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7B10E44-ECDE-4CD3-8C9E-79AC13495A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Y42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3" i="1" l="1"/>
  <c r="Y43" i="1" s="1"/>
  <c r="AT82" i="1"/>
  <c r="R67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Z44" i="1" l="1"/>
  <c r="Y44" i="1" s="1"/>
  <c r="R68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Z45" i="1" l="1"/>
  <c r="Z46" i="1" s="1"/>
  <c r="R69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Y45" i="1" l="1"/>
  <c r="Z47" i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K40" i="1" s="1"/>
  <c r="L40" i="1" s="1"/>
  <c r="R120" i="1"/>
  <c r="S120" i="1" s="1"/>
  <c r="Y120" i="1"/>
  <c r="AT139" i="1"/>
  <c r="AA121" i="1"/>
  <c r="Z121" i="1"/>
  <c r="Q121" i="1"/>
  <c r="AT140" i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Y681" i="1" s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Q709" i="1" s="1"/>
  <c r="R708" i="1" l="1"/>
  <c r="S708" i="1" s="1"/>
  <c r="Y708" i="1"/>
  <c r="AA709" i="1"/>
  <c r="AA710" i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H711" i="1"/>
  <c r="A712" i="1"/>
  <c r="T714" i="1"/>
  <c r="Y711" i="1" l="1"/>
  <c r="Q712" i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Z721" i="1" l="1"/>
  <c r="R720" i="1"/>
  <c r="S720" i="1" s="1"/>
  <c r="Y720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AA741" i="1" s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Z800" i="1" s="1"/>
  <c r="AA799" i="1"/>
  <c r="AA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5" i="1" l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H1259" i="1"/>
  <c r="T1262" i="1"/>
  <c r="A1260" i="1"/>
  <c r="R1259" i="1" l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Q1350" i="1" s="1"/>
  <c r="R1350" i="1" l="1"/>
  <c r="Z1351" i="1"/>
  <c r="AA1351" i="1"/>
  <c r="H1350" i="1"/>
  <c r="A1351" i="1"/>
  <c r="T1353" i="1"/>
  <c r="Q1351" i="1" l="1"/>
  <c r="H1351" i="1"/>
  <c r="T1354" i="1"/>
  <c r="A1352" i="1"/>
  <c r="R1351" i="1" l="1"/>
  <c r="S1351" i="1" s="1"/>
  <c r="Y1351" i="1"/>
  <c r="Q1352" i="1"/>
  <c r="Z1352" i="1"/>
  <c r="AA1352" i="1"/>
  <c r="H1352" i="1"/>
  <c r="A1353" i="1"/>
  <c r="T1355" i="1"/>
  <c r="AA1353" i="1" l="1"/>
  <c r="R1352" i="1"/>
  <c r="S1352" i="1" s="1"/>
  <c r="Y1352" i="1"/>
  <c r="Z1353" i="1"/>
  <c r="Q1353" i="1"/>
  <c r="H1353" i="1"/>
  <c r="A1354" i="1"/>
  <c r="T1356" i="1"/>
  <c r="R1353" i="1" l="1"/>
  <c r="S1353" i="1" s="1"/>
  <c r="Y1353" i="1"/>
  <c r="Q1354" i="1"/>
  <c r="Z1354" i="1"/>
  <c r="AA1354" i="1"/>
  <c r="H1354" i="1"/>
  <c r="T1357" i="1"/>
  <c r="A1355" i="1"/>
  <c r="R1354" i="1" l="1"/>
  <c r="S1354" i="1" s="1"/>
  <c r="Y1354" i="1"/>
  <c r="AA1355" i="1"/>
  <c r="Q1355" i="1"/>
  <c r="Z1355" i="1"/>
  <c r="H1355" i="1"/>
  <c r="T1358" i="1"/>
  <c r="A1356" i="1"/>
  <c r="R1355" i="1" l="1"/>
  <c r="S1355" i="1" s="1"/>
  <c r="Y1355" i="1"/>
  <c r="Z1356" i="1"/>
  <c r="Q1356" i="1"/>
  <c r="AA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Q1358" i="1"/>
  <c r="AA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Q1361" i="1"/>
  <c r="AA1361" i="1"/>
  <c r="Z1361" i="1"/>
  <c r="H1361" i="1"/>
  <c r="T1364" i="1"/>
  <c r="A1362" i="1"/>
  <c r="R1361" i="1" l="1"/>
  <c r="S1361" i="1" s="1"/>
  <c r="Y1361" i="1"/>
  <c r="Z1362" i="1"/>
  <c r="Q1362" i="1"/>
  <c r="AA1362" i="1"/>
  <c r="H1362" i="1"/>
  <c r="A1363" i="1"/>
  <c r="T1365" i="1"/>
  <c r="R1362" i="1" l="1"/>
  <c r="S1362" i="1" s="1"/>
  <c r="Y1362" i="1"/>
  <c r="AA1363" i="1"/>
  <c r="Q1363" i="1"/>
  <c r="Z1363" i="1"/>
  <c r="H1363" i="1"/>
  <c r="T1366" i="1"/>
  <c r="A1364" i="1"/>
  <c r="R1363" i="1" l="1"/>
  <c r="S1363" i="1" s="1"/>
  <c r="Y1363" i="1"/>
  <c r="Z1364" i="1"/>
  <c r="Q1364" i="1"/>
  <c r="AA1364" i="1"/>
  <c r="H1364" i="1"/>
  <c r="A1365" i="1"/>
  <c r="T1367" i="1"/>
  <c r="R1364" i="1" l="1"/>
  <c r="S1364" i="1" s="1"/>
  <c r="Y1364" i="1"/>
  <c r="AA1365" i="1"/>
  <c r="Q1365" i="1"/>
  <c r="Z1365" i="1"/>
  <c r="H1365" i="1"/>
  <c r="T1368" i="1"/>
  <c r="A1366" i="1"/>
  <c r="R1365" i="1" l="1"/>
  <c r="S1365" i="1" s="1"/>
  <c r="Y1365" i="1"/>
  <c r="Z1366" i="1"/>
  <c r="Q1366" i="1"/>
  <c r="AA1366" i="1"/>
  <c r="H1366" i="1"/>
  <c r="A1367" i="1"/>
  <c r="T1369" i="1"/>
  <c r="R1366" i="1" l="1"/>
  <c r="S1366" i="1" s="1"/>
  <c r="Y1366" i="1"/>
  <c r="AA1367" i="1"/>
  <c r="Z1367" i="1"/>
  <c r="Q1367" i="1"/>
  <c r="H1367" i="1"/>
  <c r="T1370" i="1"/>
  <c r="A1368" i="1"/>
  <c r="R1367" i="1" l="1"/>
  <c r="S1367" i="1" s="1"/>
  <c r="Y1367" i="1"/>
  <c r="Q1368" i="1"/>
  <c r="Z1368" i="1"/>
  <c r="AA1368" i="1"/>
  <c r="H1368" i="1"/>
  <c r="A1369" i="1"/>
  <c r="T1371" i="1"/>
  <c r="R1368" i="1" l="1"/>
  <c r="S1368" i="1" s="1"/>
  <c r="Y1368" i="1"/>
  <c r="Z1369" i="1"/>
  <c r="AA1369" i="1"/>
  <c r="Q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AA1373" i="1"/>
  <c r="Q1373" i="1"/>
  <c r="H1373" i="1"/>
  <c r="A1374" i="1"/>
  <c r="T1376" i="1"/>
  <c r="R1373" i="1" l="1"/>
  <c r="S1373" i="1" s="1"/>
  <c r="Y1373" i="1"/>
  <c r="Z1374" i="1"/>
  <c r="Q1374" i="1"/>
  <c r="AA1374" i="1"/>
  <c r="H1374" i="1"/>
  <c r="A1375" i="1"/>
  <c r="T1377" i="1"/>
  <c r="R1374" i="1" l="1"/>
  <c r="S1374" i="1" s="1"/>
  <c r="Y1374" i="1"/>
  <c r="Q1375" i="1"/>
  <c r="AA1375" i="1"/>
  <c r="Z1375" i="1"/>
  <c r="H1375" i="1"/>
  <c r="T1378" i="1"/>
  <c r="A1376" i="1"/>
  <c r="R1375" i="1" l="1"/>
  <c r="S1375" i="1" s="1"/>
  <c r="Y1375" i="1"/>
  <c r="Z1376" i="1"/>
  <c r="Q1376" i="1"/>
  <c r="AA1376" i="1"/>
  <c r="H1376" i="1"/>
  <c r="T1379" i="1"/>
  <c r="A1377" i="1"/>
  <c r="R1376" i="1" l="1"/>
  <c r="S1376" i="1" s="1"/>
  <c r="Y1376" i="1"/>
  <c r="AA1377" i="1"/>
  <c r="Q1377" i="1"/>
  <c r="Z1377" i="1"/>
  <c r="H1377" i="1"/>
  <c r="T1380" i="1"/>
  <c r="A1378" i="1"/>
  <c r="R1377" i="1" l="1"/>
  <c r="S1377" i="1" s="1"/>
  <c r="Y1377" i="1"/>
  <c r="Z1378" i="1"/>
  <c r="Q1378" i="1"/>
  <c r="AA1378" i="1"/>
  <c r="H1378" i="1"/>
  <c r="T1381" i="1"/>
  <c r="A1379" i="1"/>
  <c r="R1378" i="1" l="1"/>
  <c r="S1378" i="1" s="1"/>
  <c r="Y1378" i="1"/>
  <c r="Q1379" i="1"/>
  <c r="AA1379" i="1"/>
  <c r="Z1379" i="1"/>
  <c r="H1379" i="1"/>
  <c r="A1380" i="1"/>
  <c r="Q1380" i="1" s="1"/>
  <c r="T1382" i="1"/>
  <c r="R1379" i="1" l="1"/>
  <c r="Z1380" i="1"/>
  <c r="Z1381" i="1" s="1"/>
  <c r="R1380" i="1"/>
  <c r="AA1380" i="1"/>
  <c r="AA1381" i="1" s="1"/>
  <c r="H1380" i="1"/>
  <c r="T1383" i="1"/>
  <c r="A1381" i="1"/>
  <c r="Q1381" i="1" s="1"/>
  <c r="R1381" i="1" l="1"/>
  <c r="Y1380" i="1"/>
  <c r="AA1382" i="1"/>
  <c r="Z1382" i="1"/>
  <c r="H1381" i="1"/>
  <c r="A1382" i="1"/>
  <c r="T1384" i="1"/>
  <c r="Q1382" i="1" l="1"/>
  <c r="Y1382" i="1" s="1"/>
  <c r="H1382" i="1"/>
  <c r="T1385" i="1"/>
  <c r="A1383" i="1"/>
  <c r="Q1383" i="1" l="1"/>
  <c r="R1382" i="1"/>
  <c r="S1382" i="1" s="1"/>
  <c r="AA1383" i="1"/>
  <c r="Z1383" i="1"/>
  <c r="H1383" i="1"/>
  <c r="A1384" i="1"/>
  <c r="T1386" i="1"/>
  <c r="Z1384" i="1" l="1"/>
  <c r="R1383" i="1"/>
  <c r="S1383" i="1" s="1"/>
  <c r="Y1383" i="1"/>
  <c r="Q1384" i="1"/>
  <c r="AA1384" i="1"/>
  <c r="H1384" i="1"/>
  <c r="T1387" i="1"/>
  <c r="A1385" i="1"/>
  <c r="R1384" i="1" l="1"/>
  <c r="S1384" i="1" s="1"/>
  <c r="Y1384" i="1"/>
  <c r="AA1385" i="1"/>
  <c r="Q1385" i="1"/>
  <c r="Z1385" i="1"/>
  <c r="H1385" i="1"/>
  <c r="A1386" i="1"/>
  <c r="T1388" i="1"/>
  <c r="R1385" i="1" l="1"/>
  <c r="S1385" i="1" s="1"/>
  <c r="Y1385" i="1"/>
  <c r="Q1386" i="1"/>
  <c r="Z1386" i="1"/>
  <c r="AA1386" i="1"/>
  <c r="H1386" i="1"/>
  <c r="A1387" i="1"/>
  <c r="T1389" i="1"/>
  <c r="R1386" i="1" l="1"/>
  <c r="S1386" i="1" s="1"/>
  <c r="Y1386" i="1"/>
  <c r="AA1387" i="1"/>
  <c r="Q1387" i="1"/>
  <c r="Z1387" i="1"/>
  <c r="H1387" i="1"/>
  <c r="T1390" i="1"/>
  <c r="A1388" i="1"/>
  <c r="R1387" i="1" l="1"/>
  <c r="S1387" i="1" s="1"/>
  <c r="Y1387" i="1"/>
  <c r="Z1388" i="1"/>
  <c r="Q1388" i="1"/>
  <c r="AA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Q1390" i="1"/>
  <c r="AA1390" i="1"/>
  <c r="Z1390" i="1"/>
  <c r="H1390" i="1"/>
  <c r="A1391" i="1"/>
  <c r="T1393" i="1"/>
  <c r="R1390" i="1" l="1"/>
  <c r="S1390" i="1" s="1"/>
  <c r="Y1390" i="1"/>
  <c r="Q1391" i="1"/>
  <c r="Z1391" i="1"/>
  <c r="AA1391" i="1"/>
  <c r="H1391" i="1"/>
  <c r="T1394" i="1"/>
  <c r="A1392" i="1"/>
  <c r="R1391" i="1" l="1"/>
  <c r="S1391" i="1" s="1"/>
  <c r="Y1391" i="1"/>
  <c r="Z1392" i="1"/>
  <c r="Q1392" i="1"/>
  <c r="AA1392" i="1"/>
  <c r="H1392" i="1"/>
  <c r="A1393" i="1"/>
  <c r="T1395" i="1"/>
  <c r="R1392" i="1" l="1"/>
  <c r="S1392" i="1" s="1"/>
  <c r="Y1392" i="1"/>
  <c r="Q1393" i="1"/>
  <c r="AA1393" i="1"/>
  <c r="Z1393" i="1"/>
  <c r="H1393" i="1"/>
  <c r="T1396" i="1"/>
  <c r="A1394" i="1"/>
  <c r="R1393" i="1" l="1"/>
  <c r="S1393" i="1" s="1"/>
  <c r="Y1393" i="1"/>
  <c r="Z1394" i="1"/>
  <c r="AA1394" i="1"/>
  <c r="Q1394" i="1"/>
  <c r="H1394" i="1"/>
  <c r="T1397" i="1"/>
  <c r="A1395" i="1"/>
  <c r="R1394" i="1" l="1"/>
  <c r="S1394" i="1" s="1"/>
  <c r="Y1394" i="1"/>
  <c r="AA1395" i="1"/>
  <c r="Q1395" i="1"/>
  <c r="Z1395" i="1"/>
  <c r="H1395" i="1"/>
  <c r="A1396" i="1"/>
  <c r="T1398" i="1"/>
  <c r="R1395" i="1" l="1"/>
  <c r="S1395" i="1" s="1"/>
  <c r="Y1395" i="1"/>
  <c r="Q1396" i="1"/>
  <c r="Z1396" i="1"/>
  <c r="AA1396" i="1"/>
  <c r="H1396" i="1"/>
  <c r="T1399" i="1"/>
  <c r="A1397" i="1"/>
  <c r="R1396" i="1" l="1"/>
  <c r="S1396" i="1" s="1"/>
  <c r="Y1396" i="1"/>
  <c r="AA1397" i="1"/>
  <c r="Z1397" i="1"/>
  <c r="Q1397" i="1"/>
  <c r="H1397" i="1"/>
  <c r="T1400" i="1"/>
  <c r="A1398" i="1"/>
  <c r="R1397" i="1" l="1"/>
  <c r="S1397" i="1" s="1"/>
  <c r="Y1397" i="1"/>
  <c r="AA1398" i="1"/>
  <c r="Q1398" i="1"/>
  <c r="Z1398" i="1"/>
  <c r="H1398" i="1"/>
  <c r="T1401" i="1"/>
  <c r="A1399" i="1"/>
  <c r="R1398" i="1" l="1"/>
  <c r="S1398" i="1" s="1"/>
  <c r="Y1398" i="1"/>
  <c r="Z1399" i="1"/>
  <c r="AA1399" i="1"/>
  <c r="Q1399" i="1"/>
  <c r="H1399" i="1"/>
  <c r="A1400" i="1"/>
  <c r="T1402" i="1"/>
  <c r="R1399" i="1" l="1"/>
  <c r="S1399" i="1" s="1"/>
  <c r="Y1399" i="1"/>
  <c r="Q1400" i="1"/>
  <c r="AA1400" i="1"/>
  <c r="Z1400" i="1"/>
  <c r="H1400" i="1"/>
  <c r="A1401" i="1"/>
  <c r="T1403" i="1"/>
  <c r="Z1401" i="1" l="1"/>
  <c r="R1400" i="1"/>
  <c r="S1400" i="1" s="1"/>
  <c r="Y1400" i="1"/>
  <c r="AA1401" i="1"/>
  <c r="Q1401" i="1"/>
  <c r="H1401" i="1"/>
  <c r="A1402" i="1"/>
  <c r="T1404" i="1"/>
  <c r="R1401" i="1" l="1"/>
  <c r="S1401" i="1" s="1"/>
  <c r="Y1401" i="1"/>
  <c r="Q1402" i="1"/>
  <c r="AA1402" i="1"/>
  <c r="Z1402" i="1"/>
  <c r="H1402" i="1"/>
  <c r="T1405" i="1"/>
  <c r="A1403" i="1"/>
  <c r="R1402" i="1" l="1"/>
  <c r="S1402" i="1" s="1"/>
  <c r="Y1402" i="1"/>
  <c r="AA1403" i="1"/>
  <c r="Z1403" i="1"/>
  <c r="Q1403" i="1"/>
  <c r="H1403" i="1"/>
  <c r="A1404" i="1"/>
  <c r="T1406" i="1"/>
  <c r="R1403" i="1" l="1"/>
  <c r="S1403" i="1" s="1"/>
  <c r="Y1403" i="1"/>
  <c r="Q1404" i="1"/>
  <c r="Z1404" i="1"/>
  <c r="AA1404" i="1"/>
  <c r="H1404" i="1"/>
  <c r="T1407" i="1"/>
  <c r="A1405" i="1"/>
  <c r="R1404" i="1" l="1"/>
  <c r="S1404" i="1" s="1"/>
  <c r="Y1404" i="1"/>
  <c r="AA1405" i="1"/>
  <c r="Z1405" i="1"/>
  <c r="Q1405" i="1"/>
  <c r="H1405" i="1"/>
  <c r="T1408" i="1"/>
  <c r="A1406" i="1"/>
  <c r="R1405" i="1" l="1"/>
  <c r="S1405" i="1" s="1"/>
  <c r="Y1405" i="1"/>
  <c r="AA1406" i="1"/>
  <c r="Z1406" i="1"/>
  <c r="Q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AA1408" i="1" l="1"/>
  <c r="Z1408" i="1"/>
  <c r="R1407" i="1"/>
  <c r="S1407" i="1" s="1"/>
  <c r="Y1407" i="1"/>
  <c r="Q1408" i="1"/>
  <c r="H1408" i="1"/>
  <c r="A1409" i="1"/>
  <c r="T1411" i="1"/>
  <c r="R1408" i="1" l="1"/>
  <c r="S1408" i="1" s="1"/>
  <c r="Y1408" i="1"/>
  <c r="AA1409" i="1"/>
  <c r="Q1409" i="1"/>
  <c r="Z1409" i="1"/>
  <c r="H1409" i="1"/>
  <c r="T1412" i="1"/>
  <c r="A1410" i="1"/>
  <c r="Q1410" i="1" s="1"/>
  <c r="R1409" i="1" l="1"/>
  <c r="R1410" i="1"/>
  <c r="Z1410" i="1"/>
  <c r="Z1411" i="1" s="1"/>
  <c r="AA1410" i="1"/>
  <c r="AA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H1412" i="1"/>
  <c r="T1415" i="1"/>
  <c r="A1413" i="1"/>
  <c r="Q1413" i="1" l="1"/>
  <c r="R1412" i="1"/>
  <c r="AA1413" i="1"/>
  <c r="Z1413" i="1"/>
  <c r="H1413" i="1"/>
  <c r="T1416" i="1"/>
  <c r="A1414" i="1"/>
  <c r="R1413" i="1" l="1"/>
  <c r="S1413" i="1" s="1"/>
  <c r="Y1413" i="1"/>
  <c r="Z1414" i="1"/>
  <c r="Q1414" i="1"/>
  <c r="AA1414" i="1"/>
  <c r="H1414" i="1"/>
  <c r="T1417" i="1"/>
  <c r="A1415" i="1"/>
  <c r="R1414" i="1" l="1"/>
  <c r="S1414" i="1" s="1"/>
  <c r="Y1414" i="1"/>
  <c r="Q1415" i="1"/>
  <c r="Z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AA1417" i="1"/>
  <c r="Q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AA1420" i="1"/>
  <c r="Q1420" i="1"/>
  <c r="Z1420" i="1"/>
  <c r="H1420" i="1"/>
  <c r="A1421" i="1"/>
  <c r="T1423" i="1"/>
  <c r="R1420" i="1" l="1"/>
  <c r="S1420" i="1" s="1"/>
  <c r="Y1420" i="1"/>
  <c r="Q1421" i="1"/>
  <c r="AA1421" i="1"/>
  <c r="Z1421" i="1"/>
  <c r="H1421" i="1"/>
  <c r="T1424" i="1"/>
  <c r="A1422" i="1"/>
  <c r="R1421" i="1" l="1"/>
  <c r="S1421" i="1" s="1"/>
  <c r="Y1421" i="1"/>
  <c r="Z1422" i="1"/>
  <c r="AA1422" i="1"/>
  <c r="Q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Z1424" i="1"/>
  <c r="Q1424" i="1"/>
  <c r="AA1424" i="1"/>
  <c r="H1424" i="1"/>
  <c r="T1427" i="1"/>
  <c r="A1425" i="1"/>
  <c r="R1424" i="1" l="1"/>
  <c r="S1424" i="1" s="1"/>
  <c r="Y1424" i="1"/>
  <c r="Q1425" i="1"/>
  <c r="AA1425" i="1"/>
  <c r="Z1425" i="1"/>
  <c r="H1425" i="1"/>
  <c r="A1426" i="1"/>
  <c r="T1428" i="1"/>
  <c r="R1425" i="1" l="1"/>
  <c r="S1425" i="1" s="1"/>
  <c r="Y1425" i="1"/>
  <c r="Z1426" i="1"/>
  <c r="Q1426" i="1"/>
  <c r="AA1426" i="1"/>
  <c r="H1426" i="1"/>
  <c r="T1429" i="1"/>
  <c r="A1427" i="1"/>
  <c r="R1426" i="1" l="1"/>
  <c r="S1426" i="1" s="1"/>
  <c r="Y1426" i="1"/>
  <c r="AA1427" i="1"/>
  <c r="Q1427" i="1"/>
  <c r="Z1427" i="1"/>
  <c r="H1427" i="1"/>
  <c r="T1430" i="1"/>
  <c r="A1428" i="1"/>
  <c r="R1427" i="1" l="1"/>
  <c r="S1427" i="1" s="1"/>
  <c r="Y1427" i="1"/>
  <c r="Z1428" i="1"/>
  <c r="Q1428" i="1"/>
  <c r="AA1428" i="1"/>
  <c r="H1428" i="1"/>
  <c r="A1429" i="1"/>
  <c r="T1431" i="1"/>
  <c r="R1428" i="1" l="1"/>
  <c r="S1428" i="1" s="1"/>
  <c r="Y1428" i="1"/>
  <c r="AA1429" i="1"/>
  <c r="Z1429" i="1"/>
  <c r="Q1429" i="1"/>
  <c r="H1429" i="1"/>
  <c r="T1432" i="1"/>
  <c r="A1430" i="1"/>
  <c r="R1429" i="1" l="1"/>
  <c r="S1429" i="1" s="1"/>
  <c r="Y1429" i="1"/>
  <c r="Q1430" i="1"/>
  <c r="Z1430" i="1"/>
  <c r="AA1430" i="1"/>
  <c r="H1430" i="1"/>
  <c r="A1431" i="1"/>
  <c r="T1433" i="1"/>
  <c r="R1430" i="1" l="1"/>
  <c r="S1430" i="1" s="1"/>
  <c r="Y1430" i="1"/>
  <c r="AA1431" i="1"/>
  <c r="Z1431" i="1"/>
  <c r="Q1431" i="1"/>
  <c r="H1431" i="1"/>
  <c r="T1434" i="1"/>
  <c r="A1432" i="1"/>
  <c r="R1431" i="1" l="1"/>
  <c r="S1431" i="1" s="1"/>
  <c r="Y1431" i="1"/>
  <c r="Q1432" i="1"/>
  <c r="Z1432" i="1"/>
  <c r="AA1432" i="1"/>
  <c r="H1432" i="1"/>
  <c r="A1433" i="1"/>
  <c r="T1435" i="1"/>
  <c r="R1432" i="1" l="1"/>
  <c r="S1432" i="1" s="1"/>
  <c r="Y1432" i="1"/>
  <c r="AA1433" i="1"/>
  <c r="Z1433" i="1"/>
  <c r="Q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Q1435" i="1"/>
  <c r="Z1435" i="1"/>
  <c r="AA1435" i="1"/>
  <c r="H1435" i="1"/>
  <c r="T1438" i="1"/>
  <c r="A1436" i="1"/>
  <c r="R1435" i="1" l="1"/>
  <c r="S1435" i="1" s="1"/>
  <c r="Y1435" i="1"/>
  <c r="AA1436" i="1"/>
  <c r="Z1436" i="1"/>
  <c r="Q1436" i="1"/>
  <c r="H1436" i="1"/>
  <c r="A1437" i="1"/>
  <c r="T1439" i="1"/>
  <c r="R1436" i="1" l="1"/>
  <c r="S1436" i="1" s="1"/>
  <c r="Y1436" i="1"/>
  <c r="Q1437" i="1"/>
  <c r="AA1437" i="1"/>
  <c r="Z1437" i="1"/>
  <c r="H1437" i="1"/>
  <c r="T1440" i="1"/>
  <c r="A1438" i="1"/>
  <c r="Z1438" i="1" l="1"/>
  <c r="R1437" i="1"/>
  <c r="S1437" i="1" s="1"/>
  <c r="Y1437" i="1"/>
  <c r="Q1438" i="1"/>
  <c r="AA1438" i="1"/>
  <c r="H1438" i="1"/>
  <c r="A1439" i="1"/>
  <c r="T1441" i="1"/>
  <c r="R1438" i="1" l="1"/>
  <c r="S1438" i="1" s="1"/>
  <c r="Y1438" i="1"/>
  <c r="AA1439" i="1"/>
  <c r="Q1439" i="1"/>
  <c r="Z1439" i="1"/>
  <c r="H1439" i="1"/>
  <c r="A1440" i="1"/>
  <c r="Q1440" i="1" s="1"/>
  <c r="T1442" i="1"/>
  <c r="R1439" i="1" l="1"/>
  <c r="S1439" i="1" s="1"/>
  <c r="Y1439" i="1"/>
  <c r="Z1440" i="1"/>
  <c r="AA1441" i="1"/>
  <c r="Z1441" i="1"/>
  <c r="R1440" i="1"/>
  <c r="AA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Q1443" i="1"/>
  <c r="Z1443" i="1"/>
  <c r="AA1443" i="1"/>
  <c r="H1443" i="1"/>
  <c r="T1446" i="1"/>
  <c r="A1444" i="1"/>
  <c r="R1443" i="1" l="1"/>
  <c r="S1443" i="1" s="1"/>
  <c r="Y1443" i="1"/>
  <c r="Q1444" i="1"/>
  <c r="AA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Q1446" i="1"/>
  <c r="Z1446" i="1"/>
  <c r="AA1446" i="1"/>
  <c r="H1446" i="1"/>
  <c r="A1447" i="1"/>
  <c r="T1449" i="1"/>
  <c r="R1446" i="1" l="1"/>
  <c r="S1446" i="1" s="1"/>
  <c r="Y1446" i="1"/>
  <c r="AA1447" i="1"/>
  <c r="Z1447" i="1"/>
  <c r="Q1447" i="1"/>
  <c r="H1447" i="1"/>
  <c r="T1450" i="1"/>
  <c r="A1448" i="1"/>
  <c r="R1447" i="1" l="1"/>
  <c r="S1447" i="1" s="1"/>
  <c r="Y1447" i="1"/>
  <c r="AA1448" i="1"/>
  <c r="Q1448" i="1"/>
  <c r="Z1448" i="1"/>
  <c r="H1448" i="1"/>
  <c r="T1451" i="1"/>
  <c r="A1449" i="1"/>
  <c r="R1448" i="1" l="1"/>
  <c r="S1448" i="1" s="1"/>
  <c r="Y1448" i="1"/>
  <c r="Q1449" i="1"/>
  <c r="AA1449" i="1"/>
  <c r="Z1449" i="1"/>
  <c r="H1449" i="1"/>
  <c r="T1452" i="1"/>
  <c r="A1450" i="1"/>
  <c r="Z1450" i="1" l="1"/>
  <c r="R1449" i="1"/>
  <c r="S1449" i="1" s="1"/>
  <c r="Y1449" i="1"/>
  <c r="Q1450" i="1"/>
  <c r="AA1450" i="1"/>
  <c r="H1450" i="1"/>
  <c r="A1451" i="1"/>
  <c r="T1453" i="1"/>
  <c r="R1450" i="1" l="1"/>
  <c r="S1450" i="1" s="1"/>
  <c r="Y1450" i="1"/>
  <c r="AA1451" i="1"/>
  <c r="Q1451" i="1"/>
  <c r="Z1451" i="1"/>
  <c r="H1451" i="1"/>
  <c r="T1454" i="1"/>
  <c r="A1452" i="1"/>
  <c r="R1451" i="1" l="1"/>
  <c r="S1451" i="1" s="1"/>
  <c r="Y1451" i="1"/>
  <c r="Z1452" i="1"/>
  <c r="Q1452" i="1"/>
  <c r="AA1452" i="1"/>
  <c r="H1452" i="1"/>
  <c r="T1455" i="1"/>
  <c r="A1453" i="1"/>
  <c r="R1452" i="1" l="1"/>
  <c r="S1452" i="1" s="1"/>
  <c r="Y1452" i="1"/>
  <c r="AA1453" i="1"/>
  <c r="Q1453" i="1"/>
  <c r="Z1453" i="1"/>
  <c r="H1453" i="1"/>
  <c r="T1456" i="1"/>
  <c r="A1454" i="1"/>
  <c r="R1453" i="1" l="1"/>
  <c r="S1453" i="1" s="1"/>
  <c r="Y1453" i="1"/>
  <c r="Z1454" i="1"/>
  <c r="Q1454" i="1"/>
  <c r="AA1454" i="1"/>
  <c r="H1454" i="1"/>
  <c r="A1455" i="1"/>
  <c r="T1457" i="1"/>
  <c r="R1454" i="1" l="1"/>
  <c r="S1454" i="1" s="1"/>
  <c r="Y1454" i="1"/>
  <c r="AA1455" i="1"/>
  <c r="Q1455" i="1"/>
  <c r="Z1455" i="1"/>
  <c r="H1455" i="1"/>
  <c r="A1456" i="1"/>
  <c r="T1458" i="1"/>
  <c r="R1455" i="1" l="1"/>
  <c r="S1455" i="1" s="1"/>
  <c r="Y1455" i="1"/>
  <c r="Q1456" i="1"/>
  <c r="Z1456" i="1"/>
  <c r="AA1456" i="1"/>
  <c r="H1456" i="1"/>
  <c r="A1457" i="1"/>
  <c r="T1459" i="1"/>
  <c r="R1456" i="1" l="1"/>
  <c r="S1456" i="1" s="1"/>
  <c r="Y1456" i="1"/>
  <c r="AA1457" i="1"/>
  <c r="Q1457" i="1"/>
  <c r="Z1457" i="1"/>
  <c r="H1457" i="1"/>
  <c r="T1460" i="1"/>
  <c r="A1458" i="1"/>
  <c r="R1457" i="1" l="1"/>
  <c r="S1457" i="1" s="1"/>
  <c r="Y1457" i="1"/>
  <c r="Z1458" i="1"/>
  <c r="Q1458" i="1"/>
  <c r="AA1458" i="1"/>
  <c r="H1458" i="1"/>
  <c r="A1459" i="1"/>
  <c r="T1461" i="1"/>
  <c r="R1458" i="1" l="1"/>
  <c r="S1458" i="1" s="1"/>
  <c r="Y1458" i="1"/>
  <c r="AA1459" i="1"/>
  <c r="Q1459" i="1"/>
  <c r="Z1459" i="1"/>
  <c r="H1459" i="1"/>
  <c r="A1460" i="1"/>
  <c r="T1462" i="1"/>
  <c r="R1459" i="1" l="1"/>
  <c r="S1459" i="1" s="1"/>
  <c r="Y1459" i="1"/>
  <c r="Z1460" i="1"/>
  <c r="Q1460" i="1"/>
  <c r="AA1460" i="1"/>
  <c r="H1460" i="1"/>
  <c r="A1461" i="1"/>
  <c r="T1463" i="1"/>
  <c r="R1460" i="1" l="1"/>
  <c r="S1460" i="1" s="1"/>
  <c r="Y1460" i="1"/>
  <c r="AA1461" i="1"/>
  <c r="Q1461" i="1"/>
  <c r="Z1461" i="1"/>
  <c r="H1461" i="1"/>
  <c r="T1464" i="1"/>
  <c r="A1462" i="1"/>
  <c r="R1461" i="1" l="1"/>
  <c r="S1461" i="1" s="1"/>
  <c r="Y1461" i="1"/>
  <c r="Z1462" i="1"/>
  <c r="Q1462" i="1"/>
  <c r="AA1462" i="1"/>
  <c r="H1462" i="1"/>
  <c r="A1463" i="1"/>
  <c r="T1465" i="1"/>
  <c r="R1462" i="1" l="1"/>
  <c r="S1462" i="1" s="1"/>
  <c r="Y1462" i="1"/>
  <c r="AA1463" i="1"/>
  <c r="Q1463" i="1"/>
  <c r="Z1463" i="1"/>
  <c r="H1463" i="1"/>
  <c r="T1466" i="1"/>
  <c r="A1464" i="1"/>
  <c r="R1463" i="1" l="1"/>
  <c r="S1463" i="1" s="1"/>
  <c r="Y1463" i="1"/>
  <c r="AA1464" i="1"/>
  <c r="Q1464" i="1"/>
  <c r="Z1464" i="1"/>
  <c r="H1464" i="1"/>
  <c r="A1465" i="1"/>
  <c r="T1467" i="1"/>
  <c r="R1464" i="1" l="1"/>
  <c r="S1464" i="1" s="1"/>
  <c r="Y1464" i="1"/>
  <c r="Z1465" i="1"/>
  <c r="Q1465" i="1"/>
  <c r="AA1465" i="1"/>
  <c r="H1465" i="1"/>
  <c r="A1466" i="1"/>
  <c r="T1468" i="1"/>
  <c r="R1465" i="1" l="1"/>
  <c r="S1465" i="1" s="1"/>
  <c r="Y1465" i="1"/>
  <c r="Q1466" i="1"/>
  <c r="AA1466" i="1"/>
  <c r="Z1466" i="1"/>
  <c r="H1466" i="1"/>
  <c r="T1469" i="1"/>
  <c r="A1467" i="1"/>
  <c r="R1466" i="1" l="1"/>
  <c r="S1466" i="1" s="1"/>
  <c r="Y1466" i="1"/>
  <c r="Z1467" i="1"/>
  <c r="Q1467" i="1"/>
  <c r="AA1467" i="1"/>
  <c r="H1467" i="1"/>
  <c r="A1468" i="1"/>
  <c r="T1470" i="1"/>
  <c r="R1467" i="1" l="1"/>
  <c r="S1467" i="1" s="1"/>
  <c r="Y1467" i="1"/>
  <c r="AA1468" i="1"/>
  <c r="Q1468" i="1"/>
  <c r="Z1468" i="1"/>
  <c r="H1468" i="1"/>
  <c r="T1471" i="1"/>
  <c r="A1469" i="1"/>
  <c r="R1468" i="1" l="1"/>
  <c r="S1468" i="1" s="1"/>
  <c r="Y1468" i="1"/>
  <c r="Z1469" i="1"/>
  <c r="Q1469" i="1"/>
  <c r="AA1469" i="1"/>
  <c r="H1469" i="1"/>
  <c r="A1470" i="1"/>
  <c r="T1472" i="1"/>
  <c r="R1469" i="1" l="1"/>
  <c r="S1469" i="1" s="1"/>
  <c r="Y1469" i="1"/>
  <c r="AA1470" i="1"/>
  <c r="Z1470" i="1"/>
  <c r="Q1470" i="1"/>
  <c r="H1470" i="1"/>
  <c r="T1473" i="1"/>
  <c r="A1471" i="1"/>
  <c r="Q1471" i="1" s="1"/>
  <c r="R1470" i="1" l="1"/>
  <c r="S1470" i="1" s="1"/>
  <c r="Y1470" i="1"/>
  <c r="R1471" i="1"/>
  <c r="AA1471" i="1"/>
  <c r="AA1472" i="1" s="1"/>
  <c r="Z1471" i="1"/>
  <c r="Z1472" i="1" s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Q1474" i="1"/>
  <c r="Z1474" i="1"/>
  <c r="AA1474" i="1"/>
  <c r="H1474" i="1"/>
  <c r="A1475" i="1"/>
  <c r="T1477" i="1"/>
  <c r="R1474" i="1" l="1"/>
  <c r="S1474" i="1" s="1"/>
  <c r="Y1474" i="1"/>
  <c r="Z1475" i="1"/>
  <c r="AA1475" i="1"/>
  <c r="Q1475" i="1"/>
  <c r="H1475" i="1"/>
  <c r="T1478" i="1"/>
  <c r="A1476" i="1"/>
  <c r="R1475" i="1" l="1"/>
  <c r="S1475" i="1" s="1"/>
  <c r="Y1475" i="1"/>
  <c r="Q1476" i="1"/>
  <c r="AA1476" i="1"/>
  <c r="Z1476" i="1"/>
  <c r="H1476" i="1"/>
  <c r="A1477" i="1"/>
  <c r="T1479" i="1"/>
  <c r="Z1477" i="1" l="1"/>
  <c r="R1476" i="1"/>
  <c r="S1476" i="1" s="1"/>
  <c r="Y1476" i="1"/>
  <c r="AA1477" i="1"/>
  <c r="Q1477" i="1"/>
  <c r="H1477" i="1"/>
  <c r="T1480" i="1"/>
  <c r="A1478" i="1"/>
  <c r="R1477" i="1" l="1"/>
  <c r="S1477" i="1" s="1"/>
  <c r="Y1477" i="1"/>
  <c r="AA1478" i="1"/>
  <c r="Q1478" i="1"/>
  <c r="Z1478" i="1"/>
  <c r="H1478" i="1"/>
  <c r="A1479" i="1"/>
  <c r="T1481" i="1"/>
  <c r="R1478" i="1" l="1"/>
  <c r="S1478" i="1" s="1"/>
  <c r="Y1478" i="1"/>
  <c r="Q1479" i="1"/>
  <c r="Z1479" i="1"/>
  <c r="AA1479" i="1"/>
  <c r="H1479" i="1"/>
  <c r="T1482" i="1"/>
  <c r="A1480" i="1"/>
  <c r="R1479" i="1" l="1"/>
  <c r="S1479" i="1" s="1"/>
  <c r="Y1479" i="1"/>
  <c r="AA1480" i="1"/>
  <c r="Q1480" i="1"/>
  <c r="Z1480" i="1"/>
  <c r="H1480" i="1"/>
  <c r="T1483" i="1"/>
  <c r="A1481" i="1"/>
  <c r="R1480" i="1" l="1"/>
  <c r="S1480" i="1" s="1"/>
  <c r="Y1480" i="1"/>
  <c r="Z1481" i="1"/>
  <c r="Q1481" i="1"/>
  <c r="AA1481" i="1"/>
  <c r="H1481" i="1"/>
  <c r="T1484" i="1"/>
  <c r="A1482" i="1"/>
  <c r="R1481" i="1" l="1"/>
  <c r="S1481" i="1" s="1"/>
  <c r="Y1481" i="1"/>
  <c r="Q1482" i="1"/>
  <c r="AA1482" i="1"/>
  <c r="Z1482" i="1"/>
  <c r="H1482" i="1"/>
  <c r="A1483" i="1"/>
  <c r="T1485" i="1"/>
  <c r="R1482" i="1" l="1"/>
  <c r="S1482" i="1" s="1"/>
  <c r="Y1482" i="1"/>
  <c r="Q1483" i="1"/>
  <c r="Z1483" i="1"/>
  <c r="AA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Q1485" i="1"/>
  <c r="AA1485" i="1"/>
  <c r="Z1485" i="1"/>
  <c r="H1485" i="1"/>
  <c r="T1488" i="1"/>
  <c r="A1486" i="1"/>
  <c r="R1485" i="1" l="1"/>
  <c r="S1485" i="1" s="1"/>
  <c r="Y1485" i="1"/>
  <c r="Z1486" i="1"/>
  <c r="Q1486" i="1"/>
  <c r="AA1486" i="1"/>
  <c r="H1486" i="1"/>
  <c r="A1487" i="1"/>
  <c r="T1489" i="1"/>
  <c r="R1486" i="1" l="1"/>
  <c r="S1486" i="1" s="1"/>
  <c r="Y1486" i="1"/>
  <c r="AA1487" i="1"/>
  <c r="Z1487" i="1"/>
  <c r="Q1487" i="1"/>
  <c r="H1487" i="1"/>
  <c r="T1490" i="1"/>
  <c r="A1488" i="1"/>
  <c r="R1487" i="1" l="1"/>
  <c r="S1487" i="1" s="1"/>
  <c r="Y1487" i="1"/>
  <c r="Q1488" i="1"/>
  <c r="Z1488" i="1"/>
  <c r="AA1488" i="1"/>
  <c r="H1488" i="1"/>
  <c r="A1489" i="1"/>
  <c r="T1491" i="1"/>
  <c r="R1488" i="1" l="1"/>
  <c r="S1488" i="1" s="1"/>
  <c r="Y1488" i="1"/>
  <c r="Z1489" i="1"/>
  <c r="AA1489" i="1"/>
  <c r="Q1489" i="1"/>
  <c r="H1489" i="1"/>
  <c r="T1492" i="1"/>
  <c r="A1490" i="1"/>
  <c r="R1489" i="1" l="1"/>
  <c r="S1489" i="1" s="1"/>
  <c r="Y1489" i="1"/>
  <c r="Q1490" i="1"/>
  <c r="Z1490" i="1"/>
  <c r="AA1490" i="1"/>
  <c r="H1490" i="1"/>
  <c r="A1491" i="1"/>
  <c r="T1493" i="1"/>
  <c r="R1490" i="1" l="1"/>
  <c r="S1490" i="1" s="1"/>
  <c r="Y1490" i="1"/>
  <c r="Z1491" i="1"/>
  <c r="AA1491" i="1"/>
  <c r="Q1491" i="1"/>
  <c r="H1491" i="1"/>
  <c r="A1492" i="1"/>
  <c r="T1494" i="1"/>
  <c r="R1491" i="1" l="1"/>
  <c r="S1491" i="1" s="1"/>
  <c r="Y1491" i="1"/>
  <c r="Z1492" i="1"/>
  <c r="AA1492" i="1"/>
  <c r="Q1492" i="1"/>
  <c r="H1492" i="1"/>
  <c r="A1493" i="1"/>
  <c r="T1495" i="1"/>
  <c r="R1492" i="1" l="1"/>
  <c r="S1492" i="1" s="1"/>
  <c r="Y1492" i="1"/>
  <c r="Q1493" i="1"/>
  <c r="AA1493" i="1"/>
  <c r="Z1493" i="1"/>
  <c r="H1493" i="1"/>
  <c r="T1496" i="1"/>
  <c r="A1494" i="1"/>
  <c r="Z1494" i="1" l="1"/>
  <c r="AA1494" i="1"/>
  <c r="R1493" i="1"/>
  <c r="S1493" i="1" s="1"/>
  <c r="Y1493" i="1"/>
  <c r="Q1494" i="1"/>
  <c r="H1494" i="1"/>
  <c r="T1497" i="1"/>
  <c r="A1495" i="1"/>
  <c r="R1494" i="1" l="1"/>
  <c r="S1494" i="1" s="1"/>
  <c r="Y1494" i="1"/>
  <c r="Z1495" i="1"/>
  <c r="Q1495" i="1"/>
  <c r="AA1495" i="1"/>
  <c r="H1495" i="1"/>
  <c r="A1496" i="1"/>
  <c r="T1498" i="1"/>
  <c r="R1495" i="1" l="1"/>
  <c r="S1495" i="1" s="1"/>
  <c r="Y1495" i="1"/>
  <c r="Q1496" i="1"/>
  <c r="AA1496" i="1"/>
  <c r="Z1496" i="1"/>
  <c r="H1496" i="1"/>
  <c r="T1499" i="1"/>
  <c r="A1497" i="1"/>
  <c r="R1496" i="1" l="1"/>
  <c r="S1496" i="1" s="1"/>
  <c r="Y1496" i="1"/>
  <c r="Z1497" i="1"/>
  <c r="Q1497" i="1"/>
  <c r="AA1497" i="1"/>
  <c r="H1497" i="1"/>
  <c r="T1500" i="1"/>
  <c r="A1498" i="1"/>
  <c r="R1497" i="1" l="1"/>
  <c r="S1497" i="1" s="1"/>
  <c r="Y1497" i="1"/>
  <c r="AA1498" i="1"/>
  <c r="Q1498" i="1"/>
  <c r="Z1498" i="1"/>
  <c r="H1498" i="1"/>
  <c r="T1501" i="1"/>
  <c r="A1499" i="1"/>
  <c r="R1498" i="1" l="1"/>
  <c r="S1498" i="1" s="1"/>
  <c r="Y1498" i="1"/>
  <c r="Z1499" i="1"/>
  <c r="Q1499" i="1"/>
  <c r="AA1499" i="1"/>
  <c r="H1499" i="1"/>
  <c r="T1502" i="1"/>
  <c r="A1500" i="1"/>
  <c r="R1499" i="1" l="1"/>
  <c r="AA1500" i="1"/>
  <c r="Q1500" i="1"/>
  <c r="Z1500" i="1"/>
  <c r="H1500" i="1"/>
  <c r="A1501" i="1"/>
  <c r="Q1501" i="1" s="1"/>
  <c r="T1503" i="1"/>
  <c r="R1501" i="1" l="1"/>
  <c r="R1500" i="1"/>
  <c r="S1500" i="1" s="1"/>
  <c r="Y1500" i="1"/>
  <c r="Z1501" i="1"/>
  <c r="Z1502" i="1" s="1"/>
  <c r="AA1501" i="1"/>
  <c r="AA1502" i="1" s="1"/>
  <c r="H1501" i="1"/>
  <c r="T1504" i="1"/>
  <c r="A1502" i="1"/>
  <c r="Q1502" i="1" s="1"/>
  <c r="Y1502" i="1" l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Z1506" i="1"/>
  <c r="Q1506" i="1"/>
  <c r="AA1506" i="1"/>
  <c r="H1506" i="1"/>
  <c r="A1507" i="1"/>
  <c r="T1509" i="1"/>
  <c r="R1506" i="1" l="1"/>
  <c r="S1506" i="1" s="1"/>
  <c r="Y1506" i="1"/>
  <c r="Q1507" i="1"/>
  <c r="AA1507" i="1"/>
  <c r="Z1507" i="1"/>
  <c r="H1507" i="1"/>
  <c r="T1510" i="1"/>
  <c r="A1508" i="1"/>
  <c r="R1507" i="1" l="1"/>
  <c r="S1507" i="1" s="1"/>
  <c r="Y1507" i="1"/>
  <c r="Z1508" i="1"/>
  <c r="Q1508" i="1"/>
  <c r="AA1508" i="1"/>
  <c r="H1508" i="1"/>
  <c r="T1511" i="1"/>
  <c r="A1509" i="1"/>
  <c r="R1508" i="1" l="1"/>
  <c r="S1508" i="1" s="1"/>
  <c r="Y1508" i="1"/>
  <c r="AA1509" i="1"/>
  <c r="Q1509" i="1"/>
  <c r="Z1509" i="1"/>
  <c r="H1509" i="1"/>
  <c r="T1512" i="1"/>
  <c r="A1510" i="1"/>
  <c r="R1509" i="1" l="1"/>
  <c r="S1509" i="1" s="1"/>
  <c r="Y1509" i="1"/>
  <c r="Z1510" i="1"/>
  <c r="Q1510" i="1"/>
  <c r="AA1510" i="1"/>
  <c r="H1510" i="1"/>
  <c r="A1511" i="1"/>
  <c r="T1513" i="1"/>
  <c r="R1510" i="1" l="1"/>
  <c r="S1510" i="1" s="1"/>
  <c r="Y1510" i="1"/>
  <c r="AA1511" i="1"/>
  <c r="Q1511" i="1"/>
  <c r="Z1511" i="1"/>
  <c r="H1511" i="1"/>
  <c r="T1514" i="1"/>
  <c r="A1512" i="1"/>
  <c r="R1511" i="1" l="1"/>
  <c r="S1511" i="1" s="1"/>
  <c r="Y1511" i="1"/>
  <c r="Z1512" i="1"/>
  <c r="Q1512" i="1"/>
  <c r="AA1512" i="1"/>
  <c r="H1512" i="1"/>
  <c r="A1513" i="1"/>
  <c r="T1515" i="1"/>
  <c r="R1512" i="1" l="1"/>
  <c r="S1512" i="1" s="1"/>
  <c r="Y1512" i="1"/>
  <c r="Q1513" i="1"/>
  <c r="AA1513" i="1"/>
  <c r="Z1513" i="1"/>
  <c r="H1513" i="1"/>
  <c r="A1514" i="1"/>
  <c r="T1516" i="1"/>
  <c r="R1513" i="1" l="1"/>
  <c r="S1513" i="1" s="1"/>
  <c r="Y1513" i="1"/>
  <c r="Z1514" i="1"/>
  <c r="Q1514" i="1"/>
  <c r="AA1514" i="1"/>
  <c r="H1514" i="1"/>
  <c r="T1517" i="1"/>
  <c r="A1515" i="1"/>
  <c r="R1514" i="1" l="1"/>
  <c r="S1514" i="1" s="1"/>
  <c r="Y1514" i="1"/>
  <c r="AA1515" i="1"/>
  <c r="Q1515" i="1"/>
  <c r="Z1515" i="1"/>
  <c r="H1515" i="1"/>
  <c r="T1518" i="1"/>
  <c r="A1516" i="1"/>
  <c r="R1515" i="1" l="1"/>
  <c r="S1515" i="1" s="1"/>
  <c r="Y1515" i="1"/>
  <c r="Z1516" i="1"/>
  <c r="Q1516" i="1"/>
  <c r="AA1516" i="1"/>
  <c r="H1516" i="1"/>
  <c r="T1519" i="1"/>
  <c r="A1517" i="1"/>
  <c r="R1516" i="1" l="1"/>
  <c r="S1516" i="1" s="1"/>
  <c r="Y1516" i="1"/>
  <c r="AA1517" i="1"/>
  <c r="Q1517" i="1"/>
  <c r="Z1517" i="1"/>
  <c r="H1517" i="1"/>
  <c r="A1518" i="1"/>
  <c r="T1520" i="1"/>
  <c r="R1517" i="1" l="1"/>
  <c r="S1517" i="1" s="1"/>
  <c r="Y1517" i="1"/>
  <c r="Z1518" i="1"/>
  <c r="Q1518" i="1"/>
  <c r="AA1518" i="1"/>
  <c r="H1518" i="1"/>
  <c r="T1521" i="1"/>
  <c r="A1519" i="1"/>
  <c r="R1518" i="1" l="1"/>
  <c r="S1518" i="1" s="1"/>
  <c r="Y1518" i="1"/>
  <c r="AA1519" i="1"/>
  <c r="Q1519" i="1"/>
  <c r="Z1519" i="1"/>
  <c r="H1519" i="1"/>
  <c r="T1522" i="1"/>
  <c r="A1520" i="1"/>
  <c r="R1519" i="1" l="1"/>
  <c r="S1519" i="1" s="1"/>
  <c r="Y1519" i="1"/>
  <c r="Z1520" i="1"/>
  <c r="Q1520" i="1"/>
  <c r="AA1520" i="1"/>
  <c r="H1520" i="1"/>
  <c r="A1521" i="1"/>
  <c r="T1523" i="1"/>
  <c r="R1520" i="1" l="1"/>
  <c r="S1520" i="1" s="1"/>
  <c r="Y1520" i="1"/>
  <c r="AA1521" i="1"/>
  <c r="Q1521" i="1"/>
  <c r="Z1521" i="1"/>
  <c r="H1521" i="1"/>
  <c r="T1524" i="1"/>
  <c r="A1522" i="1"/>
  <c r="R1521" i="1" l="1"/>
  <c r="S1521" i="1" s="1"/>
  <c r="Y1521" i="1"/>
  <c r="Z1522" i="1"/>
  <c r="AA1522" i="1"/>
  <c r="Q1522" i="1"/>
  <c r="H1522" i="1"/>
  <c r="A1523" i="1"/>
  <c r="T1525" i="1"/>
  <c r="R1522" i="1" l="1"/>
  <c r="S1522" i="1" s="1"/>
  <c r="Y1522" i="1"/>
  <c r="Q1523" i="1"/>
  <c r="AA1523" i="1"/>
  <c r="Z1523" i="1"/>
  <c r="H1523" i="1"/>
  <c r="A1524" i="1"/>
  <c r="T1526" i="1"/>
  <c r="Z1524" i="1" l="1"/>
  <c r="R1523" i="1"/>
  <c r="S1523" i="1" s="1"/>
  <c r="Y1523" i="1"/>
  <c r="AA1524" i="1"/>
  <c r="Q1524" i="1"/>
  <c r="H1524" i="1"/>
  <c r="A1525" i="1"/>
  <c r="T1527" i="1"/>
  <c r="R1524" i="1" l="1"/>
  <c r="S1524" i="1" s="1"/>
  <c r="Y1524" i="1"/>
  <c r="AA1525" i="1"/>
  <c r="Q1525" i="1"/>
  <c r="Z1525" i="1"/>
  <c r="H1525" i="1"/>
  <c r="T1528" i="1"/>
  <c r="A1526" i="1"/>
  <c r="R1525" i="1" l="1"/>
  <c r="S1525" i="1" s="1"/>
  <c r="Y1525" i="1"/>
  <c r="Q1526" i="1"/>
  <c r="Z1526" i="1"/>
  <c r="AA1526" i="1"/>
  <c r="H1526" i="1"/>
  <c r="A1527" i="1"/>
  <c r="T1529" i="1"/>
  <c r="AA1527" i="1" l="1"/>
  <c r="R1526" i="1"/>
  <c r="S1526" i="1" s="1"/>
  <c r="Y1526" i="1"/>
  <c r="Q1527" i="1"/>
  <c r="Z1527" i="1"/>
  <c r="H1527" i="1"/>
  <c r="T1530" i="1"/>
  <c r="A1528" i="1"/>
  <c r="R1527" i="1" l="1"/>
  <c r="S1527" i="1" s="1"/>
  <c r="Y1527" i="1"/>
  <c r="Z1528" i="1"/>
  <c r="Q1528" i="1"/>
  <c r="AA1528" i="1"/>
  <c r="H1528" i="1"/>
  <c r="A1529" i="1"/>
  <c r="T1531" i="1"/>
  <c r="R1528" i="1" l="1"/>
  <c r="S1528" i="1" s="1"/>
  <c r="Y1528" i="1"/>
  <c r="Q1529" i="1"/>
  <c r="AA1529" i="1"/>
  <c r="Z1529" i="1"/>
  <c r="H1529" i="1"/>
  <c r="T1532" i="1"/>
  <c r="A1530" i="1"/>
  <c r="Q1530" i="1" s="1"/>
  <c r="R1529" i="1" l="1"/>
  <c r="S1529" i="1" s="1"/>
  <c r="Y1529" i="1"/>
  <c r="Z1530" i="1"/>
  <c r="Z1531" i="1" s="1"/>
  <c r="R1530" i="1"/>
  <c r="AA1530" i="1"/>
  <c r="AA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Z1533" i="1"/>
  <c r="AA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Z1534" i="1"/>
  <c r="Y1534" i="1" s="1"/>
  <c r="AA1534" i="1"/>
  <c r="AA1535" i="1" s="1"/>
  <c r="H1534" i="1"/>
  <c r="A1535" i="1"/>
  <c r="T1537" i="1"/>
  <c r="Z1535" i="1" l="1"/>
  <c r="Q1535" i="1"/>
  <c r="H1535" i="1"/>
  <c r="T1538" i="1"/>
  <c r="A1536" i="1"/>
  <c r="R1535" i="1" l="1"/>
  <c r="S1535" i="1" s="1"/>
  <c r="Y1535" i="1"/>
  <c r="Q1536" i="1"/>
  <c r="Z1536" i="1"/>
  <c r="AA1536" i="1"/>
  <c r="H1536" i="1"/>
  <c r="T1539" i="1"/>
  <c r="A1537" i="1"/>
  <c r="R1536" i="1" l="1"/>
  <c r="S1536" i="1" s="1"/>
  <c r="Y1536" i="1"/>
  <c r="Q1537" i="1"/>
  <c r="Z1537" i="1"/>
  <c r="AA1537" i="1"/>
  <c r="H1537" i="1"/>
  <c r="T1540" i="1"/>
  <c r="A1538" i="1"/>
  <c r="R1537" i="1" l="1"/>
  <c r="S1537" i="1" s="1"/>
  <c r="Y1537" i="1"/>
  <c r="AA1538" i="1"/>
  <c r="Q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Q1540" i="1"/>
  <c r="AA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Q1542" i="1"/>
  <c r="Z1542" i="1"/>
  <c r="AA1542" i="1"/>
  <c r="H1542" i="1"/>
  <c r="A1543" i="1"/>
  <c r="T1545" i="1"/>
  <c r="R1542" i="1" l="1"/>
  <c r="S1542" i="1" s="1"/>
  <c r="Y1542" i="1"/>
  <c r="Z1543" i="1"/>
  <c r="AA1543" i="1"/>
  <c r="Q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Q1548" i="1"/>
  <c r="AA1548" i="1"/>
  <c r="Z1548" i="1"/>
  <c r="H1548" i="1"/>
  <c r="A1549" i="1"/>
  <c r="T1551" i="1"/>
  <c r="Z1549" i="1" l="1"/>
  <c r="R1548" i="1"/>
  <c r="S1548" i="1" s="1"/>
  <c r="Y1548" i="1"/>
  <c r="Q1549" i="1"/>
  <c r="AA1549" i="1"/>
  <c r="H1549" i="1"/>
  <c r="A1550" i="1"/>
  <c r="T1552" i="1"/>
  <c r="R1549" i="1" l="1"/>
  <c r="S1549" i="1" s="1"/>
  <c r="Y1549" i="1"/>
  <c r="Q1550" i="1"/>
  <c r="Z1550" i="1"/>
  <c r="AA1550" i="1"/>
  <c r="H1550" i="1"/>
  <c r="A1551" i="1"/>
  <c r="T1553" i="1"/>
  <c r="Z1551" i="1" l="1"/>
  <c r="R1550" i="1"/>
  <c r="S1550" i="1" s="1"/>
  <c r="Y1550" i="1"/>
  <c r="AA1551" i="1"/>
  <c r="Q1551" i="1"/>
  <c r="H1551" i="1"/>
  <c r="A1552" i="1"/>
  <c r="T1554" i="1"/>
  <c r="R1551" i="1" l="1"/>
  <c r="S1551" i="1" s="1"/>
  <c r="Y1551" i="1"/>
  <c r="Q1552" i="1"/>
  <c r="AA1552" i="1"/>
  <c r="Z1552" i="1"/>
  <c r="H1552" i="1"/>
  <c r="T1555" i="1"/>
  <c r="A1553" i="1"/>
  <c r="R1552" i="1" l="1"/>
  <c r="S1552" i="1" s="1"/>
  <c r="Y1552" i="1"/>
  <c r="Z1553" i="1"/>
  <c r="AA1553" i="1"/>
  <c r="Q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Q1557" i="1"/>
  <c r="Z1557" i="1"/>
  <c r="AA1557" i="1"/>
  <c r="H1557" i="1"/>
  <c r="A1558" i="1"/>
  <c r="T1560" i="1"/>
  <c r="R1557" i="1" l="1"/>
  <c r="S1557" i="1" s="1"/>
  <c r="Y1557" i="1"/>
  <c r="AA1558" i="1"/>
  <c r="Z1558" i="1"/>
  <c r="Q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Q1560" i="1"/>
  <c r="AA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2" i="1" l="1"/>
  <c r="AA1564" i="1"/>
  <c r="Z1564" i="1"/>
  <c r="R1563" i="1"/>
  <c r="H1563" i="1"/>
  <c r="T1566" i="1"/>
  <c r="A1564" i="1"/>
  <c r="Q1564" i="1" s="1"/>
  <c r="R1564" i="1" l="1"/>
  <c r="Y1564" i="1"/>
  <c r="Z1565" i="1"/>
  <c r="AA1565" i="1"/>
  <c r="H1564" i="1"/>
  <c r="T1567" i="1"/>
  <c r="A1565" i="1"/>
  <c r="Q1565" i="1" l="1"/>
  <c r="H1565" i="1"/>
  <c r="T1568" i="1"/>
  <c r="A1566" i="1"/>
  <c r="R1565" i="1" l="1"/>
  <c r="S1565" i="1" s="1"/>
  <c r="Y1565" i="1"/>
  <c r="Z1566" i="1"/>
  <c r="AA1566" i="1"/>
  <c r="Q1566" i="1"/>
  <c r="H1566" i="1"/>
  <c r="A1567" i="1"/>
  <c r="T1569" i="1"/>
  <c r="R1566" i="1" l="1"/>
  <c r="S1566" i="1" s="1"/>
  <c r="Y1566" i="1"/>
  <c r="AA1567" i="1"/>
  <c r="Q1567" i="1"/>
  <c r="Z1567" i="1"/>
  <c r="H1567" i="1"/>
  <c r="T1570" i="1"/>
  <c r="A1568" i="1"/>
  <c r="R1567" i="1" l="1"/>
  <c r="S1567" i="1" s="1"/>
  <c r="Y1567" i="1"/>
  <c r="Z1568" i="1"/>
  <c r="AA1568" i="1"/>
  <c r="Q1568" i="1"/>
  <c r="H1568" i="1"/>
  <c r="T1571" i="1"/>
  <c r="A1569" i="1"/>
  <c r="R1568" i="1" l="1"/>
  <c r="S1568" i="1" s="1"/>
  <c r="Y1568" i="1"/>
  <c r="Q1569" i="1"/>
  <c r="AA1569" i="1"/>
  <c r="Z1569" i="1"/>
  <c r="H1569" i="1"/>
  <c r="T1572" i="1"/>
  <c r="A1570" i="1"/>
  <c r="Z1570" i="1" l="1"/>
  <c r="R1569" i="1"/>
  <c r="S1569" i="1" s="1"/>
  <c r="Y1569" i="1"/>
  <c r="Q1570" i="1"/>
  <c r="AA1570" i="1"/>
  <c r="H1570" i="1"/>
  <c r="A1571" i="1"/>
  <c r="T1573" i="1"/>
  <c r="R1570" i="1" l="1"/>
  <c r="S1570" i="1" s="1"/>
  <c r="Y1570" i="1"/>
  <c r="Q1571" i="1"/>
  <c r="AA1571" i="1"/>
  <c r="Z1571" i="1"/>
  <c r="H1571" i="1"/>
  <c r="T1574" i="1"/>
  <c r="A1572" i="1"/>
  <c r="R1571" i="1" l="1"/>
  <c r="S1571" i="1" s="1"/>
  <c r="Y1571" i="1"/>
  <c r="Q1572" i="1"/>
  <c r="Z1572" i="1"/>
  <c r="AA1572" i="1"/>
  <c r="H1572" i="1"/>
  <c r="A1573" i="1"/>
  <c r="T1575" i="1"/>
  <c r="R1572" i="1" l="1"/>
  <c r="S1572" i="1" s="1"/>
  <c r="Y1572" i="1"/>
  <c r="AA1573" i="1"/>
  <c r="Z1573" i="1"/>
  <c r="Q1573" i="1"/>
  <c r="H1573" i="1"/>
  <c r="T1576" i="1"/>
  <c r="A1574" i="1"/>
  <c r="R1573" i="1" l="1"/>
  <c r="S1573" i="1" s="1"/>
  <c r="Y1573" i="1"/>
  <c r="Q1574" i="1"/>
  <c r="AA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Q1577" i="1"/>
  <c r="Z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Z1579" i="1"/>
  <c r="Q1579" i="1"/>
  <c r="AA1579" i="1"/>
  <c r="H1579" i="1"/>
  <c r="T1582" i="1"/>
  <c r="A1580" i="1"/>
  <c r="R1579" i="1" l="1"/>
  <c r="S1579" i="1" s="1"/>
  <c r="Y1579" i="1"/>
  <c r="AA1580" i="1"/>
  <c r="Z1580" i="1"/>
  <c r="Q1580" i="1"/>
  <c r="H1580" i="1"/>
  <c r="T1583" i="1"/>
  <c r="A1581" i="1"/>
  <c r="R1580" i="1" l="1"/>
  <c r="S1580" i="1" s="1"/>
  <c r="Y1580" i="1"/>
  <c r="Q1581" i="1"/>
  <c r="AA1581" i="1"/>
  <c r="Z1581" i="1"/>
  <c r="H1581" i="1"/>
  <c r="A1582" i="1"/>
  <c r="T1584" i="1"/>
  <c r="R1581" i="1" l="1"/>
  <c r="S1581" i="1" s="1"/>
  <c r="Y1581" i="1"/>
  <c r="Z1582" i="1"/>
  <c r="Q1582" i="1"/>
  <c r="AA1582" i="1"/>
  <c r="H1582" i="1"/>
  <c r="T1585" i="1"/>
  <c r="A1583" i="1"/>
  <c r="R1582" i="1" l="1"/>
  <c r="S1582" i="1" s="1"/>
  <c r="Y1582" i="1"/>
  <c r="AA1583" i="1"/>
  <c r="Q1583" i="1"/>
  <c r="Z1583" i="1"/>
  <c r="H1583" i="1"/>
  <c r="T1586" i="1"/>
  <c r="A1584" i="1"/>
  <c r="R1583" i="1" l="1"/>
  <c r="S1583" i="1" s="1"/>
  <c r="Y1583" i="1"/>
  <c r="Z1584" i="1"/>
  <c r="AA1584" i="1"/>
  <c r="Q1584" i="1"/>
  <c r="H1584" i="1"/>
  <c r="A1585" i="1"/>
  <c r="T1587" i="1"/>
  <c r="R1584" i="1" l="1"/>
  <c r="S1584" i="1" s="1"/>
  <c r="Y1584" i="1"/>
  <c r="Q1585" i="1"/>
  <c r="AA1585" i="1"/>
  <c r="Z1585" i="1"/>
  <c r="H1585" i="1"/>
  <c r="A1586" i="1"/>
  <c r="T1588" i="1"/>
  <c r="R1585" i="1" l="1"/>
  <c r="S1585" i="1" s="1"/>
  <c r="Y1585" i="1"/>
  <c r="Z1586" i="1"/>
  <c r="AA1586" i="1"/>
  <c r="Q1586" i="1"/>
  <c r="H1586" i="1"/>
  <c r="T1589" i="1"/>
  <c r="A1587" i="1"/>
  <c r="R1586" i="1" l="1"/>
  <c r="S1586" i="1" s="1"/>
  <c r="Y1586" i="1"/>
  <c r="Q1587" i="1"/>
  <c r="Z1587" i="1"/>
  <c r="AA1587" i="1"/>
  <c r="H1587" i="1"/>
  <c r="A1588" i="1"/>
  <c r="T1590" i="1"/>
  <c r="R1587" i="1" l="1"/>
  <c r="S1587" i="1" s="1"/>
  <c r="Y1587" i="1"/>
  <c r="AA1588" i="1"/>
  <c r="Z1588" i="1"/>
  <c r="Q1588" i="1"/>
  <c r="H1588" i="1"/>
  <c r="T1591" i="1"/>
  <c r="A1589" i="1"/>
  <c r="R1588" i="1" l="1"/>
  <c r="S1588" i="1" s="1"/>
  <c r="Y1588" i="1"/>
  <c r="Z1589" i="1"/>
  <c r="Q1589" i="1"/>
  <c r="AA1589" i="1"/>
  <c r="H1589" i="1"/>
  <c r="A1590" i="1"/>
  <c r="T1592" i="1"/>
  <c r="R1589" i="1" l="1"/>
  <c r="S1589" i="1" s="1"/>
  <c r="Y1589" i="1"/>
  <c r="AA1590" i="1"/>
  <c r="Z1590" i="1"/>
  <c r="Q1590" i="1"/>
  <c r="H1590" i="1"/>
  <c r="T1593" i="1"/>
  <c r="A1591" i="1"/>
  <c r="Q1591" i="1" s="1"/>
  <c r="R1590" i="1" l="1"/>
  <c r="S1590" i="1" s="1"/>
  <c r="Y1590" i="1"/>
  <c r="R1591" i="1"/>
  <c r="Z1591" i="1"/>
  <c r="Z1592" i="1" s="1"/>
  <c r="AA1591" i="1"/>
  <c r="AA1592" i="1" s="1"/>
  <c r="H1591" i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AA1596" i="1"/>
  <c r="Q1596" i="1"/>
  <c r="H1596" i="1"/>
  <c r="T1599" i="1"/>
  <c r="A1597" i="1"/>
  <c r="R1596" i="1" l="1"/>
  <c r="S1596" i="1" s="1"/>
  <c r="Y1596" i="1"/>
  <c r="Q1597" i="1"/>
  <c r="Z1597" i="1"/>
  <c r="AA1597" i="1"/>
  <c r="H1597" i="1"/>
  <c r="A1598" i="1"/>
  <c r="T1600" i="1"/>
  <c r="R1597" i="1" l="1"/>
  <c r="S1597" i="1" s="1"/>
  <c r="Y1597" i="1"/>
  <c r="AA1598" i="1"/>
  <c r="Z1598" i="1"/>
  <c r="Q1598" i="1"/>
  <c r="H1598" i="1"/>
  <c r="T1601" i="1"/>
  <c r="A1599" i="1"/>
  <c r="R1598" i="1" l="1"/>
  <c r="S1598" i="1" s="1"/>
  <c r="Y1598" i="1"/>
  <c r="Q1599" i="1"/>
  <c r="Z1599" i="1"/>
  <c r="AA1599" i="1"/>
  <c r="H1599" i="1"/>
  <c r="T1602" i="1"/>
  <c r="A1600" i="1"/>
  <c r="R1599" i="1" l="1"/>
  <c r="S1599" i="1" s="1"/>
  <c r="Y1599" i="1"/>
  <c r="Q1600" i="1"/>
  <c r="AA1600" i="1"/>
  <c r="Z1600" i="1"/>
  <c r="H1600" i="1"/>
  <c r="T1603" i="1"/>
  <c r="A1601" i="1"/>
  <c r="R1600" i="1" l="1"/>
  <c r="S1600" i="1" s="1"/>
  <c r="Y1600" i="1"/>
  <c r="Z1601" i="1"/>
  <c r="AA1601" i="1"/>
  <c r="Q1601" i="1"/>
  <c r="H1601" i="1"/>
  <c r="T1604" i="1"/>
  <c r="A1602" i="1"/>
  <c r="R1601" i="1" l="1"/>
  <c r="S1601" i="1" s="1"/>
  <c r="Y1601" i="1"/>
  <c r="Q1602" i="1"/>
  <c r="Z1602" i="1"/>
  <c r="AA1602" i="1"/>
  <c r="H1602" i="1"/>
  <c r="A1603" i="1"/>
  <c r="T1605" i="1"/>
  <c r="R1602" i="1" l="1"/>
  <c r="S1602" i="1" s="1"/>
  <c r="Y1602" i="1"/>
  <c r="AA1603" i="1"/>
  <c r="Z1603" i="1"/>
  <c r="Q1603" i="1"/>
  <c r="H1603" i="1"/>
  <c r="A1604" i="1"/>
  <c r="T1606" i="1"/>
  <c r="R1603" i="1" l="1"/>
  <c r="S1603" i="1" s="1"/>
  <c r="Y1603" i="1"/>
  <c r="Q1604" i="1"/>
  <c r="AA1604" i="1"/>
  <c r="Z1604" i="1"/>
  <c r="H1604" i="1"/>
  <c r="T1607" i="1"/>
  <c r="A1605" i="1"/>
  <c r="R1604" i="1" l="1"/>
  <c r="S1604" i="1" s="1"/>
  <c r="Y1604" i="1"/>
  <c r="Z1605" i="1"/>
  <c r="Q1605" i="1"/>
  <c r="AA1605" i="1"/>
  <c r="H1605" i="1"/>
  <c r="A1606" i="1"/>
  <c r="T1608" i="1"/>
  <c r="R1605" i="1" l="1"/>
  <c r="S1605" i="1" s="1"/>
  <c r="Y1605" i="1"/>
  <c r="AA1606" i="1"/>
  <c r="Q1606" i="1"/>
  <c r="Z1606" i="1"/>
  <c r="H1606" i="1"/>
  <c r="T1609" i="1"/>
  <c r="A1607" i="1"/>
  <c r="R1606" i="1" l="1"/>
  <c r="S1606" i="1" s="1"/>
  <c r="Y1606" i="1"/>
  <c r="Z1607" i="1"/>
  <c r="Q1607" i="1"/>
  <c r="AA1607" i="1"/>
  <c r="H1607" i="1"/>
  <c r="T1610" i="1"/>
  <c r="A1608" i="1"/>
  <c r="R1607" i="1" l="1"/>
  <c r="S1607" i="1" s="1"/>
  <c r="Y1607" i="1"/>
  <c r="AA1608" i="1"/>
  <c r="Q1608" i="1"/>
  <c r="Z1608" i="1"/>
  <c r="H1608" i="1"/>
  <c r="A1609" i="1"/>
  <c r="T1611" i="1"/>
  <c r="R1608" i="1" l="1"/>
  <c r="S1608" i="1" s="1"/>
  <c r="Y1608" i="1"/>
  <c r="Z1609" i="1"/>
  <c r="Q1609" i="1"/>
  <c r="AA1609" i="1"/>
  <c r="H1609" i="1"/>
  <c r="T1612" i="1"/>
  <c r="A1610" i="1"/>
  <c r="R1609" i="1" l="1"/>
  <c r="S1609" i="1" s="1"/>
  <c r="Y1609" i="1"/>
  <c r="AA1610" i="1"/>
  <c r="Q1610" i="1"/>
  <c r="Z1610" i="1"/>
  <c r="H1610" i="1"/>
  <c r="A1611" i="1"/>
  <c r="T1613" i="1"/>
  <c r="R1610" i="1" l="1"/>
  <c r="S1610" i="1" s="1"/>
  <c r="Y1610" i="1"/>
  <c r="Q1611" i="1"/>
  <c r="Z1611" i="1"/>
  <c r="AA1611" i="1"/>
  <c r="H1611" i="1"/>
  <c r="A1612" i="1"/>
  <c r="T1614" i="1"/>
  <c r="R1611" i="1" l="1"/>
  <c r="S1611" i="1" s="1"/>
  <c r="Y1611" i="1"/>
  <c r="Z1612" i="1"/>
  <c r="AA1612" i="1"/>
  <c r="Q1612" i="1"/>
  <c r="H1612" i="1"/>
  <c r="A1613" i="1"/>
  <c r="T1615" i="1"/>
  <c r="R1612" i="1" l="1"/>
  <c r="S1612" i="1" s="1"/>
  <c r="Y1612" i="1"/>
  <c r="Q1613" i="1"/>
  <c r="AA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Q1615" i="1"/>
  <c r="AA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Q1619" i="1"/>
  <c r="AA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Z1621" i="1"/>
  <c r="Q1621" i="1"/>
  <c r="H1621" i="1"/>
  <c r="T1624" i="1"/>
  <c r="A1622" i="1"/>
  <c r="Q1622" i="1" s="1"/>
  <c r="R1621" i="1" l="1"/>
  <c r="S1621" i="1" s="1"/>
  <c r="Y1621" i="1"/>
  <c r="R1622" i="1"/>
  <c r="Z1622" i="1"/>
  <c r="Z1623" i="1" s="1"/>
  <c r="AA1622" i="1"/>
  <c r="AA1623" i="1" s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Q1627" i="1"/>
  <c r="AA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Q1633" i="1"/>
  <c r="AA1633" i="1"/>
  <c r="Z1633" i="1"/>
  <c r="H1633" i="1"/>
  <c r="T1636" i="1"/>
  <c r="A1634" i="1"/>
  <c r="R1633" i="1" l="1"/>
  <c r="S1633" i="1" s="1"/>
  <c r="Y1633" i="1"/>
  <c r="Z1634" i="1"/>
  <c r="Q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AA1639" i="1"/>
  <c r="Q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Q1642" i="1"/>
  <c r="Z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Z1644" i="1" l="1"/>
  <c r="R1643" i="1"/>
  <c r="S1643" i="1" s="1"/>
  <c r="Y1643" i="1"/>
  <c r="Q1644" i="1"/>
  <c r="AA1644" i="1"/>
  <c r="H1644" i="1"/>
  <c r="A1645" i="1"/>
  <c r="T1647" i="1"/>
  <c r="R1644" i="1" l="1"/>
  <c r="S1644" i="1" s="1"/>
  <c r="Y1644" i="1"/>
  <c r="AA1645" i="1"/>
  <c r="Z1645" i="1"/>
  <c r="Q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Q1647" i="1"/>
  <c r="AA1647" i="1"/>
  <c r="Z1647" i="1"/>
  <c r="H1647" i="1"/>
  <c r="T1650" i="1"/>
  <c r="A1648" i="1"/>
  <c r="Z1648" i="1" l="1"/>
  <c r="R1647" i="1"/>
  <c r="S1647" i="1" s="1"/>
  <c r="Y1647" i="1"/>
  <c r="Q1648" i="1"/>
  <c r="AA1648" i="1"/>
  <c r="H1648" i="1"/>
  <c r="A1649" i="1"/>
  <c r="T1651" i="1"/>
  <c r="R1648" i="1" l="1"/>
  <c r="S1648" i="1" s="1"/>
  <c r="Y1648" i="1"/>
  <c r="AA1649" i="1"/>
  <c r="Z1649" i="1"/>
  <c r="Q1649" i="1"/>
  <c r="H1649" i="1"/>
  <c r="T1652" i="1"/>
  <c r="A1650" i="1"/>
  <c r="R1649" i="1" l="1"/>
  <c r="S1649" i="1" s="1"/>
  <c r="Y1649" i="1"/>
  <c r="Q1650" i="1"/>
  <c r="Z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Z1653" i="1"/>
  <c r="Z1654" i="1" s="1"/>
  <c r="AA1653" i="1"/>
  <c r="AA1654" i="1" s="1"/>
  <c r="H1653" i="1"/>
  <c r="A1654" i="1"/>
  <c r="Q1654" i="1" s="1"/>
  <c r="T1656" i="1"/>
  <c r="R1654" i="1" l="1"/>
  <c r="Y1653" i="1"/>
  <c r="AA1655" i="1"/>
  <c r="Z1655" i="1"/>
  <c r="H1654" i="1"/>
  <c r="A1655" i="1"/>
  <c r="T1657" i="1"/>
  <c r="Q1655" i="1" l="1"/>
  <c r="Y1655" i="1" s="1"/>
  <c r="H1655" i="1"/>
  <c r="T1658" i="1"/>
  <c r="A1656" i="1"/>
  <c r="Q1656" i="1" l="1"/>
  <c r="R1655" i="1"/>
  <c r="S1655" i="1" s="1"/>
  <c r="AA1656" i="1"/>
  <c r="Z1656" i="1"/>
  <c r="H1656" i="1"/>
  <c r="A1657" i="1"/>
  <c r="T1659" i="1"/>
  <c r="R1656" i="1" l="1"/>
  <c r="S1656" i="1" s="1"/>
  <c r="Y1656" i="1"/>
  <c r="Z1657" i="1"/>
  <c r="Q1657" i="1"/>
  <c r="AA1657" i="1"/>
  <c r="H1657" i="1"/>
  <c r="T1660" i="1"/>
  <c r="A1658" i="1"/>
  <c r="R1657" i="1" l="1"/>
  <c r="S1657" i="1" s="1"/>
  <c r="Y1657" i="1"/>
  <c r="AA1658" i="1"/>
  <c r="Q1658" i="1"/>
  <c r="Z1658" i="1"/>
  <c r="H1658" i="1"/>
  <c r="A1659" i="1"/>
  <c r="T1661" i="1"/>
  <c r="R1658" i="1" l="1"/>
  <c r="S1658" i="1" s="1"/>
  <c r="Y1658" i="1"/>
  <c r="Z1659" i="1"/>
  <c r="Q1659" i="1"/>
  <c r="AA1659" i="1"/>
  <c r="H1659" i="1"/>
  <c r="A1660" i="1"/>
  <c r="T1662" i="1"/>
  <c r="R1659" i="1" l="1"/>
  <c r="S1659" i="1" s="1"/>
  <c r="Y1659" i="1"/>
  <c r="AA1660" i="1"/>
  <c r="Q1660" i="1"/>
  <c r="Z1660" i="1"/>
  <c r="H1660" i="1"/>
  <c r="T1663" i="1"/>
  <c r="A1661" i="1"/>
  <c r="R1660" i="1" l="1"/>
  <c r="S1660" i="1" s="1"/>
  <c r="Y1660" i="1"/>
  <c r="Q1661" i="1"/>
  <c r="Z1661" i="1"/>
  <c r="AA1661" i="1"/>
  <c r="H1661" i="1"/>
  <c r="T1664" i="1"/>
  <c r="A1662" i="1"/>
  <c r="AA1662" i="1" l="1"/>
  <c r="Z1662" i="1"/>
  <c r="R1661" i="1"/>
  <c r="S1661" i="1" s="1"/>
  <c r="Y1661" i="1"/>
  <c r="Q1662" i="1"/>
  <c r="H1662" i="1"/>
  <c r="A1663" i="1"/>
  <c r="T1665" i="1"/>
  <c r="R1662" i="1" l="1"/>
  <c r="S1662" i="1" s="1"/>
  <c r="Y1662" i="1"/>
  <c r="Q1663" i="1"/>
  <c r="AA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Z1665" i="1"/>
  <c r="AA1665" i="1"/>
  <c r="H1665" i="1"/>
  <c r="T1668" i="1"/>
  <c r="A1666" i="1"/>
  <c r="AA1666" i="1" l="1"/>
  <c r="Z1666" i="1"/>
  <c r="R1665" i="1"/>
  <c r="S1665" i="1" s="1"/>
  <c r="Y1665" i="1"/>
  <c r="Q1666" i="1"/>
  <c r="H1666" i="1"/>
  <c r="T1669" i="1"/>
  <c r="A1667" i="1"/>
  <c r="R1666" i="1" l="1"/>
  <c r="S1666" i="1" s="1"/>
  <c r="Y1666" i="1"/>
  <c r="Q1667" i="1"/>
  <c r="AA1667" i="1"/>
  <c r="Z1667" i="1"/>
  <c r="H1667" i="1"/>
  <c r="A1668" i="1"/>
  <c r="T1670" i="1"/>
  <c r="R1667" i="1" l="1"/>
  <c r="S1667" i="1" s="1"/>
  <c r="Y1667" i="1"/>
  <c r="Z1668" i="1"/>
  <c r="AA1668" i="1"/>
  <c r="Q1668" i="1"/>
  <c r="H1668" i="1"/>
  <c r="T1671" i="1"/>
  <c r="A1669" i="1"/>
  <c r="R1668" i="1" l="1"/>
  <c r="S1668" i="1" s="1"/>
  <c r="Y1668" i="1"/>
  <c r="Q1669" i="1"/>
  <c r="Z1669" i="1"/>
  <c r="AA1669" i="1"/>
  <c r="H1669" i="1"/>
  <c r="A1670" i="1"/>
  <c r="T1672" i="1"/>
  <c r="R1669" i="1" l="1"/>
  <c r="S1669" i="1" s="1"/>
  <c r="Y1669" i="1"/>
  <c r="AA1670" i="1"/>
  <c r="Q1670" i="1"/>
  <c r="Z1670" i="1"/>
  <c r="H1670" i="1"/>
  <c r="T1673" i="1"/>
  <c r="A1671" i="1"/>
  <c r="R1670" i="1" l="1"/>
  <c r="S1670" i="1" s="1"/>
  <c r="Y1670" i="1"/>
  <c r="Z1671" i="1"/>
  <c r="Q1671" i="1"/>
  <c r="AA1671" i="1"/>
  <c r="H1671" i="1"/>
  <c r="A1672" i="1"/>
  <c r="T1674" i="1"/>
  <c r="R1671" i="1" l="1"/>
  <c r="S1671" i="1" s="1"/>
  <c r="Y1671" i="1"/>
  <c r="AA1672" i="1"/>
  <c r="Q1672" i="1"/>
  <c r="Z1672" i="1"/>
  <c r="H1672" i="1"/>
  <c r="T1675" i="1"/>
  <c r="A1673" i="1"/>
  <c r="R1672" i="1" l="1"/>
  <c r="S1672" i="1" s="1"/>
  <c r="Y1672" i="1"/>
  <c r="Z1673" i="1"/>
  <c r="Q1673" i="1"/>
  <c r="AA1673" i="1"/>
  <c r="H1673" i="1"/>
  <c r="A1674" i="1"/>
  <c r="T1676" i="1"/>
  <c r="R1673" i="1" l="1"/>
  <c r="S1673" i="1" s="1"/>
  <c r="Y1673" i="1"/>
  <c r="AA1674" i="1"/>
  <c r="Q1674" i="1"/>
  <c r="Z1674" i="1"/>
  <c r="H1674" i="1"/>
  <c r="T1677" i="1"/>
  <c r="A1675" i="1"/>
  <c r="R1674" i="1" l="1"/>
  <c r="S1674" i="1" s="1"/>
  <c r="Y1674" i="1"/>
  <c r="Z1675" i="1"/>
  <c r="Q1675" i="1"/>
  <c r="AA1675" i="1"/>
  <c r="H1675" i="1"/>
  <c r="A1676" i="1"/>
  <c r="T1678" i="1"/>
  <c r="R1675" i="1" l="1"/>
  <c r="S1675" i="1" s="1"/>
  <c r="Y1675" i="1"/>
  <c r="AA1676" i="1"/>
  <c r="Q1676" i="1"/>
  <c r="Z1676" i="1"/>
  <c r="H1676" i="1"/>
  <c r="T1679" i="1"/>
  <c r="A1677" i="1"/>
  <c r="R1676" i="1" l="1"/>
  <c r="S1676" i="1" s="1"/>
  <c r="Y1676" i="1"/>
  <c r="Q1677" i="1"/>
  <c r="AA1677" i="1"/>
  <c r="Z1677" i="1"/>
  <c r="H1677" i="1"/>
  <c r="T1680" i="1"/>
  <c r="A1678" i="1"/>
  <c r="Z1678" i="1" l="1"/>
  <c r="R1677" i="1"/>
  <c r="S1677" i="1" s="1"/>
  <c r="Y1677" i="1"/>
  <c r="Q1678" i="1"/>
  <c r="AA1678" i="1"/>
  <c r="H1678" i="1"/>
  <c r="A1679" i="1"/>
  <c r="T1681" i="1"/>
  <c r="R1678" i="1" l="1"/>
  <c r="S1678" i="1" s="1"/>
  <c r="Y1678" i="1"/>
  <c r="Q1679" i="1"/>
  <c r="AA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AA1683" i="1"/>
  <c r="AA1684" i="1" s="1"/>
  <c r="R1683" i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Q1687" i="1"/>
  <c r="AA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Z1689" i="1"/>
  <c r="Q1689" i="1"/>
  <c r="AA1689" i="1"/>
  <c r="H1689" i="1"/>
  <c r="T1692" i="1"/>
  <c r="A1690" i="1"/>
  <c r="R1689" i="1" l="1"/>
  <c r="S1689" i="1" s="1"/>
  <c r="Y1689" i="1"/>
  <c r="AA1690" i="1"/>
  <c r="Q1690" i="1"/>
  <c r="Z1690" i="1"/>
  <c r="H1690" i="1"/>
  <c r="A1691" i="1"/>
  <c r="T1693" i="1"/>
  <c r="R1690" i="1" l="1"/>
  <c r="S1690" i="1" s="1"/>
  <c r="Y1690" i="1"/>
  <c r="Z1691" i="1"/>
  <c r="Q1691" i="1"/>
  <c r="AA1691" i="1"/>
  <c r="H1691" i="1"/>
  <c r="T1694" i="1"/>
  <c r="A1692" i="1"/>
  <c r="R1691" i="1" l="1"/>
  <c r="S1691" i="1" s="1"/>
  <c r="Y1691" i="1"/>
  <c r="AA1692" i="1"/>
  <c r="Q1692" i="1"/>
  <c r="Z1692" i="1"/>
  <c r="H1692" i="1"/>
  <c r="T1695" i="1"/>
  <c r="A1693" i="1"/>
  <c r="R1692" i="1" l="1"/>
  <c r="S1692" i="1" s="1"/>
  <c r="Y1692" i="1"/>
  <c r="Q1693" i="1"/>
  <c r="Z1693" i="1"/>
  <c r="AA1693" i="1"/>
  <c r="H1693" i="1"/>
  <c r="A1694" i="1"/>
  <c r="T1696" i="1"/>
  <c r="R1693" i="1" l="1"/>
  <c r="S1693" i="1" s="1"/>
  <c r="Y1693" i="1"/>
  <c r="AA1694" i="1"/>
  <c r="Z1694" i="1"/>
  <c r="Q1694" i="1"/>
  <c r="H1694" i="1"/>
  <c r="A1695" i="1"/>
  <c r="T1697" i="1"/>
  <c r="R1694" i="1" l="1"/>
  <c r="S1694" i="1" s="1"/>
  <c r="Y1694" i="1"/>
  <c r="Q1695" i="1"/>
  <c r="AA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Z1697" i="1"/>
  <c r="AA1697" i="1"/>
  <c r="H1697" i="1"/>
  <c r="T1700" i="1"/>
  <c r="A1698" i="1"/>
  <c r="R1697" i="1" l="1"/>
  <c r="S1697" i="1" s="1"/>
  <c r="Y1697" i="1"/>
  <c r="Z1698" i="1"/>
  <c r="AA1698" i="1"/>
  <c r="Q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AA1700" i="1"/>
  <c r="Z1700" i="1"/>
  <c r="Q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Z1702" i="1"/>
  <c r="Q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Q1704" i="1"/>
  <c r="Z1704" i="1"/>
  <c r="AA1704" i="1"/>
  <c r="H1704" i="1"/>
  <c r="A1705" i="1"/>
  <c r="T1707" i="1"/>
  <c r="AA1705" i="1" l="1"/>
  <c r="Z1705" i="1"/>
  <c r="R1704" i="1"/>
  <c r="S1704" i="1" s="1"/>
  <c r="Y1704" i="1"/>
  <c r="Q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Q1707" i="1"/>
  <c r="Z1707" i="1"/>
  <c r="AA1707" i="1"/>
  <c r="H1707" i="1"/>
  <c r="A1708" i="1"/>
  <c r="T1710" i="1"/>
  <c r="R1707" i="1" l="1"/>
  <c r="S1707" i="1" s="1"/>
  <c r="Y1707" i="1"/>
  <c r="AA1708" i="1"/>
  <c r="Z1708" i="1"/>
  <c r="Q1708" i="1"/>
  <c r="H1708" i="1"/>
  <c r="T1711" i="1"/>
  <c r="A1709" i="1"/>
  <c r="R1708" i="1" l="1"/>
  <c r="S1708" i="1" s="1"/>
  <c r="Y1708" i="1"/>
  <c r="AA1709" i="1"/>
  <c r="Q1709" i="1"/>
  <c r="Z1709" i="1"/>
  <c r="H1709" i="1"/>
  <c r="A1710" i="1"/>
  <c r="T1712" i="1"/>
  <c r="R1709" i="1" l="1"/>
  <c r="S1709" i="1" s="1"/>
  <c r="Y1709" i="1"/>
  <c r="AA1710" i="1"/>
  <c r="Z1710" i="1"/>
  <c r="Q1710" i="1"/>
  <c r="H1710" i="1"/>
  <c r="T1713" i="1"/>
  <c r="A1711" i="1"/>
  <c r="R1710" i="1" l="1"/>
  <c r="S1710" i="1" s="1"/>
  <c r="Y1710" i="1"/>
  <c r="Q1711" i="1"/>
  <c r="Z1711" i="1"/>
  <c r="AA1711" i="1"/>
  <c r="H1711" i="1"/>
  <c r="A1712" i="1"/>
  <c r="T1714" i="1"/>
  <c r="R1711" i="1" l="1"/>
  <c r="S1711" i="1" s="1"/>
  <c r="Y1711" i="1"/>
  <c r="Z1712" i="1"/>
  <c r="AA1712" i="1"/>
  <c r="Q1712" i="1"/>
  <c r="H1712" i="1"/>
  <c r="T1715" i="1"/>
  <c r="A1713" i="1"/>
  <c r="R1712" i="1" l="1"/>
  <c r="S1712" i="1" s="1"/>
  <c r="Y1712" i="1"/>
  <c r="Q1713" i="1"/>
  <c r="Z1713" i="1"/>
  <c r="AA1713" i="1"/>
  <c r="H1713" i="1"/>
  <c r="A1714" i="1"/>
  <c r="T1716" i="1"/>
  <c r="R1713" i="1" l="1"/>
  <c r="Q1714" i="1"/>
  <c r="AA1714" i="1"/>
  <c r="Z1714" i="1"/>
  <c r="H1714" i="1"/>
  <c r="A1715" i="1"/>
  <c r="Q1715" i="1" s="1"/>
  <c r="T1717" i="1"/>
  <c r="Z1715" i="1" l="1"/>
  <c r="Y1715" i="1" s="1"/>
  <c r="R1714" i="1"/>
  <c r="S1714" i="1" s="1"/>
  <c r="Y1714" i="1"/>
  <c r="R1715" i="1"/>
  <c r="S1715" i="1" s="1"/>
  <c r="AA1715" i="1"/>
  <c r="AA1716" i="1" s="1"/>
  <c r="H1715" i="1"/>
  <c r="T1718" i="1"/>
  <c r="A1716" i="1"/>
  <c r="Q1716" i="1" s="1"/>
  <c r="Z1716" i="1" l="1"/>
  <c r="Y1716" i="1" s="1"/>
  <c r="AA1717" i="1"/>
  <c r="R1716" i="1"/>
  <c r="H1716" i="1"/>
  <c r="T1719" i="1"/>
  <c r="A1717" i="1"/>
  <c r="Q1717" i="1" s="1"/>
  <c r="Z1717" i="1" l="1"/>
  <c r="R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Z1721" i="1"/>
  <c r="AA1721" i="1"/>
  <c r="H1721" i="1"/>
  <c r="A1722" i="1"/>
  <c r="T1724" i="1"/>
  <c r="R1721" i="1" l="1"/>
  <c r="S1721" i="1" s="1"/>
  <c r="Y1721" i="1"/>
  <c r="Z1722" i="1"/>
  <c r="AA1722" i="1"/>
  <c r="Q1722" i="1"/>
  <c r="H1722" i="1"/>
  <c r="A1723" i="1"/>
  <c r="T1725" i="1"/>
  <c r="R1722" i="1" l="1"/>
  <c r="S1722" i="1" s="1"/>
  <c r="Y1722" i="1"/>
  <c r="Q1723" i="1"/>
  <c r="Z1723" i="1"/>
  <c r="AA1723" i="1"/>
  <c r="H1723" i="1"/>
  <c r="A1724" i="1"/>
  <c r="T1726" i="1"/>
  <c r="R1723" i="1" l="1"/>
  <c r="S1723" i="1" s="1"/>
  <c r="Y1723" i="1"/>
  <c r="AA1724" i="1"/>
  <c r="Z1724" i="1"/>
  <c r="Q1724" i="1"/>
  <c r="H1724" i="1"/>
  <c r="T1727" i="1"/>
  <c r="A1725" i="1"/>
  <c r="R1724" i="1" l="1"/>
  <c r="S1724" i="1" s="1"/>
  <c r="Y1724" i="1"/>
  <c r="Q1725" i="1"/>
  <c r="Z1725" i="1"/>
  <c r="AA1725" i="1"/>
  <c r="H1725" i="1"/>
  <c r="A1726" i="1"/>
  <c r="T1728" i="1"/>
  <c r="Z1726" i="1" l="1"/>
  <c r="R1725" i="1"/>
  <c r="S1725" i="1" s="1"/>
  <c r="Y1725" i="1"/>
  <c r="AA1726" i="1"/>
  <c r="Q1726" i="1"/>
  <c r="H1726" i="1"/>
  <c r="T1729" i="1"/>
  <c r="A1727" i="1"/>
  <c r="R1726" i="1" l="1"/>
  <c r="S1726" i="1" s="1"/>
  <c r="Y1726" i="1"/>
  <c r="Q1727" i="1"/>
  <c r="Z1727" i="1"/>
  <c r="AA1727" i="1"/>
  <c r="H1727" i="1"/>
  <c r="A1728" i="1"/>
  <c r="T1730" i="1"/>
  <c r="R1727" i="1" l="1"/>
  <c r="S1727" i="1" s="1"/>
  <c r="Y1727" i="1"/>
  <c r="AA1728" i="1"/>
  <c r="Q1728" i="1"/>
  <c r="Z1728" i="1"/>
  <c r="H1728" i="1"/>
  <c r="T1731" i="1"/>
  <c r="A1729" i="1"/>
  <c r="R1728" i="1" l="1"/>
  <c r="S1728" i="1" s="1"/>
  <c r="Y1728" i="1"/>
  <c r="Z1729" i="1"/>
  <c r="AA1729" i="1"/>
  <c r="Q1729" i="1"/>
  <c r="H1729" i="1"/>
  <c r="T1732" i="1"/>
  <c r="A1730" i="1"/>
  <c r="R1729" i="1" l="1"/>
  <c r="S1729" i="1" s="1"/>
  <c r="Y1729" i="1"/>
  <c r="Q1730" i="1"/>
  <c r="AA1730" i="1"/>
  <c r="Z1730" i="1"/>
  <c r="H1730" i="1"/>
  <c r="T1733" i="1"/>
  <c r="A1731" i="1"/>
  <c r="R1730" i="1" l="1"/>
  <c r="S1730" i="1" s="1"/>
  <c r="Y1730" i="1"/>
  <c r="Z1731" i="1"/>
  <c r="AA1731" i="1"/>
  <c r="Q1731" i="1"/>
  <c r="H1731" i="1"/>
  <c r="A1732" i="1"/>
  <c r="T1734" i="1"/>
  <c r="R1731" i="1" l="1"/>
  <c r="S1731" i="1" s="1"/>
  <c r="Y1731" i="1"/>
  <c r="Q1732" i="1"/>
  <c r="AA1732" i="1"/>
  <c r="Z1732" i="1"/>
  <c r="H1732" i="1"/>
  <c r="A1733" i="1"/>
  <c r="T1735" i="1"/>
  <c r="R1732" i="1" l="1"/>
  <c r="S1732" i="1" s="1"/>
  <c r="Y1732" i="1"/>
  <c r="Z1733" i="1"/>
  <c r="Q1733" i="1"/>
  <c r="AA1733" i="1"/>
  <c r="H1733" i="1"/>
  <c r="T1736" i="1"/>
  <c r="A1734" i="1"/>
  <c r="R1733" i="1" l="1"/>
  <c r="S1733" i="1" s="1"/>
  <c r="Y1733" i="1"/>
  <c r="Q1734" i="1"/>
  <c r="AA1734" i="1"/>
  <c r="Z1734" i="1"/>
  <c r="H1734" i="1"/>
  <c r="T1737" i="1"/>
  <c r="A1735" i="1"/>
  <c r="R1734" i="1" l="1"/>
  <c r="S1734" i="1" s="1"/>
  <c r="Y1734" i="1"/>
  <c r="Z1735" i="1"/>
  <c r="AA1735" i="1"/>
  <c r="Q1735" i="1"/>
  <c r="H1735" i="1"/>
  <c r="T1738" i="1"/>
  <c r="A1736" i="1"/>
  <c r="R1735" i="1" l="1"/>
  <c r="S1735" i="1" s="1"/>
  <c r="Y1735" i="1"/>
  <c r="Q1736" i="1"/>
  <c r="AA1736" i="1"/>
  <c r="Z1736" i="1"/>
  <c r="H1736" i="1"/>
  <c r="A1737" i="1"/>
  <c r="T1739" i="1"/>
  <c r="R1736" i="1" l="1"/>
  <c r="S1736" i="1" s="1"/>
  <c r="Y1736" i="1"/>
  <c r="Z1737" i="1"/>
  <c r="Q1737" i="1"/>
  <c r="AA1737" i="1"/>
  <c r="H1737" i="1"/>
  <c r="T1740" i="1"/>
  <c r="A1738" i="1"/>
  <c r="R1737" i="1" l="1"/>
  <c r="S1737" i="1" s="1"/>
  <c r="Y1737" i="1"/>
  <c r="Q1738" i="1"/>
  <c r="AA1738" i="1"/>
  <c r="Z1738" i="1"/>
  <c r="H1738" i="1"/>
  <c r="A1739" i="1"/>
  <c r="T1741" i="1"/>
  <c r="R1738" i="1" l="1"/>
  <c r="S1738" i="1" s="1"/>
  <c r="Y1738" i="1"/>
  <c r="Z1739" i="1"/>
  <c r="AA1739" i="1"/>
  <c r="Q1739" i="1"/>
  <c r="H1739" i="1"/>
  <c r="T1742" i="1"/>
  <c r="A1740" i="1"/>
  <c r="R1739" i="1" l="1"/>
  <c r="S1739" i="1" s="1"/>
  <c r="Y1739" i="1"/>
  <c r="Q1740" i="1"/>
  <c r="AA1740" i="1"/>
  <c r="Z1740" i="1"/>
  <c r="H1740" i="1"/>
  <c r="A1741" i="1"/>
  <c r="T1743" i="1"/>
  <c r="R1740" i="1" l="1"/>
  <c r="S1740" i="1" s="1"/>
  <c r="Y1740" i="1"/>
  <c r="Z1741" i="1"/>
  <c r="AA1741" i="1"/>
  <c r="Q1741" i="1"/>
  <c r="H1741" i="1"/>
  <c r="T1744" i="1"/>
  <c r="A1742" i="1"/>
  <c r="R1741" i="1" l="1"/>
  <c r="S1741" i="1" s="1"/>
  <c r="Y1741" i="1"/>
  <c r="Q1742" i="1"/>
  <c r="AA1742" i="1"/>
  <c r="Z1742" i="1"/>
  <c r="H1742" i="1"/>
  <c r="T1745" i="1"/>
  <c r="A1743" i="1"/>
  <c r="Z1743" i="1" l="1"/>
  <c r="R1742" i="1"/>
  <c r="S1742" i="1" s="1"/>
  <c r="Y1742" i="1"/>
  <c r="AA1743" i="1"/>
  <c r="Q1743" i="1"/>
  <c r="H1743" i="1"/>
  <c r="T1746" i="1"/>
  <c r="A1744" i="1"/>
  <c r="Q1744" i="1" s="1"/>
  <c r="R1743" i="1" l="1"/>
  <c r="S1743" i="1" s="1"/>
  <c r="Y1743" i="1"/>
  <c r="R1744" i="1"/>
  <c r="AA1744" i="1"/>
  <c r="AA1745" i="1" s="1"/>
  <c r="Z1744" i="1"/>
  <c r="Z1745" i="1" s="1"/>
  <c r="H1744" i="1"/>
  <c r="A1745" i="1"/>
  <c r="Q1745" i="1" s="1"/>
  <c r="T1747" i="1"/>
  <c r="R1745" i="1" l="1"/>
  <c r="Y1745" i="1"/>
  <c r="Z1746" i="1"/>
  <c r="AA1746" i="1"/>
  <c r="H1745" i="1"/>
  <c r="A1746" i="1"/>
  <c r="Q1746" i="1" s="1"/>
  <c r="T1748" i="1"/>
  <c r="R1746" i="1" l="1"/>
  <c r="AA1747" i="1"/>
  <c r="Z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AA1748" i="1"/>
  <c r="Z1748" i="1"/>
  <c r="H1748" i="1"/>
  <c r="A1749" i="1"/>
  <c r="T1751" i="1"/>
  <c r="R1748" i="1" l="1"/>
  <c r="S1748" i="1" s="1"/>
  <c r="Y1748" i="1"/>
  <c r="Z1749" i="1"/>
  <c r="AA1749" i="1"/>
  <c r="Q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Z1753" i="1"/>
  <c r="AA1753" i="1"/>
  <c r="H1753" i="1"/>
  <c r="T1756" i="1"/>
  <c r="A1754" i="1"/>
  <c r="R1753" i="1" l="1"/>
  <c r="S1753" i="1" s="1"/>
  <c r="Y1753" i="1"/>
  <c r="AA1754" i="1"/>
  <c r="Z1754" i="1"/>
  <c r="Q1754" i="1"/>
  <c r="H1754" i="1"/>
  <c r="T1757" i="1"/>
  <c r="A1755" i="1"/>
  <c r="R1754" i="1" l="1"/>
  <c r="S1754" i="1" s="1"/>
  <c r="Y1754" i="1"/>
  <c r="Q1755" i="1"/>
  <c r="Z1755" i="1"/>
  <c r="AA1755" i="1"/>
  <c r="H1755" i="1"/>
  <c r="T1758" i="1"/>
  <c r="A1756" i="1"/>
  <c r="R1755" i="1" l="1"/>
  <c r="S1755" i="1" s="1"/>
  <c r="Y1755" i="1"/>
  <c r="AA1756" i="1"/>
  <c r="Z1756" i="1"/>
  <c r="Q1756" i="1"/>
  <c r="H1756" i="1"/>
  <c r="A1757" i="1"/>
  <c r="T1759" i="1"/>
  <c r="R1756" i="1" l="1"/>
  <c r="S1756" i="1" s="1"/>
  <c r="Y1756" i="1"/>
  <c r="Q1757" i="1"/>
  <c r="Z1757" i="1"/>
  <c r="AA1757" i="1"/>
  <c r="H1757" i="1"/>
  <c r="T1760" i="1"/>
  <c r="A1758" i="1"/>
  <c r="R1757" i="1" l="1"/>
  <c r="S1757" i="1" s="1"/>
  <c r="Y1757" i="1"/>
  <c r="AA1758" i="1"/>
  <c r="Z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Q1761" i="1"/>
  <c r="Z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Z1763" i="1"/>
  <c r="AA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Z1765" i="1"/>
  <c r="AA1765" i="1"/>
  <c r="H1765" i="1"/>
  <c r="T1768" i="1"/>
  <c r="A1766" i="1"/>
  <c r="R1765" i="1" l="1"/>
  <c r="S1765" i="1" s="1"/>
  <c r="Y1765" i="1"/>
  <c r="AA1766" i="1"/>
  <c r="Z1766" i="1"/>
  <c r="Q1766" i="1"/>
  <c r="H1766" i="1"/>
  <c r="A1767" i="1"/>
  <c r="T1769" i="1"/>
  <c r="R1766" i="1" l="1"/>
  <c r="S1766" i="1" s="1"/>
  <c r="Y1766" i="1"/>
  <c r="Q1767" i="1"/>
  <c r="Z1767" i="1"/>
  <c r="AA1767" i="1"/>
  <c r="H1767" i="1"/>
  <c r="T1770" i="1"/>
  <c r="A1768" i="1"/>
  <c r="R1767" i="1" l="1"/>
  <c r="S1767" i="1" s="1"/>
  <c r="Y1767" i="1"/>
  <c r="AA1768" i="1"/>
  <c r="Z1768" i="1"/>
  <c r="Q1768" i="1"/>
  <c r="H1768" i="1"/>
  <c r="A1769" i="1"/>
  <c r="T1771" i="1"/>
  <c r="R1768" i="1" l="1"/>
  <c r="S1768" i="1" s="1"/>
  <c r="Y1768" i="1"/>
  <c r="Q1769" i="1"/>
  <c r="Z1769" i="1"/>
  <c r="AA1769" i="1"/>
  <c r="H1769" i="1"/>
  <c r="A1770" i="1"/>
  <c r="T1772" i="1"/>
  <c r="R1769" i="1" l="1"/>
  <c r="S1769" i="1" s="1"/>
  <c r="Y1769" i="1"/>
  <c r="AA1770" i="1"/>
  <c r="Z1770" i="1"/>
  <c r="Q1770" i="1"/>
  <c r="H1770" i="1"/>
  <c r="A1771" i="1"/>
  <c r="T1773" i="1"/>
  <c r="R1770" i="1" l="1"/>
  <c r="S1770" i="1" s="1"/>
  <c r="Y1770" i="1"/>
  <c r="Q1771" i="1"/>
  <c r="Z1771" i="1"/>
  <c r="AA1771" i="1"/>
  <c r="H1771" i="1"/>
  <c r="T1774" i="1"/>
  <c r="A1772" i="1"/>
  <c r="R1771" i="1" l="1"/>
  <c r="S1771" i="1" s="1"/>
  <c r="Y1771" i="1"/>
  <c r="AA1772" i="1"/>
  <c r="Z1772" i="1"/>
  <c r="Q1772" i="1"/>
  <c r="H1772" i="1"/>
  <c r="A1773" i="1"/>
  <c r="T1775" i="1"/>
  <c r="R1772" i="1" l="1"/>
  <c r="S1772" i="1" s="1"/>
  <c r="Y1772" i="1"/>
  <c r="Q1773" i="1"/>
  <c r="Z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AA1777" i="1"/>
  <c r="Z1777" i="1"/>
  <c r="R1776" i="1"/>
  <c r="H1776" i="1"/>
  <c r="A1777" i="1"/>
  <c r="Q1777" i="1" s="1"/>
  <c r="T1779" i="1"/>
  <c r="R1777" i="1" l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AA1780" i="1"/>
  <c r="Z1780" i="1"/>
  <c r="Q1780" i="1"/>
  <c r="H1780" i="1"/>
  <c r="T1783" i="1"/>
  <c r="A1781" i="1"/>
  <c r="R1780" i="1" l="1"/>
  <c r="S1780" i="1" s="1"/>
  <c r="Y1780" i="1"/>
  <c r="Q1781" i="1"/>
  <c r="Z1781" i="1"/>
  <c r="AA1781" i="1"/>
  <c r="H1781" i="1"/>
  <c r="T1784" i="1"/>
  <c r="A1782" i="1"/>
  <c r="R1781" i="1" l="1"/>
  <c r="S1781" i="1" s="1"/>
  <c r="Y1781" i="1"/>
  <c r="AA1782" i="1"/>
  <c r="Z1782" i="1"/>
  <c r="Q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Z1784" i="1"/>
  <c r="AA1784" i="1"/>
  <c r="H1784" i="1"/>
  <c r="A1785" i="1"/>
  <c r="T1787" i="1"/>
  <c r="R1784" i="1" l="1"/>
  <c r="S1784" i="1" s="1"/>
  <c r="Y1784" i="1"/>
  <c r="Z1785" i="1"/>
  <c r="AA1785" i="1"/>
  <c r="Q1785" i="1"/>
  <c r="H1785" i="1"/>
  <c r="T1788" i="1"/>
  <c r="A1786" i="1"/>
  <c r="R1785" i="1" l="1"/>
  <c r="S1785" i="1" s="1"/>
  <c r="Y1785" i="1"/>
  <c r="Z1786" i="1"/>
  <c r="AA1786" i="1"/>
  <c r="Q1786" i="1"/>
  <c r="H1786" i="1"/>
  <c r="T1789" i="1"/>
  <c r="A1787" i="1"/>
  <c r="R1786" i="1" l="1"/>
  <c r="S1786" i="1" s="1"/>
  <c r="Y1786" i="1"/>
  <c r="Q1787" i="1"/>
  <c r="AA1787" i="1"/>
  <c r="Z1787" i="1"/>
  <c r="H1787" i="1"/>
  <c r="A1788" i="1"/>
  <c r="T1790" i="1"/>
  <c r="R1787" i="1" l="1"/>
  <c r="S1787" i="1" s="1"/>
  <c r="Y1787" i="1"/>
  <c r="Z1788" i="1"/>
  <c r="AA1788" i="1"/>
  <c r="Q1788" i="1"/>
  <c r="H1788" i="1"/>
  <c r="T1791" i="1"/>
  <c r="A1789" i="1"/>
  <c r="R1788" i="1" l="1"/>
  <c r="S1788" i="1" s="1"/>
  <c r="Y1788" i="1"/>
  <c r="Q1789" i="1"/>
  <c r="AA1789" i="1"/>
  <c r="Z1789" i="1"/>
  <c r="H1789" i="1"/>
  <c r="T1792" i="1"/>
  <c r="A1790" i="1"/>
  <c r="R1789" i="1" l="1"/>
  <c r="S1789" i="1" s="1"/>
  <c r="Y1789" i="1"/>
  <c r="Z1790" i="1"/>
  <c r="AA1790" i="1"/>
  <c r="Q1790" i="1"/>
  <c r="H1790" i="1"/>
  <c r="T1793" i="1"/>
  <c r="A1791" i="1"/>
  <c r="R1790" i="1" l="1"/>
  <c r="S1790" i="1" s="1"/>
  <c r="Y1790" i="1"/>
  <c r="Q1791" i="1"/>
  <c r="AA1791" i="1"/>
  <c r="Z1791" i="1"/>
  <c r="H1791" i="1"/>
  <c r="A1792" i="1"/>
  <c r="T1794" i="1"/>
  <c r="R1791" i="1" l="1"/>
  <c r="S1791" i="1" s="1"/>
  <c r="Y1791" i="1"/>
  <c r="Z1792" i="1"/>
  <c r="AA1792" i="1"/>
  <c r="Q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Q1795" i="1"/>
  <c r="AA1795" i="1"/>
  <c r="Z1795" i="1"/>
  <c r="H1795" i="1"/>
  <c r="T1798" i="1"/>
  <c r="A1796" i="1"/>
  <c r="Z1796" i="1" l="1"/>
  <c r="R1795" i="1"/>
  <c r="S1795" i="1" s="1"/>
  <c r="Y1795" i="1"/>
  <c r="AA1796" i="1"/>
  <c r="Q1796" i="1"/>
  <c r="H1796" i="1"/>
  <c r="T1799" i="1"/>
  <c r="A1797" i="1"/>
  <c r="R1796" i="1" l="1"/>
  <c r="S1796" i="1" s="1"/>
  <c r="Y1796" i="1"/>
  <c r="Q1797" i="1"/>
  <c r="AA1797" i="1"/>
  <c r="Z1797" i="1"/>
  <c r="H1797" i="1"/>
  <c r="T1800" i="1"/>
  <c r="A1798" i="1"/>
  <c r="Z1798" i="1" l="1"/>
  <c r="R1797" i="1"/>
  <c r="S1797" i="1" s="1"/>
  <c r="Y1797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Z1800" i="1"/>
  <c r="Q1800" i="1"/>
  <c r="AA1800" i="1"/>
  <c r="H1800" i="1"/>
  <c r="T1803" i="1"/>
  <c r="A1801" i="1"/>
  <c r="R1800" i="1" l="1"/>
  <c r="S1800" i="1" s="1"/>
  <c r="Y1800" i="1"/>
  <c r="Q1801" i="1"/>
  <c r="AA1801" i="1"/>
  <c r="Z1801" i="1"/>
  <c r="H1801" i="1"/>
  <c r="A1802" i="1"/>
  <c r="T1804" i="1"/>
  <c r="R1801" i="1" l="1"/>
  <c r="S1801" i="1" s="1"/>
  <c r="Y1801" i="1"/>
  <c r="Z1802" i="1"/>
  <c r="AA1802" i="1"/>
  <c r="Q1802" i="1"/>
  <c r="H1802" i="1"/>
  <c r="T1805" i="1"/>
  <c r="A1803" i="1"/>
  <c r="R1802" i="1" l="1"/>
  <c r="S1802" i="1" s="1"/>
  <c r="Y1802" i="1"/>
  <c r="Q1803" i="1"/>
  <c r="AA1803" i="1"/>
  <c r="Z1803" i="1"/>
  <c r="H1803" i="1"/>
  <c r="A1804" i="1"/>
  <c r="T1806" i="1"/>
  <c r="R1803" i="1" l="1"/>
  <c r="S1803" i="1" s="1"/>
  <c r="Y1803" i="1"/>
  <c r="Z1804" i="1"/>
  <c r="AA1804" i="1"/>
  <c r="Q1804" i="1"/>
  <c r="H1804" i="1"/>
  <c r="A1805" i="1"/>
  <c r="Q1805" i="1" s="1"/>
  <c r="T1807" i="1"/>
  <c r="R1805" i="1" l="1"/>
  <c r="R1804" i="1"/>
  <c r="S1804" i="1" s="1"/>
  <c r="Y1804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AA1807" i="1"/>
  <c r="AA1808" i="1" s="1"/>
  <c r="Z1807" i="1"/>
  <c r="Z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Z1810" i="1"/>
  <c r="AA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Q1815" i="1"/>
  <c r="AA1815" i="1"/>
  <c r="Z1815" i="1"/>
  <c r="H1815" i="1"/>
  <c r="T1818" i="1"/>
  <c r="A1816" i="1"/>
  <c r="R1815" i="1" l="1"/>
  <c r="S1815" i="1" s="1"/>
  <c r="Y1815" i="1"/>
  <c r="Z1816" i="1"/>
  <c r="AA1816" i="1"/>
  <c r="Q1816" i="1"/>
  <c r="H1816" i="1"/>
  <c r="A1817" i="1"/>
  <c r="T1819" i="1"/>
  <c r="R1816" i="1" l="1"/>
  <c r="S1816" i="1" s="1"/>
  <c r="Y1816" i="1"/>
  <c r="AA1817" i="1"/>
  <c r="Q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AA1819" i="1"/>
  <c r="Z1819" i="1"/>
  <c r="Q1819" i="1"/>
  <c r="H1819" i="1"/>
  <c r="T1822" i="1"/>
  <c r="A1820" i="1"/>
  <c r="R1819" i="1" l="1"/>
  <c r="S1819" i="1" s="1"/>
  <c r="Y1819" i="1"/>
  <c r="Q1820" i="1"/>
  <c r="Z1820" i="1"/>
  <c r="AA1820" i="1"/>
  <c r="H1820" i="1"/>
  <c r="T1823" i="1"/>
  <c r="A1821" i="1"/>
  <c r="R1820" i="1" l="1"/>
  <c r="S1820" i="1" s="1"/>
  <c r="Y1820" i="1"/>
  <c r="AA1821" i="1"/>
  <c r="Z1821" i="1"/>
  <c r="Q1821" i="1"/>
  <c r="H1821" i="1"/>
  <c r="A1822" i="1"/>
  <c r="T1824" i="1"/>
  <c r="R1821" i="1" l="1"/>
  <c r="S1821" i="1" s="1"/>
  <c r="Y1821" i="1"/>
  <c r="Q1822" i="1"/>
  <c r="Z1822" i="1"/>
  <c r="AA1822" i="1"/>
  <c r="H1822" i="1"/>
  <c r="A1823" i="1"/>
  <c r="T1825" i="1"/>
  <c r="R1822" i="1" l="1"/>
  <c r="S1822" i="1" s="1"/>
  <c r="Y1822" i="1"/>
  <c r="AA1823" i="1"/>
  <c r="Z1823" i="1"/>
  <c r="Q1823" i="1"/>
  <c r="H1823" i="1"/>
  <c r="A1824" i="1"/>
  <c r="T1826" i="1"/>
  <c r="R1823" i="1" l="1"/>
  <c r="S1823" i="1" s="1"/>
  <c r="Y1823" i="1"/>
  <c r="Z1824" i="1"/>
  <c r="AA1824" i="1"/>
  <c r="Q1824" i="1"/>
  <c r="H1824" i="1"/>
  <c r="A1825" i="1"/>
  <c r="T1827" i="1"/>
  <c r="R1824" i="1" l="1"/>
  <c r="S1824" i="1" s="1"/>
  <c r="Y1824" i="1"/>
  <c r="Q1825" i="1"/>
  <c r="AA1825" i="1"/>
  <c r="Z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Q1827" i="1"/>
  <c r="AA1827" i="1"/>
  <c r="Z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Q1829" i="1"/>
  <c r="AA1829" i="1"/>
  <c r="Z1829" i="1"/>
  <c r="H1829" i="1"/>
  <c r="T1832" i="1"/>
  <c r="A1830" i="1"/>
  <c r="Z1830" i="1" l="1"/>
  <c r="R1829" i="1"/>
  <c r="S1829" i="1" s="1"/>
  <c r="Y1829" i="1"/>
  <c r="AA1830" i="1"/>
  <c r="Q1830" i="1"/>
  <c r="H1830" i="1"/>
  <c r="T1833" i="1"/>
  <c r="A1831" i="1"/>
  <c r="R1830" i="1" l="1"/>
  <c r="S1830" i="1" s="1"/>
  <c r="Y1830" i="1"/>
  <c r="Q1831" i="1"/>
  <c r="AA1831" i="1"/>
  <c r="Z1831" i="1"/>
  <c r="H1831" i="1"/>
  <c r="A1832" i="1"/>
  <c r="T1834" i="1"/>
  <c r="R1831" i="1" l="1"/>
  <c r="S1831" i="1" s="1"/>
  <c r="Y1831" i="1"/>
  <c r="Z1832" i="1"/>
  <c r="AA1832" i="1"/>
  <c r="Q1832" i="1"/>
  <c r="H1832" i="1"/>
  <c r="T1835" i="1"/>
  <c r="A1833" i="1"/>
  <c r="R1832" i="1" l="1"/>
  <c r="S1832" i="1" s="1"/>
  <c r="Y1832" i="1"/>
  <c r="Q1833" i="1"/>
  <c r="AA1833" i="1"/>
  <c r="Z1833" i="1"/>
  <c r="H1833" i="1"/>
  <c r="A1834" i="1"/>
  <c r="T1836" i="1"/>
  <c r="R1833" i="1" l="1"/>
  <c r="S1833" i="1" s="1"/>
  <c r="Y1833" i="1"/>
  <c r="Z1834" i="1"/>
  <c r="Q1834" i="1"/>
  <c r="AA1834" i="1"/>
  <c r="H1834" i="1"/>
  <c r="A1835" i="1"/>
  <c r="T1837" i="1"/>
  <c r="R1834" i="1" l="1"/>
  <c r="S1834" i="1" s="1"/>
  <c r="Y1834" i="1"/>
  <c r="AA1835" i="1"/>
  <c r="Z1835" i="1"/>
  <c r="Q1835" i="1"/>
  <c r="H1835" i="1"/>
  <c r="T1838" i="1"/>
  <c r="A1836" i="1"/>
  <c r="Q1836" i="1" s="1"/>
  <c r="R1835" i="1" l="1"/>
  <c r="S1835" i="1" s="1"/>
  <c r="Y1835" i="1"/>
  <c r="AA1837" i="1"/>
  <c r="Z1837" i="1"/>
  <c r="R1836" i="1"/>
  <c r="Z1836" i="1"/>
  <c r="AA1836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H1838" i="1"/>
  <c r="A1839" i="1"/>
  <c r="T1841" i="1"/>
  <c r="R1838" i="1" l="1"/>
  <c r="S1838" i="1" s="1"/>
  <c r="Y1838" i="1"/>
  <c r="Q1839" i="1"/>
  <c r="Z1839" i="1"/>
  <c r="AA1839" i="1"/>
  <c r="H1839" i="1"/>
  <c r="A1840" i="1"/>
  <c r="T1842" i="1"/>
  <c r="R1839" i="1" l="1"/>
  <c r="S1839" i="1" s="1"/>
  <c r="Y1839" i="1"/>
  <c r="AA1840" i="1"/>
  <c r="Z1840" i="1"/>
  <c r="Q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Z1843" i="1"/>
  <c r="AA1843" i="1"/>
  <c r="Q1843" i="1"/>
  <c r="H1843" i="1"/>
  <c r="A1844" i="1"/>
  <c r="T1846" i="1"/>
  <c r="R1843" i="1" l="1"/>
  <c r="S1843" i="1" s="1"/>
  <c r="Y1843" i="1"/>
  <c r="Q1844" i="1"/>
  <c r="AA1844" i="1"/>
  <c r="Z1844" i="1"/>
  <c r="H1844" i="1"/>
  <c r="T1847" i="1"/>
  <c r="A1845" i="1"/>
  <c r="R1844" i="1" l="1"/>
  <c r="S1844" i="1" s="1"/>
  <c r="Y1844" i="1"/>
  <c r="Z1845" i="1"/>
  <c r="AA1845" i="1"/>
  <c r="Q1845" i="1"/>
  <c r="H1845" i="1"/>
  <c r="T1848" i="1"/>
  <c r="A1846" i="1"/>
  <c r="R1845" i="1" l="1"/>
  <c r="S1845" i="1" s="1"/>
  <c r="Y1845" i="1"/>
  <c r="Q1846" i="1"/>
  <c r="Z1846" i="1"/>
  <c r="AA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Q1848" i="1"/>
  <c r="Z1848" i="1"/>
  <c r="AA1848" i="1"/>
  <c r="H1848" i="1"/>
  <c r="A1849" i="1"/>
  <c r="T1851" i="1"/>
  <c r="R1848" i="1" l="1"/>
  <c r="S1848" i="1" s="1"/>
  <c r="Y1848" i="1"/>
  <c r="AA1849" i="1"/>
  <c r="Z1849" i="1"/>
  <c r="Q1849" i="1"/>
  <c r="H1849" i="1"/>
  <c r="T1852" i="1"/>
  <c r="A1850" i="1"/>
  <c r="R1849" i="1" l="1"/>
  <c r="S1849" i="1" s="1"/>
  <c r="Y1849" i="1"/>
  <c r="Q1850" i="1"/>
  <c r="Z1850" i="1"/>
  <c r="AA1850" i="1"/>
  <c r="H1850" i="1"/>
  <c r="A1851" i="1"/>
  <c r="T1853" i="1"/>
  <c r="R1850" i="1" l="1"/>
  <c r="S1850" i="1" s="1"/>
  <c r="Y1850" i="1"/>
  <c r="Z1851" i="1"/>
  <c r="AA1851" i="1"/>
  <c r="Q1851" i="1"/>
  <c r="H1851" i="1"/>
  <c r="A1852" i="1"/>
  <c r="T1854" i="1"/>
  <c r="R1851" i="1" l="1"/>
  <c r="S1851" i="1" s="1"/>
  <c r="Y1851" i="1"/>
  <c r="Z1852" i="1"/>
  <c r="AA1852" i="1"/>
  <c r="Q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Q1857" i="1"/>
  <c r="AA1857" i="1"/>
  <c r="Z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Q1859" i="1"/>
  <c r="AA1859" i="1"/>
  <c r="Z1859" i="1"/>
  <c r="H1859" i="1"/>
  <c r="A1860" i="1"/>
  <c r="T1862" i="1"/>
  <c r="R1859" i="1" l="1"/>
  <c r="S1859" i="1" s="1"/>
  <c r="Y1859" i="1"/>
  <c r="Z1860" i="1"/>
  <c r="Q1860" i="1"/>
  <c r="AA1860" i="1"/>
  <c r="H1860" i="1"/>
  <c r="T1863" i="1"/>
  <c r="A1861" i="1"/>
  <c r="R1860" i="1" l="1"/>
  <c r="S1860" i="1" s="1"/>
  <c r="Y1860" i="1"/>
  <c r="Q1861" i="1"/>
  <c r="AA1861" i="1"/>
  <c r="Z1861" i="1"/>
  <c r="H1861" i="1"/>
  <c r="T1864" i="1"/>
  <c r="A1862" i="1"/>
  <c r="Z1862" i="1" l="1"/>
  <c r="R1861" i="1"/>
  <c r="S1861" i="1" s="1"/>
  <c r="Y1861" i="1"/>
  <c r="AA1862" i="1"/>
  <c r="Q1862" i="1"/>
  <c r="H1862" i="1"/>
  <c r="T1865" i="1"/>
  <c r="A1863" i="1"/>
  <c r="R1862" i="1" l="1"/>
  <c r="S1862" i="1" s="1"/>
  <c r="Y1862" i="1"/>
  <c r="Q1863" i="1"/>
  <c r="AA1863" i="1"/>
  <c r="Z1863" i="1"/>
  <c r="H1863" i="1"/>
  <c r="A1864" i="1"/>
  <c r="T1866" i="1"/>
  <c r="R1863" i="1" l="1"/>
  <c r="S1863" i="1" s="1"/>
  <c r="Y1863" i="1"/>
  <c r="Z1864" i="1"/>
  <c r="AA1864" i="1"/>
  <c r="Q1864" i="1"/>
  <c r="H1864" i="1"/>
  <c r="T1867" i="1"/>
  <c r="A1865" i="1"/>
  <c r="R1864" i="1" l="1"/>
  <c r="AA1865" i="1"/>
  <c r="Q1865" i="1"/>
  <c r="Z1865" i="1"/>
  <c r="H1865" i="1"/>
  <c r="T1868" i="1"/>
  <c r="A1866" i="1"/>
  <c r="Q1866" i="1" s="1"/>
  <c r="R1866" i="1" l="1"/>
  <c r="R1865" i="1"/>
  <c r="S1865" i="1" s="1"/>
  <c r="Y1865" i="1"/>
  <c r="Z1866" i="1"/>
  <c r="Z1867" i="1" s="1"/>
  <c r="AA1866" i="1"/>
  <c r="AA1867" i="1" s="1"/>
  <c r="H1866" i="1"/>
  <c r="T1869" i="1"/>
  <c r="A1867" i="1"/>
  <c r="Q1867" i="1" s="1"/>
  <c r="Y1867" i="1" l="1"/>
  <c r="AA1868" i="1"/>
  <c r="Z1868" i="1"/>
  <c r="R1867" i="1"/>
  <c r="H1867" i="1"/>
  <c r="A1868" i="1"/>
  <c r="Q1868" i="1" s="1"/>
  <c r="T1870" i="1"/>
  <c r="R1868" i="1" l="1"/>
  <c r="Y1868" i="1"/>
  <c r="Z1869" i="1"/>
  <c r="AA1869" i="1"/>
  <c r="H1868" i="1"/>
  <c r="A1869" i="1"/>
  <c r="T1871" i="1"/>
  <c r="Q1869" i="1" l="1"/>
  <c r="H1869" i="1"/>
  <c r="T1872" i="1"/>
  <c r="A1870" i="1"/>
  <c r="R1869" i="1" l="1"/>
  <c r="S1869" i="1" s="1"/>
  <c r="Y1869" i="1"/>
  <c r="Q1870" i="1"/>
  <c r="Z1870" i="1"/>
  <c r="AA1870" i="1"/>
  <c r="H1870" i="1"/>
  <c r="A1871" i="1"/>
  <c r="T1873" i="1"/>
  <c r="R1870" i="1" l="1"/>
  <c r="S1870" i="1" s="1"/>
  <c r="Y1870" i="1"/>
  <c r="Z1871" i="1"/>
  <c r="AA1871" i="1"/>
  <c r="Q1871" i="1"/>
  <c r="H1871" i="1"/>
  <c r="A1872" i="1"/>
  <c r="T1874" i="1"/>
  <c r="R1871" i="1" l="1"/>
  <c r="S1871" i="1" s="1"/>
  <c r="Y1871" i="1"/>
  <c r="Q1872" i="1"/>
  <c r="AA1872" i="1"/>
  <c r="Z1872" i="1"/>
  <c r="H1872" i="1"/>
  <c r="T1875" i="1"/>
  <c r="A1873" i="1"/>
  <c r="R1872" i="1" l="1"/>
  <c r="S1872" i="1" s="1"/>
  <c r="Y1872" i="1"/>
  <c r="Z1873" i="1"/>
  <c r="AA1873" i="1"/>
  <c r="Q1873" i="1"/>
  <c r="H1873" i="1"/>
  <c r="T1876" i="1"/>
  <c r="A1874" i="1"/>
  <c r="R1873" i="1" l="1"/>
  <c r="S1873" i="1" s="1"/>
  <c r="Y1873" i="1"/>
  <c r="Q1874" i="1"/>
  <c r="AA1874" i="1"/>
  <c r="Z1874" i="1"/>
  <c r="H1874" i="1"/>
  <c r="T1877" i="1"/>
  <c r="A1875" i="1"/>
  <c r="R1874" i="1" l="1"/>
  <c r="S1874" i="1" s="1"/>
  <c r="Y1874" i="1"/>
  <c r="Z1875" i="1"/>
  <c r="AA1875" i="1"/>
  <c r="Q1875" i="1"/>
  <c r="H1875" i="1"/>
  <c r="A1876" i="1"/>
  <c r="T1878" i="1"/>
  <c r="R1875" i="1" l="1"/>
  <c r="S1875" i="1" s="1"/>
  <c r="Y1875" i="1"/>
  <c r="Q1876" i="1"/>
  <c r="AA1876" i="1"/>
  <c r="Z1876" i="1"/>
  <c r="H1876" i="1"/>
  <c r="T1879" i="1"/>
  <c r="A1877" i="1"/>
  <c r="R1876" i="1" l="1"/>
  <c r="S1876" i="1" s="1"/>
  <c r="Y1876" i="1"/>
  <c r="Z1877" i="1"/>
  <c r="AA1877" i="1"/>
  <c r="Q1877" i="1"/>
  <c r="H1877" i="1"/>
  <c r="A1878" i="1"/>
  <c r="T1880" i="1"/>
  <c r="R1877" i="1" l="1"/>
  <c r="S1877" i="1" s="1"/>
  <c r="Y1877" i="1"/>
  <c r="Q1878" i="1"/>
  <c r="AA1878" i="1"/>
  <c r="Z1878" i="1"/>
  <c r="H1878" i="1"/>
  <c r="T1881" i="1"/>
  <c r="A1879" i="1"/>
  <c r="R1878" i="1" l="1"/>
  <c r="S1878" i="1" s="1"/>
  <c r="Y1878" i="1"/>
  <c r="Z1879" i="1"/>
  <c r="AA1879" i="1"/>
  <c r="Q1879" i="1"/>
  <c r="H1879" i="1"/>
  <c r="T1882" i="1"/>
  <c r="A1880" i="1"/>
  <c r="R1879" i="1" l="1"/>
  <c r="S1879" i="1" s="1"/>
  <c r="Y1879" i="1"/>
  <c r="Q1880" i="1"/>
  <c r="AA1880" i="1"/>
  <c r="Z1880" i="1"/>
  <c r="H1880" i="1"/>
  <c r="T1883" i="1"/>
  <c r="A1881" i="1"/>
  <c r="R1880" i="1" l="1"/>
  <c r="S1880" i="1" s="1"/>
  <c r="Y1880" i="1"/>
  <c r="Z1881" i="1"/>
  <c r="AA1881" i="1"/>
  <c r="Q1881" i="1"/>
  <c r="H1881" i="1"/>
  <c r="A1882" i="1"/>
  <c r="T1884" i="1"/>
  <c r="R1881" i="1" l="1"/>
  <c r="S1881" i="1" s="1"/>
  <c r="Y1881" i="1"/>
  <c r="Q1882" i="1"/>
  <c r="AA1882" i="1"/>
  <c r="Z1882" i="1"/>
  <c r="H1882" i="1"/>
  <c r="A1883" i="1"/>
  <c r="T1885" i="1"/>
  <c r="R1882" i="1" l="1"/>
  <c r="S1882" i="1" s="1"/>
  <c r="Y1882" i="1"/>
  <c r="Z1883" i="1"/>
  <c r="AA1883" i="1"/>
  <c r="Q1883" i="1"/>
  <c r="H1883" i="1"/>
  <c r="T1886" i="1"/>
  <c r="A1884" i="1"/>
  <c r="R1883" i="1" l="1"/>
  <c r="S1883" i="1" s="1"/>
  <c r="Y1883" i="1"/>
  <c r="Q1884" i="1"/>
  <c r="AA1884" i="1"/>
  <c r="Z1884" i="1"/>
  <c r="H1884" i="1"/>
  <c r="A1885" i="1"/>
  <c r="T1887" i="1"/>
  <c r="R1884" i="1" l="1"/>
  <c r="S1884" i="1" s="1"/>
  <c r="Y1884" i="1"/>
  <c r="Z1885" i="1"/>
  <c r="AA1885" i="1"/>
  <c r="Q1885" i="1"/>
  <c r="H1885" i="1"/>
  <c r="A1886" i="1"/>
  <c r="T1888" i="1"/>
  <c r="R1885" i="1" l="1"/>
  <c r="S1885" i="1" s="1"/>
  <c r="Y1885" i="1"/>
  <c r="Q1886" i="1"/>
  <c r="AA1886" i="1"/>
  <c r="Z1886" i="1"/>
  <c r="H1886" i="1"/>
  <c r="T1889" i="1"/>
  <c r="A1887" i="1"/>
  <c r="R1886" i="1" l="1"/>
  <c r="S1886" i="1" s="1"/>
  <c r="Y1886" i="1"/>
  <c r="Z1887" i="1"/>
  <c r="AA1887" i="1"/>
  <c r="Q1887" i="1"/>
  <c r="H1887" i="1"/>
  <c r="T1890" i="1"/>
  <c r="A1888" i="1"/>
  <c r="R1887" i="1" l="1"/>
  <c r="S1887" i="1" s="1"/>
  <c r="Y1887" i="1"/>
  <c r="Q1888" i="1"/>
  <c r="AA1888" i="1"/>
  <c r="Z1888" i="1"/>
  <c r="H1888" i="1"/>
  <c r="T1891" i="1"/>
  <c r="A1889" i="1"/>
  <c r="R1888" i="1" l="1"/>
  <c r="S1888" i="1" s="1"/>
  <c r="Y1888" i="1"/>
  <c r="Z1889" i="1"/>
  <c r="AA1889" i="1"/>
  <c r="Q1889" i="1"/>
  <c r="H1889" i="1"/>
  <c r="A1890" i="1"/>
  <c r="T1892" i="1"/>
  <c r="R1889" i="1" l="1"/>
  <c r="S1889" i="1" s="1"/>
  <c r="Y1889" i="1"/>
  <c r="AA1890" i="1"/>
  <c r="Q1890" i="1"/>
  <c r="Z1890" i="1"/>
  <c r="H1890" i="1"/>
  <c r="T1893" i="1"/>
  <c r="A1891" i="1"/>
  <c r="R1890" i="1" l="1"/>
  <c r="S1890" i="1" s="1"/>
  <c r="Y1890" i="1"/>
  <c r="Z1891" i="1"/>
  <c r="Q1891" i="1"/>
  <c r="AA1891" i="1"/>
  <c r="H1891" i="1"/>
  <c r="T1894" i="1"/>
  <c r="A1892" i="1"/>
  <c r="R1891" i="1" l="1"/>
  <c r="S1891" i="1" s="1"/>
  <c r="Y1891" i="1"/>
  <c r="Q1892" i="1"/>
  <c r="AA1892" i="1"/>
  <c r="Z1892" i="1"/>
  <c r="H1892" i="1"/>
  <c r="A1893" i="1"/>
  <c r="T1895" i="1"/>
  <c r="R1892" i="1" l="1"/>
  <c r="S1892" i="1" s="1"/>
  <c r="Y1892" i="1"/>
  <c r="Z1893" i="1"/>
  <c r="Q1893" i="1"/>
  <c r="AA1893" i="1"/>
  <c r="H1893" i="1"/>
  <c r="A1894" i="1"/>
  <c r="T1896" i="1"/>
  <c r="R1893" i="1" l="1"/>
  <c r="S1893" i="1" s="1"/>
  <c r="Y1893" i="1"/>
  <c r="AA1894" i="1"/>
  <c r="Z1894" i="1"/>
  <c r="Q1894" i="1"/>
  <c r="H1894" i="1"/>
  <c r="T1897" i="1"/>
  <c r="A1895" i="1"/>
  <c r="Q1895" i="1" s="1"/>
  <c r="R1894" i="1" l="1"/>
  <c r="S1894" i="1" s="1"/>
  <c r="Y1894" i="1"/>
  <c r="R1895" i="1"/>
  <c r="Z1895" i="1"/>
  <c r="Z1896" i="1" s="1"/>
  <c r="AA1895" i="1"/>
  <c r="AA1896" i="1" s="1"/>
  <c r="H1895" i="1"/>
  <c r="T1898" i="1"/>
  <c r="A1896" i="1"/>
  <c r="Q1896" i="1" s="1"/>
  <c r="R1896" i="1" l="1"/>
  <c r="Y1896" i="1"/>
  <c r="Z1897" i="1"/>
  <c r="AA1897" i="1"/>
  <c r="H1896" i="1"/>
  <c r="T1899" i="1"/>
  <c r="A1897" i="1"/>
  <c r="Q1897" i="1" s="1"/>
  <c r="R1897" i="1" l="1"/>
  <c r="S1897" i="1" s="1"/>
  <c r="Y1897" i="1"/>
  <c r="AA1898" i="1"/>
  <c r="Z1898" i="1"/>
  <c r="H1897" i="1"/>
  <c r="T1900" i="1"/>
  <c r="A1898" i="1"/>
  <c r="Q1898" i="1" s="1"/>
  <c r="R1898" i="1" l="1"/>
  <c r="Y1898" i="1"/>
  <c r="Z1899" i="1"/>
  <c r="AA1899" i="1"/>
  <c r="H1898" i="1"/>
  <c r="T1901" i="1"/>
  <c r="A1899" i="1"/>
  <c r="Q1899" i="1" l="1"/>
  <c r="H1899" i="1"/>
  <c r="T1902" i="1"/>
  <c r="A1900" i="1"/>
  <c r="R1899" i="1" l="1"/>
  <c r="Q1900" i="1"/>
  <c r="Z1900" i="1"/>
  <c r="AA1900" i="1"/>
  <c r="H1900" i="1"/>
  <c r="A1901" i="1"/>
  <c r="T1903" i="1"/>
  <c r="R1900" i="1" l="1"/>
  <c r="S1900" i="1" s="1"/>
  <c r="Y1900" i="1"/>
  <c r="AA1901" i="1"/>
  <c r="Z1901" i="1"/>
  <c r="Q1901" i="1"/>
  <c r="H1901" i="1"/>
  <c r="T1904" i="1"/>
  <c r="A1902" i="1"/>
  <c r="R1901" i="1" l="1"/>
  <c r="S1901" i="1" s="1"/>
  <c r="Y1901" i="1"/>
  <c r="Q1902" i="1"/>
  <c r="Z1902" i="1"/>
  <c r="AA1902" i="1"/>
  <c r="H1902" i="1"/>
  <c r="T1905" i="1"/>
  <c r="A1903" i="1"/>
  <c r="R1902" i="1" l="1"/>
  <c r="S1902" i="1" s="1"/>
  <c r="Y1902" i="1"/>
  <c r="AA1903" i="1"/>
  <c r="Z1903" i="1"/>
  <c r="Q1903" i="1"/>
  <c r="H1903" i="1"/>
  <c r="T1906" i="1"/>
  <c r="A1904" i="1"/>
  <c r="R1903" i="1" l="1"/>
  <c r="S1903" i="1" s="1"/>
  <c r="Y1903" i="1"/>
  <c r="Q1904" i="1"/>
  <c r="Z1904" i="1"/>
  <c r="AA1904" i="1"/>
  <c r="H1904" i="1"/>
  <c r="A1905" i="1"/>
  <c r="T1907" i="1"/>
  <c r="R1904" i="1" l="1"/>
  <c r="S1904" i="1" s="1"/>
  <c r="Y1904" i="1"/>
  <c r="AA1905" i="1"/>
  <c r="Q1905" i="1"/>
  <c r="Z1905" i="1"/>
  <c r="H1905" i="1"/>
  <c r="T1908" i="1"/>
  <c r="A1906" i="1"/>
  <c r="R1905" i="1" l="1"/>
  <c r="S1905" i="1" s="1"/>
  <c r="Y1905" i="1"/>
  <c r="Z1906" i="1"/>
  <c r="AA1906" i="1"/>
  <c r="Q1906" i="1"/>
  <c r="H1906" i="1"/>
  <c r="A1907" i="1"/>
  <c r="T1909" i="1"/>
  <c r="R1906" i="1" l="1"/>
  <c r="S1906" i="1" s="1"/>
  <c r="Y1906" i="1"/>
  <c r="Q1907" i="1"/>
  <c r="AA1907" i="1"/>
  <c r="Z1907" i="1"/>
  <c r="H1907" i="1"/>
  <c r="T1910" i="1"/>
  <c r="A1908" i="1"/>
  <c r="R1907" i="1" l="1"/>
  <c r="S1907" i="1" s="1"/>
  <c r="Y1907" i="1"/>
  <c r="Z1908" i="1"/>
  <c r="AA1908" i="1"/>
  <c r="Q1908" i="1"/>
  <c r="H1908" i="1"/>
  <c r="A1909" i="1"/>
  <c r="T1911" i="1"/>
  <c r="R1908" i="1" l="1"/>
  <c r="S1908" i="1" s="1"/>
  <c r="Y1908" i="1"/>
  <c r="Q1909" i="1"/>
  <c r="AA1909" i="1"/>
  <c r="Z1909" i="1"/>
  <c r="H1909" i="1"/>
  <c r="T1912" i="1"/>
  <c r="A1910" i="1"/>
  <c r="R1909" i="1" l="1"/>
  <c r="S1909" i="1" s="1"/>
  <c r="Y1909" i="1"/>
  <c r="Z1910" i="1"/>
  <c r="AA1910" i="1"/>
  <c r="Q1910" i="1"/>
  <c r="H1910" i="1"/>
  <c r="A1911" i="1"/>
  <c r="T1913" i="1"/>
  <c r="R1910" i="1" l="1"/>
  <c r="S1910" i="1" s="1"/>
  <c r="Y1910" i="1"/>
  <c r="Q1911" i="1"/>
  <c r="AA1911" i="1"/>
  <c r="Z1911" i="1"/>
  <c r="H1911" i="1"/>
  <c r="T1914" i="1"/>
  <c r="A1912" i="1"/>
  <c r="R1911" i="1" l="1"/>
  <c r="S1911" i="1" s="1"/>
  <c r="Y1911" i="1"/>
  <c r="Z1912" i="1"/>
  <c r="AA1912" i="1"/>
  <c r="Q1912" i="1"/>
  <c r="H1912" i="1"/>
  <c r="A1913" i="1"/>
  <c r="T1915" i="1"/>
  <c r="R1912" i="1" l="1"/>
  <c r="S1912" i="1" s="1"/>
  <c r="Y1912" i="1"/>
  <c r="AA1913" i="1"/>
  <c r="Q1913" i="1"/>
  <c r="Z1913" i="1"/>
  <c r="H1913" i="1"/>
  <c r="T1916" i="1"/>
  <c r="A1914" i="1"/>
  <c r="R1913" i="1" l="1"/>
  <c r="S1913" i="1" s="1"/>
  <c r="Y1913" i="1"/>
  <c r="Z1914" i="1"/>
  <c r="Q1914" i="1"/>
  <c r="AA1914" i="1"/>
  <c r="H1914" i="1"/>
  <c r="A1915" i="1"/>
  <c r="T1917" i="1"/>
  <c r="R1914" i="1" l="1"/>
  <c r="S1914" i="1" s="1"/>
  <c r="Y1914" i="1"/>
  <c r="Q1915" i="1"/>
  <c r="AA1915" i="1"/>
  <c r="Z1915" i="1"/>
  <c r="H1915" i="1"/>
  <c r="A1916" i="1"/>
  <c r="T1918" i="1"/>
  <c r="Z1916" i="1" l="1"/>
  <c r="R1915" i="1"/>
  <c r="S1915" i="1" s="1"/>
  <c r="Y1915" i="1"/>
  <c r="AA1916" i="1"/>
  <c r="Q1916" i="1"/>
  <c r="H1916" i="1"/>
  <c r="T1919" i="1"/>
  <c r="A1917" i="1"/>
  <c r="R1916" i="1" l="1"/>
  <c r="S1916" i="1" s="1"/>
  <c r="Y1916" i="1"/>
  <c r="Q1917" i="1"/>
  <c r="AA1917" i="1"/>
  <c r="Z1917" i="1"/>
  <c r="H1917" i="1"/>
  <c r="T1920" i="1"/>
  <c r="A1918" i="1"/>
  <c r="R1917" i="1" l="1"/>
  <c r="S1917" i="1" s="1"/>
  <c r="Y1917" i="1"/>
  <c r="Z1918" i="1"/>
  <c r="AA1918" i="1"/>
  <c r="Q1918" i="1"/>
  <c r="H1918" i="1"/>
  <c r="A1919" i="1"/>
  <c r="T1921" i="1"/>
  <c r="R1918" i="1" l="1"/>
  <c r="S1918" i="1" s="1"/>
  <c r="Y1918" i="1"/>
  <c r="Q1919" i="1"/>
  <c r="AA1919" i="1"/>
  <c r="Z1919" i="1"/>
  <c r="H1919" i="1"/>
  <c r="T1922" i="1"/>
  <c r="A1920" i="1"/>
  <c r="R1919" i="1" l="1"/>
  <c r="S1919" i="1" s="1"/>
  <c r="Y1919" i="1"/>
  <c r="Z1920" i="1"/>
  <c r="AA1920" i="1"/>
  <c r="Q1920" i="1"/>
  <c r="H1920" i="1"/>
  <c r="A1921" i="1"/>
  <c r="T1923" i="1"/>
  <c r="R1920" i="1" l="1"/>
  <c r="S1920" i="1" s="1"/>
  <c r="Y1920" i="1"/>
  <c r="Q1921" i="1"/>
  <c r="AA1921" i="1"/>
  <c r="Z1921" i="1"/>
  <c r="H1921" i="1"/>
  <c r="A1922" i="1"/>
  <c r="T1924" i="1"/>
  <c r="R1921" i="1" l="1"/>
  <c r="S1921" i="1" s="1"/>
  <c r="Y1921" i="1"/>
  <c r="Z1922" i="1"/>
  <c r="Q1922" i="1"/>
  <c r="AA1922" i="1"/>
  <c r="H1922" i="1"/>
  <c r="T1925" i="1"/>
  <c r="A1923" i="1"/>
  <c r="R1922" i="1" l="1"/>
  <c r="S1922" i="1" s="1"/>
  <c r="Y1922" i="1"/>
  <c r="Q1923" i="1"/>
  <c r="AA1923" i="1"/>
  <c r="Z1923" i="1"/>
  <c r="H1923" i="1"/>
  <c r="A1924" i="1"/>
  <c r="T1926" i="1"/>
  <c r="Z1924" i="1" l="1"/>
  <c r="R1923" i="1"/>
  <c r="S1923" i="1" s="1"/>
  <c r="Y1923" i="1"/>
  <c r="AA1924" i="1"/>
  <c r="Q1924" i="1"/>
  <c r="H1924" i="1"/>
  <c r="T1927" i="1"/>
  <c r="A1925" i="1"/>
  <c r="R1924" i="1" l="1"/>
  <c r="S1924" i="1" s="1"/>
  <c r="Y1924" i="1"/>
  <c r="Q1925" i="1"/>
  <c r="AA1925" i="1"/>
  <c r="Z1925" i="1"/>
  <c r="H1925" i="1"/>
  <c r="A1926" i="1"/>
  <c r="Q1926" i="1" s="1"/>
  <c r="T1928" i="1"/>
  <c r="R1925" i="1" l="1"/>
  <c r="Z1926" i="1"/>
  <c r="Z1927" i="1" s="1"/>
  <c r="AA1926" i="1"/>
  <c r="AA1927" i="1" s="1"/>
  <c r="R1926" i="1"/>
  <c r="H1926" i="1"/>
  <c r="A1927" i="1"/>
  <c r="Q1927" i="1" s="1"/>
  <c r="T1929" i="1"/>
  <c r="R1927" i="1" l="1"/>
  <c r="Y1926" i="1"/>
  <c r="AA1928" i="1"/>
  <c r="Z1928" i="1"/>
  <c r="H1927" i="1"/>
  <c r="A1928" i="1"/>
  <c r="T1930" i="1"/>
  <c r="Q1928" i="1" l="1"/>
  <c r="H1928" i="1"/>
  <c r="T1931" i="1"/>
  <c r="A1929" i="1"/>
  <c r="Q1929" i="1" s="1"/>
  <c r="R1929" i="1" l="1"/>
  <c r="Z1929" i="1"/>
  <c r="Y1929" i="1" s="1"/>
  <c r="Y1928" i="1"/>
  <c r="R1928" i="1"/>
  <c r="S1928" i="1" s="1"/>
  <c r="AA1929" i="1"/>
  <c r="AA1930" i="1" s="1"/>
  <c r="H1929" i="1"/>
  <c r="T1932" i="1"/>
  <c r="A1930" i="1"/>
  <c r="Z1930" i="1" l="1"/>
  <c r="Q1930" i="1"/>
  <c r="H1930" i="1"/>
  <c r="A1931" i="1"/>
  <c r="T1933" i="1"/>
  <c r="AA1931" i="1" l="1"/>
  <c r="Y1930" i="1"/>
  <c r="Q1931" i="1"/>
  <c r="R1930" i="1"/>
  <c r="S1930" i="1" s="1"/>
  <c r="Z1931" i="1"/>
  <c r="H1931" i="1"/>
  <c r="A1932" i="1"/>
  <c r="T1934" i="1"/>
  <c r="R1931" i="1" l="1"/>
  <c r="S1931" i="1" s="1"/>
  <c r="Y1931" i="1"/>
  <c r="Z1932" i="1"/>
  <c r="Q1932" i="1"/>
  <c r="AA1932" i="1"/>
  <c r="H1932" i="1"/>
  <c r="A1933" i="1"/>
  <c r="T1935" i="1"/>
  <c r="R1932" i="1" l="1"/>
  <c r="S1932" i="1" s="1"/>
  <c r="Y1932" i="1"/>
  <c r="Q1933" i="1"/>
  <c r="AA1933" i="1"/>
  <c r="Z1933" i="1"/>
  <c r="H1933" i="1"/>
  <c r="T1936" i="1"/>
  <c r="A1934" i="1"/>
  <c r="R1933" i="1" l="1"/>
  <c r="S1933" i="1" s="1"/>
  <c r="Y1933" i="1"/>
  <c r="Z1934" i="1"/>
  <c r="Q1934" i="1"/>
  <c r="AA1934" i="1"/>
  <c r="H1934" i="1"/>
  <c r="A1935" i="1"/>
  <c r="T1937" i="1"/>
  <c r="R1934" i="1" l="1"/>
  <c r="S1934" i="1" s="1"/>
  <c r="Y1934" i="1"/>
  <c r="AA1935" i="1"/>
  <c r="Z1935" i="1"/>
  <c r="Q1935" i="1"/>
  <c r="H1935" i="1"/>
  <c r="A1936" i="1"/>
  <c r="T1938" i="1"/>
  <c r="R1935" i="1" l="1"/>
  <c r="S1935" i="1" s="1"/>
  <c r="Y1935" i="1"/>
  <c r="Q1936" i="1"/>
  <c r="Z1936" i="1"/>
  <c r="AA1936" i="1"/>
  <c r="H1936" i="1"/>
  <c r="A1937" i="1"/>
  <c r="T1939" i="1"/>
  <c r="Z1937" i="1" l="1"/>
  <c r="R1936" i="1"/>
  <c r="S1936" i="1" s="1"/>
  <c r="Y1936" i="1"/>
  <c r="AA1937" i="1"/>
  <c r="Q1937" i="1"/>
  <c r="H1937" i="1"/>
  <c r="T1940" i="1"/>
  <c r="A1938" i="1"/>
  <c r="R1937" i="1" l="1"/>
  <c r="S1937" i="1" s="1"/>
  <c r="Y1937" i="1"/>
  <c r="Q1938" i="1"/>
  <c r="Z1938" i="1"/>
  <c r="AA1938" i="1"/>
  <c r="H1938" i="1"/>
  <c r="A1939" i="1"/>
  <c r="T1941" i="1"/>
  <c r="AA1939" i="1" l="1"/>
  <c r="Z1939" i="1"/>
  <c r="R1938" i="1"/>
  <c r="S1938" i="1" s="1"/>
  <c r="Y1938" i="1"/>
  <c r="Q1939" i="1"/>
  <c r="H1939" i="1"/>
  <c r="T1942" i="1"/>
  <c r="A1940" i="1"/>
  <c r="R1939" i="1" l="1"/>
  <c r="S1939" i="1" s="1"/>
  <c r="Y1939" i="1"/>
  <c r="Q1940" i="1"/>
  <c r="Z1940" i="1"/>
  <c r="AA1940" i="1"/>
  <c r="H1940" i="1"/>
  <c r="A1941" i="1"/>
  <c r="T1943" i="1"/>
  <c r="R1940" i="1" l="1"/>
  <c r="S1940" i="1" s="1"/>
  <c r="Y1940" i="1"/>
  <c r="AA1941" i="1"/>
  <c r="Q1941" i="1"/>
  <c r="Z1941" i="1"/>
  <c r="H1941" i="1"/>
  <c r="T1944" i="1"/>
  <c r="A1942" i="1"/>
  <c r="R1941" i="1" l="1"/>
  <c r="S1941" i="1" s="1"/>
  <c r="Y1941" i="1"/>
  <c r="Z1942" i="1"/>
  <c r="AA1942" i="1"/>
  <c r="Q1942" i="1"/>
  <c r="H1942" i="1"/>
  <c r="A1943" i="1"/>
  <c r="T1945" i="1"/>
  <c r="R1942" i="1" l="1"/>
  <c r="S1942" i="1" s="1"/>
  <c r="Y1942" i="1"/>
  <c r="Q1943" i="1"/>
  <c r="AA1943" i="1"/>
  <c r="Z1943" i="1"/>
  <c r="H1943" i="1"/>
  <c r="T1946" i="1"/>
  <c r="A1944" i="1"/>
  <c r="R1943" i="1" l="1"/>
  <c r="S1943" i="1" s="1"/>
  <c r="Y1943" i="1"/>
  <c r="Z1944" i="1"/>
  <c r="AA1944" i="1"/>
  <c r="Q1944" i="1"/>
  <c r="H1944" i="1"/>
  <c r="A1945" i="1"/>
  <c r="T1947" i="1"/>
  <c r="R1944" i="1" l="1"/>
  <c r="S1944" i="1" s="1"/>
  <c r="Y1944" i="1"/>
  <c r="Q1945" i="1"/>
  <c r="AA1945" i="1"/>
  <c r="Z1945" i="1"/>
  <c r="H1945" i="1"/>
  <c r="T1948" i="1"/>
  <c r="A1946" i="1"/>
  <c r="R1945" i="1" l="1"/>
  <c r="S1945" i="1" s="1"/>
  <c r="Y1945" i="1"/>
  <c r="Z1946" i="1"/>
  <c r="AA1946" i="1"/>
  <c r="Q1946" i="1"/>
  <c r="H1946" i="1"/>
  <c r="T1949" i="1"/>
  <c r="A1947" i="1"/>
  <c r="R1946" i="1" l="1"/>
  <c r="S1946" i="1" s="1"/>
  <c r="Y1946" i="1"/>
  <c r="Q1947" i="1"/>
  <c r="AA1947" i="1"/>
  <c r="Z1947" i="1"/>
  <c r="H1947" i="1"/>
  <c r="A1948" i="1"/>
  <c r="T1950" i="1"/>
  <c r="Z1948" i="1" l="1"/>
  <c r="R1947" i="1"/>
  <c r="S1947" i="1" s="1"/>
  <c r="Y1947" i="1"/>
  <c r="Q1948" i="1"/>
  <c r="AA1948" i="1"/>
  <c r="H1948" i="1"/>
  <c r="T1951" i="1"/>
  <c r="A1949" i="1"/>
  <c r="R1948" i="1" l="1"/>
  <c r="S1948" i="1" s="1"/>
  <c r="Y1948" i="1"/>
  <c r="Q1949" i="1"/>
  <c r="AA1949" i="1"/>
  <c r="Z1949" i="1"/>
  <c r="H1949" i="1"/>
  <c r="T1952" i="1"/>
  <c r="A1950" i="1"/>
  <c r="R1949" i="1" l="1"/>
  <c r="S1949" i="1" s="1"/>
  <c r="Y1949" i="1"/>
  <c r="Z1950" i="1"/>
  <c r="AA1950" i="1"/>
  <c r="Q1950" i="1"/>
  <c r="H1950" i="1"/>
  <c r="A1951" i="1"/>
  <c r="T1953" i="1"/>
  <c r="R1950" i="1" l="1"/>
  <c r="S1950" i="1" s="1"/>
  <c r="Y1950" i="1"/>
  <c r="Q1951" i="1"/>
  <c r="AA1951" i="1"/>
  <c r="Z1951" i="1"/>
  <c r="H1951" i="1"/>
  <c r="T1954" i="1"/>
  <c r="A1952" i="1"/>
  <c r="R1951" i="1" l="1"/>
  <c r="S1951" i="1" s="1"/>
  <c r="Y1951" i="1"/>
  <c r="Z1952" i="1"/>
  <c r="AA1952" i="1"/>
  <c r="Q1952" i="1"/>
  <c r="H1952" i="1"/>
  <c r="T1955" i="1"/>
  <c r="A1953" i="1"/>
  <c r="R1952" i="1" l="1"/>
  <c r="S1952" i="1" s="1"/>
  <c r="Y1952" i="1"/>
  <c r="Q1953" i="1"/>
  <c r="AA1953" i="1"/>
  <c r="Z1953" i="1"/>
  <c r="H1953" i="1"/>
  <c r="A1954" i="1"/>
  <c r="T1956" i="1"/>
  <c r="R1953" i="1" l="1"/>
  <c r="S1953" i="1" s="1"/>
  <c r="Y1953" i="1"/>
  <c r="Q1954" i="1"/>
  <c r="Z1954" i="1"/>
  <c r="AA1954" i="1"/>
  <c r="H1954" i="1"/>
  <c r="T1957" i="1"/>
  <c r="A1955" i="1"/>
  <c r="R1954" i="1" l="1"/>
  <c r="S1954" i="1" s="1"/>
  <c r="Y1954" i="1"/>
  <c r="AA1955" i="1"/>
  <c r="Z1955" i="1"/>
  <c r="Q1955" i="1"/>
  <c r="H1955" i="1"/>
  <c r="A1956" i="1"/>
  <c r="Q1956" i="1" s="1"/>
  <c r="T1958" i="1"/>
  <c r="R1955" i="1" l="1"/>
  <c r="S1955" i="1" s="1"/>
  <c r="Y1955" i="1"/>
  <c r="R1956" i="1"/>
  <c r="Z1956" i="1"/>
  <c r="Z1957" i="1" s="1"/>
  <c r="AA1956" i="1"/>
  <c r="AA1957" i="1" s="1"/>
  <c r="H1956" i="1"/>
  <c r="U1837" i="1"/>
  <c r="W1837" i="1" s="1"/>
  <c r="A1957" i="1"/>
  <c r="Q1957" i="1" s="1"/>
  <c r="T1959" i="1"/>
  <c r="R1957" i="1" l="1"/>
  <c r="Y1957" i="1"/>
  <c r="Y1956" i="1"/>
  <c r="AA1958" i="1"/>
  <c r="Z1958" i="1"/>
  <c r="H1957" i="1"/>
  <c r="A1958" i="1"/>
  <c r="Q1958" i="1" s="1"/>
  <c r="T1960" i="1"/>
  <c r="R1958" i="1" l="1"/>
  <c r="Z1959" i="1"/>
  <c r="AA1959" i="1"/>
  <c r="H1958" i="1"/>
  <c r="T1961" i="1"/>
  <c r="A1959" i="1"/>
  <c r="Q1959" i="1" l="1"/>
  <c r="H1959" i="1"/>
  <c r="A1960" i="1"/>
  <c r="T1962" i="1"/>
  <c r="R1959" i="1" l="1"/>
  <c r="S1959" i="1" s="1"/>
  <c r="Y1959" i="1"/>
  <c r="Q1960" i="1"/>
  <c r="Z1960" i="1"/>
  <c r="AA1960" i="1"/>
  <c r="H1960" i="1"/>
  <c r="A1961" i="1"/>
  <c r="T1963" i="1"/>
  <c r="R1960" i="1" l="1"/>
  <c r="S1960" i="1" s="1"/>
  <c r="Y1960" i="1"/>
  <c r="AA1961" i="1"/>
  <c r="Q1961" i="1"/>
  <c r="Z1961" i="1"/>
  <c r="H1961" i="1"/>
  <c r="T1964" i="1"/>
  <c r="A1962" i="1"/>
  <c r="R1961" i="1" l="1"/>
  <c r="S1961" i="1" s="1"/>
  <c r="Y1961" i="1"/>
  <c r="Q1962" i="1"/>
  <c r="Z1962" i="1"/>
  <c r="AA1962" i="1"/>
  <c r="H1962" i="1"/>
  <c r="T1965" i="1"/>
  <c r="A1963" i="1"/>
  <c r="R1962" i="1" l="1"/>
  <c r="S1962" i="1" s="1"/>
  <c r="Y1962" i="1"/>
  <c r="AA1963" i="1"/>
  <c r="Z1963" i="1"/>
  <c r="Q1963" i="1"/>
  <c r="H1963" i="1"/>
  <c r="A1964" i="1"/>
  <c r="T1966" i="1"/>
  <c r="R1963" i="1" l="1"/>
  <c r="S1963" i="1" s="1"/>
  <c r="Y1963" i="1"/>
  <c r="Q1964" i="1"/>
  <c r="Z1964" i="1"/>
  <c r="AA1964" i="1"/>
  <c r="H1964" i="1"/>
  <c r="A1965" i="1"/>
  <c r="T1967" i="1"/>
  <c r="R1964" i="1" l="1"/>
  <c r="S1964" i="1" s="1"/>
  <c r="Y1964" i="1"/>
  <c r="Z1965" i="1"/>
  <c r="AA1965" i="1"/>
  <c r="Q1965" i="1"/>
  <c r="H1965" i="1"/>
  <c r="A1966" i="1"/>
  <c r="T1968" i="1"/>
  <c r="R1965" i="1" l="1"/>
  <c r="S1965" i="1" s="1"/>
  <c r="Y1965" i="1"/>
  <c r="Q1966" i="1"/>
  <c r="Z1966" i="1"/>
  <c r="AA1966" i="1"/>
  <c r="H1966" i="1"/>
  <c r="A1967" i="1"/>
  <c r="T1969" i="1"/>
  <c r="R1966" i="1" l="1"/>
  <c r="S1966" i="1" s="1"/>
  <c r="Y1966" i="1"/>
  <c r="AA1967" i="1"/>
  <c r="Q1967" i="1"/>
  <c r="Z1967" i="1"/>
  <c r="H1967" i="1"/>
  <c r="A1968" i="1"/>
  <c r="T1970" i="1"/>
  <c r="R1967" i="1" l="1"/>
  <c r="S1967" i="1" s="1"/>
  <c r="Y1967" i="1"/>
  <c r="Z1968" i="1"/>
  <c r="AA1968" i="1"/>
  <c r="Q1968" i="1"/>
  <c r="H1968" i="1"/>
  <c r="T1971" i="1"/>
  <c r="A1969" i="1"/>
  <c r="R1968" i="1" l="1"/>
  <c r="S1968" i="1" s="1"/>
  <c r="Y1968" i="1"/>
  <c r="Q1969" i="1"/>
  <c r="AA1969" i="1"/>
  <c r="Z1969" i="1"/>
  <c r="H1969" i="1"/>
  <c r="T1972" i="1"/>
  <c r="A1970" i="1"/>
  <c r="R1969" i="1" l="1"/>
  <c r="S1969" i="1" s="1"/>
  <c r="Y1969" i="1"/>
  <c r="AA1970" i="1"/>
  <c r="Z1970" i="1"/>
  <c r="Q1970" i="1"/>
  <c r="H1970" i="1"/>
  <c r="T1973" i="1"/>
  <c r="A1971" i="1"/>
  <c r="R1970" i="1" l="1"/>
  <c r="S1970" i="1" s="1"/>
  <c r="Y1970" i="1"/>
  <c r="Q1971" i="1"/>
  <c r="Z1971" i="1"/>
  <c r="AA1971" i="1"/>
  <c r="H1971" i="1"/>
  <c r="T1974" i="1"/>
  <c r="A1972" i="1"/>
  <c r="R1971" i="1" l="1"/>
  <c r="S1971" i="1" s="1"/>
  <c r="Y1971" i="1"/>
  <c r="AA1972" i="1"/>
  <c r="Z1972" i="1"/>
  <c r="Q1972" i="1"/>
  <c r="H1972" i="1"/>
  <c r="T1975" i="1"/>
  <c r="A1973" i="1"/>
  <c r="R1972" i="1" l="1"/>
  <c r="S1972" i="1" s="1"/>
  <c r="Y1972" i="1"/>
  <c r="AA1973" i="1"/>
  <c r="Z1973" i="1"/>
  <c r="Q1973" i="1"/>
  <c r="H1973" i="1"/>
  <c r="T1976" i="1"/>
  <c r="A1974" i="1"/>
  <c r="R1973" i="1" l="1"/>
  <c r="S1973" i="1" s="1"/>
  <c r="Y1973" i="1"/>
  <c r="AA1974" i="1"/>
  <c r="Z1974" i="1"/>
  <c r="Q1974" i="1"/>
  <c r="H1974" i="1"/>
  <c r="T1977" i="1"/>
  <c r="A1975" i="1"/>
  <c r="R1974" i="1" l="1"/>
  <c r="S1974" i="1" s="1"/>
  <c r="Y1974" i="1"/>
  <c r="Z1975" i="1"/>
  <c r="AA1975" i="1"/>
  <c r="Q1975" i="1"/>
  <c r="H1975" i="1"/>
  <c r="A1976" i="1"/>
  <c r="T1978" i="1"/>
  <c r="R1975" i="1" l="1"/>
  <c r="S1975" i="1" s="1"/>
  <c r="Y1975" i="1"/>
  <c r="Q1976" i="1"/>
  <c r="AA1976" i="1"/>
  <c r="Z1976" i="1"/>
  <c r="H1976" i="1"/>
  <c r="A1977" i="1"/>
  <c r="T1979" i="1"/>
  <c r="R1976" i="1" l="1"/>
  <c r="S1976" i="1" s="1"/>
  <c r="Y1976" i="1"/>
  <c r="Z1977" i="1"/>
  <c r="Q1977" i="1"/>
  <c r="AA1977" i="1"/>
  <c r="H1977" i="1"/>
  <c r="T1980" i="1"/>
  <c r="A1978" i="1"/>
  <c r="R1977" i="1" l="1"/>
  <c r="S1977" i="1" s="1"/>
  <c r="Y1977" i="1"/>
  <c r="Q1978" i="1"/>
  <c r="AA1978" i="1"/>
  <c r="Z1978" i="1"/>
  <c r="H1978" i="1"/>
  <c r="T1981" i="1"/>
  <c r="A1979" i="1"/>
  <c r="R1978" i="1" l="1"/>
  <c r="S1978" i="1" s="1"/>
  <c r="Y1978" i="1"/>
  <c r="AA1979" i="1"/>
  <c r="Z1979" i="1"/>
  <c r="Q1979" i="1"/>
  <c r="H1979" i="1"/>
  <c r="A1980" i="1"/>
  <c r="T1982" i="1"/>
  <c r="R1979" i="1" l="1"/>
  <c r="S1979" i="1" s="1"/>
  <c r="Y1979" i="1"/>
  <c r="Q1980" i="1"/>
  <c r="Z1980" i="1"/>
  <c r="AA1980" i="1"/>
  <c r="H1980" i="1"/>
  <c r="A1981" i="1"/>
  <c r="T1983" i="1"/>
  <c r="R1980" i="1" l="1"/>
  <c r="S1980" i="1" s="1"/>
  <c r="Y1980" i="1"/>
  <c r="AA1981" i="1"/>
  <c r="Q1981" i="1"/>
  <c r="Z1981" i="1"/>
  <c r="H1981" i="1"/>
  <c r="T1984" i="1"/>
  <c r="A1982" i="1"/>
  <c r="R1981" i="1" l="1"/>
  <c r="S1981" i="1" s="1"/>
  <c r="Y1981" i="1"/>
  <c r="Z1982" i="1"/>
  <c r="Q1982" i="1"/>
  <c r="AA1982" i="1"/>
  <c r="H1982" i="1"/>
  <c r="T1985" i="1"/>
  <c r="A1983" i="1"/>
  <c r="R1982" i="1" l="1"/>
  <c r="S1982" i="1" s="1"/>
  <c r="Y1982" i="1"/>
  <c r="AA1983" i="1"/>
  <c r="Z1983" i="1"/>
  <c r="Q1983" i="1"/>
  <c r="H1983" i="1"/>
  <c r="T1986" i="1"/>
  <c r="A1984" i="1"/>
  <c r="R1983" i="1" l="1"/>
  <c r="S1983" i="1" s="1"/>
  <c r="Y1983" i="1"/>
  <c r="AA1984" i="1"/>
  <c r="Z1984" i="1"/>
  <c r="Q1984" i="1"/>
  <c r="H1984" i="1"/>
  <c r="A1985" i="1"/>
  <c r="T1987" i="1"/>
  <c r="R1984" i="1" l="1"/>
  <c r="S1984" i="1" s="1"/>
  <c r="Y1984" i="1"/>
  <c r="Q1985" i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R1985" i="1" l="1"/>
  <c r="S1985" i="1" s="1"/>
  <c r="Y1985" i="1"/>
  <c r="AA1986" i="1"/>
  <c r="Q1986" i="1"/>
  <c r="Z1986" i="1"/>
  <c r="H1986" i="1"/>
  <c r="A1987" i="1"/>
  <c r="R1986" i="1" l="1"/>
  <c r="Q1987" i="1"/>
  <c r="Z1987" i="1"/>
  <c r="AA1987" i="1"/>
  <c r="H1987" i="1"/>
  <c r="A1988" i="1"/>
  <c r="Q1988" i="1" s="1"/>
  <c r="R1987" i="1" l="1"/>
  <c r="S1987" i="1" s="1"/>
  <c r="Y1987" i="1"/>
  <c r="R1988" i="1"/>
  <c r="AA1988" i="1"/>
  <c r="AA1989" i="1" s="1"/>
  <c r="Z1988" i="1"/>
  <c r="Z1989" i="1" s="1"/>
  <c r="A1989" i="1"/>
  <c r="Q1989" i="1" s="1"/>
  <c r="H1988" i="1"/>
  <c r="H1989" i="1" s="1"/>
  <c r="Y1989" i="1" l="1"/>
  <c r="Y1988" i="1"/>
  <c r="Z1990" i="1"/>
  <c r="R1989" i="1"/>
  <c r="AA1990" i="1"/>
  <c r="S1988" i="1"/>
  <c r="A1990" i="1"/>
  <c r="H1990" i="1" l="1"/>
  <c r="Q1990" i="1"/>
  <c r="A1991" i="1"/>
  <c r="Q1991" i="1" s="1"/>
  <c r="R1991" i="1" l="1"/>
  <c r="R1990" i="1"/>
  <c r="Z1991" i="1"/>
  <c r="Z1992" i="1" s="1"/>
  <c r="AA1991" i="1"/>
  <c r="AA1992" i="1" s="1"/>
  <c r="A1992" i="1"/>
  <c r="Q1992" i="1" s="1"/>
  <c r="H1991" i="1"/>
  <c r="H1992" i="1" s="1"/>
  <c r="R1992" i="1" l="1"/>
  <c r="Y1992" i="1"/>
  <c r="Y1991" i="1"/>
  <c r="AA1993" i="1"/>
  <c r="Z1993" i="1"/>
  <c r="S1991" i="1"/>
  <c r="A1993" i="1"/>
  <c r="Q1993" i="1" s="1"/>
  <c r="R1993" i="1" l="1"/>
  <c r="Y1993" i="1"/>
  <c r="Z1994" i="1"/>
  <c r="AA1994" i="1"/>
  <c r="S1992" i="1"/>
  <c r="A1994" i="1"/>
  <c r="Q1994" i="1" s="1"/>
  <c r="H1993" i="1"/>
  <c r="H1994" i="1" s="1"/>
  <c r="R1994" i="1" l="1"/>
  <c r="Y1994" i="1"/>
  <c r="AA1995" i="1"/>
  <c r="Z1995" i="1"/>
  <c r="S1993" i="1"/>
  <c r="A1995" i="1"/>
  <c r="Q1995" i="1" s="1"/>
  <c r="R1995" i="1" l="1"/>
  <c r="Y1995" i="1"/>
  <c r="Z1996" i="1"/>
  <c r="AA1996" i="1"/>
  <c r="S1994" i="1"/>
  <c r="A1996" i="1"/>
  <c r="Q1996" i="1" s="1"/>
  <c r="H1995" i="1"/>
  <c r="H1996" i="1" s="1"/>
  <c r="R1996" i="1" l="1"/>
  <c r="Y1996" i="1"/>
  <c r="AA1997" i="1"/>
  <c r="Z1997" i="1"/>
  <c r="A1997" i="1"/>
  <c r="Q1997" i="1" s="1"/>
  <c r="S1995" i="1"/>
  <c r="R1997" i="1" l="1"/>
  <c r="Y1997" i="1"/>
  <c r="Z1998" i="1"/>
  <c r="AA1998" i="1"/>
  <c r="S1996" i="1"/>
  <c r="A1998" i="1"/>
  <c r="Q1998" i="1" s="1"/>
  <c r="H1997" i="1"/>
  <c r="H1998" i="1" s="1"/>
  <c r="R1998" i="1" l="1"/>
  <c r="Y1998" i="1"/>
  <c r="AA1999" i="1"/>
  <c r="Z1999" i="1"/>
  <c r="S1997" i="1"/>
  <c r="A1999" i="1"/>
  <c r="Q1999" i="1" s="1"/>
  <c r="R1999" i="1" l="1"/>
  <c r="Y1999" i="1"/>
  <c r="Z2000" i="1"/>
  <c r="AA2000" i="1"/>
  <c r="S1998" i="1"/>
  <c r="A2000" i="1"/>
  <c r="Q2000" i="1" s="1"/>
  <c r="H1999" i="1"/>
  <c r="H2000" i="1" s="1"/>
  <c r="R2000" i="1" l="1"/>
  <c r="Y2000" i="1"/>
  <c r="AA2001" i="1"/>
  <c r="Z2001" i="1"/>
  <c r="S1999" i="1"/>
  <c r="A2001" i="1"/>
  <c r="Q2001" i="1" s="1"/>
  <c r="R2001" i="1" l="1"/>
  <c r="Y2001" i="1"/>
  <c r="Z2002" i="1"/>
  <c r="AA2002" i="1"/>
  <c r="S2000" i="1"/>
  <c r="A2002" i="1"/>
  <c r="Q2002" i="1" s="1"/>
  <c r="H2001" i="1"/>
  <c r="H2002" i="1" s="1"/>
  <c r="R2002" i="1" l="1"/>
  <c r="Y2002" i="1"/>
  <c r="AA2003" i="1"/>
  <c r="Z2003" i="1"/>
  <c r="S2001" i="1"/>
  <c r="A2003" i="1"/>
  <c r="Q2003" i="1" s="1"/>
  <c r="R2003" i="1" l="1"/>
  <c r="Y2003" i="1"/>
  <c r="Z2004" i="1"/>
  <c r="AA2004" i="1"/>
  <c r="A2004" i="1"/>
  <c r="Q2004" i="1" s="1"/>
  <c r="S2002" i="1"/>
  <c r="H2003" i="1"/>
  <c r="H2004" i="1" s="1"/>
  <c r="R2004" i="1" l="1"/>
  <c r="Y2004" i="1"/>
  <c r="AA2005" i="1"/>
  <c r="Z2005" i="1"/>
  <c r="S2003" i="1"/>
  <c r="A2005" i="1"/>
  <c r="Q2005" i="1" l="1"/>
  <c r="S2004" i="1"/>
  <c r="A2006" i="1"/>
  <c r="Q2006" i="1" s="1"/>
  <c r="H2005" i="1"/>
  <c r="H2006" i="1" s="1"/>
  <c r="R2006" i="1" l="1"/>
  <c r="R2005" i="1"/>
  <c r="S2005" i="1" s="1"/>
  <c r="Y2005" i="1"/>
  <c r="AA2006" i="1"/>
  <c r="AA2007" i="1" s="1"/>
  <c r="Z2006" i="1"/>
  <c r="Z2007" i="1" s="1"/>
  <c r="A2007" i="1"/>
  <c r="Q2007" i="1" s="1"/>
  <c r="R2007" i="1" l="1"/>
  <c r="Y2007" i="1"/>
  <c r="Y2006" i="1"/>
  <c r="Z2008" i="1"/>
  <c r="AA2008" i="1"/>
  <c r="S2006" i="1"/>
  <c r="A2008" i="1"/>
  <c r="Q2008" i="1" s="1"/>
  <c r="H2007" i="1"/>
  <c r="H2008" i="1" s="1"/>
  <c r="R2008" i="1" l="1"/>
  <c r="Y2008" i="1"/>
  <c r="AA2009" i="1"/>
  <c r="Z2009" i="1"/>
  <c r="S2007" i="1"/>
  <c r="A2009" i="1"/>
  <c r="Q2009" i="1" s="1"/>
  <c r="H2009" i="1" l="1"/>
  <c r="R2009" i="1"/>
  <c r="Y2009" i="1"/>
  <c r="Z2010" i="1"/>
  <c r="AA2010" i="1"/>
  <c r="S2008" i="1"/>
  <c r="A2010" i="1"/>
  <c r="H2010" i="1" l="1"/>
  <c r="Q2010" i="1"/>
  <c r="S2009" i="1"/>
  <c r="A2011" i="1"/>
  <c r="Q2011" i="1" s="1"/>
  <c r="R2010" i="1" l="1"/>
  <c r="S2010" i="1" s="1"/>
  <c r="Y2010" i="1"/>
  <c r="R2011" i="1"/>
  <c r="Z2011" i="1"/>
  <c r="Z2012" i="1" s="1"/>
  <c r="AA2011" i="1"/>
  <c r="AA2012" i="1" s="1"/>
  <c r="A2012" i="1"/>
  <c r="Q2012" i="1" s="1"/>
  <c r="H2011" i="1"/>
  <c r="H2012" i="1" s="1"/>
  <c r="R2012" i="1" l="1"/>
  <c r="Y2012" i="1"/>
  <c r="Y2011" i="1"/>
  <c r="AA2013" i="1"/>
  <c r="Z2013" i="1"/>
  <c r="S2011" i="1"/>
  <c r="A2013" i="1"/>
  <c r="Q2013" i="1" s="1"/>
  <c r="R2013" i="1" l="1"/>
  <c r="Y2013" i="1"/>
  <c r="Z2014" i="1"/>
  <c r="AA2014" i="1"/>
  <c r="A2014" i="1"/>
  <c r="Q2014" i="1" s="1"/>
  <c r="S2012" i="1"/>
  <c r="H2013" i="1"/>
  <c r="H2014" i="1" s="1"/>
  <c r="R2014" i="1" l="1"/>
  <c r="Y2014" i="1"/>
  <c r="AA2015" i="1"/>
  <c r="Z2015" i="1"/>
  <c r="S2013" i="1"/>
  <c r="A2015" i="1"/>
  <c r="Q2015" i="1" s="1"/>
  <c r="R2015" i="1" l="1"/>
  <c r="Y2015" i="1"/>
  <c r="Z2016" i="1"/>
  <c r="AA2016" i="1"/>
  <c r="S2014" i="1"/>
  <c r="A2016" i="1"/>
  <c r="Q2016" i="1" s="1"/>
  <c r="H2015" i="1"/>
  <c r="H2016" i="1" s="1"/>
  <c r="R2016" i="1" l="1"/>
  <c r="Y2016" i="1"/>
  <c r="AA2017" i="1"/>
  <c r="Z2017" i="1"/>
  <c r="A2017" i="1"/>
  <c r="S2015" i="1"/>
  <c r="A2018" i="1" l="1"/>
  <c r="Q2017" i="1"/>
  <c r="S2016" i="1"/>
  <c r="H2017" i="1"/>
  <c r="H2018" i="1" s="1"/>
  <c r="Z2018" i="1" l="1"/>
  <c r="AA2018" i="1"/>
  <c r="R2017" i="1"/>
  <c r="A2019" i="1"/>
  <c r="Q2018" i="1"/>
  <c r="H2019" i="1"/>
  <c r="Y2018" i="1" l="1"/>
  <c r="Z2019" i="1"/>
  <c r="AA2019" i="1"/>
  <c r="R2018" i="1"/>
  <c r="A2020" i="1"/>
  <c r="Q2019" i="1"/>
  <c r="R2019" i="1" l="1"/>
  <c r="AA2020" i="1"/>
  <c r="A2021" i="1"/>
  <c r="Q2020" i="1"/>
  <c r="H2020" i="1"/>
  <c r="H2021" i="1" s="1"/>
  <c r="Z2020" i="1"/>
  <c r="Y2020" i="1" l="1"/>
  <c r="Z2021" i="1"/>
  <c r="AA2021" i="1"/>
  <c r="R2020" i="1"/>
  <c r="S2020" i="1" s="1"/>
  <c r="A2022" i="1"/>
  <c r="Q2021" i="1"/>
  <c r="Y2021" i="1" l="1"/>
  <c r="R2021" i="1"/>
  <c r="S2021" i="1" s="1"/>
  <c r="AA2022" i="1"/>
  <c r="A2023" i="1"/>
  <c r="Q2022" i="1"/>
  <c r="Z2022" i="1"/>
  <c r="H2022" i="1"/>
  <c r="H2023" i="1" s="1"/>
  <c r="Y2022" i="1" l="1"/>
  <c r="Z2023" i="1"/>
  <c r="A2024" i="1"/>
  <c r="Q2023" i="1"/>
  <c r="R2022" i="1"/>
  <c r="S2022" i="1" s="1"/>
  <c r="AA2023" i="1"/>
  <c r="Y2023" i="1" l="1"/>
  <c r="AA2024" i="1"/>
  <c r="A2025" i="1"/>
  <c r="Q2024" i="1"/>
  <c r="R2023" i="1"/>
  <c r="S2023" i="1" s="1"/>
  <c r="Z2024" i="1"/>
  <c r="H2024" i="1"/>
  <c r="H2025" i="1" s="1"/>
  <c r="Y2024" i="1" l="1"/>
  <c r="R2024" i="1"/>
  <c r="S2024" i="1" s="1"/>
  <c r="Z2025" i="1"/>
  <c r="A2026" i="1"/>
  <c r="Q2025" i="1"/>
  <c r="AA2025" i="1"/>
  <c r="Y2025" i="1" l="1"/>
  <c r="R2025" i="1"/>
  <c r="S2025" i="1" s="1"/>
  <c r="AA2026" i="1"/>
  <c r="A2027" i="1"/>
  <c r="Q2026" i="1"/>
  <c r="Z2026" i="1"/>
  <c r="H2026" i="1"/>
  <c r="H2027" i="1" s="1"/>
  <c r="AG13" i="1"/>
  <c r="Y2026" i="1" l="1"/>
  <c r="Z2027" i="1"/>
  <c r="A2028" i="1"/>
  <c r="Q2027" i="1"/>
  <c r="R2026" i="1"/>
  <c r="S2026" i="1" s="1"/>
  <c r="AA2027" i="1"/>
  <c r="Y2027" i="1" l="1"/>
  <c r="AA2028" i="1"/>
  <c r="A2029" i="1"/>
  <c r="Q2028" i="1"/>
  <c r="R2027" i="1"/>
  <c r="S2027" i="1" s="1"/>
  <c r="Z2028" i="1"/>
  <c r="H2028" i="1"/>
  <c r="H2029" i="1" s="1"/>
  <c r="Y2028" i="1" l="1"/>
  <c r="R2028" i="1"/>
  <c r="S2028" i="1" s="1"/>
  <c r="Z2029" i="1"/>
  <c r="A2030" i="1"/>
  <c r="Q2029" i="1"/>
  <c r="AA2029" i="1"/>
  <c r="Y2029" i="1" l="1"/>
  <c r="AA2030" i="1"/>
  <c r="Z2030" i="1"/>
  <c r="R2029" i="1"/>
  <c r="S2029" i="1" s="1"/>
  <c r="A2031" i="1"/>
  <c r="Q2030" i="1"/>
  <c r="H2030" i="1"/>
  <c r="H2031" i="1" s="1"/>
  <c r="Y2030" i="1" l="1"/>
  <c r="Z2031" i="1"/>
  <c r="R2030" i="1"/>
  <c r="S2030" i="1" s="1"/>
  <c r="A2032" i="1"/>
  <c r="Q2031" i="1"/>
  <c r="AA2031" i="1"/>
  <c r="Y2031" i="1" l="1"/>
  <c r="R2031" i="1"/>
  <c r="S2031" i="1" s="1"/>
  <c r="AA2032" i="1"/>
  <c r="A2033" i="1"/>
  <c r="Q2032" i="1"/>
  <c r="Z2032" i="1"/>
  <c r="H2032" i="1"/>
  <c r="H2033" i="1" s="1"/>
  <c r="Y2032" i="1" l="1"/>
  <c r="Z2033" i="1"/>
  <c r="A2034" i="1"/>
  <c r="Q2033" i="1"/>
  <c r="R2032" i="1"/>
  <c r="S2032" i="1" s="1"/>
  <c r="AA2033" i="1"/>
  <c r="Y2033" i="1" l="1"/>
  <c r="AA2034" i="1"/>
  <c r="A2035" i="1"/>
  <c r="Q2034" i="1"/>
  <c r="R2033" i="1"/>
  <c r="S2033" i="1" s="1"/>
  <c r="Z2034" i="1"/>
  <c r="H2034" i="1"/>
  <c r="H2035" i="1" s="1"/>
  <c r="Y2034" i="1" l="1"/>
  <c r="Z2035" i="1"/>
  <c r="A2036" i="1"/>
  <c r="Q2035" i="1"/>
  <c r="R2034" i="1"/>
  <c r="S2034" i="1" s="1"/>
  <c r="AA2035" i="1"/>
  <c r="Y2035" i="1" l="1"/>
  <c r="AA2036" i="1"/>
  <c r="R2035" i="1"/>
  <c r="S2035" i="1" s="1"/>
  <c r="A2037" i="1"/>
  <c r="Q2036" i="1"/>
  <c r="Z2036" i="1"/>
  <c r="H2036" i="1"/>
  <c r="H2037" i="1" s="1"/>
  <c r="Y2036" i="1" l="1"/>
  <c r="Z2037" i="1"/>
  <c r="A2038" i="1"/>
  <c r="Q2037" i="1"/>
  <c r="R2036" i="1"/>
  <c r="S2036" i="1" s="1"/>
  <c r="AA2037" i="1"/>
  <c r="Y2037" i="1" l="1"/>
  <c r="R2037" i="1"/>
  <c r="S2037" i="1" s="1"/>
  <c r="A2039" i="1"/>
  <c r="Q2038" i="1"/>
  <c r="AA2038" i="1"/>
  <c r="Z2038" i="1"/>
  <c r="H2038" i="1"/>
  <c r="H2039" i="1" s="1"/>
  <c r="Y2038" i="1" l="1"/>
  <c r="Z2039" i="1"/>
  <c r="R2038" i="1"/>
  <c r="S2038" i="1" s="1"/>
  <c r="AA2039" i="1"/>
  <c r="A2040" i="1"/>
  <c r="Q2039" i="1"/>
  <c r="Y2039" i="1" l="1"/>
  <c r="A2041" i="1"/>
  <c r="Q2040" i="1"/>
  <c r="R2039" i="1"/>
  <c r="S2039" i="1" s="1"/>
  <c r="AA2040" i="1"/>
  <c r="H2040" i="1"/>
  <c r="H2041" i="1" s="1"/>
  <c r="Z2040" i="1"/>
  <c r="Y2040" i="1" l="1"/>
  <c r="Z2041" i="1"/>
  <c r="AA2041" i="1"/>
  <c r="R2040" i="1"/>
  <c r="S2040" i="1" s="1"/>
  <c r="A2042" i="1"/>
  <c r="Q2041" i="1"/>
  <c r="Y2041" i="1" l="1"/>
  <c r="R2041" i="1"/>
  <c r="S2041" i="1" s="1"/>
  <c r="A2043" i="1"/>
  <c r="Q2042" i="1"/>
  <c r="Z2042" i="1"/>
  <c r="AA2042" i="1"/>
  <c r="H2042" i="1"/>
  <c r="H2043" i="1" l="1"/>
  <c r="Y2042" i="1"/>
  <c r="AA2043" i="1"/>
  <c r="Z2043" i="1"/>
  <c r="R2042" i="1"/>
  <c r="S2042" i="1" s="1"/>
  <c r="A2044" i="1"/>
  <c r="Q2043" i="1"/>
  <c r="Y2043" i="1" l="1"/>
  <c r="A2045" i="1"/>
  <c r="Q2044" i="1"/>
  <c r="Z2044" i="1"/>
  <c r="R2043" i="1"/>
  <c r="S2043" i="1" s="1"/>
  <c r="H2044" i="1"/>
  <c r="H2045" i="1" s="1"/>
  <c r="AA2044" i="1"/>
  <c r="AA2045" i="1" l="1"/>
  <c r="Y2044" i="1"/>
  <c r="Z2045" i="1"/>
  <c r="R2044" i="1"/>
  <c r="S2044" i="1" s="1"/>
  <c r="A2046" i="1"/>
  <c r="Q2045" i="1"/>
  <c r="Y2045" i="1" l="1"/>
  <c r="R2045" i="1"/>
  <c r="S2045" i="1" s="1"/>
  <c r="A2047" i="1"/>
  <c r="Q2046" i="1"/>
  <c r="H2046" i="1"/>
  <c r="H2047" i="1" s="1"/>
  <c r="Z2046" i="1"/>
  <c r="AA2046" i="1"/>
  <c r="Y2046" i="1" l="1"/>
  <c r="AA2047" i="1"/>
  <c r="Z2047" i="1"/>
  <c r="R2046" i="1"/>
  <c r="S2046" i="1" s="1"/>
  <c r="A2048" i="1"/>
  <c r="Q2047" i="1"/>
  <c r="Y2047" i="1" l="1"/>
  <c r="A2049" i="1"/>
  <c r="H2048" i="1"/>
  <c r="H2049" i="1" s="1"/>
  <c r="Q2048" i="1"/>
  <c r="R2047" i="1"/>
  <c r="S2047" i="1" s="1"/>
  <c r="AA2048" i="1"/>
  <c r="Z2048" i="1"/>
  <c r="Y2048" i="1" l="1"/>
  <c r="AA2049" i="1"/>
  <c r="R2048" i="1"/>
  <c r="Z2049" i="1"/>
  <c r="A2050" i="1"/>
  <c r="Q2049" i="1"/>
  <c r="R2049" i="1" l="1"/>
  <c r="A2051" i="1"/>
  <c r="Q2050" i="1"/>
  <c r="H2050" i="1"/>
  <c r="H2051" i="1" s="1"/>
  <c r="Z2050" i="1"/>
  <c r="AA2050" i="1"/>
  <c r="Z2051" i="1" l="1"/>
  <c r="AA2051" i="1"/>
  <c r="R2050" i="1"/>
  <c r="A2052" i="1"/>
  <c r="Q2051" i="1"/>
  <c r="Y2051" i="1" l="1"/>
  <c r="R2051" i="1"/>
  <c r="S2051" i="1" s="1"/>
  <c r="A2053" i="1"/>
  <c r="Q2052" i="1"/>
  <c r="AA2052" i="1"/>
  <c r="H2052" i="1"/>
  <c r="H2053" i="1" s="1"/>
  <c r="Z2052" i="1"/>
  <c r="Y2052" i="1" l="1"/>
  <c r="R2052" i="1"/>
  <c r="S2052" i="1" s="1"/>
  <c r="Z2053" i="1"/>
  <c r="AA2053" i="1"/>
  <c r="A2054" i="1"/>
  <c r="Q2053" i="1"/>
  <c r="R2053" i="1" l="1"/>
  <c r="AA2054" i="1"/>
  <c r="A2055" i="1"/>
  <c r="Q2054" i="1"/>
  <c r="Z2054" i="1"/>
  <c r="H2054" i="1"/>
  <c r="H2055" i="1" s="1"/>
  <c r="Y2054" i="1" l="1"/>
  <c r="Z2055" i="1"/>
  <c r="A2056" i="1"/>
  <c r="Q2055" i="1"/>
  <c r="R2054" i="1"/>
  <c r="S2054" i="1" s="1"/>
  <c r="AA2055" i="1"/>
  <c r="Y2055" i="1" l="1"/>
  <c r="AA2056" i="1"/>
  <c r="A2057" i="1"/>
  <c r="Q2056" i="1"/>
  <c r="R2055" i="1"/>
  <c r="S2055" i="1" s="1"/>
  <c r="Z2056" i="1"/>
  <c r="H2056" i="1"/>
  <c r="H2057" i="1" s="1"/>
  <c r="Y2056" i="1" l="1"/>
  <c r="R2056" i="1"/>
  <c r="S2056" i="1" s="1"/>
  <c r="Z2057" i="1"/>
  <c r="A2058" i="1"/>
  <c r="Q2057" i="1"/>
  <c r="AA2057" i="1"/>
  <c r="Y2057" i="1" l="1"/>
  <c r="AA2058" i="1"/>
  <c r="R2057" i="1"/>
  <c r="S2057" i="1" s="1"/>
  <c r="A2059" i="1"/>
  <c r="Q2058" i="1"/>
  <c r="Z2058" i="1"/>
  <c r="H2058" i="1"/>
  <c r="H2059" i="1" s="1"/>
  <c r="Y2058" i="1" l="1"/>
  <c r="Z2059" i="1"/>
  <c r="R2058" i="1"/>
  <c r="S2058" i="1" s="1"/>
  <c r="A2060" i="1"/>
  <c r="Q2059" i="1"/>
  <c r="AA2059" i="1"/>
  <c r="S255" i="1"/>
  <c r="Y2059" i="1" l="1"/>
  <c r="AA2060" i="1"/>
  <c r="R2059" i="1"/>
  <c r="S2059" i="1" s="1"/>
  <c r="A2061" i="1"/>
  <c r="Q2060" i="1"/>
  <c r="H2060" i="1"/>
  <c r="H2061" i="1" s="1"/>
  <c r="Z2060" i="1"/>
  <c r="U39" i="1"/>
  <c r="U40" i="1" s="1"/>
  <c r="S38" i="1"/>
  <c r="Y2060" i="1" l="1"/>
  <c r="Z2061" i="1"/>
  <c r="R2060" i="1"/>
  <c r="S2060" i="1" s="1"/>
  <c r="A2062" i="1"/>
  <c r="Q2061" i="1"/>
  <c r="AA2061" i="1"/>
  <c r="W40" i="1"/>
  <c r="P40" i="1"/>
  <c r="S40" i="1" s="1"/>
  <c r="W39" i="1"/>
  <c r="P39" i="1"/>
  <c r="Y2061" i="1" l="1"/>
  <c r="AA2062" i="1"/>
  <c r="R2061" i="1"/>
  <c r="S2061" i="1" s="1"/>
  <c r="A2063" i="1"/>
  <c r="Q2062" i="1"/>
  <c r="H2062" i="1"/>
  <c r="H2063" i="1" s="1"/>
  <c r="Z2062" i="1"/>
  <c r="X40" i="1"/>
  <c r="B40" i="1" s="1"/>
  <c r="X39" i="1"/>
  <c r="Y2062" i="1" l="1"/>
  <c r="Z2063" i="1"/>
  <c r="A2064" i="1"/>
  <c r="Q2063" i="1"/>
  <c r="R2062" i="1"/>
  <c r="S2062" i="1" s="1"/>
  <c r="AA2063" i="1"/>
  <c r="B39" i="1"/>
  <c r="Y2063" i="1" l="1"/>
  <c r="AA2064" i="1"/>
  <c r="A2065" i="1"/>
  <c r="Q2064" i="1"/>
  <c r="R2063" i="1"/>
  <c r="S2063" i="1" s="1"/>
  <c r="Z2064" i="1"/>
  <c r="H2064" i="1"/>
  <c r="H2065" i="1" s="1"/>
  <c r="Y2064" i="1" l="1"/>
  <c r="Z2065" i="1"/>
  <c r="A2066" i="1"/>
  <c r="Q2065" i="1"/>
  <c r="R2064" i="1"/>
  <c r="S2064" i="1" s="1"/>
  <c r="AA2065" i="1"/>
  <c r="Z2066" i="1" l="1"/>
  <c r="Y2065" i="1"/>
  <c r="AA2066" i="1"/>
  <c r="R2065" i="1"/>
  <c r="S2065" i="1" s="1"/>
  <c r="A2067" i="1"/>
  <c r="Q2066" i="1"/>
  <c r="H2066" i="1"/>
  <c r="H2067" i="1" s="1"/>
  <c r="Y2066" i="1" l="1"/>
  <c r="R2066" i="1"/>
  <c r="S2066" i="1" s="1"/>
  <c r="A2068" i="1"/>
  <c r="Q2067" i="1"/>
  <c r="AA2067" i="1"/>
  <c r="H2068" i="1"/>
  <c r="Z2067" i="1"/>
  <c r="Y2067" i="1" l="1"/>
  <c r="Z2068" i="1"/>
  <c r="AA2068" i="1"/>
  <c r="R2067" i="1"/>
  <c r="S2067" i="1" s="1"/>
  <c r="A2069" i="1"/>
  <c r="Q2068" i="1"/>
  <c r="Y2068" i="1" l="1"/>
  <c r="A2070" i="1"/>
  <c r="Q2069" i="1"/>
  <c r="R2068" i="1"/>
  <c r="S2068" i="1" s="1"/>
  <c r="AA2069" i="1"/>
  <c r="Z2069" i="1"/>
  <c r="H2069" i="1"/>
  <c r="H2070" i="1" s="1"/>
  <c r="Z2070" i="1" l="1"/>
  <c r="Y2069" i="1"/>
  <c r="AA2070" i="1"/>
  <c r="R2069" i="1"/>
  <c r="S2069" i="1" s="1"/>
  <c r="A2071" i="1"/>
  <c r="Q2070" i="1"/>
  <c r="Z2071" i="1" l="1"/>
  <c r="Y2070" i="1"/>
  <c r="A2072" i="1"/>
  <c r="Q2071" i="1"/>
  <c r="AA2071" i="1"/>
  <c r="R2070" i="1"/>
  <c r="S2070" i="1" s="1"/>
  <c r="H2071" i="1"/>
  <c r="H2072" i="1" s="1"/>
  <c r="Y2071" i="1" l="1"/>
  <c r="AA2072" i="1"/>
  <c r="R2071" i="1"/>
  <c r="S2071" i="1" s="1"/>
  <c r="A2073" i="1"/>
  <c r="Q2072" i="1"/>
  <c r="Z2072" i="1"/>
  <c r="Y2072" i="1" l="1"/>
  <c r="R2072" i="1"/>
  <c r="S2072" i="1" s="1"/>
  <c r="Z2073" i="1"/>
  <c r="A2074" i="1"/>
  <c r="Q2073" i="1"/>
  <c r="AA2073" i="1"/>
  <c r="H2073" i="1"/>
  <c r="H2074" i="1" s="1"/>
  <c r="Y2073" i="1" l="1"/>
  <c r="AA2074" i="1"/>
  <c r="Z2074" i="1"/>
  <c r="R2073" i="1"/>
  <c r="S2073" i="1" s="1"/>
  <c r="A2075" i="1"/>
  <c r="Q2074" i="1"/>
  <c r="Y2074" i="1" l="1"/>
  <c r="A2076" i="1"/>
  <c r="Q2075" i="1"/>
  <c r="H2075" i="1"/>
  <c r="H2076" i="1" s="1"/>
  <c r="R2074" i="1"/>
  <c r="S2074" i="1" s="1"/>
  <c r="Z2075" i="1"/>
  <c r="AA2075" i="1"/>
  <c r="AA2076" i="1" l="1"/>
  <c r="Z2076" i="1"/>
  <c r="Y2075" i="1"/>
  <c r="R2075" i="1"/>
  <c r="S2075" i="1" s="1"/>
  <c r="A2077" i="1"/>
  <c r="Q2076" i="1"/>
  <c r="Y2076" i="1" l="1"/>
  <c r="A2078" i="1"/>
  <c r="Q2077" i="1"/>
  <c r="R2076" i="1"/>
  <c r="S2076" i="1" s="1"/>
  <c r="Z2077" i="1"/>
  <c r="H2077" i="1"/>
  <c r="H2078" i="1" s="1"/>
  <c r="AA2077" i="1"/>
  <c r="AA2078" i="1" l="1"/>
  <c r="Y2077" i="1"/>
  <c r="Z2078" i="1"/>
  <c r="R2077" i="1"/>
  <c r="S2077" i="1" s="1"/>
  <c r="A2079" i="1"/>
  <c r="Q2078" i="1"/>
  <c r="R2078" i="1" l="1"/>
  <c r="A2080" i="1"/>
  <c r="H2079" i="1"/>
  <c r="H2080" i="1" s="1"/>
  <c r="Q2079" i="1"/>
  <c r="AA2079" i="1"/>
  <c r="Z2079" i="1"/>
  <c r="Y2079" i="1" l="1"/>
  <c r="Z2080" i="1"/>
  <c r="AA2080" i="1"/>
  <c r="A2081" i="1"/>
  <c r="Q2080" i="1"/>
  <c r="H2081" i="1"/>
  <c r="R2079" i="1"/>
  <c r="S2079" i="1" s="1"/>
  <c r="Y2080" i="1" l="1"/>
  <c r="AA2081" i="1"/>
  <c r="Z2081" i="1"/>
  <c r="R2080" i="1"/>
  <c r="A2082" i="1"/>
  <c r="Q2081" i="1"/>
  <c r="R2081" i="1" l="1"/>
  <c r="Z2082" i="1"/>
  <c r="H2082" i="1"/>
  <c r="A2083" i="1"/>
  <c r="Q2082" i="1"/>
  <c r="AA2082" i="1"/>
  <c r="Y2082" i="1" l="1"/>
  <c r="AA2083" i="1"/>
  <c r="R2082" i="1"/>
  <c r="S2082" i="1" s="1"/>
  <c r="A2084" i="1"/>
  <c r="H2083" i="1"/>
  <c r="Q2083" i="1"/>
  <c r="Z2083" i="1"/>
  <c r="Y2083" i="1" l="1"/>
  <c r="R2083" i="1"/>
  <c r="S2083" i="1" s="1"/>
  <c r="Z2084" i="1"/>
  <c r="A2085" i="1"/>
  <c r="H2084" i="1"/>
  <c r="Q2084" i="1"/>
  <c r="AA2084" i="1"/>
  <c r="Y2084" i="1" l="1"/>
  <c r="R2084" i="1"/>
  <c r="S2084" i="1" s="1"/>
  <c r="AA2085" i="1"/>
  <c r="Z2085" i="1"/>
  <c r="H2085" i="1"/>
  <c r="A2086" i="1"/>
  <c r="Q2085" i="1"/>
  <c r="Y2085" i="1" l="1"/>
  <c r="R2085" i="1"/>
  <c r="S2085" i="1" s="1"/>
  <c r="H2086" i="1"/>
  <c r="A2087" i="1"/>
  <c r="Q2086" i="1"/>
  <c r="AA2086" i="1"/>
  <c r="Z2086" i="1"/>
  <c r="Y2086" i="1" l="1"/>
  <c r="AA2087" i="1"/>
  <c r="R2086" i="1"/>
  <c r="S2086" i="1" s="1"/>
  <c r="A2088" i="1"/>
  <c r="H2087" i="1"/>
  <c r="Q2087" i="1"/>
  <c r="Z2087" i="1"/>
  <c r="Y2087" i="1" l="1"/>
  <c r="Z2088" i="1"/>
  <c r="R2087" i="1"/>
  <c r="S2087" i="1" s="1"/>
  <c r="A2089" i="1"/>
  <c r="H2088" i="1"/>
  <c r="Q2088" i="1"/>
  <c r="AA2088" i="1"/>
  <c r="Y2088" i="1" l="1"/>
  <c r="R2088" i="1"/>
  <c r="S2088" i="1" s="1"/>
  <c r="AA2089" i="1"/>
  <c r="A2090" i="1"/>
  <c r="H2089" i="1"/>
  <c r="Q2089" i="1"/>
  <c r="Z2089" i="1"/>
  <c r="Y2089" i="1" l="1"/>
  <c r="Z2090" i="1"/>
  <c r="R2089" i="1"/>
  <c r="S2089" i="1" s="1"/>
  <c r="A2091" i="1"/>
  <c r="H2090" i="1"/>
  <c r="Q2090" i="1"/>
  <c r="AA2090" i="1"/>
  <c r="Y2090" i="1" l="1"/>
  <c r="R2090" i="1"/>
  <c r="S2090" i="1" s="1"/>
  <c r="AA2091" i="1"/>
  <c r="A2092" i="1"/>
  <c r="H2091" i="1"/>
  <c r="Q2091" i="1"/>
  <c r="Z2091" i="1"/>
  <c r="Y2091" i="1" l="1"/>
  <c r="Z2092" i="1"/>
  <c r="R2091" i="1"/>
  <c r="S2091" i="1" s="1"/>
  <c r="A2093" i="1"/>
  <c r="H2092" i="1"/>
  <c r="Q2092" i="1"/>
  <c r="AA2092" i="1"/>
  <c r="Y2092" i="1" l="1"/>
  <c r="R2092" i="1"/>
  <c r="S2092" i="1" s="1"/>
  <c r="AA2093" i="1"/>
  <c r="H2093" i="1"/>
  <c r="A2094" i="1"/>
  <c r="Q2093" i="1"/>
  <c r="Z2093" i="1"/>
  <c r="Y2093" i="1" l="1"/>
  <c r="Z2094" i="1"/>
  <c r="R2093" i="1"/>
  <c r="S2093" i="1" s="1"/>
  <c r="H2094" i="1"/>
  <c r="A2095" i="1"/>
  <c r="Q2094" i="1"/>
  <c r="AA2094" i="1"/>
  <c r="Y2094" i="1" l="1"/>
  <c r="R2094" i="1"/>
  <c r="S2094" i="1" s="1"/>
  <c r="AA2095" i="1"/>
  <c r="A2096" i="1"/>
  <c r="H2095" i="1"/>
  <c r="Q2095" i="1"/>
  <c r="Z2095" i="1"/>
  <c r="Y2095" i="1" l="1"/>
  <c r="Z2096" i="1"/>
  <c r="R2095" i="1"/>
  <c r="S2095" i="1" s="1"/>
  <c r="A2097" i="1"/>
  <c r="H2096" i="1"/>
  <c r="Q2096" i="1"/>
  <c r="AA2096" i="1"/>
  <c r="Y2096" i="1" l="1"/>
  <c r="AA2097" i="1"/>
  <c r="R2096" i="1"/>
  <c r="S2096" i="1" s="1"/>
  <c r="H2097" i="1"/>
  <c r="A2098" i="1"/>
  <c r="Q2097" i="1"/>
  <c r="Z2097" i="1"/>
  <c r="Y2097" i="1" l="1"/>
  <c r="R2097" i="1"/>
  <c r="S2097" i="1" s="1"/>
  <c r="Z2098" i="1"/>
  <c r="H2098" i="1"/>
  <c r="A2099" i="1"/>
  <c r="Q2098" i="1"/>
  <c r="AA2098" i="1"/>
  <c r="Y2098" i="1" l="1"/>
  <c r="A2100" i="1"/>
  <c r="H2099" i="1"/>
  <c r="Q2099" i="1"/>
  <c r="AA2099" i="1"/>
  <c r="R2098" i="1"/>
  <c r="S2098" i="1" s="1"/>
  <c r="Z2099" i="1"/>
  <c r="Y2099" i="1" l="1"/>
  <c r="Z2100" i="1"/>
  <c r="R2099" i="1"/>
  <c r="S2099" i="1" s="1"/>
  <c r="AA2100" i="1"/>
  <c r="H2100" i="1"/>
  <c r="A2101" i="1"/>
  <c r="Q2100" i="1"/>
  <c r="Y2100" i="1" l="1"/>
  <c r="A2102" i="1"/>
  <c r="H2101" i="1"/>
  <c r="Q2101" i="1"/>
  <c r="R2100" i="1"/>
  <c r="S2100" i="1" s="1"/>
  <c r="AA2101" i="1"/>
  <c r="Z2101" i="1"/>
  <c r="Y2101" i="1" l="1"/>
  <c r="Z2102" i="1"/>
  <c r="R2101" i="1"/>
  <c r="S2101" i="1" s="1"/>
  <c r="AA2102" i="1"/>
  <c r="H2102" i="1"/>
  <c r="A2103" i="1"/>
  <c r="Q2102" i="1"/>
  <c r="Y2102" i="1" l="1"/>
  <c r="R2102" i="1"/>
  <c r="S2102" i="1" s="1"/>
  <c r="A2104" i="1"/>
  <c r="H2103" i="1"/>
  <c r="Q2103" i="1"/>
  <c r="AA2103" i="1"/>
  <c r="Z2103" i="1"/>
  <c r="Y2103" i="1" l="1"/>
  <c r="Z2104" i="1"/>
  <c r="AA2104" i="1"/>
  <c r="R2103" i="1"/>
  <c r="S2103" i="1" s="1"/>
  <c r="A2105" i="1"/>
  <c r="H2104" i="1"/>
  <c r="Q2104" i="1"/>
  <c r="Y2104" i="1" l="1"/>
  <c r="R2104" i="1"/>
  <c r="S2104" i="1" s="1"/>
  <c r="A2106" i="1"/>
  <c r="H2105" i="1"/>
  <c r="Q2105" i="1"/>
  <c r="Z2105" i="1"/>
  <c r="AA2105" i="1"/>
  <c r="Y2105" i="1" l="1"/>
  <c r="Z2106" i="1"/>
  <c r="AA2106" i="1"/>
  <c r="R2105" i="1"/>
  <c r="S2105" i="1" s="1"/>
  <c r="H2106" i="1"/>
  <c r="A2107" i="1"/>
  <c r="Q2106" i="1"/>
  <c r="Y2106" i="1" l="1"/>
  <c r="R2106" i="1"/>
  <c r="S2106" i="1" s="1"/>
  <c r="H2107" i="1"/>
  <c r="A2108" i="1"/>
  <c r="Q2107" i="1"/>
  <c r="AA2107" i="1"/>
  <c r="Z2107" i="1"/>
  <c r="Y2107" i="1" l="1"/>
  <c r="Z2108" i="1"/>
  <c r="AA2108" i="1"/>
  <c r="R2107" i="1"/>
  <c r="S2107" i="1" s="1"/>
  <c r="H2108" i="1"/>
  <c r="A2109" i="1"/>
  <c r="Q2108" i="1"/>
  <c r="Y2108" i="1" l="1"/>
  <c r="R2108" i="1"/>
  <c r="S2108" i="1" s="1"/>
  <c r="A2110" i="1"/>
  <c r="H2109" i="1"/>
  <c r="Q2109" i="1"/>
  <c r="Z2109" i="1"/>
  <c r="AA2109" i="1"/>
  <c r="Z2110" i="1" l="1"/>
  <c r="AA2110" i="1"/>
  <c r="R2109" i="1"/>
  <c r="A2111" i="1"/>
  <c r="H2110" i="1"/>
  <c r="Q2110" i="1"/>
  <c r="R2110" i="1" l="1"/>
  <c r="Y2110" i="1"/>
  <c r="A2112" i="1"/>
  <c r="H2111" i="1"/>
  <c r="Q2111" i="1"/>
  <c r="AA2111" i="1"/>
  <c r="Z2111" i="1"/>
  <c r="Z2112" i="1" l="1"/>
  <c r="R2111" i="1"/>
  <c r="AA2112" i="1"/>
  <c r="A2113" i="1"/>
  <c r="H2112" i="1"/>
  <c r="Q2112" i="1"/>
  <c r="Y2112" i="1" l="1"/>
  <c r="A2114" i="1"/>
  <c r="H2113" i="1"/>
  <c r="Q2113" i="1"/>
  <c r="R2112" i="1"/>
  <c r="S2112" i="1" s="1"/>
  <c r="AA2113" i="1"/>
  <c r="Z2113" i="1"/>
  <c r="Y2113" i="1" l="1"/>
  <c r="Z2114" i="1"/>
  <c r="R2113" i="1"/>
  <c r="S2113" i="1" s="1"/>
  <c r="AA2114" i="1"/>
  <c r="A2115" i="1"/>
  <c r="H2114" i="1"/>
  <c r="Q2114" i="1"/>
  <c r="Y2114" i="1" l="1"/>
  <c r="R2114" i="1"/>
  <c r="S2114" i="1" s="1"/>
  <c r="H2115" i="1"/>
  <c r="A2116" i="1"/>
  <c r="Q2115" i="1"/>
  <c r="AA2115" i="1"/>
  <c r="Z2115" i="1"/>
  <c r="Y2115" i="1" l="1"/>
  <c r="Z2116" i="1"/>
  <c r="R2115" i="1"/>
  <c r="S2115" i="1" s="1"/>
  <c r="Q2116" i="1"/>
  <c r="A2117" i="1"/>
  <c r="H2116" i="1"/>
  <c r="AA2116" i="1"/>
  <c r="Y2116" i="1" l="1"/>
  <c r="AA2117" i="1"/>
  <c r="Q2117" i="1"/>
  <c r="H2117" i="1"/>
  <c r="A2118" i="1"/>
  <c r="R2116" i="1"/>
  <c r="S2116" i="1" s="1"/>
  <c r="Z2117" i="1"/>
  <c r="Y2117" i="1" l="1"/>
  <c r="Z2118" i="1"/>
  <c r="Q2118" i="1"/>
  <c r="A2119" i="1"/>
  <c r="H2118" i="1"/>
  <c r="R2117" i="1"/>
  <c r="S2117" i="1" s="1"/>
  <c r="AA2118" i="1"/>
  <c r="Y2118" i="1" l="1"/>
  <c r="Z2119" i="1"/>
  <c r="AA2119" i="1"/>
  <c r="Q2119" i="1"/>
  <c r="A2120" i="1"/>
  <c r="H2119" i="1"/>
  <c r="R2118" i="1"/>
  <c r="S2118" i="1" s="1"/>
  <c r="Y2119" i="1" l="1"/>
  <c r="Q2120" i="1"/>
  <c r="H2120" i="1"/>
  <c r="A2121" i="1"/>
  <c r="R2119" i="1"/>
  <c r="S2119" i="1" s="1"/>
  <c r="Z2120" i="1"/>
  <c r="AA2120" i="1"/>
  <c r="AA2121" i="1" l="1"/>
  <c r="Z2121" i="1"/>
  <c r="Y2120" i="1"/>
  <c r="Q2121" i="1"/>
  <c r="H2121" i="1"/>
  <c r="A2122" i="1"/>
  <c r="R2120" i="1"/>
  <c r="S2120" i="1" s="1"/>
  <c r="Y2121" i="1" l="1"/>
  <c r="Q2122" i="1"/>
  <c r="H2122" i="1"/>
  <c r="A2123" i="1"/>
  <c r="R2121" i="1"/>
  <c r="S2121" i="1" s="1"/>
  <c r="AA2122" i="1"/>
  <c r="Z2122" i="1"/>
  <c r="AH13" i="1"/>
  <c r="AJ13" i="1" s="1"/>
  <c r="Z2123" i="1" l="1"/>
  <c r="AA2123" i="1"/>
  <c r="Y2122" i="1"/>
  <c r="Q2123" i="1"/>
  <c r="A2124" i="1"/>
  <c r="H2123" i="1"/>
  <c r="R2122" i="1"/>
  <c r="S2122" i="1" s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R2123" i="1"/>
  <c r="S2123" i="1" s="1"/>
  <c r="Q2124" i="1"/>
  <c r="A2125" i="1"/>
  <c r="H2124" i="1"/>
  <c r="AA2124" i="1"/>
  <c r="Z2124" i="1"/>
  <c r="AG14" i="1"/>
  <c r="Y2124" i="1" l="1"/>
  <c r="Z2125" i="1"/>
  <c r="AA2125" i="1"/>
  <c r="Q2125" i="1"/>
  <c r="A2126" i="1"/>
  <c r="H2125" i="1"/>
  <c r="R2124" i="1"/>
  <c r="S2124" i="1" s="1"/>
  <c r="S102" i="1"/>
  <c r="AH14" i="1"/>
  <c r="Z2126" i="1" l="1"/>
  <c r="Y2125" i="1"/>
  <c r="Q2126" i="1"/>
  <c r="H2126" i="1"/>
  <c r="A2127" i="1"/>
  <c r="R2125" i="1"/>
  <c r="S2125" i="1" s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H2127" i="1"/>
  <c r="A2128" i="1"/>
  <c r="R2126" i="1"/>
  <c r="S2126" i="1" s="1"/>
  <c r="Z2127" i="1"/>
  <c r="AG15" i="1"/>
  <c r="Z2128" i="1" l="1"/>
  <c r="AA2128" i="1"/>
  <c r="Y2127" i="1"/>
  <c r="Q2128" i="1"/>
  <c r="H2128" i="1"/>
  <c r="A2129" i="1"/>
  <c r="R2127" i="1"/>
  <c r="S2127" i="1" s="1"/>
  <c r="AH15" i="1"/>
  <c r="Y2128" i="1" l="1"/>
  <c r="Q2129" i="1"/>
  <c r="A2130" i="1"/>
  <c r="H2129" i="1"/>
  <c r="R2128" i="1"/>
  <c r="S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Q2130" i="1"/>
  <c r="A2131" i="1"/>
  <c r="H2130" i="1"/>
  <c r="R2129" i="1"/>
  <c r="S2129" i="1" s="1"/>
  <c r="AG16" i="1"/>
  <c r="Y2130" i="1" l="1"/>
  <c r="R2130" i="1"/>
  <c r="S2130" i="1" s="1"/>
  <c r="Q2131" i="1"/>
  <c r="A2132" i="1"/>
  <c r="H2131" i="1"/>
  <c r="AA2131" i="1"/>
  <c r="Z2131" i="1"/>
  <c r="AH16" i="1"/>
  <c r="Y2131" i="1" l="1"/>
  <c r="Z2132" i="1"/>
  <c r="AA2132" i="1"/>
  <c r="R2131" i="1"/>
  <c r="S2131" i="1" s="1"/>
  <c r="Q2132" i="1"/>
  <c r="A2133" i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R2132" i="1"/>
  <c r="S2132" i="1" s="1"/>
  <c r="Q2133" i="1"/>
  <c r="H2133" i="1"/>
  <c r="A2134" i="1"/>
  <c r="Z2133" i="1"/>
  <c r="AA2133" i="1"/>
  <c r="AG17" i="1"/>
  <c r="Y2133" i="1" l="1"/>
  <c r="AA2134" i="1"/>
  <c r="Z2134" i="1"/>
  <c r="Q2134" i="1"/>
  <c r="H2134" i="1"/>
  <c r="A2135" i="1"/>
  <c r="R2133" i="1"/>
  <c r="S2133" i="1" s="1"/>
  <c r="AH17" i="1"/>
  <c r="Y2134" i="1" l="1"/>
  <c r="R2134" i="1"/>
  <c r="S2134" i="1" s="1"/>
  <c r="Z2135" i="1"/>
  <c r="Q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R2135" i="1"/>
  <c r="S2135" i="1" s="1"/>
  <c r="Z2136" i="1"/>
  <c r="Q2136" i="1"/>
  <c r="A2137" i="1"/>
  <c r="H2136" i="1"/>
  <c r="AG18" i="1"/>
  <c r="Y2136" i="1" l="1"/>
  <c r="Q2137" i="1"/>
  <c r="H2137" i="1"/>
  <c r="A2138" i="1"/>
  <c r="R2136" i="1"/>
  <c r="S2136" i="1" s="1"/>
  <c r="Z2137" i="1"/>
  <c r="AA2137" i="1"/>
  <c r="S225" i="1"/>
  <c r="AH18" i="1"/>
  <c r="AA2138" i="1" l="1"/>
  <c r="Z2138" i="1"/>
  <c r="Y2137" i="1"/>
  <c r="Q2138" i="1"/>
  <c r="A2139" i="1"/>
  <c r="H2138" i="1"/>
  <c r="R2137" i="1"/>
  <c r="S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Q2139" i="1"/>
  <c r="A2140" i="1"/>
  <c r="H2139" i="1"/>
  <c r="R2138" i="1"/>
  <c r="S2138" i="1" s="1"/>
  <c r="Z2139" i="1"/>
  <c r="AG19" i="1"/>
  <c r="Z2140" i="1" l="1"/>
  <c r="AA2140" i="1"/>
  <c r="Y2139" i="1"/>
  <c r="Q2140" i="1"/>
  <c r="H2140" i="1"/>
  <c r="A2141" i="1"/>
  <c r="R2139" i="1"/>
  <c r="S2139" i="1" s="1"/>
  <c r="AH19" i="1"/>
  <c r="Q2141" i="1" l="1"/>
  <c r="H2141" i="1"/>
  <c r="A2142" i="1"/>
  <c r="R2140" i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2142" i="1"/>
  <c r="H2142" i="1"/>
  <c r="A2143" i="1"/>
  <c r="R2141" i="1"/>
  <c r="Z2142" i="1"/>
  <c r="AG20" i="1"/>
  <c r="Y2142" i="1" l="1"/>
  <c r="Z2143" i="1"/>
  <c r="Q2143" i="1"/>
  <c r="A2144" i="1"/>
  <c r="H2143" i="1"/>
  <c r="AA2143" i="1"/>
  <c r="R2142" i="1"/>
  <c r="S2142" i="1" s="1"/>
  <c r="AH20" i="1"/>
  <c r="Z2144" i="1" l="1"/>
  <c r="Y2143" i="1"/>
  <c r="AA2144" i="1"/>
  <c r="Q2144" i="1"/>
  <c r="A2145" i="1"/>
  <c r="H2144" i="1"/>
  <c r="R2143" i="1"/>
  <c r="S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A2146" i="1"/>
  <c r="H2145" i="1"/>
  <c r="R2144" i="1"/>
  <c r="AA2145" i="1"/>
  <c r="Z2145" i="1"/>
  <c r="AG21" i="1"/>
  <c r="Z2146" i="1" l="1"/>
  <c r="Y2145" i="1"/>
  <c r="AA2146" i="1"/>
  <c r="Q2146" i="1"/>
  <c r="A2147" i="1"/>
  <c r="H2146" i="1"/>
  <c r="R2145" i="1"/>
  <c r="S2145" i="1" s="1"/>
  <c r="AH21" i="1"/>
  <c r="AA2147" i="1" l="1"/>
  <c r="Y2146" i="1"/>
  <c r="Q2147" i="1"/>
  <c r="A2148" i="1"/>
  <c r="H2147" i="1"/>
  <c r="R2146" i="1"/>
  <c r="S2146" i="1" s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Q2148" i="1"/>
  <c r="A2149" i="1"/>
  <c r="H2148" i="1"/>
  <c r="R2147" i="1"/>
  <c r="S2147" i="1" s="1"/>
  <c r="AA2148" i="1"/>
  <c r="AG22" i="1"/>
  <c r="Y2148" i="1" l="1"/>
  <c r="AA2149" i="1"/>
  <c r="Q2149" i="1"/>
  <c r="A2150" i="1"/>
  <c r="H2149" i="1"/>
  <c r="R2148" i="1"/>
  <c r="S2148" i="1" s="1"/>
  <c r="Z2149" i="1"/>
  <c r="AH22" i="1"/>
  <c r="Y2149" i="1" l="1"/>
  <c r="Z2150" i="1"/>
  <c r="Q2150" i="1"/>
  <c r="A2151" i="1"/>
  <c r="H2150" i="1"/>
  <c r="R2149" i="1"/>
  <c r="S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Q2151" i="1"/>
  <c r="A2152" i="1"/>
  <c r="H2151" i="1"/>
  <c r="R2150" i="1"/>
  <c r="S2150" i="1" s="1"/>
  <c r="Z2151" i="1"/>
  <c r="AG23" i="1"/>
  <c r="Y2151" i="1" l="1"/>
  <c r="Z2152" i="1"/>
  <c r="Q2152" i="1"/>
  <c r="A2153" i="1"/>
  <c r="H2152" i="1"/>
  <c r="R2151" i="1"/>
  <c r="S2151" i="1" s="1"/>
  <c r="AA2152" i="1"/>
  <c r="AH23" i="1"/>
  <c r="Y2152" i="1" l="1"/>
  <c r="AA2153" i="1"/>
  <c r="Q2153" i="1"/>
  <c r="H2153" i="1"/>
  <c r="A2154" i="1"/>
  <c r="R2152" i="1"/>
  <c r="S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R2153" i="1"/>
  <c r="S2153" i="1" s="1"/>
  <c r="Q2154" i="1"/>
  <c r="A2155" i="1"/>
  <c r="H2154" i="1"/>
  <c r="AA2154" i="1"/>
  <c r="AG24" i="1"/>
  <c r="Y2154" i="1" l="1"/>
  <c r="AA2155" i="1"/>
  <c r="R2154" i="1"/>
  <c r="S2154" i="1" s="1"/>
  <c r="Q2155" i="1"/>
  <c r="A2156" i="1"/>
  <c r="H2155" i="1"/>
  <c r="Z2155" i="1"/>
  <c r="AH24" i="1"/>
  <c r="Y2155" i="1" l="1"/>
  <c r="Z2156" i="1"/>
  <c r="R2155" i="1"/>
  <c r="S2155" i="1" s="1"/>
  <c r="Q2156" i="1"/>
  <c r="A2157" i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AA2157" i="1"/>
  <c r="Q2157" i="1"/>
  <c r="H2157" i="1"/>
  <c r="A2158" i="1"/>
  <c r="Z2157" i="1"/>
  <c r="AG25" i="1"/>
  <c r="Y2157" i="1" l="1"/>
  <c r="Z2158" i="1"/>
  <c r="Q2158" i="1"/>
  <c r="H2158" i="1"/>
  <c r="A2159" i="1"/>
  <c r="R2157" i="1"/>
  <c r="S2157" i="1" s="1"/>
  <c r="AA2158" i="1"/>
  <c r="S437" i="1"/>
  <c r="AH25" i="1"/>
  <c r="Y2158" i="1" l="1"/>
  <c r="Z2159" i="1"/>
  <c r="AA2159" i="1"/>
  <c r="Q2159" i="1"/>
  <c r="A2160" i="1"/>
  <c r="H2159" i="1"/>
  <c r="R2158" i="1"/>
  <c r="S2158" i="1" s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2160" i="1"/>
  <c r="H2160" i="1"/>
  <c r="A2161" i="1"/>
  <c r="R2159" i="1"/>
  <c r="S2159" i="1" s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Q2161" i="1"/>
  <c r="A2162" i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Q2162" i="1"/>
  <c r="A2163" i="1"/>
  <c r="H2162" i="1"/>
  <c r="R2161" i="1"/>
  <c r="S2161" i="1" s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Q2163" i="1"/>
  <c r="A2164" i="1"/>
  <c r="H2163" i="1"/>
  <c r="R2162" i="1"/>
  <c r="S2162" i="1" s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Q2164" i="1"/>
  <c r="A2165" i="1"/>
  <c r="H2164" i="1"/>
  <c r="R2163" i="1"/>
  <c r="S2163" i="1" s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Q2165" i="1"/>
  <c r="H2165" i="1"/>
  <c r="A2166" i="1"/>
  <c r="R2164" i="1"/>
  <c r="S2164" i="1" s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Q2166" i="1"/>
  <c r="A2167" i="1"/>
  <c r="H2166" i="1"/>
  <c r="R2165" i="1"/>
  <c r="S2165" i="1" s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Q2167" i="1"/>
  <c r="H2167" i="1"/>
  <c r="A2168" i="1"/>
  <c r="R2166" i="1"/>
  <c r="S2166" i="1" s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Q2168" i="1"/>
  <c r="A2169" i="1"/>
  <c r="H2168" i="1"/>
  <c r="R2167" i="1"/>
  <c r="S2167" i="1" s="1"/>
  <c r="AA2168" i="1"/>
  <c r="Z2168" i="1"/>
  <c r="AH34" i="1"/>
  <c r="AE34" i="1" s="1"/>
  <c r="AG34" i="1"/>
  <c r="AJ33" i="1"/>
  <c r="AA2169" i="1" l="1"/>
  <c r="Y2168" i="1"/>
  <c r="AJ34" i="1"/>
  <c r="Z2169" i="1"/>
  <c r="Q2169" i="1"/>
  <c r="A2170" i="1"/>
  <c r="H2169" i="1"/>
  <c r="R2168" i="1"/>
  <c r="S2168" i="1" s="1"/>
  <c r="AG35" i="1"/>
  <c r="AH35" i="1"/>
  <c r="AE35" i="1" s="1"/>
  <c r="Y2169" i="1" l="1"/>
  <c r="Q2170" i="1"/>
  <c r="A2171" i="1"/>
  <c r="H2170" i="1"/>
  <c r="R2169" i="1"/>
  <c r="S2169" i="1" s="1"/>
  <c r="AA2170" i="1"/>
  <c r="Z2170" i="1"/>
  <c r="AG36" i="1"/>
  <c r="AH36" i="1"/>
  <c r="AE36" i="1" s="1"/>
  <c r="AJ35" i="1"/>
  <c r="Z2171" i="1" l="1"/>
  <c r="AA2171" i="1"/>
  <c r="Q2171" i="1"/>
  <c r="A2172" i="1"/>
  <c r="H2171" i="1"/>
  <c r="R2170" i="1"/>
  <c r="AJ36" i="1"/>
  <c r="AG37" i="1"/>
  <c r="AH37" i="1"/>
  <c r="AE37" i="1" s="1"/>
  <c r="Y2171" i="1" l="1"/>
  <c r="Q2172" i="1"/>
  <c r="A2173" i="1"/>
  <c r="H2172" i="1"/>
  <c r="AA2172" i="1"/>
  <c r="Z2172" i="1"/>
  <c r="R2171" i="1"/>
  <c r="AJ37" i="1"/>
  <c r="AH38" i="1"/>
  <c r="AE38" i="1" s="1"/>
  <c r="AG38" i="1"/>
  <c r="Z2173" i="1" l="1"/>
  <c r="R2172" i="1"/>
  <c r="AA2173" i="1"/>
  <c r="Q2173" i="1"/>
  <c r="H2173" i="1"/>
  <c r="A2174" i="1"/>
  <c r="AJ38" i="1"/>
  <c r="AG39" i="1"/>
  <c r="AH39" i="1"/>
  <c r="AE39" i="1" s="1"/>
  <c r="Z2174" i="1" l="1"/>
  <c r="Y2173" i="1"/>
  <c r="Q2174" i="1"/>
  <c r="H2174" i="1"/>
  <c r="A2175" i="1"/>
  <c r="R2173" i="1"/>
  <c r="S2173" i="1" s="1"/>
  <c r="AA2174" i="1"/>
  <c r="AG40" i="1"/>
  <c r="AH40" i="1"/>
  <c r="AE40" i="1" s="1"/>
  <c r="AJ39" i="1"/>
  <c r="AA2175" i="1" l="1"/>
  <c r="Z2175" i="1"/>
  <c r="Y2174" i="1"/>
  <c r="Q2175" i="1"/>
  <c r="A2176" i="1"/>
  <c r="H2175" i="1"/>
  <c r="R2174" i="1"/>
  <c r="S2174" i="1" s="1"/>
  <c r="AJ40" i="1"/>
  <c r="AG41" i="1"/>
  <c r="AH41" i="1"/>
  <c r="AE41" i="1" s="1"/>
  <c r="Y2175" i="1" l="1"/>
  <c r="R2175" i="1"/>
  <c r="S2175" i="1" s="1"/>
  <c r="Z2176" i="1"/>
  <c r="Q2176" i="1"/>
  <c r="A2177" i="1"/>
  <c r="H2176" i="1"/>
  <c r="AA2176" i="1"/>
  <c r="AJ41" i="1"/>
  <c r="AG42" i="1"/>
  <c r="AH42" i="1"/>
  <c r="AE42" i="1" s="1"/>
  <c r="Y2176" i="1" l="1"/>
  <c r="AA2177" i="1"/>
  <c r="Q2177" i="1"/>
  <c r="H2177" i="1"/>
  <c r="A2178" i="1"/>
  <c r="Z2177" i="1"/>
  <c r="R2176" i="1"/>
  <c r="S2176" i="1" s="1"/>
  <c r="AJ42" i="1"/>
  <c r="AG43" i="1"/>
  <c r="AH43" i="1"/>
  <c r="AE43" i="1" s="1"/>
  <c r="Y2177" i="1" l="1"/>
  <c r="Z2178" i="1"/>
  <c r="Q2178" i="1"/>
  <c r="H2178" i="1"/>
  <c r="A2179" i="1"/>
  <c r="R2177" i="1"/>
  <c r="S2177" i="1" s="1"/>
  <c r="AA2178" i="1"/>
  <c r="AJ43" i="1"/>
  <c r="AG44" i="1"/>
  <c r="AH44" i="1"/>
  <c r="AE44" i="1" s="1"/>
  <c r="Z2179" i="1" l="1"/>
  <c r="Y2178" i="1"/>
  <c r="AA2179" i="1"/>
  <c r="Q2179" i="1"/>
  <c r="A2180" i="1"/>
  <c r="H2179" i="1"/>
  <c r="R2178" i="1"/>
  <c r="S2178" i="1" s="1"/>
  <c r="AJ44" i="1"/>
  <c r="AG45" i="1"/>
  <c r="AH45" i="1"/>
  <c r="AE45" i="1" s="1"/>
  <c r="Y2179" i="1" l="1"/>
  <c r="R2179" i="1"/>
  <c r="S2179" i="1" s="1"/>
  <c r="Z2180" i="1"/>
  <c r="Q2180" i="1"/>
  <c r="A2181" i="1"/>
  <c r="H2180" i="1"/>
  <c r="AA2180" i="1"/>
  <c r="AJ45" i="1"/>
  <c r="AG46" i="1"/>
  <c r="AH46" i="1"/>
  <c r="AE46" i="1" s="1"/>
  <c r="Y2180" i="1" l="1"/>
  <c r="AA2181" i="1"/>
  <c r="Q2181" i="1"/>
  <c r="A2182" i="1"/>
  <c r="H2181" i="1"/>
  <c r="Z2181" i="1"/>
  <c r="R2180" i="1"/>
  <c r="S2180" i="1" s="1"/>
  <c r="AJ46" i="1"/>
  <c r="AG47" i="1"/>
  <c r="AH47" i="1"/>
  <c r="AE47" i="1" s="1"/>
  <c r="Y2181" i="1" l="1"/>
  <c r="Z2182" i="1"/>
  <c r="Q2182" i="1"/>
  <c r="A2183" i="1"/>
  <c r="H2182" i="1"/>
  <c r="R2181" i="1"/>
  <c r="S2181" i="1" s="1"/>
  <c r="AA2182" i="1"/>
  <c r="AJ47" i="1"/>
  <c r="AH48" i="1"/>
  <c r="AE48" i="1" s="1"/>
  <c r="AG48" i="1"/>
  <c r="Y2182" i="1" l="1"/>
  <c r="AJ48" i="1"/>
  <c r="AA2183" i="1"/>
  <c r="Q2183" i="1"/>
  <c r="A2184" i="1"/>
  <c r="H2183" i="1"/>
  <c r="R2182" i="1"/>
  <c r="S2182" i="1" s="1"/>
  <c r="Z2183" i="1"/>
  <c r="AH49" i="1"/>
  <c r="AE49" i="1" s="1"/>
  <c r="AG49" i="1"/>
  <c r="Y2183" i="1" l="1"/>
  <c r="Z2184" i="1"/>
  <c r="Q2184" i="1"/>
  <c r="H2184" i="1"/>
  <c r="A2185" i="1"/>
  <c r="R2183" i="1"/>
  <c r="S2183" i="1" s="1"/>
  <c r="AA2184" i="1"/>
  <c r="AJ49" i="1"/>
  <c r="AH50" i="1"/>
  <c r="AE50" i="1" s="1"/>
  <c r="AG50" i="1"/>
  <c r="Y2184" i="1" l="1"/>
  <c r="AA2185" i="1"/>
  <c r="Q2185" i="1"/>
  <c r="H2185" i="1"/>
  <c r="A2186" i="1"/>
  <c r="R2184" i="1"/>
  <c r="S2184" i="1" s="1"/>
  <c r="Z2185" i="1"/>
  <c r="AJ50" i="1"/>
  <c r="AG51" i="1"/>
  <c r="AH51" i="1"/>
  <c r="AE51" i="1" s="1"/>
  <c r="Y2185" i="1" l="1"/>
  <c r="Z2186" i="1"/>
  <c r="Q2186" i="1"/>
  <c r="A2187" i="1"/>
  <c r="H2186" i="1"/>
  <c r="R2185" i="1"/>
  <c r="S2185" i="1" s="1"/>
  <c r="AA2186" i="1"/>
  <c r="AJ51" i="1"/>
  <c r="AG52" i="1"/>
  <c r="AH52" i="1"/>
  <c r="AE52" i="1" s="1"/>
  <c r="Y2186" i="1" l="1"/>
  <c r="AA2187" i="1"/>
  <c r="Q2187" i="1"/>
  <c r="H2187" i="1"/>
  <c r="A2188" i="1"/>
  <c r="R2186" i="1"/>
  <c r="S2186" i="1" s="1"/>
  <c r="Z2187" i="1"/>
  <c r="AJ52" i="1"/>
  <c r="AG53" i="1"/>
  <c r="AH53" i="1"/>
  <c r="AE53" i="1" s="1"/>
  <c r="Z2188" i="1" l="1"/>
  <c r="AA2188" i="1"/>
  <c r="Y2187" i="1"/>
  <c r="Q2188" i="1"/>
  <c r="A2189" i="1"/>
  <c r="H2188" i="1"/>
  <c r="R2187" i="1"/>
  <c r="S2187" i="1" s="1"/>
  <c r="AJ53" i="1"/>
  <c r="AH54" i="1"/>
  <c r="AE54" i="1" s="1"/>
  <c r="AG54" i="1"/>
  <c r="Y2188" i="1" l="1"/>
  <c r="Q2189" i="1"/>
  <c r="H2189" i="1"/>
  <c r="A2190" i="1"/>
  <c r="R2188" i="1"/>
  <c r="S2188" i="1" s="1"/>
  <c r="AA2189" i="1"/>
  <c r="Z2189" i="1"/>
  <c r="AJ54" i="1"/>
  <c r="S498" i="1"/>
  <c r="AH55" i="1"/>
  <c r="AE55" i="1" s="1"/>
  <c r="AG55" i="1"/>
  <c r="Z2190" i="1" l="1"/>
  <c r="AA2190" i="1"/>
  <c r="Y2189" i="1"/>
  <c r="Q2190" i="1"/>
  <c r="H2190" i="1"/>
  <c r="A2191" i="1"/>
  <c r="R2189" i="1"/>
  <c r="S2189" i="1" s="1"/>
  <c r="AJ55" i="1"/>
  <c r="AG56" i="1"/>
  <c r="AH56" i="1"/>
  <c r="AE56" i="1" s="1"/>
  <c r="AA2191" i="1" l="1"/>
  <c r="Y2190" i="1"/>
  <c r="Q2191" i="1"/>
  <c r="A2192" i="1"/>
  <c r="H2191" i="1"/>
  <c r="R2190" i="1"/>
  <c r="S2190" i="1" s="1"/>
  <c r="Z2191" i="1"/>
  <c r="AJ56" i="1"/>
  <c r="AH57" i="1"/>
  <c r="AE57" i="1" s="1"/>
  <c r="AG57" i="1"/>
  <c r="Z2192" i="1" l="1"/>
  <c r="Y2191" i="1"/>
  <c r="Q2192" i="1"/>
  <c r="A2193" i="1"/>
  <c r="H2192" i="1"/>
  <c r="R2191" i="1"/>
  <c r="S2191" i="1" s="1"/>
  <c r="AA2192" i="1"/>
  <c r="AJ57" i="1"/>
  <c r="AH58" i="1"/>
  <c r="AE58" i="1" s="1"/>
  <c r="AG58" i="1"/>
  <c r="Y2192" i="1" l="1"/>
  <c r="AA2193" i="1"/>
  <c r="Q2193" i="1"/>
  <c r="H2193" i="1"/>
  <c r="A2194" i="1"/>
  <c r="R2192" i="1"/>
  <c r="S2192" i="1" s="1"/>
  <c r="Z2193" i="1"/>
  <c r="AJ58" i="1"/>
  <c r="AH59" i="1"/>
  <c r="AE59" i="1" s="1"/>
  <c r="AG59" i="1"/>
  <c r="S470" i="1"/>
  <c r="Z2194" i="1" l="1"/>
  <c r="Y2193" i="1"/>
  <c r="AJ59" i="1"/>
  <c r="Q2194" i="1"/>
  <c r="H2194" i="1"/>
  <c r="A2195" i="1"/>
  <c r="R2193" i="1"/>
  <c r="S2193" i="1" s="1"/>
  <c r="AA2194" i="1"/>
  <c r="AH60" i="1"/>
  <c r="AE60" i="1" s="1"/>
  <c r="AG60" i="1"/>
  <c r="Y2194" i="1" l="1"/>
  <c r="AA2195" i="1"/>
  <c r="R2194" i="1"/>
  <c r="S2194" i="1" s="1"/>
  <c r="Q2195" i="1"/>
  <c r="A2196" i="1"/>
  <c r="H2195" i="1"/>
  <c r="Z2195" i="1"/>
  <c r="AG61" i="1"/>
  <c r="AH61" i="1"/>
  <c r="AE61" i="1" s="1"/>
  <c r="AJ60" i="1"/>
  <c r="Y2195" i="1" l="1"/>
  <c r="Z2196" i="1"/>
  <c r="Q2196" i="1"/>
  <c r="A2197" i="1"/>
  <c r="H2196" i="1"/>
  <c r="R2195" i="1"/>
  <c r="S2195" i="1" s="1"/>
  <c r="AA2196" i="1"/>
  <c r="AJ61" i="1"/>
  <c r="AH62" i="1"/>
  <c r="AE62" i="1" s="1"/>
  <c r="AG62" i="1"/>
  <c r="Y2196" i="1" l="1"/>
  <c r="AA2197" i="1"/>
  <c r="Q2197" i="1"/>
  <c r="H2197" i="1"/>
  <c r="A2198" i="1"/>
  <c r="R2196" i="1"/>
  <c r="S2196" i="1" s="1"/>
  <c r="Z2197" i="1"/>
  <c r="AJ62" i="1"/>
  <c r="AH63" i="1"/>
  <c r="AE63" i="1" s="1"/>
  <c r="AG63" i="1"/>
  <c r="Z2198" i="1" l="1"/>
  <c r="Y2197" i="1"/>
  <c r="Q2198" i="1"/>
  <c r="A2199" i="1"/>
  <c r="H2198" i="1"/>
  <c r="R2197" i="1"/>
  <c r="S2197" i="1" s="1"/>
  <c r="AA2198" i="1"/>
  <c r="AJ63" i="1"/>
  <c r="S771" i="1"/>
  <c r="AH64" i="1"/>
  <c r="AE64" i="1" s="1"/>
  <c r="AG64" i="1"/>
  <c r="AJ64" i="1" l="1"/>
  <c r="AA2199" i="1"/>
  <c r="Z2199" i="1"/>
  <c r="Y2198" i="1"/>
  <c r="Q2199" i="1"/>
  <c r="H2199" i="1"/>
  <c r="A2200" i="1"/>
  <c r="R2198" i="1"/>
  <c r="S2198" i="1" s="1"/>
  <c r="AG65" i="1"/>
  <c r="AH65" i="1"/>
  <c r="AE65" i="1" s="1"/>
  <c r="Y2199" i="1" l="1"/>
  <c r="Q2200" i="1"/>
  <c r="A2201" i="1"/>
  <c r="H2200" i="1"/>
  <c r="R2199" i="1"/>
  <c r="S2199" i="1" s="1"/>
  <c r="AA2200" i="1"/>
  <c r="Z2200" i="1"/>
  <c r="AJ65" i="1"/>
  <c r="AG66" i="1"/>
  <c r="AH66" i="1"/>
  <c r="AE66" i="1" s="1"/>
  <c r="AA2201" i="1" l="1"/>
  <c r="Y2200" i="1"/>
  <c r="Z2201" i="1"/>
  <c r="Q2201" i="1"/>
  <c r="H2201" i="1"/>
  <c r="A2202" i="1"/>
  <c r="R2200" i="1"/>
  <c r="S2200" i="1" s="1"/>
  <c r="AH67" i="1"/>
  <c r="AE67" i="1" s="1"/>
  <c r="AG67" i="1"/>
  <c r="AJ66" i="1"/>
  <c r="Q2202" i="1" l="1"/>
  <c r="H2202" i="1"/>
  <c r="A2203" i="1"/>
  <c r="AA2202" i="1"/>
  <c r="Z2202" i="1"/>
  <c r="R2201" i="1"/>
  <c r="S743" i="1"/>
  <c r="AJ67" i="1"/>
  <c r="S802" i="1"/>
  <c r="AH68" i="1"/>
  <c r="AE68" i="1" s="1"/>
  <c r="AG68" i="1"/>
  <c r="Z2203" i="1" l="1"/>
  <c r="AA2203" i="1"/>
  <c r="R2202" i="1"/>
  <c r="Y2202" i="1"/>
  <c r="Q2203" i="1"/>
  <c r="H2203" i="1"/>
  <c r="A2204" i="1"/>
  <c r="AH69" i="1"/>
  <c r="AE69" i="1" s="1"/>
  <c r="AG69" i="1"/>
  <c r="AJ68" i="1"/>
  <c r="Z2204" i="1" l="1"/>
  <c r="AA2204" i="1"/>
  <c r="Q2204" i="1"/>
  <c r="H2204" i="1"/>
  <c r="A2205" i="1"/>
  <c r="R2203" i="1"/>
  <c r="AG70" i="1"/>
  <c r="AH70" i="1"/>
  <c r="AE70" i="1" s="1"/>
  <c r="S834" i="1"/>
  <c r="AJ69" i="1"/>
  <c r="Z2205" i="1" l="1"/>
  <c r="Y2204" i="1"/>
  <c r="Q2205" i="1"/>
  <c r="H2205" i="1"/>
  <c r="A2206" i="1"/>
  <c r="R2204" i="1"/>
  <c r="S2204" i="1" s="1"/>
  <c r="AA2205" i="1"/>
  <c r="AJ70" i="1"/>
  <c r="AH71" i="1"/>
  <c r="AE71" i="1" s="1"/>
  <c r="AG71" i="1"/>
  <c r="Z2206" i="1" l="1"/>
  <c r="Y2205" i="1"/>
  <c r="AJ71" i="1"/>
  <c r="AA2206" i="1"/>
  <c r="Q2206" i="1"/>
  <c r="H2206" i="1"/>
  <c r="A2207" i="1"/>
  <c r="R2205" i="1"/>
  <c r="S2205" i="1" s="1"/>
  <c r="AH72" i="1"/>
  <c r="AE72" i="1" s="1"/>
  <c r="AG72" i="1"/>
  <c r="AA2207" i="1" l="1"/>
  <c r="Y2206" i="1"/>
  <c r="R2206" i="1"/>
  <c r="S2206" i="1" s="1"/>
  <c r="Q2207" i="1"/>
  <c r="A2208" i="1"/>
  <c r="H2207" i="1"/>
  <c r="Z2207" i="1"/>
  <c r="AH73" i="1"/>
  <c r="AE73" i="1" s="1"/>
  <c r="AG73" i="1"/>
  <c r="AJ72" i="1"/>
  <c r="AA2208" i="1" l="1"/>
  <c r="Y2207" i="1"/>
  <c r="Z2208" i="1"/>
  <c r="R2207" i="1"/>
  <c r="S2207" i="1" s="1"/>
  <c r="Q2208" i="1"/>
  <c r="A2209" i="1"/>
  <c r="H2208" i="1"/>
  <c r="AJ73" i="1"/>
  <c r="AG74" i="1"/>
  <c r="AH74" i="1"/>
  <c r="AE74" i="1" s="1"/>
  <c r="Y2208" i="1" l="1"/>
  <c r="R2208" i="1"/>
  <c r="S2208" i="1" s="1"/>
  <c r="Q2209" i="1"/>
  <c r="H2209" i="1"/>
  <c r="A2210" i="1"/>
  <c r="Z2209" i="1"/>
  <c r="AA2209" i="1"/>
  <c r="AJ74" i="1"/>
  <c r="AG75" i="1"/>
  <c r="AH75" i="1"/>
  <c r="AE75" i="1" s="1"/>
  <c r="Y2209" i="1" l="1"/>
  <c r="AA2210" i="1"/>
  <c r="Z2210" i="1"/>
  <c r="Q2210" i="1"/>
  <c r="A2211" i="1"/>
  <c r="H2210" i="1"/>
  <c r="R2209" i="1"/>
  <c r="S2209" i="1" s="1"/>
  <c r="AJ75" i="1"/>
  <c r="AG76" i="1"/>
  <c r="AH76" i="1"/>
  <c r="AE76" i="1" s="1"/>
  <c r="AA2211" i="1" l="1"/>
  <c r="Y2210" i="1"/>
  <c r="Z2211" i="1"/>
  <c r="Q2211" i="1"/>
  <c r="H2211" i="1"/>
  <c r="A2212" i="1"/>
  <c r="R2210" i="1"/>
  <c r="S2210" i="1" s="1"/>
  <c r="AH77" i="1"/>
  <c r="AE77" i="1" s="1"/>
  <c r="AG77" i="1"/>
  <c r="AJ76" i="1"/>
  <c r="S1016" i="1"/>
  <c r="Y2211" i="1" l="1"/>
  <c r="Z2212" i="1"/>
  <c r="AJ77" i="1"/>
  <c r="Q2212" i="1"/>
  <c r="A2213" i="1"/>
  <c r="H2212" i="1"/>
  <c r="R2211" i="1"/>
  <c r="S2211" i="1" s="1"/>
  <c r="AA2212" i="1"/>
  <c r="AH78" i="1"/>
  <c r="AE78" i="1" s="1"/>
  <c r="AG78" i="1"/>
  <c r="Z2213" i="1" l="1"/>
  <c r="Y2212" i="1"/>
  <c r="AJ78" i="1"/>
  <c r="AA2213" i="1"/>
  <c r="Q2213" i="1"/>
  <c r="H2213" i="1"/>
  <c r="A2214" i="1"/>
  <c r="R2212" i="1"/>
  <c r="S2212" i="1" s="1"/>
  <c r="AH79" i="1"/>
  <c r="AE79" i="1" s="1"/>
  <c r="AG79" i="1"/>
  <c r="Y2213" i="1" l="1"/>
  <c r="AJ79" i="1"/>
  <c r="R2213" i="1"/>
  <c r="S2213" i="1" s="1"/>
  <c r="Z2214" i="1"/>
  <c r="Q2214" i="1"/>
  <c r="A2215" i="1"/>
  <c r="H2214" i="1"/>
  <c r="AA2214" i="1"/>
  <c r="AH80" i="1"/>
  <c r="AE80" i="1" s="1"/>
  <c r="AG80" i="1"/>
  <c r="Y2214" i="1" l="1"/>
  <c r="AJ80" i="1"/>
  <c r="AA2215" i="1"/>
  <c r="Z2215" i="1"/>
  <c r="R2214" i="1"/>
  <c r="S2214" i="1" s="1"/>
  <c r="Q2215" i="1"/>
  <c r="H2215" i="1"/>
  <c r="A2216" i="1"/>
  <c r="AH81" i="1"/>
  <c r="AE81" i="1" s="1"/>
  <c r="AG81" i="1"/>
  <c r="Y2215" i="1" l="1"/>
  <c r="AJ81" i="1"/>
  <c r="Q2216" i="1"/>
  <c r="H2216" i="1"/>
  <c r="A2217" i="1"/>
  <c r="R2215" i="1"/>
  <c r="S2215" i="1" s="1"/>
  <c r="Z2216" i="1"/>
  <c r="AA2216" i="1"/>
  <c r="AH82" i="1"/>
  <c r="AE82" i="1" s="1"/>
  <c r="AG82" i="1"/>
  <c r="Z2217" i="1" l="1"/>
  <c r="Y2216" i="1"/>
  <c r="AJ82" i="1"/>
  <c r="AA2217" i="1"/>
  <c r="Q2217" i="1"/>
  <c r="A2218" i="1"/>
  <c r="H2217" i="1"/>
  <c r="R2216" i="1"/>
  <c r="S2216" i="1" s="1"/>
  <c r="AH83" i="1"/>
  <c r="AE83" i="1" s="1"/>
  <c r="AG83" i="1"/>
  <c r="S1200" i="1"/>
  <c r="Y2217" i="1" l="1"/>
  <c r="AJ83" i="1"/>
  <c r="R2217" i="1"/>
  <c r="S2217" i="1" s="1"/>
  <c r="Q2218" i="1"/>
  <c r="H2218" i="1"/>
  <c r="A2219" i="1"/>
  <c r="Z2218" i="1"/>
  <c r="AA2218" i="1"/>
  <c r="AH84" i="1"/>
  <c r="AE84" i="1" s="1"/>
  <c r="AG84" i="1"/>
  <c r="Y2218" i="1" l="1"/>
  <c r="AJ84" i="1"/>
  <c r="AA2219" i="1"/>
  <c r="Z2219" i="1"/>
  <c r="Q2219" i="1"/>
  <c r="A2220" i="1"/>
  <c r="H2219" i="1"/>
  <c r="R2218" i="1"/>
  <c r="S2218" i="1" s="1"/>
  <c r="AH85" i="1"/>
  <c r="AE85" i="1" s="1"/>
  <c r="AG85" i="1"/>
  <c r="S1348" i="1"/>
  <c r="AJ85" i="1" l="1"/>
  <c r="Z2220" i="1"/>
  <c r="Y2219" i="1"/>
  <c r="AA2220" i="1"/>
  <c r="Q2220" i="1"/>
  <c r="A2221" i="1"/>
  <c r="H2220" i="1"/>
  <c r="R2219" i="1"/>
  <c r="S2219" i="1" s="1"/>
  <c r="AH86" i="1"/>
  <c r="AE86" i="1" s="1"/>
  <c r="AG86" i="1"/>
  <c r="AA2221" i="1" l="1"/>
  <c r="Y2220" i="1"/>
  <c r="AJ86" i="1"/>
  <c r="Q2221" i="1"/>
  <c r="H2221" i="1"/>
  <c r="A2222" i="1"/>
  <c r="R2220" i="1"/>
  <c r="S2220" i="1" s="1"/>
  <c r="Z2221" i="1"/>
  <c r="AH87" i="1"/>
  <c r="AE87" i="1" s="1"/>
  <c r="AG87" i="1"/>
  <c r="AJ87" i="1" l="1"/>
  <c r="AA2222" i="1"/>
  <c r="Y2221" i="1"/>
  <c r="Z2222" i="1"/>
  <c r="Q2222" i="1"/>
  <c r="H2222" i="1"/>
  <c r="A2223" i="1"/>
  <c r="R2221" i="1"/>
  <c r="S2221" i="1" s="1"/>
  <c r="AH88" i="1"/>
  <c r="AE88" i="1" s="1"/>
  <c r="AG88" i="1"/>
  <c r="Y2222" i="1" l="1"/>
  <c r="AJ88" i="1"/>
  <c r="Z2223" i="1"/>
  <c r="Q2223" i="1"/>
  <c r="H2223" i="1"/>
  <c r="A2224" i="1"/>
  <c r="R2222" i="1"/>
  <c r="S2222" i="1" s="1"/>
  <c r="AA2223" i="1"/>
  <c r="AH89" i="1"/>
  <c r="AE89" i="1" s="1"/>
  <c r="AG89" i="1"/>
  <c r="Y2223" i="1" l="1"/>
  <c r="AJ89" i="1"/>
  <c r="Q2224" i="1"/>
  <c r="A2225" i="1"/>
  <c r="H2224" i="1"/>
  <c r="R2223" i="1"/>
  <c r="S2223" i="1" s="1"/>
  <c r="AA2224" i="1"/>
  <c r="Z2224" i="1"/>
  <c r="AH90" i="1"/>
  <c r="AE90" i="1" s="1"/>
  <c r="AG90" i="1"/>
  <c r="AJ90" i="1" l="1"/>
  <c r="AA2225" i="1"/>
  <c r="Y2224" i="1"/>
  <c r="Z2225" i="1"/>
  <c r="Q2225" i="1"/>
  <c r="H2225" i="1"/>
  <c r="A2226" i="1"/>
  <c r="R2224" i="1"/>
  <c r="S2224" i="1" s="1"/>
  <c r="AH91" i="1"/>
  <c r="AE91" i="1" s="1"/>
  <c r="AG91" i="1"/>
  <c r="AA2226" i="1" l="1"/>
  <c r="Y2225" i="1"/>
  <c r="AJ91" i="1"/>
  <c r="Q2226" i="1"/>
  <c r="H2226" i="1"/>
  <c r="A2227" i="1"/>
  <c r="Z2226" i="1"/>
  <c r="R2225" i="1"/>
  <c r="S2225" i="1" s="1"/>
  <c r="AH92" i="1"/>
  <c r="AE92" i="1" s="1"/>
  <c r="AG92" i="1"/>
  <c r="Y2226" i="1" l="1"/>
  <c r="Z2227" i="1"/>
  <c r="AJ92" i="1"/>
  <c r="Q2227" i="1"/>
  <c r="A2228" i="1"/>
  <c r="H2227" i="1"/>
  <c r="R2226" i="1"/>
  <c r="S2226" i="1" s="1"/>
  <c r="AA2227" i="1"/>
  <c r="AH93" i="1"/>
  <c r="AE93" i="1" s="1"/>
  <c r="AG93" i="1"/>
  <c r="AJ93" i="1" l="1"/>
  <c r="Z2228" i="1"/>
  <c r="Y2227" i="1"/>
  <c r="AA2228" i="1"/>
  <c r="Q2228" i="1"/>
  <c r="A2229" i="1"/>
  <c r="H2228" i="1"/>
  <c r="R2227" i="1"/>
  <c r="S2227" i="1" s="1"/>
  <c r="AH94" i="1"/>
  <c r="AE94" i="1" s="1"/>
  <c r="AG94" i="1"/>
  <c r="S1534" i="1"/>
  <c r="AA2229" i="1" l="1"/>
  <c r="Y2228" i="1"/>
  <c r="AJ94" i="1"/>
  <c r="R2228" i="1"/>
  <c r="S2228" i="1" s="1"/>
  <c r="Q2229" i="1"/>
  <c r="H2229" i="1"/>
  <c r="A2230" i="1"/>
  <c r="Z2229" i="1"/>
  <c r="AH95" i="1"/>
  <c r="AE95" i="1" s="1"/>
  <c r="AG95" i="1"/>
  <c r="Y2229" i="1" l="1"/>
  <c r="AJ95" i="1"/>
  <c r="R2229" i="1"/>
  <c r="S2229" i="1" s="1"/>
  <c r="Q2230" i="1"/>
  <c r="H2230" i="1"/>
  <c r="A2231" i="1"/>
  <c r="Z2230" i="1"/>
  <c r="AA2230" i="1"/>
  <c r="AH96" i="1"/>
  <c r="AE96" i="1" s="1"/>
  <c r="AG96" i="1"/>
  <c r="AJ96" i="1" l="1"/>
  <c r="Y2230" i="1"/>
  <c r="Z2231" i="1"/>
  <c r="Q2231" i="1"/>
  <c r="A2232" i="1"/>
  <c r="H2231" i="1"/>
  <c r="R2230" i="1"/>
  <c r="S2230" i="1" s="1"/>
  <c r="AA2231" i="1"/>
  <c r="AH97" i="1"/>
  <c r="AE97" i="1" s="1"/>
  <c r="AG97" i="1"/>
  <c r="S1625" i="1"/>
  <c r="AJ97" i="1" l="1"/>
  <c r="AA2232" i="1"/>
  <c r="Q2232" i="1"/>
  <c r="A2233" i="1"/>
  <c r="H2232" i="1"/>
  <c r="R2231" i="1"/>
  <c r="Z2232" i="1"/>
  <c r="AH98" i="1"/>
  <c r="AE98" i="1" s="1"/>
  <c r="AG98" i="1"/>
  <c r="Y2232" i="1" l="1"/>
  <c r="AJ98" i="1"/>
  <c r="Q2233" i="1"/>
  <c r="H2233" i="1"/>
  <c r="A2234" i="1"/>
  <c r="R2232" i="1"/>
  <c r="S2232" i="1" s="1"/>
  <c r="Z2233" i="1"/>
  <c r="AA2233" i="1"/>
  <c r="AH99" i="1"/>
  <c r="AE99" i="1" s="1"/>
  <c r="AG99" i="1"/>
  <c r="Y2233" i="1" l="1"/>
  <c r="AJ99" i="1"/>
  <c r="Q2234" i="1"/>
  <c r="H2234" i="1"/>
  <c r="A2235" i="1"/>
  <c r="R2233" i="1"/>
  <c r="S2233" i="1" s="1"/>
  <c r="AA2234" i="1"/>
  <c r="Z2234" i="1"/>
  <c r="AH100" i="1"/>
  <c r="AE100" i="1" s="1"/>
  <c r="AG100" i="1"/>
  <c r="AJ100" i="1" l="1"/>
  <c r="Y2234" i="1"/>
  <c r="Q2235" i="1"/>
  <c r="A2236" i="1"/>
  <c r="H2235" i="1"/>
  <c r="AA2235" i="1"/>
  <c r="Z2235" i="1"/>
  <c r="R2234" i="1"/>
  <c r="AH101" i="1"/>
  <c r="AE101" i="1" s="1"/>
  <c r="AG101" i="1"/>
  <c r="R2235" i="1" l="1"/>
  <c r="Y2235" i="1"/>
  <c r="AJ101" i="1"/>
  <c r="AA2236" i="1"/>
  <c r="Z2236" i="1"/>
  <c r="Q2236" i="1"/>
  <c r="A2237" i="1"/>
  <c r="H2236" i="1"/>
  <c r="AH102" i="1"/>
  <c r="AE102" i="1" s="1"/>
  <c r="AG102" i="1"/>
  <c r="Y2236" i="1" l="1"/>
  <c r="AJ102" i="1"/>
  <c r="Q2237" i="1"/>
  <c r="A2238" i="1"/>
  <c r="H2237" i="1"/>
  <c r="R2236" i="1"/>
  <c r="S2236" i="1" s="1"/>
  <c r="AA2237" i="1"/>
  <c r="Z2237" i="1"/>
  <c r="AH103" i="1"/>
  <c r="AE103" i="1" s="1"/>
  <c r="AG103" i="1"/>
  <c r="Y2237" i="1" l="1"/>
  <c r="AA2238" i="1"/>
  <c r="AJ103" i="1"/>
  <c r="R2237" i="1"/>
  <c r="S2237" i="1" s="1"/>
  <c r="Q2238" i="1"/>
  <c r="H2238" i="1"/>
  <c r="A2239" i="1"/>
  <c r="Z2238" i="1"/>
  <c r="AH104" i="1"/>
  <c r="AE104" i="1" s="1"/>
  <c r="AG104" i="1"/>
  <c r="S1898" i="1"/>
  <c r="AJ104" i="1" l="1"/>
  <c r="AA2239" i="1"/>
  <c r="Y2238" i="1"/>
  <c r="Z2239" i="1"/>
  <c r="Q2239" i="1"/>
  <c r="H2239" i="1"/>
  <c r="A2240" i="1"/>
  <c r="R2238" i="1"/>
  <c r="S2238" i="1" s="1"/>
  <c r="AH105" i="1"/>
  <c r="AE105" i="1" s="1"/>
  <c r="AG105" i="1"/>
  <c r="S1929" i="1"/>
  <c r="Z2240" i="1" l="1"/>
  <c r="Y2239" i="1"/>
  <c r="AJ105" i="1"/>
  <c r="Q2240" i="1"/>
  <c r="A2241" i="1"/>
  <c r="H2240" i="1"/>
  <c r="R2239" i="1"/>
  <c r="S2239" i="1" s="1"/>
  <c r="AA2240" i="1"/>
  <c r="AH106" i="1"/>
  <c r="AE106" i="1" s="1"/>
  <c r="AG106" i="1"/>
  <c r="Y2240" i="1" l="1"/>
  <c r="AJ106" i="1"/>
  <c r="Q2241" i="1"/>
  <c r="H2241" i="1"/>
  <c r="A2242" i="1"/>
  <c r="R2240" i="1"/>
  <c r="S2240" i="1" s="1"/>
  <c r="AA2241" i="1"/>
  <c r="Z2241" i="1"/>
  <c r="AH107" i="1"/>
  <c r="AE107" i="1" s="1"/>
  <c r="AG107" i="1"/>
  <c r="AA2242" i="1" l="1"/>
  <c r="Y2241" i="1"/>
  <c r="AJ107" i="1"/>
  <c r="Q2242" i="1"/>
  <c r="H2242" i="1"/>
  <c r="A2243" i="1"/>
  <c r="R2241" i="1"/>
  <c r="S2241" i="1" s="1"/>
  <c r="Z2242" i="1"/>
  <c r="AH108" i="1"/>
  <c r="AE108" i="1" s="1"/>
  <c r="AG108" i="1"/>
  <c r="AJ108" i="1" l="1"/>
  <c r="Z2243" i="1"/>
  <c r="AA2243" i="1"/>
  <c r="Y2242" i="1"/>
  <c r="Q2243" i="1"/>
  <c r="H2243" i="1"/>
  <c r="A2244" i="1"/>
  <c r="R2242" i="1"/>
  <c r="S2242" i="1" s="1"/>
  <c r="AH109" i="1"/>
  <c r="AE109" i="1" s="1"/>
  <c r="AG109" i="1"/>
  <c r="Z2244" i="1" l="1"/>
  <c r="Y2243" i="1"/>
  <c r="AJ109" i="1"/>
  <c r="Q2244" i="1"/>
  <c r="H2244" i="1"/>
  <c r="A2245" i="1"/>
  <c r="R2243" i="1"/>
  <c r="S2243" i="1" s="1"/>
  <c r="AA2244" i="1"/>
  <c r="Z2245" i="1" l="1"/>
  <c r="Y2244" i="1"/>
  <c r="Q2245" i="1"/>
  <c r="H2245" i="1"/>
  <c r="A2246" i="1"/>
  <c r="R2244" i="1"/>
  <c r="S2244" i="1" s="1"/>
  <c r="AA2245" i="1"/>
  <c r="AA2246" i="1" l="1"/>
  <c r="Z2246" i="1"/>
  <c r="Y2245" i="1"/>
  <c r="Q2246" i="1"/>
  <c r="H2246" i="1"/>
  <c r="A2247" i="1"/>
  <c r="R2245" i="1"/>
  <c r="S2245" i="1" s="1"/>
  <c r="AA2247" i="1" l="1"/>
  <c r="Y2246" i="1"/>
  <c r="Q2247" i="1"/>
  <c r="A2248" i="1"/>
  <c r="H2247" i="1"/>
  <c r="R2246" i="1"/>
  <c r="S2246" i="1" s="1"/>
  <c r="Z2247" i="1"/>
  <c r="AA2248" i="1" l="1"/>
  <c r="Y2247" i="1"/>
  <c r="Z2248" i="1"/>
  <c r="Q2248" i="1"/>
  <c r="A2249" i="1"/>
  <c r="H2248" i="1"/>
  <c r="R2247" i="1"/>
  <c r="S2247" i="1" s="1"/>
  <c r="AA2249" i="1" l="1"/>
  <c r="Y2248" i="1"/>
  <c r="Z2249" i="1"/>
  <c r="Q2249" i="1"/>
  <c r="H2249" i="1"/>
  <c r="A2250" i="1"/>
  <c r="R2248" i="1"/>
  <c r="S2248" i="1" s="1"/>
  <c r="Z2250" i="1" l="1"/>
  <c r="Y2249" i="1"/>
  <c r="Q2250" i="1"/>
  <c r="H2250" i="1"/>
  <c r="A2251" i="1"/>
  <c r="R2249" i="1"/>
  <c r="S2249" i="1" s="1"/>
  <c r="AA2250" i="1"/>
  <c r="Z2251" i="1" l="1"/>
  <c r="Y2250" i="1"/>
  <c r="AA2251" i="1"/>
  <c r="Q2251" i="1"/>
  <c r="A2252" i="1"/>
  <c r="H2251" i="1"/>
  <c r="R2250" i="1"/>
  <c r="S2250" i="1" s="1"/>
  <c r="AA2252" i="1" l="1"/>
  <c r="Y2251" i="1"/>
  <c r="Q2252" i="1"/>
  <c r="A2253" i="1"/>
  <c r="H2252" i="1"/>
  <c r="R2251" i="1"/>
  <c r="S2251" i="1" s="1"/>
  <c r="Z2252" i="1"/>
  <c r="AA2253" i="1" l="1"/>
  <c r="Y2252" i="1"/>
  <c r="Q2253" i="1"/>
  <c r="H2253" i="1"/>
  <c r="A2254" i="1"/>
  <c r="R2252" i="1"/>
  <c r="S2252" i="1" s="1"/>
  <c r="Z2253" i="1"/>
  <c r="Y2253" i="1" l="1"/>
  <c r="Z2254" i="1"/>
  <c r="Q2254" i="1"/>
  <c r="H2254" i="1"/>
  <c r="A2255" i="1"/>
  <c r="R2253" i="1"/>
  <c r="S2253" i="1" s="1"/>
  <c r="AA2254" i="1"/>
  <c r="Y2254" i="1" l="1"/>
  <c r="AA2255" i="1"/>
  <c r="Z2255" i="1"/>
  <c r="Q2255" i="1"/>
  <c r="A2256" i="1"/>
  <c r="H2255" i="1"/>
  <c r="R2254" i="1"/>
  <c r="S2254" i="1" s="1"/>
  <c r="Y2255" i="1" l="1"/>
  <c r="Z2256" i="1"/>
  <c r="AA2256" i="1"/>
  <c r="Q2256" i="1"/>
  <c r="A2257" i="1"/>
  <c r="H2256" i="1"/>
  <c r="R2255" i="1"/>
  <c r="S2255" i="1" s="1"/>
  <c r="AA2257" i="1" l="1"/>
  <c r="Y2256" i="1"/>
  <c r="Q2257" i="1"/>
  <c r="A2258" i="1"/>
  <c r="H2257" i="1"/>
  <c r="Z2257" i="1"/>
  <c r="R2256" i="1"/>
  <c r="S2256" i="1" s="1"/>
  <c r="Z2258" i="1" l="1"/>
  <c r="Y2257" i="1"/>
  <c r="Q2258" i="1"/>
  <c r="A2259" i="1"/>
  <c r="H2258" i="1"/>
  <c r="R2257" i="1"/>
  <c r="S2257" i="1" s="1"/>
  <c r="AA2258" i="1"/>
  <c r="Z2259" i="1" l="1"/>
  <c r="Y2258" i="1"/>
  <c r="AA2259" i="1"/>
  <c r="Q2259" i="1"/>
  <c r="A2260" i="1"/>
  <c r="H2259" i="1"/>
  <c r="R2258" i="1"/>
  <c r="S2258" i="1" s="1"/>
  <c r="Y2259" i="1" l="1"/>
  <c r="AA2260" i="1"/>
  <c r="Z2260" i="1"/>
  <c r="R2259" i="1"/>
  <c r="S2259" i="1" s="1"/>
  <c r="Q2260" i="1"/>
  <c r="A2261" i="1"/>
  <c r="H2260" i="1"/>
  <c r="Q2261" i="1" l="1"/>
  <c r="A2262" i="1"/>
  <c r="H2261" i="1"/>
  <c r="R2260" i="1"/>
  <c r="AA2261" i="1"/>
  <c r="Z2261" i="1"/>
  <c r="Y2261" i="1" l="1"/>
  <c r="AA2262" i="1"/>
  <c r="Q2262" i="1"/>
  <c r="H2262" i="1"/>
  <c r="A2263" i="1"/>
  <c r="R2261" i="1"/>
  <c r="S2261" i="1" s="1"/>
  <c r="Z2262" i="1"/>
  <c r="Y2262" i="1" l="1"/>
  <c r="Q2263" i="1"/>
  <c r="A2264" i="1"/>
  <c r="H2263" i="1"/>
  <c r="AA2263" i="1"/>
  <c r="Z2263" i="1"/>
  <c r="R2262" i="1"/>
  <c r="R2263" i="1" l="1"/>
  <c r="AA2264" i="1"/>
  <c r="Z2264" i="1"/>
  <c r="Q2264" i="1"/>
  <c r="H2264" i="1"/>
  <c r="A2265" i="1"/>
  <c r="Y2264" i="1" l="1"/>
  <c r="R2264" i="1"/>
  <c r="S2264" i="1" s="1"/>
  <c r="AA2265" i="1"/>
  <c r="Q2265" i="1"/>
  <c r="A2266" i="1"/>
  <c r="H2265" i="1"/>
  <c r="Z2265" i="1"/>
  <c r="Y2265" i="1" l="1"/>
  <c r="Q2266" i="1"/>
  <c r="H2266" i="1"/>
  <c r="A2267" i="1"/>
  <c r="R2265" i="1"/>
  <c r="S2265" i="1" s="1"/>
  <c r="AA2266" i="1"/>
  <c r="Z2266" i="1"/>
  <c r="Y2266" i="1" l="1"/>
  <c r="AA2267" i="1"/>
  <c r="Z2267" i="1"/>
  <c r="Q2267" i="1"/>
  <c r="H2267" i="1"/>
  <c r="A2268" i="1"/>
  <c r="R2266" i="1"/>
  <c r="S2266" i="1" s="1"/>
  <c r="Y2267" i="1" l="1"/>
  <c r="Z2268" i="1"/>
  <c r="R2267" i="1"/>
  <c r="S2267" i="1" s="1"/>
  <c r="Q2268" i="1"/>
  <c r="H2268" i="1"/>
  <c r="A2269" i="1"/>
  <c r="AA2268" i="1"/>
  <c r="Y2268" i="1" l="1"/>
  <c r="Q2269" i="1"/>
  <c r="H2269" i="1"/>
  <c r="A2270" i="1"/>
  <c r="R2268" i="1"/>
  <c r="S2268" i="1" s="1"/>
  <c r="AA2269" i="1"/>
  <c r="Z2269" i="1"/>
  <c r="Z2270" i="1" l="1"/>
  <c r="Y2269" i="1"/>
  <c r="AA2270" i="1"/>
  <c r="Q2270" i="1"/>
  <c r="A2271" i="1"/>
  <c r="H2270" i="1"/>
  <c r="R2269" i="1"/>
  <c r="S2269" i="1" s="1"/>
  <c r="Y2270" i="1" l="1"/>
  <c r="Z2271" i="1"/>
  <c r="Q2271" i="1"/>
  <c r="A2272" i="1"/>
  <c r="H2271" i="1"/>
  <c r="R2270" i="1"/>
  <c r="S2270" i="1" s="1"/>
  <c r="AA2271" i="1"/>
  <c r="Y2271" i="1" l="1"/>
  <c r="H38" i="1"/>
  <c r="H39" i="1" s="1"/>
  <c r="H40" i="1" s="1"/>
  <c r="H41" i="1" s="1"/>
  <c r="Q2272" i="1"/>
  <c r="A2273" i="1"/>
  <c r="H2272" i="1"/>
  <c r="R2271" i="1"/>
  <c r="S2271" i="1" s="1"/>
  <c r="AA2272" i="1"/>
  <c r="Z2272" i="1"/>
  <c r="Y2272" i="1" l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Q2273" i="1"/>
  <c r="H2273" i="1"/>
  <c r="A2274" i="1"/>
  <c r="R2272" i="1"/>
  <c r="S2272" i="1" s="1"/>
  <c r="Y2273" i="1" l="1"/>
  <c r="I42" i="1"/>
  <c r="M41" i="1"/>
  <c r="N41" i="1" s="1"/>
  <c r="J41" i="1"/>
  <c r="K41" i="1" s="1"/>
  <c r="U41" i="1" s="1"/>
  <c r="W41" i="1" s="1"/>
  <c r="R2273" i="1"/>
  <c r="S2273" i="1" s="1"/>
  <c r="Z2274" i="1"/>
  <c r="AA2274" i="1"/>
  <c r="Q2274" i="1"/>
  <c r="A2275" i="1"/>
  <c r="H2274" i="1"/>
  <c r="Y2274" i="1" l="1"/>
  <c r="E41" i="1"/>
  <c r="F41" i="1"/>
  <c r="I43" i="1"/>
  <c r="M42" i="1"/>
  <c r="N42" i="1"/>
  <c r="J42" i="1"/>
  <c r="K42" i="1" s="1"/>
  <c r="AA2275" i="1"/>
  <c r="Z2275" i="1"/>
  <c r="Q2275" i="1"/>
  <c r="H2275" i="1"/>
  <c r="A2276" i="1"/>
  <c r="R2274" i="1"/>
  <c r="S2274" i="1" s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AA2276" i="1"/>
  <c r="Q2276" i="1"/>
  <c r="H2276" i="1"/>
  <c r="A2277" i="1"/>
  <c r="R2275" i="1"/>
  <c r="S2275" i="1" s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R2276" i="1"/>
  <c r="S2276" i="1" s="1"/>
  <c r="Q2277" i="1"/>
  <c r="H2277" i="1"/>
  <c r="A2278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I47" i="1"/>
  <c r="Q2278" i="1"/>
  <c r="A2279" i="1"/>
  <c r="H2278" i="1"/>
  <c r="R2277" i="1"/>
  <c r="S2277" i="1" s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R2278" i="1"/>
  <c r="S2278" i="1" s="1"/>
  <c r="M47" i="1"/>
  <c r="I48" i="1"/>
  <c r="N47" i="1"/>
  <c r="Z2279" i="1"/>
  <c r="AA2279" i="1"/>
  <c r="Q2279" i="1"/>
  <c r="A2280" i="1"/>
  <c r="H2279" i="1"/>
  <c r="E46" i="1" l="1"/>
  <c r="J47" i="1"/>
  <c r="K47" i="1" s="1"/>
  <c r="E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R2279" i="1"/>
  <c r="S2279" i="1" s="1"/>
  <c r="Q2280" i="1"/>
  <c r="H2280" i="1"/>
  <c r="A2281" i="1"/>
  <c r="AA2280" i="1"/>
  <c r="Z2280" i="1"/>
  <c r="J48" i="1" l="1"/>
  <c r="K48" i="1" s="1"/>
  <c r="E48" i="1" s="1"/>
  <c r="F47" i="1"/>
  <c r="U47" i="1"/>
  <c r="W47" i="1" s="1"/>
  <c r="Y2280" i="1"/>
  <c r="L45" i="1"/>
  <c r="O45" i="1" s="1"/>
  <c r="P45" i="1" s="1"/>
  <c r="X45" i="1" s="1"/>
  <c r="B45" i="1" s="1"/>
  <c r="G45" i="1"/>
  <c r="D46" i="1"/>
  <c r="R2280" i="1"/>
  <c r="S2280" i="1" s="1"/>
  <c r="Z2281" i="1"/>
  <c r="AA2281" i="1"/>
  <c r="Q2281" i="1"/>
  <c r="H2281" i="1"/>
  <c r="A2282" i="1"/>
  <c r="I50" i="1"/>
  <c r="M49" i="1"/>
  <c r="N49" i="1"/>
  <c r="J49" i="1" l="1"/>
  <c r="K49" i="1" s="1"/>
  <c r="E49" i="1" s="1"/>
  <c r="F48" i="1"/>
  <c r="U48" i="1"/>
  <c r="W48" i="1" s="1"/>
  <c r="Y2281" i="1"/>
  <c r="L46" i="1"/>
  <c r="O46" i="1" s="1"/>
  <c r="P46" i="1" s="1"/>
  <c r="X46" i="1" s="1"/>
  <c r="B46" i="1" s="1"/>
  <c r="G46" i="1"/>
  <c r="D47" i="1"/>
  <c r="R2281" i="1"/>
  <c r="S2281" i="1" s="1"/>
  <c r="I51" i="1"/>
  <c r="N50" i="1"/>
  <c r="M50" i="1"/>
  <c r="AA2282" i="1"/>
  <c r="Z2282" i="1"/>
  <c r="Q2282" i="1"/>
  <c r="A2283" i="1"/>
  <c r="H2282" i="1"/>
  <c r="J50" i="1" l="1"/>
  <c r="K50" i="1" s="1"/>
  <c r="E50" i="1" s="1"/>
  <c r="F49" i="1"/>
  <c r="U49" i="1"/>
  <c r="W49" i="1" s="1"/>
  <c r="Y2282" i="1"/>
  <c r="AA2283" i="1"/>
  <c r="L47" i="1"/>
  <c r="O47" i="1" s="1"/>
  <c r="P47" i="1" s="1"/>
  <c r="X47" i="1" s="1"/>
  <c r="B47" i="1" s="1"/>
  <c r="G47" i="1"/>
  <c r="D48" i="1"/>
  <c r="Z2283" i="1"/>
  <c r="M51" i="1"/>
  <c r="I52" i="1"/>
  <c r="N51" i="1"/>
  <c r="Q2283" i="1"/>
  <c r="A2284" i="1"/>
  <c r="H2283" i="1"/>
  <c r="R2282" i="1"/>
  <c r="S2282" i="1" s="1"/>
  <c r="F50" i="1" l="1"/>
  <c r="J51" i="1"/>
  <c r="K51" i="1" s="1"/>
  <c r="E51" i="1" s="1"/>
  <c r="U50" i="1"/>
  <c r="W50" i="1" s="1"/>
  <c r="AA2284" i="1"/>
  <c r="Y2283" i="1"/>
  <c r="L48" i="1"/>
  <c r="O48" i="1" s="1"/>
  <c r="P48" i="1" s="1"/>
  <c r="X48" i="1" s="1"/>
  <c r="B48" i="1" s="1"/>
  <c r="G48" i="1"/>
  <c r="D49" i="1"/>
  <c r="M52" i="1"/>
  <c r="N52" i="1"/>
  <c r="I53" i="1"/>
  <c r="Q2284" i="1"/>
  <c r="H2284" i="1"/>
  <c r="A2285" i="1"/>
  <c r="R2283" i="1"/>
  <c r="S2283" i="1" s="1"/>
  <c r="Z2284" i="1"/>
  <c r="J52" i="1" l="1"/>
  <c r="K52" i="1" s="1"/>
  <c r="E52" i="1" s="1"/>
  <c r="F51" i="1"/>
  <c r="U51" i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J53" i="1"/>
  <c r="K53" i="1" s="1"/>
  <c r="M53" i="1"/>
  <c r="I54" i="1"/>
  <c r="Q2285" i="1"/>
  <c r="H2285" i="1"/>
  <c r="A2286" i="1"/>
  <c r="R2284" i="1"/>
  <c r="S2284" i="1" s="1"/>
  <c r="F52" i="1" l="1"/>
  <c r="F53" i="1" s="1"/>
  <c r="U52" i="1"/>
  <c r="W52" i="1" s="1"/>
  <c r="Y2285" i="1"/>
  <c r="L50" i="1"/>
  <c r="O50" i="1" s="1"/>
  <c r="P50" i="1" s="1"/>
  <c r="G50" i="1"/>
  <c r="D51" i="1"/>
  <c r="E53" i="1"/>
  <c r="M54" i="1"/>
  <c r="J54" i="1"/>
  <c r="K54" i="1" s="1"/>
  <c r="N54" i="1"/>
  <c r="I55" i="1"/>
  <c r="Q2286" i="1"/>
  <c r="H2286" i="1"/>
  <c r="A2287" i="1"/>
  <c r="R2285" i="1"/>
  <c r="S2285" i="1" s="1"/>
  <c r="Z2286" i="1"/>
  <c r="AA2286" i="1"/>
  <c r="U53" i="1" l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R2286" i="1"/>
  <c r="S2286" i="1" s="1"/>
  <c r="Z2287" i="1"/>
  <c r="M55" i="1"/>
  <c r="N55" i="1"/>
  <c r="I56" i="1"/>
  <c r="J55" i="1"/>
  <c r="K55" i="1" s="1"/>
  <c r="AA2287" i="1"/>
  <c r="E54" i="1"/>
  <c r="F54" i="1"/>
  <c r="Q2287" i="1"/>
  <c r="A2288" i="1"/>
  <c r="H2287" i="1"/>
  <c r="U54" i="1" l="1"/>
  <c r="W54" i="1" s="1"/>
  <c r="Y2287" i="1"/>
  <c r="L52" i="1"/>
  <c r="O52" i="1" s="1"/>
  <c r="P52" i="1" s="1"/>
  <c r="X52" i="1" s="1"/>
  <c r="B52" i="1" s="1"/>
  <c r="G52" i="1"/>
  <c r="D53" i="1"/>
  <c r="AA2288" i="1"/>
  <c r="Q2288" i="1"/>
  <c r="H2288" i="1"/>
  <c r="A2289" i="1"/>
  <c r="R2287" i="1"/>
  <c r="S2287" i="1" s="1"/>
  <c r="Z2288" i="1"/>
  <c r="E55" i="1"/>
  <c r="F55" i="1"/>
  <c r="M56" i="1"/>
  <c r="J56" i="1"/>
  <c r="K56" i="1" s="1"/>
  <c r="N56" i="1"/>
  <c r="I57" i="1"/>
  <c r="U55" i="1" l="1"/>
  <c r="W55" i="1" s="1"/>
  <c r="Y2288" i="1"/>
  <c r="Z2289" i="1"/>
  <c r="L53" i="1"/>
  <c r="O53" i="1" s="1"/>
  <c r="P53" i="1" s="1"/>
  <c r="X53" i="1" s="1"/>
  <c r="B53" i="1" s="1"/>
  <c r="G53" i="1"/>
  <c r="D54" i="1"/>
  <c r="E56" i="1"/>
  <c r="F56" i="1"/>
  <c r="Q2289" i="1"/>
  <c r="H2289" i="1"/>
  <c r="A2290" i="1"/>
  <c r="M57" i="1"/>
  <c r="I58" i="1"/>
  <c r="N57" i="1"/>
  <c r="J57" i="1"/>
  <c r="K57" i="1" s="1"/>
  <c r="R2288" i="1"/>
  <c r="S2288" i="1" s="1"/>
  <c r="AA2289" i="1"/>
  <c r="U56" i="1" l="1"/>
  <c r="W56" i="1" s="1"/>
  <c r="Z2290" i="1"/>
  <c r="Y2289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X56" i="1" s="1"/>
  <c r="B56" i="1" s="1"/>
  <c r="AA2290" i="1"/>
  <c r="Q2290" i="1"/>
  <c r="A2291" i="1"/>
  <c r="H2290" i="1"/>
  <c r="R2289" i="1"/>
  <c r="S2289" i="1" s="1"/>
  <c r="E57" i="1"/>
  <c r="F57" i="1"/>
  <c r="M58" i="1"/>
  <c r="N58" i="1"/>
  <c r="J58" i="1"/>
  <c r="K58" i="1" s="1"/>
  <c r="I59" i="1"/>
  <c r="U57" i="1" l="1"/>
  <c r="W57" i="1" s="1"/>
  <c r="Z2291" i="1"/>
  <c r="D57" i="1"/>
  <c r="L57" i="1" s="1"/>
  <c r="O57" i="1" s="1"/>
  <c r="P57" i="1" s="1"/>
  <c r="L55" i="1"/>
  <c r="O55" i="1" s="1"/>
  <c r="P55" i="1" s="1"/>
  <c r="X55" i="1" s="1"/>
  <c r="B55" i="1" s="1"/>
  <c r="G55" i="1"/>
  <c r="G56" i="1"/>
  <c r="E58" i="1"/>
  <c r="U58" i="1"/>
  <c r="W58" i="1" s="1"/>
  <c r="F58" i="1"/>
  <c r="M59" i="1"/>
  <c r="N59" i="1"/>
  <c r="I60" i="1"/>
  <c r="J59" i="1"/>
  <c r="K59" i="1" s="1"/>
  <c r="Q2291" i="1"/>
  <c r="A2292" i="1"/>
  <c r="H2291" i="1"/>
  <c r="R2290" i="1"/>
  <c r="AA2291" i="1"/>
  <c r="Y2291" i="1" l="1"/>
  <c r="D58" i="1"/>
  <c r="L58" i="1" s="1"/>
  <c r="O58" i="1" s="1"/>
  <c r="P58" i="1" s="1"/>
  <c r="X58" i="1" s="1"/>
  <c r="B58" i="1" s="1"/>
  <c r="G57" i="1"/>
  <c r="X57" i="1"/>
  <c r="B57" i="1" s="1"/>
  <c r="AA2292" i="1"/>
  <c r="Z2292" i="1"/>
  <c r="R2291" i="1"/>
  <c r="E59" i="1"/>
  <c r="U59" i="1"/>
  <c r="W59" i="1" s="1"/>
  <c r="F59" i="1"/>
  <c r="M60" i="1"/>
  <c r="N60" i="1"/>
  <c r="J60" i="1"/>
  <c r="K60" i="1" s="1"/>
  <c r="I61" i="1"/>
  <c r="Q2292" i="1"/>
  <c r="A2293" i="1"/>
  <c r="H2292" i="1"/>
  <c r="D59" i="1" l="1"/>
  <c r="L59" i="1" s="1"/>
  <c r="O59" i="1" s="1"/>
  <c r="P59" i="1" s="1"/>
  <c r="X59" i="1" s="1"/>
  <c r="B59" i="1" s="1"/>
  <c r="G58" i="1"/>
  <c r="R2292" i="1"/>
  <c r="Q2293" i="1"/>
  <c r="H2293" i="1"/>
  <c r="A2294" i="1"/>
  <c r="E60" i="1"/>
  <c r="F60" i="1"/>
  <c r="U60" i="1"/>
  <c r="W60" i="1" s="1"/>
  <c r="Z2293" i="1"/>
  <c r="J61" i="1"/>
  <c r="K61" i="1" s="1"/>
  <c r="M61" i="1"/>
  <c r="I62" i="1"/>
  <c r="N61" i="1"/>
  <c r="AA2293" i="1"/>
  <c r="G59" i="1" l="1"/>
  <c r="D60" i="1"/>
  <c r="L60" i="1" s="1"/>
  <c r="O60" i="1" s="1"/>
  <c r="P60" i="1" s="1"/>
  <c r="X60" i="1" s="1"/>
  <c r="B60" i="1" s="1"/>
  <c r="Y2293" i="1"/>
  <c r="Z2294" i="1"/>
  <c r="AA2294" i="1"/>
  <c r="M62" i="1"/>
  <c r="N62" i="1"/>
  <c r="J62" i="1"/>
  <c r="K62" i="1" s="1"/>
  <c r="I63" i="1"/>
  <c r="Q2294" i="1"/>
  <c r="H2294" i="1"/>
  <c r="A2295" i="1"/>
  <c r="E61" i="1"/>
  <c r="F61" i="1"/>
  <c r="U61" i="1"/>
  <c r="W61" i="1" s="1"/>
  <c r="R2293" i="1"/>
  <c r="S2293" i="1" s="1"/>
  <c r="D61" i="1" l="1"/>
  <c r="L61" i="1" s="1"/>
  <c r="O61" i="1" s="1"/>
  <c r="P61" i="1" s="1"/>
  <c r="X61" i="1" s="1"/>
  <c r="B61" i="1" s="1"/>
  <c r="G60" i="1"/>
  <c r="Y2294" i="1"/>
  <c r="R2294" i="1"/>
  <c r="S2294" i="1" s="1"/>
  <c r="I64" i="1"/>
  <c r="N63" i="1"/>
  <c r="J63" i="1"/>
  <c r="K63" i="1" s="1"/>
  <c r="M63" i="1"/>
  <c r="E62" i="1"/>
  <c r="F62" i="1"/>
  <c r="U62" i="1"/>
  <c r="W62" i="1" s="1"/>
  <c r="AA2295" i="1"/>
  <c r="Z2295" i="1"/>
  <c r="Q2295" i="1"/>
  <c r="A2296" i="1"/>
  <c r="H2295" i="1"/>
  <c r="G61" i="1" l="1"/>
  <c r="D62" i="1"/>
  <c r="L62" i="1" s="1"/>
  <c r="O62" i="1" s="1"/>
  <c r="P62" i="1" s="1"/>
  <c r="X62" i="1" s="1"/>
  <c r="B62" i="1" s="1"/>
  <c r="Y2295" i="1"/>
  <c r="Q2296" i="1"/>
  <c r="H2296" i="1"/>
  <c r="A2297" i="1"/>
  <c r="Z2296" i="1"/>
  <c r="M64" i="1"/>
  <c r="J64" i="1"/>
  <c r="K64" i="1" s="1"/>
  <c r="N64" i="1"/>
  <c r="I65" i="1"/>
  <c r="R2295" i="1"/>
  <c r="S2295" i="1" s="1"/>
  <c r="AA2296" i="1"/>
  <c r="E63" i="1"/>
  <c r="F63" i="1"/>
  <c r="U63" i="1"/>
  <c r="W63" i="1" s="1"/>
  <c r="D63" i="1" l="1"/>
  <c r="L63" i="1" s="1"/>
  <c r="O63" i="1" s="1"/>
  <c r="P63" i="1" s="1"/>
  <c r="X63" i="1" s="1"/>
  <c r="B63" i="1" s="1"/>
  <c r="G62" i="1"/>
  <c r="Z2297" i="1"/>
  <c r="Y2296" i="1"/>
  <c r="AA2297" i="1"/>
  <c r="E64" i="1"/>
  <c r="F64" i="1"/>
  <c r="U64" i="1"/>
  <c r="W64" i="1" s="1"/>
  <c r="Q2297" i="1"/>
  <c r="H2297" i="1"/>
  <c r="A2298" i="1"/>
  <c r="M65" i="1"/>
  <c r="J65" i="1"/>
  <c r="K65" i="1" s="1"/>
  <c r="I66" i="1"/>
  <c r="N65" i="1"/>
  <c r="R2296" i="1"/>
  <c r="S2296" i="1" s="1"/>
  <c r="D64" i="1" l="1"/>
  <c r="L64" i="1" s="1"/>
  <c r="O64" i="1" s="1"/>
  <c r="P64" i="1" s="1"/>
  <c r="X64" i="1" s="1"/>
  <c r="B64" i="1" s="1"/>
  <c r="G63" i="1"/>
  <c r="Y2297" i="1"/>
  <c r="Q2298" i="1"/>
  <c r="A2299" i="1"/>
  <c r="H2298" i="1"/>
  <c r="R2297" i="1"/>
  <c r="S2297" i="1" s="1"/>
  <c r="AA2298" i="1"/>
  <c r="J66" i="1"/>
  <c r="K66" i="1" s="1"/>
  <c r="M66" i="1"/>
  <c r="N66" i="1"/>
  <c r="I67" i="1"/>
  <c r="E65" i="1"/>
  <c r="F65" i="1"/>
  <c r="U65" i="1"/>
  <c r="W65" i="1" s="1"/>
  <c r="Z2298" i="1"/>
  <c r="G64" i="1" l="1"/>
  <c r="D65" i="1"/>
  <c r="L65" i="1" s="1"/>
  <c r="O65" i="1" s="1"/>
  <c r="P65" i="1" s="1"/>
  <c r="X65" i="1" s="1"/>
  <c r="B65" i="1" s="1"/>
  <c r="Z2299" i="1"/>
  <c r="AA2299" i="1"/>
  <c r="Y2298" i="1"/>
  <c r="N67" i="1"/>
  <c r="J67" i="1"/>
  <c r="K67" i="1" s="1"/>
  <c r="I68" i="1"/>
  <c r="M67" i="1"/>
  <c r="Q2299" i="1"/>
  <c r="A2300" i="1"/>
  <c r="H2299" i="1"/>
  <c r="E66" i="1"/>
  <c r="F66" i="1"/>
  <c r="U66" i="1"/>
  <c r="W66" i="1" s="1"/>
  <c r="R2298" i="1"/>
  <c r="S2298" i="1" s="1"/>
  <c r="G65" i="1" l="1"/>
  <c r="D66" i="1"/>
  <c r="L66" i="1" s="1"/>
  <c r="O66" i="1" s="1"/>
  <c r="P66" i="1" s="1"/>
  <c r="X66" i="1" s="1"/>
  <c r="B66" i="1" s="1"/>
  <c r="Y2299" i="1"/>
  <c r="R2299" i="1"/>
  <c r="S2299" i="1" s="1"/>
  <c r="E67" i="1"/>
  <c r="U67" i="1"/>
  <c r="W67" i="1" s="1"/>
  <c r="F67" i="1"/>
  <c r="I69" i="1"/>
  <c r="J68" i="1"/>
  <c r="K68" i="1" s="1"/>
  <c r="M68" i="1"/>
  <c r="N68" i="1"/>
  <c r="AA2300" i="1"/>
  <c r="Q2300" i="1"/>
  <c r="H2300" i="1"/>
  <c r="A2301" i="1"/>
  <c r="Z2300" i="1"/>
  <c r="G66" i="1" l="1"/>
  <c r="D67" i="1"/>
  <c r="L67" i="1" s="1"/>
  <c r="O67" i="1" s="1"/>
  <c r="P67" i="1" s="1"/>
  <c r="X67" i="1" s="1"/>
  <c r="B67" i="1" s="1"/>
  <c r="Y2300" i="1"/>
  <c r="Z2301" i="1"/>
  <c r="E68" i="1"/>
  <c r="F68" i="1"/>
  <c r="U68" i="1"/>
  <c r="W68" i="1" s="1"/>
  <c r="I70" i="1"/>
  <c r="M69" i="1"/>
  <c r="N69" i="1"/>
  <c r="J69" i="1"/>
  <c r="K69" i="1" s="1"/>
  <c r="Q2301" i="1"/>
  <c r="H2301" i="1"/>
  <c r="A2302" i="1"/>
  <c r="AA2301" i="1"/>
  <c r="R2300" i="1"/>
  <c r="S2300" i="1" s="1"/>
  <c r="G67" i="1" l="1"/>
  <c r="D68" i="1"/>
  <c r="L68" i="1" s="1"/>
  <c r="O68" i="1" s="1"/>
  <c r="P68" i="1" s="1"/>
  <c r="X68" i="1" s="1"/>
  <c r="Z2302" i="1"/>
  <c r="Y2301" i="1"/>
  <c r="AA2302" i="1"/>
  <c r="J70" i="1"/>
  <c r="K70" i="1" s="1"/>
  <c r="I71" i="1"/>
  <c r="E69" i="1"/>
  <c r="F69" i="1"/>
  <c r="U69" i="1"/>
  <c r="W69" i="1" s="1"/>
  <c r="Q2302" i="1"/>
  <c r="A2303" i="1"/>
  <c r="H2302" i="1"/>
  <c r="R2301" i="1"/>
  <c r="S2301" i="1" s="1"/>
  <c r="D69" i="1" l="1"/>
  <c r="L69" i="1" s="1"/>
  <c r="O69" i="1" s="1"/>
  <c r="P69" i="1" s="1"/>
  <c r="X69" i="1" s="1"/>
  <c r="U70" i="1"/>
  <c r="W70" i="1" s="1"/>
  <c r="G68" i="1"/>
  <c r="Y2302" i="1"/>
  <c r="B68" i="1"/>
  <c r="S69" i="1"/>
  <c r="R2302" i="1"/>
  <c r="S2302" i="1" s="1"/>
  <c r="AA2303" i="1"/>
  <c r="E70" i="1"/>
  <c r="D70" i="1" s="1"/>
  <c r="L70" i="1" s="1"/>
  <c r="F70" i="1"/>
  <c r="Q2303" i="1"/>
  <c r="A2304" i="1"/>
  <c r="H2303" i="1"/>
  <c r="J71" i="1"/>
  <c r="K71" i="1" s="1"/>
  <c r="I72" i="1"/>
  <c r="M70" i="1"/>
  <c r="N70" i="1" s="1"/>
  <c r="N71" i="1" s="1"/>
  <c r="G69" i="1"/>
  <c r="Z2303" i="1"/>
  <c r="B69" i="1" l="1"/>
  <c r="Y69" i="1"/>
  <c r="Y2303" i="1"/>
  <c r="O70" i="1"/>
  <c r="P70" i="1" s="1"/>
  <c r="X70" i="1" s="1"/>
  <c r="B70" i="1" s="1"/>
  <c r="R2303" i="1"/>
  <c r="S2303" i="1" s="1"/>
  <c r="G70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Z2304" i="1"/>
  <c r="I73" i="1"/>
  <c r="J72" i="1"/>
  <c r="K72" i="1" s="1"/>
  <c r="Q2304" i="1"/>
  <c r="A2305" i="1"/>
  <c r="H2304" i="1"/>
  <c r="S71" i="1" l="1"/>
  <c r="Y2304" i="1"/>
  <c r="G71" i="1"/>
  <c r="Q2305" i="1"/>
  <c r="A2306" i="1"/>
  <c r="H2305" i="1"/>
  <c r="AA2305" i="1"/>
  <c r="J73" i="1"/>
  <c r="K73" i="1" s="1"/>
  <c r="I74" i="1"/>
  <c r="R2304" i="1"/>
  <c r="S2304" i="1" s="1"/>
  <c r="Z2305" i="1"/>
  <c r="E72" i="1"/>
  <c r="D72" i="1" s="1"/>
  <c r="G72" i="1" s="1"/>
  <c r="U72" i="1"/>
  <c r="W72" i="1" s="1"/>
  <c r="F72" i="1"/>
  <c r="N72" i="1"/>
  <c r="X71" i="1"/>
  <c r="Y2305" i="1" l="1"/>
  <c r="AA2306" i="1"/>
  <c r="L72" i="1"/>
  <c r="Z2306" i="1"/>
  <c r="J74" i="1"/>
  <c r="K74" i="1" s="1"/>
  <c r="I75" i="1"/>
  <c r="E73" i="1"/>
  <c r="D73" i="1" s="1"/>
  <c r="G73" i="1" s="1"/>
  <c r="F73" i="1"/>
  <c r="U73" i="1"/>
  <c r="W73" i="1" s="1"/>
  <c r="Q2306" i="1"/>
  <c r="H2306" i="1"/>
  <c r="A2307" i="1"/>
  <c r="R2305" i="1"/>
  <c r="S2305" i="1" s="1"/>
  <c r="B71" i="1"/>
  <c r="O72" i="1" l="1"/>
  <c r="P72" i="1" s="1"/>
  <c r="S72" i="1" s="1"/>
  <c r="M73" i="1"/>
  <c r="Z2307" i="1"/>
  <c r="Y2306" i="1"/>
  <c r="AA2307" i="1"/>
  <c r="Q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R2306" i="1"/>
  <c r="S2306" i="1" s="1"/>
  <c r="L73" i="1"/>
  <c r="Y2307" i="1" l="1"/>
  <c r="X72" i="1"/>
  <c r="N73" i="1"/>
  <c r="N74" i="1" s="1"/>
  <c r="N75" i="1" s="1"/>
  <c r="N76" i="1" s="1"/>
  <c r="M74" i="1"/>
  <c r="M75" i="1" s="1"/>
  <c r="M76" i="1" s="1"/>
  <c r="Q2308" i="1"/>
  <c r="A2309" i="1"/>
  <c r="H2308" i="1"/>
  <c r="R2307" i="1"/>
  <c r="S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O75" i="1" l="1"/>
  <c r="P75" i="1" s="1"/>
  <c r="X75" i="1" s="1"/>
  <c r="B72" i="1"/>
  <c r="Y72" i="1"/>
  <c r="O73" i="1"/>
  <c r="P73" i="1" s="1"/>
  <c r="X73" i="1" s="1"/>
  <c r="B73" i="1" s="1"/>
  <c r="O74" i="1"/>
  <c r="P74" i="1" s="1"/>
  <c r="X74" i="1" s="1"/>
  <c r="B74" i="1" s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Q2309" i="1"/>
  <c r="H2309" i="1"/>
  <c r="A2310" i="1"/>
  <c r="G75" i="1"/>
  <c r="R2308" i="1"/>
  <c r="S2308" i="1" s="1"/>
  <c r="B75" i="1" l="1"/>
  <c r="G76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Q2310" i="1"/>
  <c r="H2310" i="1"/>
  <c r="A2311" i="1"/>
  <c r="R2309" i="1"/>
  <c r="S2309" i="1" s="1"/>
  <c r="X76" i="1"/>
  <c r="B76" i="1" s="1"/>
  <c r="AA2311" i="1" l="1"/>
  <c r="Y2310" i="1"/>
  <c r="Q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R2310" i="1"/>
  <c r="S2310" i="1" s="1"/>
  <c r="L77" i="1"/>
  <c r="O77" i="1" s="1"/>
  <c r="P77" i="1" s="1"/>
  <c r="Z2311" i="1"/>
  <c r="X77" i="1" l="1"/>
  <c r="Y2311" i="1"/>
  <c r="Z2312" i="1"/>
  <c r="G78" i="1"/>
  <c r="E79" i="1"/>
  <c r="D79" i="1" s="1"/>
  <c r="L79" i="1" s="1"/>
  <c r="O79" i="1" s="1"/>
  <c r="P79" i="1" s="1"/>
  <c r="F79" i="1"/>
  <c r="U79" i="1"/>
  <c r="W79" i="1" s="1"/>
  <c r="Q2312" i="1"/>
  <c r="H2312" i="1"/>
  <c r="A2313" i="1"/>
  <c r="R2311" i="1"/>
  <c r="S2311" i="1" s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Q2313" i="1"/>
  <c r="A2314" i="1"/>
  <c r="H2313" i="1"/>
  <c r="R2312" i="1"/>
  <c r="S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Q2314" i="1"/>
  <c r="H2314" i="1"/>
  <c r="A2315" i="1"/>
  <c r="R2313" i="1"/>
  <c r="S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Y2314" i="1" l="1"/>
  <c r="Z2315" i="1"/>
  <c r="L81" i="1"/>
  <c r="O81" i="1" s="1"/>
  <c r="P81" i="1" s="1"/>
  <c r="X81" i="1" s="1"/>
  <c r="B81" i="1" s="1"/>
  <c r="M83" i="1"/>
  <c r="I84" i="1"/>
  <c r="J83" i="1"/>
  <c r="K83" i="1" s="1"/>
  <c r="N83" i="1"/>
  <c r="Q2315" i="1"/>
  <c r="A2316" i="1"/>
  <c r="H2315" i="1"/>
  <c r="E82" i="1"/>
  <c r="D82" i="1" s="1"/>
  <c r="L82" i="1" s="1"/>
  <c r="O82" i="1" s="1"/>
  <c r="P82" i="1" s="1"/>
  <c r="F82" i="1"/>
  <c r="U82" i="1"/>
  <c r="W82" i="1" s="1"/>
  <c r="R2314" i="1"/>
  <c r="S2314" i="1" s="1"/>
  <c r="AA2315" i="1"/>
  <c r="Y2315" i="1" l="1"/>
  <c r="G82" i="1"/>
  <c r="X82" i="1"/>
  <c r="Q2316" i="1"/>
  <c r="A2317" i="1"/>
  <c r="H2316" i="1"/>
  <c r="R2315" i="1"/>
  <c r="S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X83" i="1" l="1"/>
  <c r="B83" i="1" s="1"/>
  <c r="B82" i="1"/>
  <c r="Y2316" i="1"/>
  <c r="Z2317" i="1"/>
  <c r="AA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Q2317" i="1"/>
  <c r="H2317" i="1"/>
  <c r="A2318" i="1"/>
  <c r="R2316" i="1"/>
  <c r="S2316" i="1" s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R2317" i="1"/>
  <c r="S2317" i="1" s="1"/>
  <c r="G84" i="1"/>
  <c r="Q2318" i="1"/>
  <c r="A2319" i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R2318" i="1"/>
  <c r="S2318" i="1" s="1"/>
  <c r="Q2319" i="1"/>
  <c r="A2320" i="1"/>
  <c r="H2319" i="1"/>
  <c r="Z2320" i="1" l="1"/>
  <c r="Y2319" i="1"/>
  <c r="G86" i="1"/>
  <c r="X86" i="1"/>
  <c r="R2319" i="1"/>
  <c r="S2319" i="1" s="1"/>
  <c r="Q2320" i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AA2320" i="1"/>
  <c r="Y2320" i="1" l="1"/>
  <c r="B86" i="1"/>
  <c r="AA2321" i="1"/>
  <c r="G87" i="1"/>
  <c r="X87" i="1"/>
  <c r="B87" i="1" s="1"/>
  <c r="J89" i="1"/>
  <c r="K89" i="1" s="1"/>
  <c r="N89" i="1"/>
  <c r="M89" i="1"/>
  <c r="I90" i="1"/>
  <c r="Q2321" i="1"/>
  <c r="H2321" i="1"/>
  <c r="A2322" i="1"/>
  <c r="R2320" i="1"/>
  <c r="S2320" i="1" s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Q2322" i="1"/>
  <c r="H2322" i="1"/>
  <c r="A2323" i="1"/>
  <c r="M90" i="1"/>
  <c r="I91" i="1"/>
  <c r="N90" i="1"/>
  <c r="J90" i="1"/>
  <c r="K90" i="1" s="1"/>
  <c r="AA2322" i="1"/>
  <c r="Z2322" i="1"/>
  <c r="R2321" i="1"/>
  <c r="E89" i="1"/>
  <c r="D89" i="1" s="1"/>
  <c r="L89" i="1" s="1"/>
  <c r="O89" i="1" s="1"/>
  <c r="P89" i="1" s="1"/>
  <c r="U89" i="1"/>
  <c r="W89" i="1" s="1"/>
  <c r="F89" i="1"/>
  <c r="X88" i="1" l="1"/>
  <c r="R2322" i="1"/>
  <c r="G89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Q2323" i="1"/>
  <c r="H2323" i="1"/>
  <c r="A2324" i="1"/>
  <c r="B88" i="1" l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Q2324" i="1"/>
  <c r="H2324" i="1"/>
  <c r="A2325" i="1"/>
  <c r="R2323" i="1"/>
  <c r="AA2324" i="1"/>
  <c r="Z2325" i="1" l="1"/>
  <c r="Y2324" i="1"/>
  <c r="AA2325" i="1"/>
  <c r="G91" i="1"/>
  <c r="X91" i="1"/>
  <c r="B91" i="1" s="1"/>
  <c r="Q2325" i="1"/>
  <c r="H2325" i="1"/>
  <c r="A2326" i="1"/>
  <c r="J93" i="1"/>
  <c r="K93" i="1" s="1"/>
  <c r="M93" i="1"/>
  <c r="N93" i="1"/>
  <c r="I94" i="1"/>
  <c r="R2324" i="1"/>
  <c r="S2324" i="1" s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R2325" i="1"/>
  <c r="S2325" i="1" s="1"/>
  <c r="AA2326" i="1"/>
  <c r="Q2326" i="1"/>
  <c r="H2326" i="1"/>
  <c r="A2327" i="1"/>
  <c r="M94" i="1"/>
  <c r="J94" i="1"/>
  <c r="K94" i="1" s="1"/>
  <c r="N94" i="1"/>
  <c r="I95" i="1"/>
  <c r="Z2326" i="1"/>
  <c r="Y2326" i="1" l="1"/>
  <c r="G93" i="1"/>
  <c r="X93" i="1"/>
  <c r="R2326" i="1"/>
  <c r="S2326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Q2327" i="1"/>
  <c r="H2327" i="1"/>
  <c r="A2328" i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Q2328" i="1"/>
  <c r="H2328" i="1"/>
  <c r="A2329" i="1"/>
  <c r="R2327" i="1"/>
  <c r="S2327" i="1" s="1"/>
  <c r="AA2328" i="1"/>
  <c r="G94" i="1"/>
  <c r="Z2328" i="1"/>
  <c r="M97" i="1" l="1"/>
  <c r="Y2328" i="1"/>
  <c r="X95" i="1"/>
  <c r="B95" i="1" s="1"/>
  <c r="R2328" i="1"/>
  <c r="S2328" i="1" s="1"/>
  <c r="Z2329" i="1"/>
  <c r="AA2329" i="1"/>
  <c r="E96" i="1"/>
  <c r="D96" i="1" s="1"/>
  <c r="L96" i="1" s="1"/>
  <c r="O96" i="1" s="1"/>
  <c r="P96" i="1" s="1"/>
  <c r="U96" i="1"/>
  <c r="W96" i="1" s="1"/>
  <c r="F96" i="1"/>
  <c r="Q2329" i="1"/>
  <c r="H2329" i="1"/>
  <c r="A2330" i="1"/>
  <c r="G95" i="1"/>
  <c r="I98" i="1"/>
  <c r="J97" i="1"/>
  <c r="K97" i="1" s="1"/>
  <c r="N97" i="1"/>
  <c r="Y2329" i="1" l="1"/>
  <c r="G96" i="1"/>
  <c r="Z2330" i="1"/>
  <c r="X96" i="1"/>
  <c r="B96" i="1" s="1"/>
  <c r="AA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Q2330" i="1"/>
  <c r="H2330" i="1"/>
  <c r="A2331" i="1"/>
  <c r="R2329" i="1"/>
  <c r="S2329" i="1" s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N99" i="1"/>
  <c r="J99" i="1"/>
  <c r="K99" i="1" s="1"/>
  <c r="M99" i="1"/>
  <c r="I100" i="1"/>
  <c r="Z2332" i="1" l="1"/>
  <c r="Y2331" i="1"/>
  <c r="L98" i="1"/>
  <c r="O98" i="1" s="1"/>
  <c r="P98" i="1" s="1"/>
  <c r="X98" i="1" s="1"/>
  <c r="B98" i="1" s="1"/>
  <c r="R2331" i="1"/>
  <c r="S2331" i="1" s="1"/>
  <c r="I101" i="1"/>
  <c r="J100" i="1"/>
  <c r="K100" i="1" s="1"/>
  <c r="U100" i="1" s="1"/>
  <c r="W100" i="1" s="1"/>
  <c r="E99" i="1"/>
  <c r="D99" i="1" s="1"/>
  <c r="G99" i="1" s="1"/>
  <c r="F99" i="1"/>
  <c r="U99" i="1"/>
  <c r="W99" i="1" s="1"/>
  <c r="Q2332" i="1"/>
  <c r="H2332" i="1"/>
  <c r="A2333" i="1"/>
  <c r="AA2332" i="1"/>
  <c r="Y2332" i="1" l="1"/>
  <c r="L99" i="1"/>
  <c r="O99" i="1" s="1"/>
  <c r="P99" i="1" s="1"/>
  <c r="S99" i="1" s="1"/>
  <c r="AA2333" i="1"/>
  <c r="E100" i="1"/>
  <c r="D100" i="1" s="1"/>
  <c r="L100" i="1" s="1"/>
  <c r="F100" i="1"/>
  <c r="Q2333" i="1"/>
  <c r="H2333" i="1"/>
  <c r="A2334" i="1"/>
  <c r="I102" i="1"/>
  <c r="J101" i="1"/>
  <c r="K101" i="1" s="1"/>
  <c r="R2332" i="1"/>
  <c r="S2332" i="1" s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Q2334" i="1"/>
  <c r="H2334" i="1"/>
  <c r="A2335" i="1"/>
  <c r="R2333" i="1"/>
  <c r="S2333" i="1" s="1"/>
  <c r="E101" i="1"/>
  <c r="D101" i="1" s="1"/>
  <c r="L101" i="1" s="1"/>
  <c r="U101" i="1"/>
  <c r="W101" i="1" s="1"/>
  <c r="F101" i="1"/>
  <c r="AA2334" i="1"/>
  <c r="I103" i="1"/>
  <c r="J102" i="1"/>
  <c r="K102" i="1" s="1"/>
  <c r="S100" i="1"/>
  <c r="M101" i="1" l="1"/>
  <c r="N101" i="1" s="1"/>
  <c r="O101" i="1" s="1"/>
  <c r="P101" i="1" s="1"/>
  <c r="X101" i="1" s="1"/>
  <c r="Z2335" i="1"/>
  <c r="Y2334" i="1"/>
  <c r="Y99" i="1"/>
  <c r="M102" i="1"/>
  <c r="AA2335" i="1"/>
  <c r="Q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R2334" i="1"/>
  <c r="S2334" i="1" s="1"/>
  <c r="N102" i="1" l="1"/>
  <c r="N103" i="1" s="1"/>
  <c r="N104" i="1" s="1"/>
  <c r="Y2335" i="1"/>
  <c r="S101" i="1"/>
  <c r="B101" i="1"/>
  <c r="M103" i="1"/>
  <c r="M104" i="1" s="1"/>
  <c r="Q2336" i="1"/>
  <c r="A2337" i="1"/>
  <c r="H2336" i="1"/>
  <c r="R2335" i="1"/>
  <c r="S2335" i="1" s="1"/>
  <c r="I105" i="1"/>
  <c r="J104" i="1"/>
  <c r="K104" i="1" s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Q2337" i="1"/>
  <c r="A2338" i="1"/>
  <c r="H2337" i="1"/>
  <c r="R2336" i="1"/>
  <c r="S2336" i="1" s="1"/>
  <c r="AA2338" i="1" l="1"/>
  <c r="Y2337" i="1"/>
  <c r="E105" i="1"/>
  <c r="D105" i="1" s="1"/>
  <c r="G105" i="1" s="1"/>
  <c r="F105" i="1"/>
  <c r="U105" i="1"/>
  <c r="W105" i="1" s="1"/>
  <c r="X104" i="1"/>
  <c r="G104" i="1"/>
  <c r="Q2338" i="1"/>
  <c r="H2338" i="1"/>
  <c r="A2339" i="1"/>
  <c r="M106" i="1"/>
  <c r="I107" i="1"/>
  <c r="J106" i="1"/>
  <c r="K106" i="1" s="1"/>
  <c r="N106" i="1"/>
  <c r="R2337" i="1"/>
  <c r="S2337" i="1" s="1"/>
  <c r="Z2338" i="1"/>
  <c r="B104" i="1" l="1"/>
  <c r="Y2338" i="1"/>
  <c r="L105" i="1"/>
  <c r="O105" i="1" s="1"/>
  <c r="P105" i="1" s="1"/>
  <c r="X105" i="1" s="1"/>
  <c r="B105" i="1" s="1"/>
  <c r="R2338" i="1"/>
  <c r="S2338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Q2339" i="1"/>
  <c r="A2340" i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R2339" i="1"/>
  <c r="S2339" i="1" s="1"/>
  <c r="Q2340" i="1"/>
  <c r="H2340" i="1"/>
  <c r="A2341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Q2341" i="1"/>
  <c r="A2342" i="1"/>
  <c r="H2341" i="1"/>
  <c r="E108" i="1"/>
  <c r="D108" i="1" s="1"/>
  <c r="L108" i="1" s="1"/>
  <c r="O108" i="1" s="1"/>
  <c r="P108" i="1" s="1"/>
  <c r="F108" i="1"/>
  <c r="U108" i="1"/>
  <c r="W108" i="1" s="1"/>
  <c r="R2340" i="1"/>
  <c r="S2340" i="1" s="1"/>
  <c r="Z2341" i="1"/>
  <c r="M109" i="1"/>
  <c r="I110" i="1"/>
  <c r="N109" i="1"/>
  <c r="J109" i="1"/>
  <c r="K109" i="1" s="1"/>
  <c r="AA2342" i="1" l="1"/>
  <c r="Y2341" i="1"/>
  <c r="X108" i="1"/>
  <c r="G108" i="1"/>
  <c r="Z2342" i="1"/>
  <c r="E109" i="1"/>
  <c r="D109" i="1" s="1"/>
  <c r="L109" i="1" s="1"/>
  <c r="O109" i="1" s="1"/>
  <c r="P109" i="1" s="1"/>
  <c r="F109" i="1"/>
  <c r="U109" i="1"/>
  <c r="W109" i="1" s="1"/>
  <c r="Q2342" i="1"/>
  <c r="H2342" i="1"/>
  <c r="A2343" i="1"/>
  <c r="I111" i="1"/>
  <c r="M110" i="1"/>
  <c r="J110" i="1"/>
  <c r="K110" i="1" s="1"/>
  <c r="N110" i="1"/>
  <c r="R2341" i="1"/>
  <c r="S2341" i="1" s="1"/>
  <c r="B108" i="1" l="1"/>
  <c r="Y2342" i="1"/>
  <c r="G109" i="1"/>
  <c r="X109" i="1"/>
  <c r="B109" i="1" s="1"/>
  <c r="Q2343" i="1"/>
  <c r="A2344" i="1"/>
  <c r="H2343" i="1"/>
  <c r="E110" i="1"/>
  <c r="D110" i="1" s="1"/>
  <c r="L110" i="1" s="1"/>
  <c r="O110" i="1" s="1"/>
  <c r="P110" i="1" s="1"/>
  <c r="F110" i="1"/>
  <c r="U110" i="1"/>
  <c r="W110" i="1" s="1"/>
  <c r="R2342" i="1"/>
  <c r="S2342" i="1" s="1"/>
  <c r="Z2343" i="1"/>
  <c r="M111" i="1"/>
  <c r="I112" i="1"/>
  <c r="J111" i="1"/>
  <c r="K111" i="1" s="1"/>
  <c r="N111" i="1"/>
  <c r="AA2343" i="1"/>
  <c r="Y2343" i="1" l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Q2344" i="1"/>
  <c r="A2345" i="1"/>
  <c r="H2344" i="1"/>
  <c r="R2343" i="1"/>
  <c r="S2343" i="1" s="1"/>
  <c r="Y2344" i="1" l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Q2345" i="1"/>
  <c r="A2346" i="1"/>
  <c r="H2345" i="1"/>
  <c r="R2344" i="1"/>
  <c r="S2344" i="1" s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Q2346" i="1"/>
  <c r="A2347" i="1"/>
  <c r="H2346" i="1"/>
  <c r="R2345" i="1"/>
  <c r="S2345" i="1" s="1"/>
  <c r="Y2346" i="1" l="1"/>
  <c r="G113" i="1"/>
  <c r="X113" i="1"/>
  <c r="B113" i="1" s="1"/>
  <c r="Q2347" i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R2346" i="1"/>
  <c r="S2346" i="1" s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Q2348" i="1"/>
  <c r="H2348" i="1"/>
  <c r="A2349" i="1"/>
  <c r="R2347" i="1"/>
  <c r="S2347" i="1" s="1"/>
  <c r="E115" i="1"/>
  <c r="D115" i="1" s="1"/>
  <c r="L115" i="1" s="1"/>
  <c r="O115" i="1" s="1"/>
  <c r="P115" i="1" s="1"/>
  <c r="F115" i="1"/>
  <c r="U115" i="1"/>
  <c r="W115" i="1" s="1"/>
  <c r="B114" i="1" l="1"/>
  <c r="Y2348" i="1"/>
  <c r="X115" i="1"/>
  <c r="B115" i="1" s="1"/>
  <c r="R2348" i="1"/>
  <c r="S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R2349" i="1"/>
  <c r="S2349" i="1" s="1"/>
  <c r="Q2350" i="1"/>
  <c r="H2350" i="1"/>
  <c r="A2351" i="1"/>
  <c r="G116" i="1"/>
  <c r="Y2350" i="1" l="1"/>
  <c r="Q2351" i="1"/>
  <c r="A2352" i="1"/>
  <c r="H2351" i="1"/>
  <c r="R2350" i="1"/>
  <c r="S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Z2352" i="1"/>
  <c r="J120" i="1"/>
  <c r="K120" i="1" s="1"/>
  <c r="I121" i="1"/>
  <c r="M120" i="1"/>
  <c r="N120" i="1"/>
  <c r="L118" i="1"/>
  <c r="O118" i="1" s="1"/>
  <c r="P118" i="1" s="1"/>
  <c r="Q2352" i="1"/>
  <c r="A2353" i="1"/>
  <c r="H2352" i="1"/>
  <c r="E119" i="1"/>
  <c r="D119" i="1" s="1"/>
  <c r="L119" i="1" s="1"/>
  <c r="O119" i="1" s="1"/>
  <c r="P119" i="1" s="1"/>
  <c r="U119" i="1"/>
  <c r="W119" i="1" s="1"/>
  <c r="F119" i="1"/>
  <c r="R2351" i="1"/>
  <c r="X118" i="1" l="1"/>
  <c r="Y2352" i="1"/>
  <c r="G119" i="1"/>
  <c r="X119" i="1"/>
  <c r="B119" i="1" s="1"/>
  <c r="R2352" i="1"/>
  <c r="S2352" i="1" s="1"/>
  <c r="AA2353" i="1"/>
  <c r="Z2353" i="1"/>
  <c r="Q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Q2354" i="1"/>
  <c r="H2354" i="1"/>
  <c r="A2355" i="1"/>
  <c r="I123" i="1"/>
  <c r="J122" i="1"/>
  <c r="K122" i="1" s="1"/>
  <c r="M122" i="1"/>
  <c r="N122" i="1"/>
  <c r="AA2354" i="1"/>
  <c r="Z2354" i="1"/>
  <c r="R2353" i="1"/>
  <c r="G120" i="1"/>
  <c r="E121" i="1"/>
  <c r="D121" i="1" s="1"/>
  <c r="G121" i="1" s="1"/>
  <c r="U121" i="1"/>
  <c r="W121" i="1" s="1"/>
  <c r="F121" i="1"/>
  <c r="R2354" i="1" l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Q2355" i="1"/>
  <c r="A2356" i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Q2356" i="1"/>
  <c r="A2357" i="1"/>
  <c r="H2356" i="1"/>
  <c r="X122" i="1"/>
  <c r="B122" i="1" s="1"/>
  <c r="R2355" i="1"/>
  <c r="S2355" i="1" s="1"/>
  <c r="AA2356" i="1"/>
  <c r="Y2356" i="1" l="1"/>
  <c r="B121" i="1"/>
  <c r="G123" i="1"/>
  <c r="AA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Q2357" i="1"/>
  <c r="H2357" i="1"/>
  <c r="A2358" i="1"/>
  <c r="R2356" i="1"/>
  <c r="S2356" i="1" s="1"/>
  <c r="Z2357" i="1"/>
  <c r="Y2357" i="1" l="1"/>
  <c r="Z2358" i="1"/>
  <c r="L124" i="1"/>
  <c r="O124" i="1" s="1"/>
  <c r="P124" i="1" s="1"/>
  <c r="Q2358" i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R2357" i="1"/>
  <c r="S2357" i="1" s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Q2359" i="1"/>
  <c r="H2359" i="1"/>
  <c r="A2360" i="1"/>
  <c r="X125" i="1"/>
  <c r="B125" i="1" s="1"/>
  <c r="R2358" i="1"/>
  <c r="S2358" i="1" s="1"/>
  <c r="E126" i="1"/>
  <c r="D126" i="1" s="1"/>
  <c r="L126" i="1" s="1"/>
  <c r="O126" i="1" s="1"/>
  <c r="P126" i="1" s="1"/>
  <c r="F126" i="1"/>
  <c r="U126" i="1"/>
  <c r="W126" i="1" s="1"/>
  <c r="G125" i="1"/>
  <c r="Z2359" i="1"/>
  <c r="B124" i="1" l="1"/>
  <c r="AA2360" i="1"/>
  <c r="Y2359" i="1"/>
  <c r="G126" i="1"/>
  <c r="Z2360" i="1"/>
  <c r="R2359" i="1"/>
  <c r="S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Q2360" i="1"/>
  <c r="H2360" i="1"/>
  <c r="A2361" i="1"/>
  <c r="M128" i="1"/>
  <c r="Y2360" i="1" l="1"/>
  <c r="L127" i="1"/>
  <c r="O127" i="1" s="1"/>
  <c r="P127" i="1" s="1"/>
  <c r="X127" i="1" s="1"/>
  <c r="B127" i="1" s="1"/>
  <c r="N129" i="1"/>
  <c r="M129" i="1"/>
  <c r="J129" i="1"/>
  <c r="K129" i="1" s="1"/>
  <c r="I130" i="1"/>
  <c r="R2360" i="1"/>
  <c r="S2360" i="1" s="1"/>
  <c r="E128" i="1"/>
  <c r="D128" i="1" s="1"/>
  <c r="L128" i="1" s="1"/>
  <c r="O128" i="1" s="1"/>
  <c r="P128" i="1" s="1"/>
  <c r="F128" i="1"/>
  <c r="U128" i="1"/>
  <c r="W128" i="1" s="1"/>
  <c r="Q2361" i="1"/>
  <c r="H2361" i="1"/>
  <c r="A2362" i="1"/>
  <c r="Z2361" i="1"/>
  <c r="AA2361" i="1"/>
  <c r="X128" i="1" l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R2361" i="1"/>
  <c r="S2361" i="1" s="1"/>
  <c r="Q2362" i="1"/>
  <c r="A2363" i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R2362" i="1"/>
  <c r="S2362" i="1" s="1"/>
  <c r="AA2363" i="1"/>
  <c r="J131" i="1"/>
  <c r="K131" i="1" s="1"/>
  <c r="I132" i="1"/>
  <c r="Q2363" i="1"/>
  <c r="A2364" i="1"/>
  <c r="H2363" i="1"/>
  <c r="Z2363" i="1"/>
  <c r="G129" i="1"/>
  <c r="M131" i="1"/>
  <c r="N131" i="1" s="1"/>
  <c r="G130" i="1" l="1"/>
  <c r="Y2363" i="1"/>
  <c r="AA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Q2364" i="1"/>
  <c r="H2364" i="1"/>
  <c r="A2365" i="1"/>
  <c r="R2363" i="1"/>
  <c r="S2363" i="1" s="1"/>
  <c r="X130" i="1"/>
  <c r="B130" i="1" s="1"/>
  <c r="U132" i="1" l="1"/>
  <c r="W132" i="1" s="1"/>
  <c r="Y2364" i="1"/>
  <c r="G131" i="1"/>
  <c r="AA2365" i="1"/>
  <c r="Z2365" i="1"/>
  <c r="E132" i="1"/>
  <c r="D132" i="1" s="1"/>
  <c r="L132" i="1" s="1"/>
  <c r="O132" i="1" s="1"/>
  <c r="P132" i="1" s="1"/>
  <c r="F132" i="1"/>
  <c r="Q2365" i="1"/>
  <c r="A2366" i="1"/>
  <c r="H2365" i="1"/>
  <c r="O131" i="1"/>
  <c r="P131" i="1" s="1"/>
  <c r="R2364" i="1"/>
  <c r="S2364" i="1" s="1"/>
  <c r="J133" i="1"/>
  <c r="K133" i="1" s="1"/>
  <c r="I134" i="1"/>
  <c r="S131" i="1" l="1"/>
  <c r="X132" i="1"/>
  <c r="S132" i="1"/>
  <c r="M133" i="1"/>
  <c r="N133" i="1" s="1"/>
  <c r="N134" i="1" s="1"/>
  <c r="Y2365" i="1"/>
  <c r="G132" i="1"/>
  <c r="X131" i="1"/>
  <c r="J134" i="1"/>
  <c r="K134" i="1" s="1"/>
  <c r="I135" i="1"/>
  <c r="Q2366" i="1"/>
  <c r="H2366" i="1"/>
  <c r="A2367" i="1"/>
  <c r="AA2366" i="1"/>
  <c r="E133" i="1"/>
  <c r="D133" i="1" s="1"/>
  <c r="G133" i="1" s="1"/>
  <c r="F133" i="1"/>
  <c r="U133" i="1"/>
  <c r="W133" i="1" s="1"/>
  <c r="R2365" i="1"/>
  <c r="S2365" i="1" s="1"/>
  <c r="Z2366" i="1"/>
  <c r="B132" i="1" l="1"/>
  <c r="Y131" i="1"/>
  <c r="M134" i="1"/>
  <c r="M135" i="1" s="1"/>
  <c r="Y132" i="1"/>
  <c r="Y2366" i="1"/>
  <c r="L133" i="1"/>
  <c r="O133" i="1" s="1"/>
  <c r="P133" i="1" s="1"/>
  <c r="X133" i="1" s="1"/>
  <c r="B133" i="1" s="1"/>
  <c r="B131" i="1"/>
  <c r="AA2367" i="1"/>
  <c r="Z2367" i="1"/>
  <c r="Q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R2366" i="1"/>
  <c r="S2366" i="1" s="1"/>
  <c r="Y2367" i="1" l="1"/>
  <c r="G134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Q2368" i="1"/>
  <c r="H2368" i="1"/>
  <c r="A2369" i="1"/>
  <c r="R2367" i="1"/>
  <c r="S2367" i="1" s="1"/>
  <c r="Z2368" i="1"/>
  <c r="AA2368" i="1"/>
  <c r="M137" i="1" l="1"/>
  <c r="Y2368" i="1"/>
  <c r="G135" i="1"/>
  <c r="Z2369" i="1"/>
  <c r="AA2369" i="1"/>
  <c r="J137" i="1"/>
  <c r="K137" i="1" s="1"/>
  <c r="I138" i="1"/>
  <c r="N137" i="1"/>
  <c r="R2368" i="1"/>
  <c r="S2368" i="1" s="1"/>
  <c r="E136" i="1"/>
  <c r="D136" i="1" s="1"/>
  <c r="L136" i="1" s="1"/>
  <c r="O136" i="1" s="1"/>
  <c r="P136" i="1" s="1"/>
  <c r="F136" i="1"/>
  <c r="U136" i="1"/>
  <c r="W136" i="1" s="1"/>
  <c r="Q2369" i="1"/>
  <c r="H2369" i="1"/>
  <c r="A2370" i="1"/>
  <c r="X135" i="1"/>
  <c r="B135" i="1" l="1"/>
  <c r="Y2369" i="1"/>
  <c r="X136" i="1"/>
  <c r="B136" i="1" s="1"/>
  <c r="Q2370" i="1"/>
  <c r="A2371" i="1"/>
  <c r="H2370" i="1"/>
  <c r="G136" i="1"/>
  <c r="R2369" i="1"/>
  <c r="S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Z2370" i="1"/>
  <c r="Y2370" i="1" l="1"/>
  <c r="Z2371" i="1"/>
  <c r="G137" i="1"/>
  <c r="AA2371" i="1"/>
  <c r="X137" i="1"/>
  <c r="B137" i="1" s="1"/>
  <c r="J139" i="1"/>
  <c r="K139" i="1" s="1"/>
  <c r="I140" i="1"/>
  <c r="N139" i="1"/>
  <c r="M139" i="1"/>
  <c r="Q2371" i="1"/>
  <c r="H2371" i="1"/>
  <c r="A2372" i="1"/>
  <c r="E138" i="1"/>
  <c r="D138" i="1" s="1"/>
  <c r="L138" i="1" s="1"/>
  <c r="O138" i="1" s="1"/>
  <c r="P138" i="1" s="1"/>
  <c r="F138" i="1"/>
  <c r="U138" i="1"/>
  <c r="W138" i="1" s="1"/>
  <c r="R2370" i="1"/>
  <c r="S2370" i="1" s="1"/>
  <c r="Y2371" i="1" l="1"/>
  <c r="G138" i="1"/>
  <c r="X138" i="1"/>
  <c r="B138" i="1" s="1"/>
  <c r="R2371" i="1"/>
  <c r="S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Q2372" i="1"/>
  <c r="H2372" i="1"/>
  <c r="A2373" i="1"/>
  <c r="Z2372" i="1"/>
  <c r="Y2372" i="1" l="1"/>
  <c r="G139" i="1"/>
  <c r="Z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Q2373" i="1"/>
  <c r="A2374" i="1"/>
  <c r="H2373" i="1"/>
  <c r="R2372" i="1"/>
  <c r="S2372" i="1" s="1"/>
  <c r="Z2374" i="1" l="1"/>
  <c r="Y2373" i="1"/>
  <c r="L140" i="1"/>
  <c r="O140" i="1" s="1"/>
  <c r="P140" i="1" s="1"/>
  <c r="X140" i="1" s="1"/>
  <c r="B140" i="1" s="1"/>
  <c r="AA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Q2374" i="1"/>
  <c r="A2375" i="1"/>
  <c r="H2374" i="1"/>
  <c r="R2373" i="1"/>
  <c r="S2373" i="1" s="1"/>
  <c r="Z2375" i="1" l="1"/>
  <c r="Y2374" i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Q2375" i="1"/>
  <c r="H2375" i="1"/>
  <c r="A2376" i="1"/>
  <c r="R2374" i="1"/>
  <c r="S2374" i="1" s="1"/>
  <c r="AA2375" i="1"/>
  <c r="Y2375" i="1" l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Q2376" i="1"/>
  <c r="H2376" i="1"/>
  <c r="A2377" i="1"/>
  <c r="X142" i="1"/>
  <c r="R2375" i="1"/>
  <c r="S2375" i="1" s="1"/>
  <c r="Z2376" i="1"/>
  <c r="B142" i="1" l="1"/>
  <c r="Y2376" i="1"/>
  <c r="G143" i="1"/>
  <c r="Z2377" i="1"/>
  <c r="Q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R2376" i="1"/>
  <c r="S2376" i="1" s="1"/>
  <c r="AA2377" i="1"/>
  <c r="Y2377" i="1" l="1"/>
  <c r="AA2378" i="1"/>
  <c r="X144" i="1"/>
  <c r="B144" i="1" s="1"/>
  <c r="E145" i="1"/>
  <c r="D145" i="1" s="1"/>
  <c r="G145" i="1" s="1"/>
  <c r="F145" i="1"/>
  <c r="U145" i="1"/>
  <c r="W145" i="1" s="1"/>
  <c r="Q2378" i="1"/>
  <c r="H2378" i="1"/>
  <c r="A2379" i="1"/>
  <c r="R2377" i="1"/>
  <c r="S2377" i="1" s="1"/>
  <c r="G144" i="1"/>
  <c r="I147" i="1"/>
  <c r="J146" i="1"/>
  <c r="K146" i="1" s="1"/>
  <c r="M146" i="1"/>
  <c r="N146" i="1"/>
  <c r="Z2378" i="1"/>
  <c r="L145" i="1" l="1"/>
  <c r="O145" i="1" s="1"/>
  <c r="P145" i="1" s="1"/>
  <c r="Y2378" i="1"/>
  <c r="Z2379" i="1"/>
  <c r="Q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R2378" i="1"/>
  <c r="S2378" i="1" s="1"/>
  <c r="AA2379" i="1"/>
  <c r="X145" i="1" l="1"/>
  <c r="Y2379" i="1"/>
  <c r="AA2380" i="1"/>
  <c r="X146" i="1"/>
  <c r="B146" i="1" s="1"/>
  <c r="G146" i="1"/>
  <c r="R2379" i="1"/>
  <c r="S2379" i="1" s="1"/>
  <c r="Q2380" i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B145" i="1" l="1"/>
  <c r="Y2380" i="1"/>
  <c r="X147" i="1"/>
  <c r="B147" i="1" s="1"/>
  <c r="E148" i="1"/>
  <c r="D148" i="1" s="1"/>
  <c r="L148" i="1" s="1"/>
  <c r="O148" i="1" s="1"/>
  <c r="P148" i="1" s="1"/>
  <c r="U148" i="1"/>
  <c r="W148" i="1" s="1"/>
  <c r="F148" i="1"/>
  <c r="R2380" i="1"/>
  <c r="S2380" i="1" s="1"/>
  <c r="Q2381" i="1"/>
  <c r="H2381" i="1"/>
  <c r="A2382" i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R2381" i="1"/>
  <c r="S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Q2382" i="1"/>
  <c r="H2382" i="1"/>
  <c r="A2383" i="1"/>
  <c r="Q2383" i="1" l="1"/>
  <c r="H2383" i="1"/>
  <c r="A2384" i="1"/>
  <c r="X149" i="1"/>
  <c r="AA2383" i="1"/>
  <c r="R2382" i="1"/>
  <c r="Z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AA2384" i="1"/>
  <c r="R2383" i="1"/>
  <c r="Y2383" i="1"/>
  <c r="X150" i="1"/>
  <c r="B150" i="1" s="1"/>
  <c r="J152" i="1"/>
  <c r="K152" i="1" s="1"/>
  <c r="I153" i="1"/>
  <c r="M152" i="1"/>
  <c r="N152" i="1"/>
  <c r="Q2384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R2384" i="1"/>
  <c r="Z2385" i="1"/>
  <c r="Q2385" i="1"/>
  <c r="H2385" i="1"/>
  <c r="A2386" i="1"/>
  <c r="AA2385" i="1"/>
  <c r="Y2385" i="1" l="1"/>
  <c r="AA2386" i="1"/>
  <c r="G152" i="1"/>
  <c r="X152" i="1"/>
  <c r="Q2386" i="1"/>
  <c r="H2386" i="1"/>
  <c r="A2387" i="1"/>
  <c r="E153" i="1"/>
  <c r="D153" i="1" s="1"/>
  <c r="L153" i="1" s="1"/>
  <c r="O153" i="1" s="1"/>
  <c r="P153" i="1" s="1"/>
  <c r="F153" i="1"/>
  <c r="U153" i="1"/>
  <c r="W153" i="1" s="1"/>
  <c r="R2385" i="1"/>
  <c r="S2385" i="1" s="1"/>
  <c r="I155" i="1"/>
  <c r="J154" i="1"/>
  <c r="K154" i="1" s="1"/>
  <c r="N154" i="1"/>
  <c r="M154" i="1"/>
  <c r="Z2386" i="1"/>
  <c r="B152" i="1" l="1"/>
  <c r="AA2387" i="1"/>
  <c r="Y2386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Q2387" i="1"/>
  <c r="A2388" i="1"/>
  <c r="H2387" i="1"/>
  <c r="N155" i="1"/>
  <c r="I156" i="1"/>
  <c r="M155" i="1"/>
  <c r="J155" i="1"/>
  <c r="K155" i="1" s="1"/>
  <c r="R2386" i="1"/>
  <c r="S2386" i="1" s="1"/>
  <c r="Y2387" i="1" l="1"/>
  <c r="G154" i="1"/>
  <c r="X154" i="1"/>
  <c r="B154" i="1" s="1"/>
  <c r="R2387" i="1"/>
  <c r="S2387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Q2388" i="1"/>
  <c r="A2389" i="1"/>
  <c r="H2388" i="1"/>
  <c r="Z2388" i="1"/>
  <c r="Y2388" i="1" l="1"/>
  <c r="Z2389" i="1"/>
  <c r="X155" i="1"/>
  <c r="B155" i="1" s="1"/>
  <c r="R2388" i="1"/>
  <c r="S2388" i="1" s="1"/>
  <c r="E156" i="1"/>
  <c r="D156" i="1" s="1"/>
  <c r="G156" i="1" s="1"/>
  <c r="F156" i="1"/>
  <c r="U156" i="1"/>
  <c r="W156" i="1" s="1"/>
  <c r="Q2389" i="1"/>
  <c r="A2390" i="1"/>
  <c r="H2389" i="1"/>
  <c r="G155" i="1"/>
  <c r="AA2389" i="1"/>
  <c r="I158" i="1"/>
  <c r="M157" i="1"/>
  <c r="J157" i="1"/>
  <c r="K157" i="1" s="1"/>
  <c r="N157" i="1"/>
  <c r="Y2389" i="1" l="1"/>
  <c r="R2389" i="1"/>
  <c r="S2389" i="1" s="1"/>
  <c r="E157" i="1"/>
  <c r="D157" i="1" s="1"/>
  <c r="L157" i="1" s="1"/>
  <c r="O157" i="1" s="1"/>
  <c r="P157" i="1" s="1"/>
  <c r="U157" i="1"/>
  <c r="W157" i="1" s="1"/>
  <c r="F157" i="1"/>
  <c r="Q2390" i="1"/>
  <c r="H2390" i="1"/>
  <c r="A2391" i="1"/>
  <c r="AA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Q2391" i="1"/>
  <c r="A2392" i="1"/>
  <c r="H2391" i="1"/>
  <c r="R2390" i="1"/>
  <c r="S2390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B156" i="1" l="1"/>
  <c r="Y2391" i="1"/>
  <c r="M160" i="1"/>
  <c r="Z2392" i="1"/>
  <c r="AA2392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Q2392" i="1"/>
  <c r="A2393" i="1"/>
  <c r="H2392" i="1"/>
  <c r="G158" i="1"/>
  <c r="R2391" i="1"/>
  <c r="S2391" i="1" s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Q2393" i="1"/>
  <c r="A2394" i="1"/>
  <c r="H2393" i="1"/>
  <c r="J161" i="1"/>
  <c r="K161" i="1" s="1"/>
  <c r="I162" i="1"/>
  <c r="R2392" i="1"/>
  <c r="S2392" i="1" s="1"/>
  <c r="AA2393" i="1"/>
  <c r="Y2393" i="1" l="1"/>
  <c r="X159" i="1"/>
  <c r="U161" i="1"/>
  <c r="W161" i="1" s="1"/>
  <c r="G160" i="1"/>
  <c r="M161" i="1"/>
  <c r="N161" i="1" s="1"/>
  <c r="N162" i="1" s="1"/>
  <c r="AA2394" i="1"/>
  <c r="I163" i="1"/>
  <c r="J162" i="1"/>
  <c r="K162" i="1" s="1"/>
  <c r="Q2394" i="1"/>
  <c r="A2395" i="1"/>
  <c r="H2394" i="1"/>
  <c r="R2393" i="1"/>
  <c r="S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R2394" i="1"/>
  <c r="S2394" i="1" s="1"/>
  <c r="Q2395" i="1"/>
  <c r="A2396" i="1"/>
  <c r="H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AA2396" i="1"/>
  <c r="E163" i="1"/>
  <c r="D163" i="1" s="1"/>
  <c r="L163" i="1" s="1"/>
  <c r="O163" i="1" s="1"/>
  <c r="P163" i="1" s="1"/>
  <c r="U163" i="1"/>
  <c r="W163" i="1" s="1"/>
  <c r="F163" i="1"/>
  <c r="Q2396" i="1"/>
  <c r="H2396" i="1"/>
  <c r="A2397" i="1"/>
  <c r="R2395" i="1"/>
  <c r="S2395" i="1" s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Q2397" i="1"/>
  <c r="A2398" i="1"/>
  <c r="H2397" i="1"/>
  <c r="R2396" i="1"/>
  <c r="S2396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S163" i="1"/>
  <c r="M165" i="1" l="1"/>
  <c r="M166" i="1" s="1"/>
  <c r="O164" i="1"/>
  <c r="P164" i="1" s="1"/>
  <c r="X164" i="1" s="1"/>
  <c r="B164" i="1" s="1"/>
  <c r="Y163" i="1"/>
  <c r="B163" i="1"/>
  <c r="Z2398" i="1"/>
  <c r="Y2397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Q2398" i="1"/>
  <c r="H2398" i="1"/>
  <c r="A2399" i="1"/>
  <c r="R2397" i="1"/>
  <c r="S2397" i="1" s="1"/>
  <c r="AA2398" i="1"/>
  <c r="Y2398" i="1" l="1"/>
  <c r="M167" i="1"/>
  <c r="AA2399" i="1"/>
  <c r="Q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R2398" i="1"/>
  <c r="S2398" i="1" s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Q2400" i="1"/>
  <c r="H2400" i="1"/>
  <c r="A2401" i="1"/>
  <c r="E167" i="1"/>
  <c r="D167" i="1" s="1"/>
  <c r="L167" i="1" s="1"/>
  <c r="O167" i="1" s="1"/>
  <c r="P167" i="1" s="1"/>
  <c r="U167" i="1"/>
  <c r="W167" i="1" s="1"/>
  <c r="F167" i="1"/>
  <c r="R2399" i="1"/>
  <c r="S2399" i="1" s="1"/>
  <c r="AA2400" i="1"/>
  <c r="Y2400" i="1" l="1"/>
  <c r="B165" i="1"/>
  <c r="M169" i="1"/>
  <c r="X167" i="1"/>
  <c r="B167" i="1" s="1"/>
  <c r="G167" i="1"/>
  <c r="R2400" i="1"/>
  <c r="S2400" i="1" s="1"/>
  <c r="Q2401" i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Q2402" i="1"/>
  <c r="H2402" i="1"/>
  <c r="A2403" i="1"/>
  <c r="R2401" i="1"/>
  <c r="S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Y2402" i="1" l="1"/>
  <c r="AA2403" i="1"/>
  <c r="X169" i="1"/>
  <c r="B169" i="1" s="1"/>
  <c r="Q2403" i="1"/>
  <c r="A2404" i="1"/>
  <c r="H2403" i="1"/>
  <c r="G169" i="1"/>
  <c r="I172" i="1"/>
  <c r="J171" i="1"/>
  <c r="K171" i="1" s="1"/>
  <c r="M171" i="1"/>
  <c r="N171" i="1"/>
  <c r="R2402" i="1"/>
  <c r="S2402" i="1" s="1"/>
  <c r="E170" i="1"/>
  <c r="D170" i="1" s="1"/>
  <c r="L170" i="1" s="1"/>
  <c r="O170" i="1" s="1"/>
  <c r="P170" i="1" s="1"/>
  <c r="F170" i="1"/>
  <c r="U170" i="1"/>
  <c r="W170" i="1" s="1"/>
  <c r="Z2403" i="1"/>
  <c r="Y2403" i="1" l="1"/>
  <c r="Z2404" i="1"/>
  <c r="X170" i="1"/>
  <c r="J172" i="1"/>
  <c r="K172" i="1" s="1"/>
  <c r="I173" i="1"/>
  <c r="N172" i="1"/>
  <c r="M172" i="1"/>
  <c r="Q2404" i="1"/>
  <c r="H2404" i="1"/>
  <c r="A2405" i="1"/>
  <c r="E171" i="1"/>
  <c r="D171" i="1" s="1"/>
  <c r="G171" i="1" s="1"/>
  <c r="U171" i="1"/>
  <c r="W171" i="1" s="1"/>
  <c r="F171" i="1"/>
  <c r="R2403" i="1"/>
  <c r="S2403" i="1" s="1"/>
  <c r="G170" i="1"/>
  <c r="AA2404" i="1"/>
  <c r="B170" i="1" l="1"/>
  <c r="Z2405" i="1"/>
  <c r="Y2404" i="1"/>
  <c r="AA2405" i="1"/>
  <c r="Q2405" i="1"/>
  <c r="A2406" i="1"/>
  <c r="H2405" i="1"/>
  <c r="L171" i="1"/>
  <c r="O171" i="1" s="1"/>
  <c r="P171" i="1" s="1"/>
  <c r="X171" i="1" s="1"/>
  <c r="B171" i="1" s="1"/>
  <c r="R2404" i="1"/>
  <c r="S2404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Q2406" i="1"/>
  <c r="H2406" i="1"/>
  <c r="A2407" i="1"/>
  <c r="R2405" i="1"/>
  <c r="S2405" i="1" s="1"/>
  <c r="E173" i="1"/>
  <c r="D173" i="1" s="1"/>
  <c r="G173" i="1" s="1"/>
  <c r="U173" i="1"/>
  <c r="W173" i="1" s="1"/>
  <c r="F173" i="1"/>
  <c r="Z2406" i="1"/>
  <c r="B172" i="1" l="1"/>
  <c r="Y2406" i="1"/>
  <c r="Z2407" i="1"/>
  <c r="Q2407" i="1"/>
  <c r="H2407" i="1"/>
  <c r="A2408" i="1"/>
  <c r="R2406" i="1"/>
  <c r="S2406" i="1" s="1"/>
  <c r="I176" i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Q2408" i="1"/>
  <c r="H2408" i="1"/>
  <c r="A2409" i="1"/>
  <c r="G174" i="1"/>
  <c r="R2407" i="1"/>
  <c r="S2407" i="1" s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Q2409" i="1"/>
  <c r="A2410" i="1"/>
  <c r="H2409" i="1"/>
  <c r="M177" i="1"/>
  <c r="J177" i="1"/>
  <c r="K177" i="1" s="1"/>
  <c r="I178" i="1"/>
  <c r="N177" i="1"/>
  <c r="R2408" i="1"/>
  <c r="S2408" i="1" s="1"/>
  <c r="AA2409" i="1"/>
  <c r="X175" i="1"/>
  <c r="B175" i="1" s="1"/>
  <c r="Y2409" i="1" l="1"/>
  <c r="G176" i="1"/>
  <c r="AA2410" i="1"/>
  <c r="R2409" i="1"/>
  <c r="S2409" i="1" s="1"/>
  <c r="Q2410" i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R2410" i="1"/>
  <c r="S2410" i="1" s="1"/>
  <c r="Q2411" i="1"/>
  <c r="A2412" i="1"/>
  <c r="H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R2411" i="1"/>
  <c r="S2411" i="1" s="1"/>
  <c r="AA2412" i="1"/>
  <c r="Z2412" i="1"/>
  <c r="E179" i="1"/>
  <c r="D179" i="1" s="1"/>
  <c r="L179" i="1" s="1"/>
  <c r="O179" i="1" s="1"/>
  <c r="P179" i="1" s="1"/>
  <c r="U179" i="1"/>
  <c r="W179" i="1" s="1"/>
  <c r="F179" i="1"/>
  <c r="Q2412" i="1"/>
  <c r="A2413" i="1"/>
  <c r="H2412" i="1"/>
  <c r="M180" i="1"/>
  <c r="J180" i="1"/>
  <c r="K180" i="1" s="1"/>
  <c r="N180" i="1"/>
  <c r="I181" i="1"/>
  <c r="Y2412" i="1" l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Q2413" i="1"/>
  <c r="H2413" i="1"/>
  <c r="A2414" i="1"/>
  <c r="R2412" i="1"/>
  <c r="S2412" i="1" s="1"/>
  <c r="L180" i="1" l="1"/>
  <c r="O180" i="1" s="1"/>
  <c r="P180" i="1" s="1"/>
  <c r="Q2414" i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R2413" i="1"/>
  <c r="AA2414" i="1"/>
  <c r="M182" i="1"/>
  <c r="N182" i="1"/>
  <c r="I183" i="1"/>
  <c r="J182" i="1"/>
  <c r="K182" i="1" s="1"/>
  <c r="X180" i="1" l="1"/>
  <c r="AA2415" i="1"/>
  <c r="R2414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Q2415" i="1"/>
  <c r="A2416" i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Q2416" i="1"/>
  <c r="A2417" i="1"/>
  <c r="H2416" i="1"/>
  <c r="R2415" i="1"/>
  <c r="S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Q2417" i="1"/>
  <c r="A2418" i="1"/>
  <c r="H2417" i="1"/>
  <c r="R2416" i="1"/>
  <c r="S2416" i="1" s="1"/>
  <c r="X183" i="1"/>
  <c r="B183" i="1" s="1"/>
  <c r="Z2417" i="1"/>
  <c r="Z2418" i="1" l="1"/>
  <c r="J186" i="1"/>
  <c r="K186" i="1" s="1"/>
  <c r="M186" i="1"/>
  <c r="I187" i="1"/>
  <c r="N186" i="1"/>
  <c r="Q2418" i="1"/>
  <c r="H2418" i="1"/>
  <c r="A2419" i="1"/>
  <c r="E185" i="1"/>
  <c r="D185" i="1" s="1"/>
  <c r="L185" i="1" s="1"/>
  <c r="O185" i="1" s="1"/>
  <c r="P185" i="1" s="1"/>
  <c r="F185" i="1"/>
  <c r="U185" i="1"/>
  <c r="W185" i="1" s="1"/>
  <c r="R2417" i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R2418" i="1"/>
  <c r="S2418" i="1" s="1"/>
  <c r="M187" i="1"/>
  <c r="J187" i="1"/>
  <c r="K187" i="1" s="1"/>
  <c r="I188" i="1"/>
  <c r="N187" i="1"/>
  <c r="G185" i="1"/>
  <c r="Q2419" i="1"/>
  <c r="H2419" i="1"/>
  <c r="A2420" i="1"/>
  <c r="Y2419" i="1" l="1"/>
  <c r="B184" i="1"/>
  <c r="R2419" i="1"/>
  <c r="S2419" i="1" s="1"/>
  <c r="Q2420" i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Q2421" i="1"/>
  <c r="A2422" i="1"/>
  <c r="H2421" i="1"/>
  <c r="AA2421" i="1"/>
  <c r="R2420" i="1"/>
  <c r="S2420" i="1" s="1"/>
  <c r="E188" i="1"/>
  <c r="D188" i="1" s="1"/>
  <c r="G188" i="1" s="1"/>
  <c r="U188" i="1"/>
  <c r="W188" i="1" s="1"/>
  <c r="F188" i="1"/>
  <c r="B186" i="1" l="1"/>
  <c r="Y2421" i="1"/>
  <c r="L188" i="1"/>
  <c r="O188" i="1" s="1"/>
  <c r="P188" i="1" s="1"/>
  <c r="AA2422" i="1"/>
  <c r="E189" i="1"/>
  <c r="D189" i="1" s="1"/>
  <c r="L189" i="1" s="1"/>
  <c r="O189" i="1" s="1"/>
  <c r="P189" i="1" s="1"/>
  <c r="F189" i="1"/>
  <c r="U189" i="1"/>
  <c r="W189" i="1" s="1"/>
  <c r="R2421" i="1"/>
  <c r="S2421" i="1" s="1"/>
  <c r="M190" i="1"/>
  <c r="N190" i="1"/>
  <c r="I191" i="1"/>
  <c r="J190" i="1"/>
  <c r="K190" i="1" s="1"/>
  <c r="Q2422" i="1"/>
  <c r="H2422" i="1"/>
  <c r="A2423" i="1"/>
  <c r="Z2422" i="1"/>
  <c r="X188" i="1" l="1"/>
  <c r="Y2422" i="1"/>
  <c r="Z2423" i="1"/>
  <c r="G189" i="1"/>
  <c r="Q2423" i="1"/>
  <c r="H2423" i="1"/>
  <c r="A2424" i="1"/>
  <c r="R2422" i="1"/>
  <c r="S2422" i="1" s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Z2424" i="1"/>
  <c r="Y2423" i="1"/>
  <c r="AA2424" i="1"/>
  <c r="G190" i="1"/>
  <c r="X190" i="1"/>
  <c r="B190" i="1" s="1"/>
  <c r="J192" i="1"/>
  <c r="K192" i="1" s="1"/>
  <c r="U192" i="1" s="1"/>
  <c r="W192" i="1" s="1"/>
  <c r="I193" i="1"/>
  <c r="Q2424" i="1"/>
  <c r="H2424" i="1"/>
  <c r="A2425" i="1"/>
  <c r="E191" i="1"/>
  <c r="D191" i="1" s="1"/>
  <c r="L191" i="1" s="1"/>
  <c r="M192" i="1" s="1"/>
  <c r="N192" i="1" s="1"/>
  <c r="U191" i="1"/>
  <c r="W191" i="1" s="1"/>
  <c r="F191" i="1"/>
  <c r="R2423" i="1"/>
  <c r="S2423" i="1" s="1"/>
  <c r="AA2425" i="1" l="1"/>
  <c r="Y2424" i="1"/>
  <c r="N193" i="1"/>
  <c r="Q2425" i="1"/>
  <c r="A2426" i="1"/>
  <c r="H2425" i="1"/>
  <c r="R2424" i="1"/>
  <c r="S2424" i="1" s="1"/>
  <c r="O191" i="1"/>
  <c r="P191" i="1" s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Q2426" i="1"/>
  <c r="A2427" i="1"/>
  <c r="H2426" i="1"/>
  <c r="R2425" i="1"/>
  <c r="S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X192" i="1"/>
  <c r="B192" i="1" s="1"/>
  <c r="Y2426" i="1" l="1"/>
  <c r="B191" i="1"/>
  <c r="M194" i="1"/>
  <c r="N194" i="1" s="1"/>
  <c r="N195" i="1" s="1"/>
  <c r="Y191" i="1"/>
  <c r="X193" i="1"/>
  <c r="E194" i="1"/>
  <c r="D194" i="1" s="1"/>
  <c r="G194" i="1" s="1"/>
  <c r="F194" i="1"/>
  <c r="U194" i="1"/>
  <c r="W194" i="1" s="1"/>
  <c r="R2426" i="1"/>
  <c r="S2426" i="1" s="1"/>
  <c r="J195" i="1"/>
  <c r="K195" i="1" s="1"/>
  <c r="I196" i="1"/>
  <c r="Q2427" i="1"/>
  <c r="A2428" i="1"/>
  <c r="H2427" i="1"/>
  <c r="G193" i="1"/>
  <c r="Z2427" i="1"/>
  <c r="AA2427" i="1"/>
  <c r="M195" i="1" l="1"/>
  <c r="M196" i="1" s="1"/>
  <c r="B193" i="1"/>
  <c r="Y193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Q2428" i="1"/>
  <c r="H2428" i="1"/>
  <c r="A2429" i="1"/>
  <c r="R2427" i="1"/>
  <c r="S2427" i="1" s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R2428" i="1"/>
  <c r="S2428" i="1" s="1"/>
  <c r="N197" i="1"/>
  <c r="I198" i="1"/>
  <c r="J197" i="1"/>
  <c r="K197" i="1" s="1"/>
  <c r="M197" i="1"/>
  <c r="AA2429" i="1"/>
  <c r="Q2429" i="1"/>
  <c r="H2429" i="1"/>
  <c r="A2430" i="1"/>
  <c r="Y2429" i="1" l="1"/>
  <c r="B194" i="1"/>
  <c r="G196" i="1"/>
  <c r="J198" i="1"/>
  <c r="K198" i="1" s="1"/>
  <c r="N198" i="1"/>
  <c r="I199" i="1"/>
  <c r="Q2430" i="1"/>
  <c r="H2430" i="1"/>
  <c r="A2431" i="1"/>
  <c r="R2429" i="1"/>
  <c r="S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Y2430" i="1" l="1"/>
  <c r="M199" i="1"/>
  <c r="G197" i="1"/>
  <c r="X197" i="1"/>
  <c r="B197" i="1" s="1"/>
  <c r="Z2431" i="1"/>
  <c r="Q2431" i="1"/>
  <c r="A2432" i="1"/>
  <c r="H2431" i="1"/>
  <c r="R2430" i="1"/>
  <c r="S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Y2431" i="1" l="1"/>
  <c r="L198" i="1"/>
  <c r="O198" i="1" s="1"/>
  <c r="P198" i="1" s="1"/>
  <c r="AA2432" i="1"/>
  <c r="E199" i="1"/>
  <c r="D199" i="1" s="1"/>
  <c r="G199" i="1" s="1"/>
  <c r="F199" i="1"/>
  <c r="U199" i="1"/>
  <c r="W199" i="1" s="1"/>
  <c r="Q2432" i="1"/>
  <c r="H2432" i="1"/>
  <c r="A2433" i="1"/>
  <c r="R2431" i="1"/>
  <c r="S2431" i="1" s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Q2433" i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R2432" i="1"/>
  <c r="S2432" i="1" s="1"/>
  <c r="B198" i="1" l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Q2434" i="1"/>
  <c r="H2434" i="1"/>
  <c r="A2435" i="1"/>
  <c r="E201" i="1"/>
  <c r="D201" i="1" s="1"/>
  <c r="G201" i="1" s="1"/>
  <c r="U201" i="1"/>
  <c r="W201" i="1" s="1"/>
  <c r="F201" i="1"/>
  <c r="R2433" i="1"/>
  <c r="S2433" i="1" s="1"/>
  <c r="AA2434" i="1"/>
  <c r="Y2434" i="1" l="1"/>
  <c r="L201" i="1"/>
  <c r="O201" i="1" s="1"/>
  <c r="P201" i="1" s="1"/>
  <c r="X201" i="1" s="1"/>
  <c r="B201" i="1" s="1"/>
  <c r="Q2435" i="1"/>
  <c r="A2436" i="1"/>
  <c r="H2435" i="1"/>
  <c r="AA2435" i="1"/>
  <c r="R2434" i="1"/>
  <c r="S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Q2436" i="1"/>
  <c r="A2437" i="1"/>
  <c r="H2436" i="1"/>
  <c r="R2435" i="1"/>
  <c r="S2435" i="1" s="1"/>
  <c r="E203" i="1"/>
  <c r="D203" i="1" s="1"/>
  <c r="L203" i="1" s="1"/>
  <c r="O203" i="1" s="1"/>
  <c r="P203" i="1" s="1"/>
  <c r="U203" i="1"/>
  <c r="W203" i="1" s="1"/>
  <c r="F203" i="1"/>
  <c r="G202" i="1"/>
  <c r="Z2436" i="1"/>
  <c r="Y2436" i="1" l="1"/>
  <c r="G203" i="1"/>
  <c r="X203" i="1"/>
  <c r="B203" i="1" s="1"/>
  <c r="Z2437" i="1"/>
  <c r="R2436" i="1"/>
  <c r="S2436" i="1" s="1"/>
  <c r="E204" i="1"/>
  <c r="D204" i="1" s="1"/>
  <c r="L204" i="1" s="1"/>
  <c r="O204" i="1" s="1"/>
  <c r="P204" i="1" s="1"/>
  <c r="U204" i="1"/>
  <c r="W204" i="1" s="1"/>
  <c r="F204" i="1"/>
  <c r="Q2437" i="1"/>
  <c r="H2437" i="1"/>
  <c r="A2438" i="1"/>
  <c r="J205" i="1"/>
  <c r="K205" i="1" s="1"/>
  <c r="I206" i="1"/>
  <c r="M205" i="1"/>
  <c r="N205" i="1"/>
  <c r="AA2437" i="1"/>
  <c r="Y2437" i="1" l="1"/>
  <c r="X204" i="1"/>
  <c r="B204" i="1" s="1"/>
  <c r="R2437" i="1"/>
  <c r="S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Q2438" i="1"/>
  <c r="H2438" i="1"/>
  <c r="A2439" i="1"/>
  <c r="Z2438" i="1"/>
  <c r="Y2438" i="1" l="1"/>
  <c r="G205" i="1"/>
  <c r="Z2439" i="1"/>
  <c r="J207" i="1"/>
  <c r="K207" i="1" s="1"/>
  <c r="M207" i="1"/>
  <c r="I208" i="1"/>
  <c r="N207" i="1"/>
  <c r="Q2439" i="1"/>
  <c r="A2440" i="1"/>
  <c r="H2439" i="1"/>
  <c r="AA2439" i="1"/>
  <c r="X205" i="1"/>
  <c r="E206" i="1"/>
  <c r="D206" i="1" s="1"/>
  <c r="G206" i="1" s="1"/>
  <c r="F206" i="1"/>
  <c r="U206" i="1"/>
  <c r="W206" i="1" s="1"/>
  <c r="R2438" i="1"/>
  <c r="S2438" i="1" s="1"/>
  <c r="B205" i="1" l="1"/>
  <c r="Y2439" i="1"/>
  <c r="L206" i="1"/>
  <c r="O206" i="1" s="1"/>
  <c r="P206" i="1" s="1"/>
  <c r="X206" i="1" s="1"/>
  <c r="B206" i="1" s="1"/>
  <c r="Q2440" i="1"/>
  <c r="H2440" i="1"/>
  <c r="A2441" i="1"/>
  <c r="R2439" i="1"/>
  <c r="S2439" i="1" s="1"/>
  <c r="Z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Q2441" i="1"/>
  <c r="A2442" i="1"/>
  <c r="H2441" i="1"/>
  <c r="J209" i="1"/>
  <c r="K209" i="1" s="1"/>
  <c r="M209" i="1"/>
  <c r="I210" i="1"/>
  <c r="N209" i="1"/>
  <c r="R2440" i="1"/>
  <c r="S2440" i="1" s="1"/>
  <c r="X207" i="1" l="1"/>
  <c r="G208" i="1"/>
  <c r="Y2441" i="1"/>
  <c r="Q2442" i="1"/>
  <c r="H2442" i="1"/>
  <c r="A2443" i="1"/>
  <c r="R2441" i="1"/>
  <c r="S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Q2443" i="1"/>
  <c r="H2443" i="1"/>
  <c r="A2444" i="1"/>
  <c r="R2442" i="1"/>
  <c r="S2442" i="1" s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AA2444" i="1"/>
  <c r="Q2444" i="1"/>
  <c r="H2444" i="1"/>
  <c r="A2445" i="1"/>
  <c r="R2443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Q2445" i="1"/>
  <c r="A2446" i="1"/>
  <c r="H2445" i="1"/>
  <c r="E212" i="1"/>
  <c r="D212" i="1" s="1"/>
  <c r="L212" i="1" s="1"/>
  <c r="O212" i="1" s="1"/>
  <c r="P212" i="1" s="1"/>
  <c r="F212" i="1"/>
  <c r="U212" i="1"/>
  <c r="W212" i="1" s="1"/>
  <c r="R2444" i="1"/>
  <c r="Z2445" i="1"/>
  <c r="AA2445" i="1"/>
  <c r="R2445" i="1" l="1"/>
  <c r="G212" i="1"/>
  <c r="Q2446" i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B212" i="1" l="1"/>
  <c r="Z2447" i="1"/>
  <c r="Y2446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Q2447" i="1"/>
  <c r="H2447" i="1"/>
  <c r="A2448" i="1"/>
  <c r="R2446" i="1"/>
  <c r="S2446" i="1" s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Q2448" i="1"/>
  <c r="H2448" i="1"/>
  <c r="A2449" i="1"/>
  <c r="R2447" i="1"/>
  <c r="S2447" i="1" s="1"/>
  <c r="Y2448" i="1" l="1"/>
  <c r="B213" i="1"/>
  <c r="L215" i="1"/>
  <c r="O215" i="1" s="1"/>
  <c r="P215" i="1" s="1"/>
  <c r="E216" i="1"/>
  <c r="D216" i="1" s="1"/>
  <c r="L216" i="1" s="1"/>
  <c r="O216" i="1" s="1"/>
  <c r="P216" i="1" s="1"/>
  <c r="F216" i="1"/>
  <c r="U216" i="1"/>
  <c r="W216" i="1" s="1"/>
  <c r="Q2449" i="1"/>
  <c r="H2449" i="1"/>
  <c r="A2450" i="1"/>
  <c r="R2448" i="1"/>
  <c r="S2448" i="1" s="1"/>
  <c r="J217" i="1"/>
  <c r="K217" i="1" s="1"/>
  <c r="I218" i="1"/>
  <c r="M217" i="1"/>
  <c r="N217" i="1"/>
  <c r="AA2449" i="1"/>
  <c r="Z2449" i="1"/>
  <c r="X215" i="1" l="1"/>
  <c r="G216" i="1"/>
  <c r="Y2449" i="1"/>
  <c r="Z2450" i="1"/>
  <c r="R2449" i="1"/>
  <c r="S2449" i="1" s="1"/>
  <c r="AA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Q2450" i="1"/>
  <c r="A2451" i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R2450" i="1"/>
  <c r="S2450" i="1" s="1"/>
  <c r="Z2451" i="1"/>
  <c r="AA2451" i="1"/>
  <c r="Q2451" i="1"/>
  <c r="H2451" i="1"/>
  <c r="A2452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R2451" i="1"/>
  <c r="S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Q2452" i="1"/>
  <c r="H2452" i="1"/>
  <c r="A2453" i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R2452" i="1"/>
  <c r="S2452" i="1" s="1"/>
  <c r="Z2453" i="1"/>
  <c r="G219" i="1"/>
  <c r="Q2453" i="1"/>
  <c r="A2454" i="1"/>
  <c r="H2453" i="1"/>
  <c r="M221" i="1"/>
  <c r="J221" i="1"/>
  <c r="K221" i="1" s="1"/>
  <c r="I222" i="1"/>
  <c r="N221" i="1"/>
  <c r="Y2453" i="1" l="1"/>
  <c r="Z2454" i="1"/>
  <c r="I223" i="1"/>
  <c r="J222" i="1"/>
  <c r="K222" i="1" s="1"/>
  <c r="M222" i="1"/>
  <c r="N222" i="1"/>
  <c r="Q2454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R2453" i="1"/>
  <c r="S2453" i="1" s="1"/>
  <c r="G220" i="1"/>
  <c r="AA2454" i="1"/>
  <c r="B220" i="1" l="1"/>
  <c r="Y2454" i="1"/>
  <c r="X221" i="1"/>
  <c r="B221" i="1" s="1"/>
  <c r="R2454" i="1"/>
  <c r="S2454" i="1" s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Q2455" i="1"/>
  <c r="A2456" i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Q2456" i="1"/>
  <c r="H2456" i="1"/>
  <c r="A2457" i="1"/>
  <c r="AA2456" i="1"/>
  <c r="E223" i="1"/>
  <c r="D223" i="1" s="1"/>
  <c r="L223" i="1" s="1"/>
  <c r="F223" i="1"/>
  <c r="R2455" i="1"/>
  <c r="S2455" i="1" s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Q2457" i="1"/>
  <c r="A2458" i="1"/>
  <c r="H2457" i="1"/>
  <c r="R2456" i="1"/>
  <c r="S2456" i="1" s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Q2458" i="1"/>
  <c r="H2458" i="1"/>
  <c r="A2459" i="1"/>
  <c r="R2457" i="1"/>
  <c r="S2457" i="1" s="1"/>
  <c r="M226" i="1"/>
  <c r="Y222" i="1" l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R2458" i="1"/>
  <c r="S2458" i="1" s="1"/>
  <c r="I228" i="1"/>
  <c r="J227" i="1"/>
  <c r="K227" i="1" s="1"/>
  <c r="Q2459" i="1"/>
  <c r="H2459" i="1"/>
  <c r="A2460" i="1"/>
  <c r="Z2459" i="1"/>
  <c r="S226" i="1" l="1"/>
  <c r="M227" i="1"/>
  <c r="N227" i="1" s="1"/>
  <c r="N228" i="1" s="1"/>
  <c r="AA2460" i="1"/>
  <c r="Y2459" i="1"/>
  <c r="G226" i="1"/>
  <c r="Z2460" i="1"/>
  <c r="X226" i="1"/>
  <c r="I229" i="1"/>
  <c r="J228" i="1"/>
  <c r="K228" i="1" s="1"/>
  <c r="Q2460" i="1"/>
  <c r="A2461" i="1"/>
  <c r="H2460" i="1"/>
  <c r="R2459" i="1"/>
  <c r="S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R2460" i="1"/>
  <c r="S2460" i="1" s="1"/>
  <c r="Q2461" i="1"/>
  <c r="A2462" i="1"/>
  <c r="H2461" i="1"/>
  <c r="Z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AA2462" i="1"/>
  <c r="Z2462" i="1"/>
  <c r="E229" i="1"/>
  <c r="D229" i="1" s="1"/>
  <c r="L229" i="1" s="1"/>
  <c r="O229" i="1" s="1"/>
  <c r="P229" i="1" s="1"/>
  <c r="U229" i="1"/>
  <c r="W229" i="1" s="1"/>
  <c r="F229" i="1"/>
  <c r="R2461" i="1"/>
  <c r="S2461" i="1" s="1"/>
  <c r="X228" i="1"/>
  <c r="B228" i="1" s="1"/>
  <c r="Q2462" i="1"/>
  <c r="H2462" i="1"/>
  <c r="A2463" i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Q2463" i="1"/>
  <c r="H2463" i="1"/>
  <c r="A2464" i="1"/>
  <c r="E230" i="1"/>
  <c r="D230" i="1" s="1"/>
  <c r="G230" i="1" s="1"/>
  <c r="U230" i="1"/>
  <c r="W230" i="1" s="1"/>
  <c r="F230" i="1"/>
  <c r="R2462" i="1"/>
  <c r="S2462" i="1" s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R2463" i="1"/>
  <c r="S2463" i="1" s="1"/>
  <c r="N232" i="1"/>
  <c r="M232" i="1"/>
  <c r="J232" i="1"/>
  <c r="K232" i="1" s="1"/>
  <c r="I233" i="1"/>
  <c r="Z2464" i="1"/>
  <c r="Q2464" i="1"/>
  <c r="A2465" i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Q2465" i="1"/>
  <c r="H2465" i="1"/>
  <c r="A2466" i="1"/>
  <c r="R2464" i="1"/>
  <c r="S2464" i="1" s="1"/>
  <c r="Z2465" i="1"/>
  <c r="M233" i="1"/>
  <c r="I234" i="1"/>
  <c r="N233" i="1"/>
  <c r="J233" i="1"/>
  <c r="K233" i="1" s="1"/>
  <c r="X231" i="1"/>
  <c r="B231" i="1" s="1"/>
  <c r="B230" i="1" l="1"/>
  <c r="Y2465" i="1"/>
  <c r="G232" i="1"/>
  <c r="Q2466" i="1"/>
  <c r="H2466" i="1"/>
  <c r="A2467" i="1"/>
  <c r="R2465" i="1"/>
  <c r="S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X232" i="1"/>
  <c r="B232" i="1" s="1"/>
  <c r="Z2467" i="1" l="1"/>
  <c r="Y2466" i="1"/>
  <c r="L233" i="1"/>
  <c r="O233" i="1" s="1"/>
  <c r="P233" i="1" s="1"/>
  <c r="AA2467" i="1"/>
  <c r="N235" i="1"/>
  <c r="M235" i="1"/>
  <c r="I236" i="1"/>
  <c r="J235" i="1"/>
  <c r="K235" i="1" s="1"/>
  <c r="Q2467" i="1"/>
  <c r="A2468" i="1"/>
  <c r="H2467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7" i="1" l="1"/>
  <c r="X233" i="1"/>
  <c r="G234" i="1"/>
  <c r="X234" i="1"/>
  <c r="B234" i="1" s="1"/>
  <c r="R2467" i="1"/>
  <c r="S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Q2468" i="1"/>
  <c r="H2468" i="1"/>
  <c r="A2469" i="1"/>
  <c r="B233" i="1" l="1"/>
  <c r="Y2468" i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R2468" i="1"/>
  <c r="S2468" i="1" s="1"/>
  <c r="AA2469" i="1"/>
  <c r="Q2469" i="1"/>
  <c r="H2469" i="1"/>
  <c r="A2470" i="1"/>
  <c r="X235" i="1"/>
  <c r="B235" i="1" s="1"/>
  <c r="Y2469" i="1" l="1"/>
  <c r="Z2470" i="1"/>
  <c r="Q2470" i="1"/>
  <c r="H2470" i="1"/>
  <c r="A2471" i="1"/>
  <c r="E237" i="1"/>
  <c r="D237" i="1" s="1"/>
  <c r="L237" i="1" s="1"/>
  <c r="O237" i="1" s="1"/>
  <c r="P237" i="1" s="1"/>
  <c r="F237" i="1"/>
  <c r="U237" i="1"/>
  <c r="W237" i="1" s="1"/>
  <c r="R2469" i="1"/>
  <c r="S2469" i="1" s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Q2471" i="1"/>
  <c r="H2471" i="1"/>
  <c r="A2472" i="1"/>
  <c r="E238" i="1"/>
  <c r="D238" i="1" s="1"/>
  <c r="L238" i="1" s="1"/>
  <c r="O238" i="1" s="1"/>
  <c r="P238" i="1" s="1"/>
  <c r="U238" i="1"/>
  <c r="W238" i="1" s="1"/>
  <c r="F238" i="1"/>
  <c r="R2470" i="1"/>
  <c r="S2470" i="1" s="1"/>
  <c r="G237" i="1"/>
  <c r="Z2471" i="1"/>
  <c r="B236" i="1" l="1"/>
  <c r="Y2471" i="1"/>
  <c r="Z2472" i="1"/>
  <c r="X238" i="1"/>
  <c r="B238" i="1" s="1"/>
  <c r="Q2472" i="1"/>
  <c r="A2473" i="1"/>
  <c r="H2472" i="1"/>
  <c r="R2471" i="1"/>
  <c r="S2471" i="1" s="1"/>
  <c r="AA2472" i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Q2473" i="1"/>
  <c r="A2474" i="1"/>
  <c r="H2473" i="1"/>
  <c r="L239" i="1"/>
  <c r="O239" i="1" s="1"/>
  <c r="P239" i="1" s="1"/>
  <c r="X239" i="1" s="1"/>
  <c r="B239" i="1" s="1"/>
  <c r="R2472" i="1"/>
  <c r="S2472" i="1" s="1"/>
  <c r="Y2473" i="1" l="1"/>
  <c r="G240" i="1"/>
  <c r="X240" i="1"/>
  <c r="M242" i="1"/>
  <c r="J242" i="1"/>
  <c r="K242" i="1" s="1"/>
  <c r="I243" i="1"/>
  <c r="N242" i="1"/>
  <c r="Q2474" i="1"/>
  <c r="H2474" i="1"/>
  <c r="A2475" i="1"/>
  <c r="R2473" i="1"/>
  <c r="S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Q2475" i="1"/>
  <c r="A2476" i="1"/>
  <c r="H2475" i="1"/>
  <c r="AA2475" i="1"/>
  <c r="Z2475" i="1"/>
  <c r="R2474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AA2476" i="1"/>
  <c r="R2475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Q2476" i="1"/>
  <c r="H2476" i="1"/>
  <c r="A2477" i="1"/>
  <c r="M244" i="1"/>
  <c r="N244" i="1"/>
  <c r="J244" i="1"/>
  <c r="K244" i="1" s="1"/>
  <c r="I245" i="1"/>
  <c r="G243" i="1" l="1"/>
  <c r="X243" i="1"/>
  <c r="B243" i="1" s="1"/>
  <c r="R2476" i="1"/>
  <c r="AA2477" i="1"/>
  <c r="E244" i="1"/>
  <c r="D244" i="1" s="1"/>
  <c r="L244" i="1" s="1"/>
  <c r="O244" i="1" s="1"/>
  <c r="P244" i="1" s="1"/>
  <c r="F244" i="1"/>
  <c r="U244" i="1"/>
  <c r="W244" i="1" s="1"/>
  <c r="Q2477" i="1"/>
  <c r="H2477" i="1"/>
  <c r="A2478" i="1"/>
  <c r="Z2477" i="1"/>
  <c r="I246" i="1"/>
  <c r="J245" i="1"/>
  <c r="K245" i="1" s="1"/>
  <c r="M245" i="1"/>
  <c r="N245" i="1"/>
  <c r="Y2477" i="1" l="1"/>
  <c r="G244" i="1"/>
  <c r="R2477" i="1"/>
  <c r="S2477" i="1" s="1"/>
  <c r="X244" i="1"/>
  <c r="B244" i="1" s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Q2478" i="1"/>
  <c r="A2479" i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Z2479" i="1"/>
  <c r="R2478" i="1"/>
  <c r="S2478" i="1" s="1"/>
  <c r="I248" i="1"/>
  <c r="J247" i="1"/>
  <c r="K247" i="1" s="1"/>
  <c r="M247" i="1"/>
  <c r="N247" i="1"/>
  <c r="Q2479" i="1"/>
  <c r="A2480" i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R2479" i="1"/>
  <c r="S2479" i="1" s="1"/>
  <c r="Q2480" i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Q2481" i="1"/>
  <c r="H2481" i="1"/>
  <c r="A2482" i="1"/>
  <c r="I250" i="1"/>
  <c r="J249" i="1"/>
  <c r="K249" i="1" s="1"/>
  <c r="M249" i="1"/>
  <c r="N249" i="1"/>
  <c r="X247" i="1"/>
  <c r="R2480" i="1"/>
  <c r="S2480" i="1" s="1"/>
  <c r="E248" i="1"/>
  <c r="D248" i="1" s="1"/>
  <c r="G248" i="1" s="1"/>
  <c r="U248" i="1"/>
  <c r="W248" i="1" s="1"/>
  <c r="F248" i="1"/>
  <c r="B247" i="1" l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Q2482" i="1"/>
  <c r="H2482" i="1"/>
  <c r="A2483" i="1"/>
  <c r="R2481" i="1"/>
  <c r="S2481" i="1" s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Q2483" i="1"/>
  <c r="A2484" i="1"/>
  <c r="H2483" i="1"/>
  <c r="R2482" i="1"/>
  <c r="S2482" i="1" s="1"/>
  <c r="B248" i="1" l="1"/>
  <c r="Z2484" i="1"/>
  <c r="Y2483" i="1"/>
  <c r="L250" i="1"/>
  <c r="O250" i="1" s="1"/>
  <c r="P250" i="1" s="1"/>
  <c r="N252" i="1"/>
  <c r="I253" i="1"/>
  <c r="J252" i="1"/>
  <c r="K252" i="1" s="1"/>
  <c r="M252" i="1"/>
  <c r="R2483" i="1"/>
  <c r="S2483" i="1" s="1"/>
  <c r="E251" i="1"/>
  <c r="D251" i="1" s="1"/>
  <c r="L251" i="1" s="1"/>
  <c r="O251" i="1" s="1"/>
  <c r="P251" i="1" s="1"/>
  <c r="U251" i="1"/>
  <c r="W251" i="1" s="1"/>
  <c r="F251" i="1"/>
  <c r="Q2484" i="1"/>
  <c r="A2485" i="1"/>
  <c r="H2484" i="1"/>
  <c r="AA2484" i="1"/>
  <c r="X250" i="1" l="1"/>
  <c r="Y2484" i="1"/>
  <c r="G251" i="1"/>
  <c r="AA2485" i="1"/>
  <c r="X251" i="1"/>
  <c r="B251" i="1" s="1"/>
  <c r="Q2485" i="1"/>
  <c r="H2485" i="1"/>
  <c r="A2486" i="1"/>
  <c r="E252" i="1"/>
  <c r="D252" i="1" s="1"/>
  <c r="G252" i="1" s="1"/>
  <c r="U252" i="1"/>
  <c r="W252" i="1" s="1"/>
  <c r="F252" i="1"/>
  <c r="R2484" i="1"/>
  <c r="S2484" i="1" s="1"/>
  <c r="J253" i="1"/>
  <c r="K253" i="1" s="1"/>
  <c r="I254" i="1"/>
  <c r="Z2485" i="1"/>
  <c r="U253" i="1" l="1"/>
  <c r="W253" i="1" s="1"/>
  <c r="B250" i="1"/>
  <c r="Y2485" i="1"/>
  <c r="L252" i="1"/>
  <c r="O252" i="1" s="1"/>
  <c r="P252" i="1" s="1"/>
  <c r="X252" i="1" s="1"/>
  <c r="B252" i="1" s="1"/>
  <c r="Z2486" i="1"/>
  <c r="S252" i="1"/>
  <c r="Q2486" i="1"/>
  <c r="A2487" i="1"/>
  <c r="H2486" i="1"/>
  <c r="I255" i="1"/>
  <c r="J254" i="1"/>
  <c r="K254" i="1" s="1"/>
  <c r="M253" i="1"/>
  <c r="N253" i="1" s="1"/>
  <c r="R2485" i="1"/>
  <c r="S2485" i="1" s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Q2487" i="1"/>
  <c r="H2487" i="1"/>
  <c r="A2488" i="1"/>
  <c r="R2486" i="1"/>
  <c r="S2486" i="1" s="1"/>
  <c r="Z2487" i="1"/>
  <c r="O254" i="1" l="1"/>
  <c r="P254" i="1" s="1"/>
  <c r="S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R2487" i="1"/>
  <c r="S2487" i="1" s="1"/>
  <c r="Z2488" i="1"/>
  <c r="Q2488" i="1"/>
  <c r="H2488" i="1"/>
  <c r="A2489" i="1"/>
  <c r="M256" i="1" l="1"/>
  <c r="M257" i="1" s="1"/>
  <c r="O255" i="1"/>
  <c r="P255" i="1" s="1"/>
  <c r="X255" i="1" s="1"/>
  <c r="B255" i="1" s="1"/>
  <c r="X254" i="1"/>
  <c r="Y2488" i="1"/>
  <c r="B253" i="1"/>
  <c r="G255" i="1"/>
  <c r="Q2489" i="1"/>
  <c r="A2490" i="1"/>
  <c r="H2489" i="1"/>
  <c r="E256" i="1"/>
  <c r="D256" i="1" s="1"/>
  <c r="L256" i="1" s="1"/>
  <c r="O256" i="1" s="1"/>
  <c r="P256" i="1" s="1"/>
  <c r="U256" i="1"/>
  <c r="W256" i="1" s="1"/>
  <c r="F256" i="1"/>
  <c r="R2488" i="1"/>
  <c r="S2488" i="1" s="1"/>
  <c r="I258" i="1"/>
  <c r="N257" i="1"/>
  <c r="J257" i="1"/>
  <c r="K257" i="1" s="1"/>
  <c r="Z2489" i="1"/>
  <c r="AA2489" i="1"/>
  <c r="Y254" i="1" l="1"/>
  <c r="B254" i="1"/>
  <c r="M258" i="1"/>
  <c r="Y2489" i="1"/>
  <c r="AA2490" i="1"/>
  <c r="Z2490" i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Q2490" i="1"/>
  <c r="H2490" i="1"/>
  <c r="A2491" i="1"/>
  <c r="R2489" i="1"/>
  <c r="S2489" i="1" s="1"/>
  <c r="Z2491" i="1" l="1"/>
  <c r="Y2490" i="1"/>
  <c r="L257" i="1"/>
  <c r="O257" i="1" s="1"/>
  <c r="P257" i="1" s="1"/>
  <c r="E258" i="1"/>
  <c r="D258" i="1" s="1"/>
  <c r="L258" i="1" s="1"/>
  <c r="O258" i="1" s="1"/>
  <c r="P258" i="1" s="1"/>
  <c r="U258" i="1"/>
  <c r="W258" i="1" s="1"/>
  <c r="F258" i="1"/>
  <c r="Q2491" i="1"/>
  <c r="A2492" i="1"/>
  <c r="H2491" i="1"/>
  <c r="I260" i="1"/>
  <c r="M259" i="1"/>
  <c r="J259" i="1"/>
  <c r="K259" i="1" s="1"/>
  <c r="N259" i="1"/>
  <c r="R2490" i="1"/>
  <c r="S2490" i="1" s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Q2492" i="1"/>
  <c r="A2493" i="1"/>
  <c r="H2492" i="1"/>
  <c r="R2491" i="1"/>
  <c r="S2491" i="1" s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R2492" i="1"/>
  <c r="S2492" i="1" s="1"/>
  <c r="Q2493" i="1"/>
  <c r="A2494" i="1"/>
  <c r="H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X260" i="1"/>
  <c r="B260" i="1" s="1"/>
  <c r="R2493" i="1"/>
  <c r="S2493" i="1" s="1"/>
  <c r="Q2494" i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R2494" i="1"/>
  <c r="S2494" i="1" s="1"/>
  <c r="E262" i="1"/>
  <c r="D262" i="1" s="1"/>
  <c r="L262" i="1" s="1"/>
  <c r="O262" i="1" s="1"/>
  <c r="P262" i="1" s="1"/>
  <c r="U262" i="1"/>
  <c r="W262" i="1" s="1"/>
  <c r="F262" i="1"/>
  <c r="Q2495" i="1"/>
  <c r="A2496" i="1"/>
  <c r="H2495" i="1"/>
  <c r="M263" i="1"/>
  <c r="I264" i="1"/>
  <c r="J263" i="1"/>
  <c r="K263" i="1" s="1"/>
  <c r="N263" i="1"/>
  <c r="L261" i="1"/>
  <c r="O261" i="1" s="1"/>
  <c r="P261" i="1" s="1"/>
  <c r="Y2495" i="1" l="1"/>
  <c r="X261" i="1"/>
  <c r="X262" i="1"/>
  <c r="B262" i="1" s="1"/>
  <c r="R2495" i="1"/>
  <c r="S2495" i="1" s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Q2496" i="1"/>
  <c r="H2496" i="1"/>
  <c r="A2497" i="1"/>
  <c r="Z2496" i="1"/>
  <c r="B261" i="1" l="1"/>
  <c r="Y2496" i="1"/>
  <c r="AA2497" i="1"/>
  <c r="Z2497" i="1"/>
  <c r="I266" i="1"/>
  <c r="M265" i="1"/>
  <c r="N265" i="1"/>
  <c r="J265" i="1"/>
  <c r="K265" i="1" s="1"/>
  <c r="Q2497" i="1"/>
  <c r="A2498" i="1"/>
  <c r="H2497" i="1"/>
  <c r="R2496" i="1"/>
  <c r="S2496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Q2498" i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R2497" i="1"/>
  <c r="S2497" i="1" s="1"/>
  <c r="AA2498" i="1"/>
  <c r="Z2498" i="1"/>
  <c r="AA2499" i="1" l="1"/>
  <c r="Y2498" i="1"/>
  <c r="G265" i="1"/>
  <c r="Z2499" i="1"/>
  <c r="X265" i="1"/>
  <c r="B265" i="1" s="1"/>
  <c r="N267" i="1"/>
  <c r="M267" i="1"/>
  <c r="J267" i="1"/>
  <c r="K267" i="1" s="1"/>
  <c r="I268" i="1"/>
  <c r="Q2499" i="1"/>
  <c r="H2499" i="1"/>
  <c r="A2500" i="1"/>
  <c r="E266" i="1"/>
  <c r="D266" i="1" s="1"/>
  <c r="L266" i="1" s="1"/>
  <c r="O266" i="1" s="1"/>
  <c r="P266" i="1" s="1"/>
  <c r="F266" i="1"/>
  <c r="U266" i="1"/>
  <c r="W266" i="1" s="1"/>
  <c r="R2498" i="1"/>
  <c r="S2498" i="1" s="1"/>
  <c r="Y2499" i="1" l="1"/>
  <c r="G266" i="1"/>
  <c r="X266" i="1"/>
  <c r="B266" i="1" s="1"/>
  <c r="R2499" i="1"/>
  <c r="S2499" i="1" s="1"/>
  <c r="AA2500" i="1"/>
  <c r="J268" i="1"/>
  <c r="K268" i="1" s="1"/>
  <c r="M268" i="1"/>
  <c r="I269" i="1"/>
  <c r="N268" i="1"/>
  <c r="Q2500" i="1"/>
  <c r="H2500" i="1"/>
  <c r="A2501" i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Q2501" i="1"/>
  <c r="H2501" i="1"/>
  <c r="A2502" i="1"/>
  <c r="M269" i="1"/>
  <c r="I270" i="1"/>
  <c r="J269" i="1"/>
  <c r="K269" i="1" s="1"/>
  <c r="N269" i="1"/>
  <c r="R2500" i="1"/>
  <c r="S2500" i="1" s="1"/>
  <c r="Y2501" i="1" l="1"/>
  <c r="G268" i="1"/>
  <c r="X268" i="1"/>
  <c r="R2501" i="1"/>
  <c r="S2501" i="1" s="1"/>
  <c r="Q2502" i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R2502" i="1"/>
  <c r="S2502" i="1" s="1"/>
  <c r="E270" i="1"/>
  <c r="D270" i="1" s="1"/>
  <c r="L270" i="1" s="1"/>
  <c r="O270" i="1" s="1"/>
  <c r="P270" i="1" s="1"/>
  <c r="F270" i="1"/>
  <c r="U270" i="1"/>
  <c r="W270" i="1" s="1"/>
  <c r="Z2503" i="1"/>
  <c r="G269" i="1"/>
  <c r="Q2503" i="1"/>
  <c r="H2503" i="1"/>
  <c r="A2504" i="1"/>
  <c r="N271" i="1"/>
  <c r="I272" i="1"/>
  <c r="J271" i="1"/>
  <c r="K271" i="1" s="1"/>
  <c r="M271" i="1"/>
  <c r="AA2504" i="1" l="1"/>
  <c r="Y2503" i="1"/>
  <c r="Z2504" i="1"/>
  <c r="G270" i="1"/>
  <c r="X270" i="1"/>
  <c r="B270" i="1" s="1"/>
  <c r="M272" i="1"/>
  <c r="N272" i="1"/>
  <c r="I273" i="1"/>
  <c r="J272" i="1"/>
  <c r="K272" i="1" s="1"/>
  <c r="Q2504" i="1"/>
  <c r="A2505" i="1"/>
  <c r="H2504" i="1"/>
  <c r="E271" i="1"/>
  <c r="D271" i="1" s="1"/>
  <c r="G271" i="1" s="1"/>
  <c r="U271" i="1"/>
  <c r="W271" i="1" s="1"/>
  <c r="F271" i="1"/>
  <c r="R2503" i="1"/>
  <c r="S2503" i="1" s="1"/>
  <c r="L271" i="1" l="1"/>
  <c r="O271" i="1" s="1"/>
  <c r="P271" i="1" s="1"/>
  <c r="R2504" i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Q2505" i="1"/>
  <c r="H2505" i="1"/>
  <c r="A2506" i="1"/>
  <c r="X271" i="1" l="1"/>
  <c r="L272" i="1"/>
  <c r="O272" i="1" s="1"/>
  <c r="P272" i="1" s="1"/>
  <c r="X272" i="1" s="1"/>
  <c r="B272" i="1" s="1"/>
  <c r="Y2505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Q2506" i="1"/>
  <c r="H2506" i="1"/>
  <c r="A2507" i="1"/>
  <c r="Z2506" i="1"/>
  <c r="R2505" i="1"/>
  <c r="S2505" i="1" s="1"/>
  <c r="B271" i="1" l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Q2507" i="1"/>
  <c r="A2508" i="1"/>
  <c r="H2507" i="1"/>
  <c r="R2506" i="1"/>
  <c r="S2506" i="1" s="1"/>
  <c r="AA2507" i="1"/>
  <c r="Y2507" i="1" l="1"/>
  <c r="G274" i="1"/>
  <c r="R2507" i="1"/>
  <c r="AA2508" i="1"/>
  <c r="Z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Q2508" i="1"/>
  <c r="H2508" i="1"/>
  <c r="A2509" i="1"/>
  <c r="X274" i="1"/>
  <c r="B274" i="1" s="1"/>
  <c r="R2508" i="1" l="1"/>
  <c r="X275" i="1"/>
  <c r="Q2509" i="1"/>
  <c r="H2509" i="1"/>
  <c r="A2510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Q2510" i="1"/>
  <c r="A2511" i="1"/>
  <c r="H2510" i="1"/>
  <c r="I279" i="1"/>
  <c r="M278" i="1"/>
  <c r="J278" i="1"/>
  <c r="K278" i="1" s="1"/>
  <c r="N278" i="1"/>
  <c r="R2509" i="1"/>
  <c r="S2509" i="1" s="1"/>
  <c r="Y2510" i="1" l="1"/>
  <c r="G277" i="1"/>
  <c r="X277" i="1"/>
  <c r="B277" i="1" s="1"/>
  <c r="Q2511" i="1"/>
  <c r="A2512" i="1"/>
  <c r="H2511" i="1"/>
  <c r="R2510" i="1"/>
  <c r="S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Q2512" i="1"/>
  <c r="A2513" i="1"/>
  <c r="H2512" i="1"/>
  <c r="R2511" i="1"/>
  <c r="S2511" i="1" s="1"/>
  <c r="I281" i="1"/>
  <c r="J280" i="1"/>
  <c r="K280" i="1" s="1"/>
  <c r="M280" i="1"/>
  <c r="N280" i="1"/>
  <c r="X278" i="1"/>
  <c r="B278" i="1" s="1"/>
  <c r="Y2512" i="1" l="1"/>
  <c r="X279" i="1"/>
  <c r="B279" i="1" s="1"/>
  <c r="Q2513" i="1"/>
  <c r="H2513" i="1"/>
  <c r="A2514" i="1"/>
  <c r="R2512" i="1"/>
  <c r="S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Q2514" i="1"/>
  <c r="A2515" i="1"/>
  <c r="H2514" i="1"/>
  <c r="J282" i="1"/>
  <c r="K282" i="1" s="1"/>
  <c r="I283" i="1"/>
  <c r="N282" i="1"/>
  <c r="M282" i="1"/>
  <c r="R2513" i="1"/>
  <c r="S2513" i="1" s="1"/>
  <c r="L280" i="1"/>
  <c r="O280" i="1" s="1"/>
  <c r="P280" i="1" s="1"/>
  <c r="X280" i="1" s="1"/>
  <c r="B280" i="1" s="1"/>
  <c r="G281" i="1" l="1"/>
  <c r="AA2515" i="1"/>
  <c r="Y2514" i="1"/>
  <c r="X281" i="1"/>
  <c r="B281" i="1" s="1"/>
  <c r="Q2515" i="1"/>
  <c r="A2516" i="1"/>
  <c r="H2515" i="1"/>
  <c r="R2514" i="1"/>
  <c r="S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Y2515" i="1" l="1"/>
  <c r="Z2516" i="1"/>
  <c r="L282" i="1"/>
  <c r="O282" i="1" s="1"/>
  <c r="P282" i="1" s="1"/>
  <c r="J284" i="1"/>
  <c r="K284" i="1" s="1"/>
  <c r="I285" i="1"/>
  <c r="Q2516" i="1"/>
  <c r="H2516" i="1"/>
  <c r="A2517" i="1"/>
  <c r="R2515" i="1"/>
  <c r="S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Y2516" i="1"/>
  <c r="L283" i="1"/>
  <c r="O283" i="1" s="1"/>
  <c r="P283" i="1" s="1"/>
  <c r="S283" i="1" s="1"/>
  <c r="Q2517" i="1"/>
  <c r="H2517" i="1"/>
  <c r="A2518" i="1"/>
  <c r="R2516" i="1"/>
  <c r="S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B282" i="1" l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Q2518" i="1"/>
  <c r="H2518" i="1"/>
  <c r="A2519" i="1"/>
  <c r="R2517" i="1"/>
  <c r="S2517" i="1" s="1"/>
  <c r="L285" i="1" l="1"/>
  <c r="O285" i="1" s="1"/>
  <c r="P285" i="1" s="1"/>
  <c r="X285" i="1" s="1"/>
  <c r="B285" i="1" s="1"/>
  <c r="Z2519" i="1"/>
  <c r="Y2518" i="1"/>
  <c r="X284" i="1"/>
  <c r="AA2519" i="1"/>
  <c r="J287" i="1"/>
  <c r="K287" i="1" s="1"/>
  <c r="I288" i="1"/>
  <c r="E286" i="1"/>
  <c r="D286" i="1" s="1"/>
  <c r="L286" i="1" s="1"/>
  <c r="F286" i="1"/>
  <c r="Q2519" i="1"/>
  <c r="H2519" i="1"/>
  <c r="A2520" i="1"/>
  <c r="R2518" i="1"/>
  <c r="S2518" i="1" s="1"/>
  <c r="M286" i="1" l="1"/>
  <c r="N286" i="1" s="1"/>
  <c r="N287" i="1" s="1"/>
  <c r="N288" i="1" s="1"/>
  <c r="S285" i="1"/>
  <c r="B284" i="1"/>
  <c r="Y2519" i="1"/>
  <c r="AA2520" i="1"/>
  <c r="R2519" i="1"/>
  <c r="S2519" i="1" s="1"/>
  <c r="Q2520" i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6" i="1" l="1"/>
  <c r="P286" i="1" s="1"/>
  <c r="X286" i="1" s="1"/>
  <c r="B286" i="1" s="1"/>
  <c r="M287" i="1"/>
  <c r="M288" i="1" s="1"/>
  <c r="M289" i="1" s="1"/>
  <c r="O287" i="1"/>
  <c r="P287" i="1" s="1"/>
  <c r="X287" i="1" s="1"/>
  <c r="B287" i="1" s="1"/>
  <c r="Y285" i="1"/>
  <c r="Y2520" i="1"/>
  <c r="Q2521" i="1"/>
  <c r="H2521" i="1"/>
  <c r="A2522" i="1"/>
  <c r="R2520" i="1"/>
  <c r="S2520" i="1" s="1"/>
  <c r="I290" i="1"/>
  <c r="N289" i="1"/>
  <c r="J289" i="1"/>
  <c r="K289" i="1" s="1"/>
  <c r="Z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Q2522" i="1"/>
  <c r="A2523" i="1"/>
  <c r="H2522" i="1"/>
  <c r="R2521" i="1"/>
  <c r="S2521" i="1" s="1"/>
  <c r="Y2522" i="1" l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Q2523" i="1"/>
  <c r="A2524" i="1"/>
  <c r="H2523" i="1"/>
  <c r="R2522" i="1"/>
  <c r="S2522" i="1" s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R2523" i="1"/>
  <c r="S2523" i="1" s="1"/>
  <c r="AA2524" i="1"/>
  <c r="Z2524" i="1"/>
  <c r="M292" i="1"/>
  <c r="Q2524" i="1"/>
  <c r="A2525" i="1"/>
  <c r="H2524" i="1"/>
  <c r="G290" i="1"/>
  <c r="Y2524" i="1" l="1"/>
  <c r="X291" i="1"/>
  <c r="B291" i="1" s="1"/>
  <c r="R2524" i="1"/>
  <c r="S2524" i="1" s="1"/>
  <c r="E292" i="1"/>
  <c r="D292" i="1" s="1"/>
  <c r="L292" i="1" s="1"/>
  <c r="O292" i="1" s="1"/>
  <c r="P292" i="1" s="1"/>
  <c r="F292" i="1"/>
  <c r="U292" i="1"/>
  <c r="W292" i="1" s="1"/>
  <c r="Q2525" i="1"/>
  <c r="H2525" i="1"/>
  <c r="A2526" i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R2525" i="1"/>
  <c r="S2525" i="1" s="1"/>
  <c r="E293" i="1"/>
  <c r="D293" i="1" s="1"/>
  <c r="G293" i="1" s="1"/>
  <c r="F293" i="1"/>
  <c r="U293" i="1"/>
  <c r="W293" i="1" s="1"/>
  <c r="AA2526" i="1"/>
  <c r="Z2526" i="1"/>
  <c r="G292" i="1"/>
  <c r="Q2526" i="1"/>
  <c r="H2526" i="1"/>
  <c r="A2527" i="1"/>
  <c r="B292" i="1" l="1"/>
  <c r="Y2526" i="1"/>
  <c r="R2526" i="1"/>
  <c r="S2526" i="1" s="1"/>
  <c r="E294" i="1"/>
  <c r="D294" i="1" s="1"/>
  <c r="G294" i="1" s="1"/>
  <c r="U294" i="1"/>
  <c r="W294" i="1" s="1"/>
  <c r="F294" i="1"/>
  <c r="Q2527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Y2527" i="1" l="1"/>
  <c r="X293" i="1"/>
  <c r="L294" i="1"/>
  <c r="O294" i="1" s="1"/>
  <c r="P294" i="1" s="1"/>
  <c r="X294" i="1" s="1"/>
  <c r="B294" i="1" s="1"/>
  <c r="I297" i="1"/>
  <c r="J296" i="1"/>
  <c r="K296" i="1" s="1"/>
  <c r="M296" i="1"/>
  <c r="N296" i="1"/>
  <c r="R2527" i="1"/>
  <c r="S2527" i="1" s="1"/>
  <c r="E295" i="1"/>
  <c r="D295" i="1" s="1"/>
  <c r="L295" i="1" s="1"/>
  <c r="O295" i="1" s="1"/>
  <c r="P295" i="1" s="1"/>
  <c r="F295" i="1"/>
  <c r="U295" i="1"/>
  <c r="W295" i="1" s="1"/>
  <c r="Z2528" i="1"/>
  <c r="AA2528" i="1"/>
  <c r="Q2528" i="1"/>
  <c r="H2528" i="1"/>
  <c r="A2529" i="1"/>
  <c r="B293" i="1" l="1"/>
  <c r="Y2528" i="1"/>
  <c r="X295" i="1"/>
  <c r="B295" i="1" s="1"/>
  <c r="G295" i="1"/>
  <c r="AA2529" i="1"/>
  <c r="Q2529" i="1"/>
  <c r="H2529" i="1"/>
  <c r="A2530" i="1"/>
  <c r="Z2529" i="1"/>
  <c r="E296" i="1"/>
  <c r="D296" i="1" s="1"/>
  <c r="G296" i="1" s="1"/>
  <c r="F296" i="1"/>
  <c r="U296" i="1"/>
  <c r="W296" i="1" s="1"/>
  <c r="R2528" i="1"/>
  <c r="S2528" i="1" s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R2529" i="1"/>
  <c r="S2529" i="1" s="1"/>
  <c r="AA2530" i="1"/>
  <c r="Q2530" i="1"/>
  <c r="H2530" i="1"/>
  <c r="A2531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E298" i="1"/>
  <c r="D298" i="1" s="1"/>
  <c r="L298" i="1" s="1"/>
  <c r="O298" i="1" s="1"/>
  <c r="P298" i="1" s="1"/>
  <c r="F298" i="1"/>
  <c r="U298" i="1"/>
  <c r="W298" i="1" s="1"/>
  <c r="Q2531" i="1"/>
  <c r="A2532" i="1"/>
  <c r="H2531" i="1"/>
  <c r="M299" i="1"/>
  <c r="I300" i="1"/>
  <c r="N299" i="1"/>
  <c r="J299" i="1"/>
  <c r="K299" i="1" s="1"/>
  <c r="R2530" i="1"/>
  <c r="S2530" i="1" s="1"/>
  <c r="AA2531" i="1"/>
  <c r="Y2531" i="1" l="1"/>
  <c r="B296" i="1"/>
  <c r="G298" i="1"/>
  <c r="AA2532" i="1"/>
  <c r="Q2532" i="1"/>
  <c r="A2533" i="1"/>
  <c r="H2532" i="1"/>
  <c r="R2531" i="1"/>
  <c r="S2531" i="1" s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AA2533" i="1" l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Q2533" i="1"/>
  <c r="H2533" i="1"/>
  <c r="A2534" i="1"/>
  <c r="R2532" i="1"/>
  <c r="S2532" i="1" s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Q2534" i="1"/>
  <c r="H2534" i="1"/>
  <c r="A2535" i="1"/>
  <c r="R2533" i="1"/>
  <c r="S2533" i="1" s="1"/>
  <c r="X300" i="1" l="1"/>
  <c r="AA2535" i="1"/>
  <c r="Y2534" i="1"/>
  <c r="G301" i="1"/>
  <c r="Z2535" i="1"/>
  <c r="E302" i="1"/>
  <c r="D302" i="1" s="1"/>
  <c r="L302" i="1" s="1"/>
  <c r="O302" i="1" s="1"/>
  <c r="P302" i="1" s="1"/>
  <c r="U302" i="1"/>
  <c r="W302" i="1" s="1"/>
  <c r="F302" i="1"/>
  <c r="Q2535" i="1"/>
  <c r="A2536" i="1"/>
  <c r="H2535" i="1"/>
  <c r="R2534" i="1"/>
  <c r="S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Q2536" i="1"/>
  <c r="A2537" i="1"/>
  <c r="H2536" i="1"/>
  <c r="Z2536" i="1"/>
  <c r="AA2536" i="1"/>
  <c r="R2535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R2536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Q2537" i="1"/>
  <c r="A2538" i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Q2538" i="1"/>
  <c r="A2539" i="1"/>
  <c r="H2538" i="1"/>
  <c r="Z2538" i="1"/>
  <c r="R2537" i="1"/>
  <c r="S2537" i="1" s="1"/>
  <c r="J306" i="1"/>
  <c r="K306" i="1" s="1"/>
  <c r="I307" i="1"/>
  <c r="N306" i="1"/>
  <c r="M306" i="1"/>
  <c r="Y2538" i="1" l="1"/>
  <c r="L305" i="1"/>
  <c r="O305" i="1" s="1"/>
  <c r="P305" i="1" s="1"/>
  <c r="Z2539" i="1"/>
  <c r="R2538" i="1"/>
  <c r="S2538" i="1" s="1"/>
  <c r="Q2539" i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R2539" i="1"/>
  <c r="S2539" i="1" s="1"/>
  <c r="Q2540" i="1"/>
  <c r="H2540" i="1"/>
  <c r="A2541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X307" i="1"/>
  <c r="B307" i="1" s="1"/>
  <c r="G307" i="1"/>
  <c r="R2540" i="1"/>
  <c r="S2540" i="1" s="1"/>
  <c r="Q2541" i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R2541" i="1"/>
  <c r="S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Q2542" i="1"/>
  <c r="H2542" i="1"/>
  <c r="A2543" i="1"/>
  <c r="Y2542" i="1" l="1"/>
  <c r="G309" i="1"/>
  <c r="J311" i="1"/>
  <c r="K311" i="1" s="1"/>
  <c r="I312" i="1"/>
  <c r="M311" i="1"/>
  <c r="N311" i="1"/>
  <c r="Q2543" i="1"/>
  <c r="H2543" i="1"/>
  <c r="A2544" i="1"/>
  <c r="X309" i="1"/>
  <c r="B309" i="1" s="1"/>
  <c r="R2542" i="1"/>
  <c r="S2542" i="1" s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Q2544" i="1"/>
  <c r="H2544" i="1"/>
  <c r="A2545" i="1"/>
  <c r="R2543" i="1"/>
  <c r="S2543" i="1" s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Z2545" i="1"/>
  <c r="Y2544" i="1"/>
  <c r="G311" i="1"/>
  <c r="AA2545" i="1"/>
  <c r="X311" i="1"/>
  <c r="B311" i="1" s="1"/>
  <c r="Q2545" i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R2544" i="1"/>
  <c r="S2544" i="1" s="1"/>
  <c r="Y2545" i="1" l="1"/>
  <c r="B310" i="1"/>
  <c r="G312" i="1"/>
  <c r="X312" i="1"/>
  <c r="B312" i="1" s="1"/>
  <c r="R2545" i="1"/>
  <c r="S2545" i="1" s="1"/>
  <c r="E313" i="1"/>
  <c r="D313" i="1" s="1"/>
  <c r="G313" i="1" s="1"/>
  <c r="U313" i="1"/>
  <c r="W313" i="1" s="1"/>
  <c r="F313" i="1"/>
  <c r="Z2546" i="1"/>
  <c r="Q2546" i="1"/>
  <c r="A2547" i="1"/>
  <c r="H2546" i="1"/>
  <c r="I315" i="1"/>
  <c r="J314" i="1"/>
  <c r="K314" i="1" s="1"/>
  <c r="AA2546" i="1"/>
  <c r="U314" i="1" l="1"/>
  <c r="W314" i="1" s="1"/>
  <c r="Y2546" i="1"/>
  <c r="L313" i="1"/>
  <c r="O313" i="1" s="1"/>
  <c r="P313" i="1" s="1"/>
  <c r="AA2547" i="1"/>
  <c r="S313" i="1"/>
  <c r="M314" i="1"/>
  <c r="N314" i="1" s="1"/>
  <c r="N315" i="1" s="1"/>
  <c r="R2546" i="1"/>
  <c r="S2546" i="1" s="1"/>
  <c r="Z2547" i="1"/>
  <c r="E314" i="1"/>
  <c r="D314" i="1" s="1"/>
  <c r="G314" i="1" s="1"/>
  <c r="F314" i="1"/>
  <c r="I316" i="1"/>
  <c r="J315" i="1"/>
  <c r="K315" i="1" s="1"/>
  <c r="Q2547" i="1"/>
  <c r="A2548" i="1"/>
  <c r="H2547" i="1"/>
  <c r="X313" i="1" l="1"/>
  <c r="Y313" i="1"/>
  <c r="Y2547" i="1"/>
  <c r="L314" i="1"/>
  <c r="O314" i="1" s="1"/>
  <c r="P314" i="1" s="1"/>
  <c r="X314" i="1" s="1"/>
  <c r="B314" i="1" s="1"/>
  <c r="Z2548" i="1"/>
  <c r="Q2548" i="1"/>
  <c r="A2549" i="1"/>
  <c r="H2548" i="1"/>
  <c r="R2547" i="1"/>
  <c r="S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I318" i="1"/>
  <c r="J317" i="1"/>
  <c r="K317" i="1" s="1"/>
  <c r="Q2549" i="1"/>
  <c r="H2549" i="1"/>
  <c r="A2550" i="1"/>
  <c r="R2548" i="1"/>
  <c r="S2548" i="1" s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Q2550" i="1"/>
  <c r="H2550" i="1"/>
  <c r="A2551" i="1"/>
  <c r="R2549" i="1"/>
  <c r="S2549" i="1" s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G317" i="1"/>
  <c r="J319" i="1"/>
  <c r="K319" i="1" s="1"/>
  <c r="I320" i="1"/>
  <c r="E318" i="1"/>
  <c r="D318" i="1" s="1"/>
  <c r="L318" i="1" s="1"/>
  <c r="U318" i="1"/>
  <c r="W318" i="1" s="1"/>
  <c r="F318" i="1"/>
  <c r="Q2551" i="1"/>
  <c r="H2551" i="1"/>
  <c r="A2552" i="1"/>
  <c r="R2550" i="1"/>
  <c r="S2550" i="1" s="1"/>
  <c r="M319" i="1"/>
  <c r="O317" i="1"/>
  <c r="P317" i="1" s="1"/>
  <c r="B316" i="1"/>
  <c r="O318" i="1" l="1"/>
  <c r="P318" i="1" s="1"/>
  <c r="X318" i="1" s="1"/>
  <c r="B318" i="1" s="1"/>
  <c r="Y2551" i="1"/>
  <c r="G318" i="1"/>
  <c r="N320" i="1"/>
  <c r="R2551" i="1"/>
  <c r="S2551" i="1" s="1"/>
  <c r="Z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Q2552" i="1"/>
  <c r="H2552" i="1"/>
  <c r="A2553" i="1"/>
  <c r="M320" i="1"/>
  <c r="X317" i="1"/>
  <c r="S317" i="1"/>
  <c r="B317" i="1" l="1"/>
  <c r="Y317" i="1"/>
  <c r="Y2552" i="1"/>
  <c r="AA2553" i="1"/>
  <c r="X319" i="1"/>
  <c r="B319" i="1" s="1"/>
  <c r="I322" i="1"/>
  <c r="N321" i="1"/>
  <c r="J321" i="1"/>
  <c r="K321" i="1" s="1"/>
  <c r="G319" i="1"/>
  <c r="Z2553" i="1"/>
  <c r="M321" i="1"/>
  <c r="Q2553" i="1"/>
  <c r="A2554" i="1"/>
  <c r="H2553" i="1"/>
  <c r="E320" i="1"/>
  <c r="D320" i="1" s="1"/>
  <c r="G320" i="1" s="1"/>
  <c r="U320" i="1"/>
  <c r="W320" i="1" s="1"/>
  <c r="F320" i="1"/>
  <c r="R2552" i="1"/>
  <c r="S2552" i="1" s="1"/>
  <c r="Y2553" i="1" l="1"/>
  <c r="AA2554" i="1"/>
  <c r="Z2554" i="1"/>
  <c r="E321" i="1"/>
  <c r="D321" i="1" s="1"/>
  <c r="G321" i="1" s="1"/>
  <c r="F321" i="1"/>
  <c r="U321" i="1"/>
  <c r="W321" i="1" s="1"/>
  <c r="Q2554" i="1"/>
  <c r="H2554" i="1"/>
  <c r="A2555" i="1"/>
  <c r="L320" i="1"/>
  <c r="O320" i="1" s="1"/>
  <c r="P320" i="1" s="1"/>
  <c r="R2553" i="1"/>
  <c r="S2553" i="1" s="1"/>
  <c r="J322" i="1"/>
  <c r="K322" i="1" s="1"/>
  <c r="I323" i="1"/>
  <c r="N322" i="1"/>
  <c r="M322" i="1"/>
  <c r="Y2554" i="1" l="1"/>
  <c r="X320" i="1"/>
  <c r="R2554" i="1"/>
  <c r="S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Q2555" i="1"/>
  <c r="H2555" i="1"/>
  <c r="A2556" i="1"/>
  <c r="B320" i="1" l="1"/>
  <c r="X322" i="1"/>
  <c r="B322" i="1" s="1"/>
  <c r="Y2555" i="1"/>
  <c r="Z2556" i="1"/>
  <c r="Q2556" i="1"/>
  <c r="H2556" i="1"/>
  <c r="A2557" i="1"/>
  <c r="R2555" i="1"/>
  <c r="S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Q2557" i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R2556" i="1"/>
  <c r="S2556" i="1" s="1"/>
  <c r="G323" i="1"/>
  <c r="Z2558" i="1" l="1"/>
  <c r="Y2557" i="1"/>
  <c r="X324" i="1"/>
  <c r="B324" i="1" s="1"/>
  <c r="E325" i="1"/>
  <c r="D325" i="1" s="1"/>
  <c r="L325" i="1" s="1"/>
  <c r="O325" i="1" s="1"/>
  <c r="P325" i="1" s="1"/>
  <c r="U325" i="1"/>
  <c r="W325" i="1" s="1"/>
  <c r="F325" i="1"/>
  <c r="R2557" i="1"/>
  <c r="S2557" i="1" s="1"/>
  <c r="Q2558" i="1"/>
  <c r="H2558" i="1"/>
  <c r="A2559" i="1"/>
  <c r="G324" i="1"/>
  <c r="M326" i="1"/>
  <c r="J326" i="1"/>
  <c r="K326" i="1" s="1"/>
  <c r="N326" i="1"/>
  <c r="I327" i="1"/>
  <c r="AA2558" i="1"/>
  <c r="Y2558" i="1" l="1"/>
  <c r="G325" i="1"/>
  <c r="X325" i="1"/>
  <c r="B325" i="1" s="1"/>
  <c r="R2558" i="1"/>
  <c r="S2558" i="1" s="1"/>
  <c r="M327" i="1"/>
  <c r="J327" i="1"/>
  <c r="K327" i="1" s="1"/>
  <c r="I328" i="1"/>
  <c r="N327" i="1"/>
  <c r="Z2559" i="1"/>
  <c r="AA2559" i="1"/>
  <c r="E326" i="1"/>
  <c r="D326" i="1" s="1"/>
  <c r="G326" i="1" s="1"/>
  <c r="F326" i="1"/>
  <c r="U326" i="1"/>
  <c r="W326" i="1" s="1"/>
  <c r="Q2559" i="1"/>
  <c r="A2560" i="1"/>
  <c r="H2559" i="1"/>
  <c r="Y2559" i="1" l="1"/>
  <c r="L326" i="1"/>
  <c r="O326" i="1" s="1"/>
  <c r="P326" i="1" s="1"/>
  <c r="Z2560" i="1"/>
  <c r="AA2560" i="1"/>
  <c r="R2559" i="1"/>
  <c r="S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Q2560" i="1"/>
  <c r="A2561" i="1"/>
  <c r="H2560" i="1"/>
  <c r="X326" i="1" l="1"/>
  <c r="Z2561" i="1"/>
  <c r="Y2560" i="1"/>
  <c r="L327" i="1"/>
  <c r="O327" i="1" s="1"/>
  <c r="P327" i="1" s="1"/>
  <c r="X327" i="1" s="1"/>
  <c r="B327" i="1" s="1"/>
  <c r="J329" i="1"/>
  <c r="K329" i="1" s="1"/>
  <c r="M329" i="1"/>
  <c r="I330" i="1"/>
  <c r="N329" i="1"/>
  <c r="R2560" i="1"/>
  <c r="S2560" i="1" s="1"/>
  <c r="Q2561" i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Y2561" i="1"/>
  <c r="G328" i="1"/>
  <c r="AA2562" i="1"/>
  <c r="X328" i="1"/>
  <c r="B328" i="1" s="1"/>
  <c r="J330" i="1"/>
  <c r="K330" i="1" s="1"/>
  <c r="I331" i="1"/>
  <c r="M330" i="1"/>
  <c r="N330" i="1"/>
  <c r="Q2562" i="1"/>
  <c r="H2562" i="1"/>
  <c r="A2563" i="1"/>
  <c r="E329" i="1"/>
  <c r="D329" i="1" s="1"/>
  <c r="L329" i="1" s="1"/>
  <c r="O329" i="1" s="1"/>
  <c r="P329" i="1" s="1"/>
  <c r="U329" i="1"/>
  <c r="W329" i="1" s="1"/>
  <c r="F329" i="1"/>
  <c r="R2561" i="1"/>
  <c r="S2561" i="1" s="1"/>
  <c r="Z2562" i="1"/>
  <c r="Y2562" i="1" l="1"/>
  <c r="G329" i="1"/>
  <c r="Q2563" i="1"/>
  <c r="A2564" i="1"/>
  <c r="H2563" i="1"/>
  <c r="Z2563" i="1"/>
  <c r="R2562" i="1"/>
  <c r="S2562" i="1" s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Z2564" i="1" l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Q2564" i="1"/>
  <c r="A2565" i="1"/>
  <c r="H2564" i="1"/>
  <c r="G330" i="1"/>
  <c r="R2563" i="1"/>
  <c r="S2563" i="1" s="1"/>
  <c r="L331" i="1" l="1"/>
  <c r="O331" i="1" s="1"/>
  <c r="P331" i="1" s="1"/>
  <c r="Z2565" i="1"/>
  <c r="Y2564" i="1"/>
  <c r="Q2565" i="1"/>
  <c r="A2566" i="1"/>
  <c r="H2565" i="1"/>
  <c r="E332" i="1"/>
  <c r="D332" i="1" s="1"/>
  <c r="L332" i="1" s="1"/>
  <c r="O332" i="1" s="1"/>
  <c r="P332" i="1" s="1"/>
  <c r="F332" i="1"/>
  <c r="U332" i="1"/>
  <c r="W332" i="1" s="1"/>
  <c r="R2564" i="1"/>
  <c r="S2564" i="1" s="1"/>
  <c r="J333" i="1"/>
  <c r="K333" i="1" s="1"/>
  <c r="M333" i="1"/>
  <c r="I334" i="1"/>
  <c r="N333" i="1"/>
  <c r="AA2565" i="1"/>
  <c r="X331" i="1" l="1"/>
  <c r="Y2565" i="1"/>
  <c r="G332" i="1"/>
  <c r="AA2566" i="1"/>
  <c r="X332" i="1"/>
  <c r="B332" i="1" s="1"/>
  <c r="M334" i="1"/>
  <c r="J334" i="1"/>
  <c r="K334" i="1" s="1"/>
  <c r="I335" i="1"/>
  <c r="N334" i="1"/>
  <c r="Q2566" i="1"/>
  <c r="H2566" i="1"/>
  <c r="A2567" i="1"/>
  <c r="R2565" i="1"/>
  <c r="S2565" i="1" s="1"/>
  <c r="E333" i="1"/>
  <c r="D333" i="1" s="1"/>
  <c r="L333" i="1" s="1"/>
  <c r="O333" i="1" s="1"/>
  <c r="P333" i="1" s="1"/>
  <c r="F333" i="1"/>
  <c r="U333" i="1"/>
  <c r="W333" i="1" s="1"/>
  <c r="Z2566" i="1"/>
  <c r="B331" i="1" l="1"/>
  <c r="Y2566" i="1"/>
  <c r="G333" i="1"/>
  <c r="X333" i="1"/>
  <c r="B333" i="1" s="1"/>
  <c r="Q2567" i="1"/>
  <c r="A2568" i="1"/>
  <c r="H2567" i="1"/>
  <c r="AA2567" i="1"/>
  <c r="Z2567" i="1"/>
  <c r="R2566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R2567" i="1" l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Q2568" i="1"/>
  <c r="A2569" i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Q2569" i="1"/>
  <c r="A2570" i="1"/>
  <c r="H2569" i="1"/>
  <c r="AA2569" i="1"/>
  <c r="E336" i="1"/>
  <c r="D336" i="1" s="1"/>
  <c r="G336" i="1" s="1"/>
  <c r="U336" i="1"/>
  <c r="W336" i="1" s="1"/>
  <c r="F336" i="1"/>
  <c r="R2568" i="1"/>
  <c r="S2568" i="1" s="1"/>
  <c r="Y2569" i="1" l="1"/>
  <c r="X335" i="1"/>
  <c r="L336" i="1"/>
  <c r="O336" i="1" s="1"/>
  <c r="P336" i="1" s="1"/>
  <c r="X336" i="1" s="1"/>
  <c r="B336" i="1" s="1"/>
  <c r="Q2570" i="1"/>
  <c r="A2571" i="1"/>
  <c r="H2570" i="1"/>
  <c r="E337" i="1"/>
  <c r="D337" i="1" s="1"/>
  <c r="L337" i="1" s="1"/>
  <c r="O337" i="1" s="1"/>
  <c r="P337" i="1" s="1"/>
  <c r="U337" i="1"/>
  <c r="W337" i="1" s="1"/>
  <c r="F337" i="1"/>
  <c r="R2569" i="1"/>
  <c r="S2569" i="1" s="1"/>
  <c r="J338" i="1"/>
  <c r="K338" i="1" s="1"/>
  <c r="I339" i="1"/>
  <c r="N338" i="1"/>
  <c r="M338" i="1"/>
  <c r="AA2570" i="1"/>
  <c r="Z2570" i="1"/>
  <c r="B335" i="1" l="1"/>
  <c r="Z2571" i="1"/>
  <c r="AA2571" i="1"/>
  <c r="Y2570" i="1"/>
  <c r="X337" i="1"/>
  <c r="B337" i="1" s="1"/>
  <c r="E338" i="1"/>
  <c r="D338" i="1" s="1"/>
  <c r="G338" i="1" s="1"/>
  <c r="F338" i="1"/>
  <c r="U338" i="1"/>
  <c r="W338" i="1" s="1"/>
  <c r="Q2571" i="1"/>
  <c r="H2571" i="1"/>
  <c r="A2572" i="1"/>
  <c r="G337" i="1"/>
  <c r="I340" i="1"/>
  <c r="J339" i="1"/>
  <c r="K339" i="1" s="1"/>
  <c r="M339" i="1"/>
  <c r="N339" i="1"/>
  <c r="R2570" i="1"/>
  <c r="S2570" i="1" s="1"/>
  <c r="Y2571" i="1" l="1"/>
  <c r="M340" i="1"/>
  <c r="E339" i="1"/>
  <c r="D339" i="1" s="1"/>
  <c r="G339" i="1" s="1"/>
  <c r="U339" i="1"/>
  <c r="W339" i="1" s="1"/>
  <c r="F339" i="1"/>
  <c r="AA2572" i="1"/>
  <c r="R2571" i="1"/>
  <c r="S2571" i="1" s="1"/>
  <c r="Q2572" i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R2572" i="1"/>
  <c r="S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Q2573" i="1"/>
  <c r="H2573" i="1"/>
  <c r="A2574" i="1"/>
  <c r="Y2573" i="1" l="1"/>
  <c r="B338" i="1"/>
  <c r="L340" i="1"/>
  <c r="O340" i="1" s="1"/>
  <c r="P340" i="1" s="1"/>
  <c r="X340" i="1" s="1"/>
  <c r="B340" i="1" s="1"/>
  <c r="Q2574" i="1"/>
  <c r="A2575" i="1"/>
  <c r="H2574" i="1"/>
  <c r="R2573" i="1"/>
  <c r="S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Y2574" i="1" l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Q2575" i="1"/>
  <c r="H2575" i="1"/>
  <c r="A2576" i="1"/>
  <c r="R2574" i="1"/>
  <c r="S2574" i="1" s="1"/>
  <c r="Z2576" i="1" l="1"/>
  <c r="Y2575" i="1"/>
  <c r="G342" i="1"/>
  <c r="X342" i="1"/>
  <c r="B342" i="1" s="1"/>
  <c r="AA2576" i="1"/>
  <c r="Q2576" i="1"/>
  <c r="H2576" i="1"/>
  <c r="A2577" i="1"/>
  <c r="E343" i="1"/>
  <c r="D343" i="1" s="1"/>
  <c r="L343" i="1" s="1"/>
  <c r="O343" i="1" s="1"/>
  <c r="P343" i="1" s="1"/>
  <c r="F343" i="1"/>
  <c r="U343" i="1"/>
  <c r="W343" i="1" s="1"/>
  <c r="R2575" i="1"/>
  <c r="S2575" i="1" s="1"/>
  <c r="J344" i="1"/>
  <c r="K344" i="1" s="1"/>
  <c r="N344" i="1"/>
  <c r="I345" i="1"/>
  <c r="M344" i="1"/>
  <c r="Y2576" i="1" l="1"/>
  <c r="G343" i="1"/>
  <c r="X343" i="1"/>
  <c r="B343" i="1" s="1"/>
  <c r="I346" i="1"/>
  <c r="J345" i="1"/>
  <c r="K345" i="1" s="1"/>
  <c r="R2576" i="1"/>
  <c r="S2576" i="1" s="1"/>
  <c r="Q2577" i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Q2578" i="1"/>
  <c r="H2578" i="1"/>
  <c r="A2579" i="1"/>
  <c r="R2577" i="1"/>
  <c r="S2577" i="1" s="1"/>
  <c r="AA2578" i="1"/>
  <c r="O344" i="1"/>
  <c r="P344" i="1" s="1"/>
  <c r="S344" i="1" s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Q2579" i="1"/>
  <c r="A2580" i="1"/>
  <c r="H2579" i="1"/>
  <c r="X344" i="1"/>
  <c r="B344" i="1" s="1"/>
  <c r="J347" i="1"/>
  <c r="K347" i="1" s="1"/>
  <c r="I348" i="1"/>
  <c r="R2578" i="1"/>
  <c r="S2578" i="1" s="1"/>
  <c r="X345" i="1"/>
  <c r="O346" i="1" l="1"/>
  <c r="P346" i="1" s="1"/>
  <c r="X346" i="1" s="1"/>
  <c r="B346" i="1" s="1"/>
  <c r="M347" i="1"/>
  <c r="M348" i="1" s="1"/>
  <c r="Y2579" i="1"/>
  <c r="Y345" i="1"/>
  <c r="G346" i="1"/>
  <c r="Y344" i="1"/>
  <c r="Q2580" i="1"/>
  <c r="H2580" i="1"/>
  <c r="A2581" i="1"/>
  <c r="R2579" i="1"/>
  <c r="S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Y2580" i="1" l="1"/>
  <c r="G347" i="1"/>
  <c r="Z2581" i="1"/>
  <c r="X347" i="1"/>
  <c r="B347" i="1" s="1"/>
  <c r="AA2581" i="1"/>
  <c r="Q2581" i="1"/>
  <c r="H2581" i="1"/>
  <c r="A2582" i="1"/>
  <c r="R2580" i="1"/>
  <c r="S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Z2582" i="1" l="1"/>
  <c r="Y2581" i="1"/>
  <c r="E349" i="1"/>
  <c r="D349" i="1" s="1"/>
  <c r="L349" i="1" s="1"/>
  <c r="O349" i="1" s="1"/>
  <c r="P349" i="1" s="1"/>
  <c r="F349" i="1"/>
  <c r="U349" i="1"/>
  <c r="W349" i="1" s="1"/>
  <c r="Q2582" i="1"/>
  <c r="A2583" i="1"/>
  <c r="H2582" i="1"/>
  <c r="I351" i="1"/>
  <c r="J350" i="1"/>
  <c r="K350" i="1" s="1"/>
  <c r="M350" i="1"/>
  <c r="N350" i="1"/>
  <c r="R2581" i="1"/>
  <c r="S2581" i="1" s="1"/>
  <c r="L348" i="1"/>
  <c r="O348" i="1" s="1"/>
  <c r="P348" i="1" s="1"/>
  <c r="AA2582" i="1"/>
  <c r="Y2582" i="1" l="1"/>
  <c r="X348" i="1"/>
  <c r="G349" i="1"/>
  <c r="AA2583" i="1"/>
  <c r="J351" i="1"/>
  <c r="K351" i="1" s="1"/>
  <c r="I352" i="1"/>
  <c r="N351" i="1"/>
  <c r="M351" i="1"/>
  <c r="Q2583" i="1"/>
  <c r="H2583" i="1"/>
  <c r="A2584" i="1"/>
  <c r="R2582" i="1"/>
  <c r="S2582" i="1" s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R2583" i="1"/>
  <c r="S2583" i="1" s="1"/>
  <c r="X350" i="1"/>
  <c r="B350" i="1" s="1"/>
  <c r="Q2584" i="1"/>
  <c r="A2585" i="1"/>
  <c r="H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R2584" i="1"/>
  <c r="S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Q2585" i="1"/>
  <c r="H2585" i="1"/>
  <c r="A2586" i="1"/>
  <c r="I354" i="1"/>
  <c r="J353" i="1"/>
  <c r="K353" i="1" s="1"/>
  <c r="N353" i="1"/>
  <c r="M353" i="1"/>
  <c r="AA2585" i="1"/>
  <c r="Z2585" i="1"/>
  <c r="Y2585" i="1" l="1"/>
  <c r="R2585" i="1"/>
  <c r="S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Q2586" i="1"/>
  <c r="H2586" i="1"/>
  <c r="A2587" i="1"/>
  <c r="AA2586" i="1"/>
  <c r="L352" i="1"/>
  <c r="O352" i="1" s="1"/>
  <c r="P352" i="1" s="1"/>
  <c r="X352" i="1" l="1"/>
  <c r="Y2586" i="1"/>
  <c r="AA2587" i="1"/>
  <c r="Q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R2586" i="1"/>
  <c r="S2586" i="1" s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Q2588" i="1"/>
  <c r="H2588" i="1"/>
  <c r="A2589" i="1"/>
  <c r="R2587" i="1"/>
  <c r="S2587" i="1" s="1"/>
  <c r="AA2588" i="1"/>
  <c r="L354" i="1"/>
  <c r="O354" i="1" s="1"/>
  <c r="P354" i="1" s="1"/>
  <c r="X354" i="1" s="1"/>
  <c r="B354" i="1" s="1"/>
  <c r="Z2588" i="1"/>
  <c r="Y2588" i="1" l="1"/>
  <c r="X355" i="1"/>
  <c r="B355" i="1" s="1"/>
  <c r="R2588" i="1"/>
  <c r="S2588" i="1" s="1"/>
  <c r="Z2589" i="1"/>
  <c r="AA2589" i="1"/>
  <c r="G355" i="1"/>
  <c r="Q2589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R2589" i="1"/>
  <c r="S2589" i="1" s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Q2590" i="1"/>
  <c r="H2590" i="1"/>
  <c r="A2591" i="1"/>
  <c r="X356" i="1" l="1"/>
  <c r="Y2590" i="1"/>
  <c r="X357" i="1"/>
  <c r="B357" i="1" s="1"/>
  <c r="Q2591" i="1"/>
  <c r="H2591" i="1"/>
  <c r="A2592" i="1"/>
  <c r="J359" i="1"/>
  <c r="K359" i="1" s="1"/>
  <c r="I360" i="1"/>
  <c r="M359" i="1"/>
  <c r="N359" i="1"/>
  <c r="Z2591" i="1"/>
  <c r="R2590" i="1"/>
  <c r="S2590" i="1" s="1"/>
  <c r="E358" i="1"/>
  <c r="D358" i="1" s="1"/>
  <c r="G358" i="1" s="1"/>
  <c r="U358" i="1"/>
  <c r="W358" i="1" s="1"/>
  <c r="F358" i="1"/>
  <c r="G357" i="1"/>
  <c r="AA2591" i="1"/>
  <c r="B356" i="1" l="1"/>
  <c r="Y2591" i="1"/>
  <c r="AA2592" i="1"/>
  <c r="Z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R2591" i="1"/>
  <c r="S2591" i="1" s="1"/>
  <c r="Y2592" i="1" l="1"/>
  <c r="Q2593" i="1"/>
  <c r="H2593" i="1"/>
  <c r="A2594" i="1"/>
  <c r="R2592" i="1"/>
  <c r="S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Q2594" i="1"/>
  <c r="A2595" i="1"/>
  <c r="H2594" i="1"/>
  <c r="G360" i="1"/>
  <c r="R2593" i="1"/>
  <c r="S2593" i="1" s="1"/>
  <c r="E361" i="1"/>
  <c r="D361" i="1" s="1"/>
  <c r="L361" i="1" s="1"/>
  <c r="O361" i="1" s="1"/>
  <c r="P361" i="1" s="1"/>
  <c r="F361" i="1"/>
  <c r="U361" i="1"/>
  <c r="W361" i="1" s="1"/>
  <c r="Z2595" i="1" l="1"/>
  <c r="Y2594" i="1"/>
  <c r="X361" i="1"/>
  <c r="B361" i="1" s="1"/>
  <c r="R2594" i="1"/>
  <c r="S2594" i="1" s="1"/>
  <c r="G361" i="1"/>
  <c r="Q2595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Q2596" i="1"/>
  <c r="H2596" i="1"/>
  <c r="A2597" i="1"/>
  <c r="E363" i="1"/>
  <c r="D363" i="1" s="1"/>
  <c r="G363" i="1" s="1"/>
  <c r="F363" i="1"/>
  <c r="U363" i="1"/>
  <c r="W363" i="1" s="1"/>
  <c r="R2595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Q2597" i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R2596" i="1"/>
  <c r="S2596" i="1" s="1"/>
  <c r="X363" i="1" l="1"/>
  <c r="Y2597" i="1"/>
  <c r="Q2598" i="1"/>
  <c r="A2599" i="1"/>
  <c r="H2598" i="1"/>
  <c r="R2597" i="1"/>
  <c r="S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Q2599" i="1"/>
  <c r="A2600" i="1"/>
  <c r="H2599" i="1"/>
  <c r="AA2599" i="1"/>
  <c r="Z2599" i="1"/>
  <c r="R2598" i="1"/>
  <c r="R2599" i="1" l="1"/>
  <c r="L366" i="1"/>
  <c r="O366" i="1" s="1"/>
  <c r="P366" i="1" s="1"/>
  <c r="Z2600" i="1"/>
  <c r="AA2600" i="1"/>
  <c r="Q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Q2601" i="1"/>
  <c r="H2601" i="1"/>
  <c r="A2602" i="1"/>
  <c r="R2600" i="1"/>
  <c r="S2600" i="1" s="1"/>
  <c r="AA2601" i="1"/>
  <c r="Z2601" i="1"/>
  <c r="J369" i="1"/>
  <c r="K369" i="1" s="1"/>
  <c r="I370" i="1"/>
  <c r="M369" i="1"/>
  <c r="N369" i="1"/>
  <c r="B366" i="1" l="1"/>
  <c r="Y2601" i="1"/>
  <c r="G368" i="1"/>
  <c r="X368" i="1"/>
  <c r="B368" i="1" s="1"/>
  <c r="AA2602" i="1"/>
  <c r="Q2602" i="1"/>
  <c r="H2602" i="1"/>
  <c r="A2603" i="1"/>
  <c r="N370" i="1"/>
  <c r="J370" i="1"/>
  <c r="K370" i="1" s="1"/>
  <c r="M370" i="1"/>
  <c r="I371" i="1"/>
  <c r="R2601" i="1"/>
  <c r="S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Q2603" i="1"/>
  <c r="H2603" i="1"/>
  <c r="A2604" i="1"/>
  <c r="E370" i="1"/>
  <c r="D370" i="1" s="1"/>
  <c r="G370" i="1" s="1"/>
  <c r="F370" i="1"/>
  <c r="U370" i="1"/>
  <c r="W370" i="1" s="1"/>
  <c r="R2602" i="1"/>
  <c r="S2602" i="1" s="1"/>
  <c r="X369" i="1"/>
  <c r="B369" i="1" s="1"/>
  <c r="Y2603" i="1" l="1"/>
  <c r="R2603" i="1"/>
  <c r="S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Q2604" i="1"/>
  <c r="A2605" i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Q2605" i="1"/>
  <c r="A2606" i="1"/>
  <c r="H2605" i="1"/>
  <c r="R2604" i="1"/>
  <c r="S2604" i="1" s="1"/>
  <c r="G371" i="1"/>
  <c r="Y2605" i="1" l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Q2606" i="1"/>
  <c r="A2607" i="1"/>
  <c r="H2606" i="1"/>
  <c r="M374" i="1"/>
  <c r="N374" i="1"/>
  <c r="I375" i="1"/>
  <c r="J374" i="1"/>
  <c r="K374" i="1" s="1"/>
  <c r="R2605" i="1"/>
  <c r="S2605" i="1" s="1"/>
  <c r="AA2606" i="1"/>
  <c r="Y2606" i="1" l="1"/>
  <c r="X373" i="1"/>
  <c r="AA2607" i="1"/>
  <c r="Q2607" i="1"/>
  <c r="A2608" i="1"/>
  <c r="H2607" i="1"/>
  <c r="R2606" i="1"/>
  <c r="S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3" i="1" l="1"/>
  <c r="Y2607" i="1"/>
  <c r="G374" i="1"/>
  <c r="X374" i="1"/>
  <c r="B374" i="1" s="1"/>
  <c r="Z2608" i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AA2608" i="1"/>
  <c r="Y2608" i="1" l="1"/>
  <c r="L375" i="1"/>
  <c r="E376" i="1"/>
  <c r="D376" i="1" s="1"/>
  <c r="L376" i="1" s="1"/>
  <c r="U376" i="1"/>
  <c r="W376" i="1" s="1"/>
  <c r="F376" i="1"/>
  <c r="AA2609" i="1"/>
  <c r="R2608" i="1"/>
  <c r="S2608" i="1" s="1"/>
  <c r="I378" i="1"/>
  <c r="J377" i="1"/>
  <c r="K377" i="1" s="1"/>
  <c r="Z2609" i="1"/>
  <c r="Q2609" i="1"/>
  <c r="A2610" i="1"/>
  <c r="H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E377" i="1"/>
  <c r="D377" i="1" s="1"/>
  <c r="L377" i="1" s="1"/>
  <c r="F377" i="1"/>
  <c r="Q2610" i="1"/>
  <c r="A2611" i="1"/>
  <c r="H2610" i="1"/>
  <c r="AA2610" i="1"/>
  <c r="R2609" i="1"/>
  <c r="S2609" i="1" s="1"/>
  <c r="Z2610" i="1"/>
  <c r="J378" i="1"/>
  <c r="K378" i="1" s="1"/>
  <c r="I379" i="1"/>
  <c r="S376" i="1"/>
  <c r="S375" i="1" l="1"/>
  <c r="X375" i="1"/>
  <c r="M377" i="1"/>
  <c r="Y376" i="1"/>
  <c r="Y2610" i="1"/>
  <c r="G377" i="1"/>
  <c r="AA2611" i="1"/>
  <c r="Z2611" i="1"/>
  <c r="I380" i="1"/>
  <c r="J379" i="1"/>
  <c r="K379" i="1" s="1"/>
  <c r="Q2611" i="1"/>
  <c r="H2611" i="1"/>
  <c r="A2612" i="1"/>
  <c r="E378" i="1"/>
  <c r="D378" i="1" s="1"/>
  <c r="L378" i="1" s="1"/>
  <c r="U378" i="1"/>
  <c r="W378" i="1" s="1"/>
  <c r="F378" i="1"/>
  <c r="R2610" i="1"/>
  <c r="S2610" i="1" s="1"/>
  <c r="B375" i="1" l="1"/>
  <c r="Y375" i="1"/>
  <c r="N377" i="1"/>
  <c r="M378" i="1"/>
  <c r="M379" i="1" s="1"/>
  <c r="M380" i="1" s="1"/>
  <c r="Y2611" i="1"/>
  <c r="G378" i="1"/>
  <c r="Q2612" i="1"/>
  <c r="H2612" i="1"/>
  <c r="A2613" i="1"/>
  <c r="R2611" i="1"/>
  <c r="S2611" i="1" s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Q2613" i="1"/>
  <c r="H2613" i="1"/>
  <c r="A2614" i="1"/>
  <c r="R2612" i="1"/>
  <c r="S2612" i="1" s="1"/>
  <c r="X377" i="1" l="1"/>
  <c r="N379" i="1"/>
  <c r="O378" i="1"/>
  <c r="P378" i="1" s="1"/>
  <c r="X378" i="1" s="1"/>
  <c r="B378" i="1" s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Q2614" i="1"/>
  <c r="A2615" i="1"/>
  <c r="H2614" i="1"/>
  <c r="R2613" i="1"/>
  <c r="S2613" i="1" s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Q2615" i="1"/>
  <c r="A2616" i="1"/>
  <c r="H2615" i="1"/>
  <c r="R2614" i="1"/>
  <c r="S2614" i="1" s="1"/>
  <c r="N381" i="1" l="1"/>
  <c r="N382" i="1" s="1"/>
  <c r="N383" i="1" s="1"/>
  <c r="N384" i="1" s="1"/>
  <c r="O380" i="1"/>
  <c r="P380" i="1" s="1"/>
  <c r="AA2616" i="1"/>
  <c r="Y2615" i="1"/>
  <c r="G382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Q2616" i="1"/>
  <c r="H2616" i="1"/>
  <c r="A2617" i="1"/>
  <c r="R2615" i="1"/>
  <c r="S2615" i="1" s="1"/>
  <c r="O383" i="1" l="1"/>
  <c r="P383" i="1" s="1"/>
  <c r="X383" i="1" s="1"/>
  <c r="B383" i="1" s="1"/>
  <c r="X380" i="1"/>
  <c r="O381" i="1"/>
  <c r="P381" i="1" s="1"/>
  <c r="X381" i="1" s="1"/>
  <c r="B381" i="1" s="1"/>
  <c r="O382" i="1"/>
  <c r="P382" i="1" s="1"/>
  <c r="X382" i="1" s="1"/>
  <c r="B382" i="1" s="1"/>
  <c r="Y2616" i="1"/>
  <c r="Z2617" i="1"/>
  <c r="E384" i="1"/>
  <c r="D384" i="1" s="1"/>
  <c r="G384" i="1" s="1"/>
  <c r="U384" i="1"/>
  <c r="W384" i="1" s="1"/>
  <c r="F384" i="1"/>
  <c r="Q2617" i="1"/>
  <c r="H2617" i="1"/>
  <c r="A2618" i="1"/>
  <c r="J385" i="1"/>
  <c r="K385" i="1" s="1"/>
  <c r="I386" i="1"/>
  <c r="M385" i="1"/>
  <c r="N385" i="1"/>
  <c r="R2616" i="1"/>
  <c r="S2616" i="1" s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Q2618" i="1"/>
  <c r="H2618" i="1"/>
  <c r="A2619" i="1"/>
  <c r="R2617" i="1"/>
  <c r="S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Y2618" i="1" l="1"/>
  <c r="G385" i="1"/>
  <c r="X385" i="1"/>
  <c r="B385" i="1" s="1"/>
  <c r="R2618" i="1"/>
  <c r="S2618" i="1" s="1"/>
  <c r="J387" i="1"/>
  <c r="K387" i="1" s="1"/>
  <c r="M387" i="1"/>
  <c r="I388" i="1"/>
  <c r="N387" i="1"/>
  <c r="AA2619" i="1"/>
  <c r="Q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Y2619" i="1" l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Q2620" i="1"/>
  <c r="A2621" i="1"/>
  <c r="H2620" i="1"/>
  <c r="J388" i="1"/>
  <c r="K388" i="1" s="1"/>
  <c r="I389" i="1"/>
  <c r="M388" i="1"/>
  <c r="N388" i="1"/>
  <c r="R2619" i="1"/>
  <c r="S2619" i="1" s="1"/>
  <c r="Y2620" i="1" l="1"/>
  <c r="X387" i="1"/>
  <c r="R2620" i="1"/>
  <c r="S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Q2621" i="1"/>
  <c r="A2622" i="1"/>
  <c r="H2621" i="1"/>
  <c r="B387" i="1" l="1"/>
  <c r="Y2621" i="1"/>
  <c r="Z2622" i="1"/>
  <c r="X388" i="1"/>
  <c r="B388" i="1" s="1"/>
  <c r="E389" i="1"/>
  <c r="D389" i="1" s="1"/>
  <c r="L389" i="1" s="1"/>
  <c r="O389" i="1" s="1"/>
  <c r="P389" i="1" s="1"/>
  <c r="U389" i="1"/>
  <c r="W389" i="1" s="1"/>
  <c r="F389" i="1"/>
  <c r="Q2622" i="1"/>
  <c r="H2622" i="1"/>
  <c r="A2623" i="1"/>
  <c r="AA2622" i="1"/>
  <c r="R2621" i="1"/>
  <c r="S2621" i="1" s="1"/>
  <c r="M390" i="1"/>
  <c r="J390" i="1"/>
  <c r="K390" i="1" s="1"/>
  <c r="N390" i="1"/>
  <c r="I391" i="1"/>
  <c r="G388" i="1"/>
  <c r="Z2623" i="1" l="1"/>
  <c r="Y2622" i="1"/>
  <c r="G389" i="1"/>
  <c r="X389" i="1"/>
  <c r="B389" i="1" s="1"/>
  <c r="AA2623" i="1"/>
  <c r="Q2623" i="1"/>
  <c r="H2623" i="1"/>
  <c r="A2624" i="1"/>
  <c r="R2622" i="1"/>
  <c r="S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Y2623" i="1" l="1"/>
  <c r="G390" i="1"/>
  <c r="X390" i="1"/>
  <c r="B390" i="1" s="1"/>
  <c r="Q2624" i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R2623" i="1"/>
  <c r="S2623" i="1" s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Q2625" i="1"/>
  <c r="A2626" i="1"/>
  <c r="H2625" i="1"/>
  <c r="R2624" i="1"/>
  <c r="S2624" i="1" s="1"/>
  <c r="M393" i="1"/>
  <c r="I394" i="1"/>
  <c r="N393" i="1"/>
  <c r="J393" i="1"/>
  <c r="K393" i="1" s="1"/>
  <c r="Y2625" i="1" l="1"/>
  <c r="L392" i="1"/>
  <c r="O392" i="1" s="1"/>
  <c r="P392" i="1" s="1"/>
  <c r="X392" i="1" s="1"/>
  <c r="B392" i="1" s="1"/>
  <c r="Q2626" i="1"/>
  <c r="A2627" i="1"/>
  <c r="H2626" i="1"/>
  <c r="R2625" i="1"/>
  <c r="S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Q2627" i="1"/>
  <c r="H2627" i="1"/>
  <c r="A2628" i="1"/>
  <c r="AA2627" i="1"/>
  <c r="Z2627" i="1"/>
  <c r="R2626" i="1"/>
  <c r="R2627" i="1" l="1"/>
  <c r="Y2627" i="1"/>
  <c r="L394" i="1"/>
  <c r="O394" i="1" s="1"/>
  <c r="P394" i="1" s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Q2628" i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Q2629" i="1"/>
  <c r="A2630" i="1"/>
  <c r="H2629" i="1"/>
  <c r="R2628" i="1"/>
  <c r="AA2629" i="1"/>
  <c r="G395" i="1"/>
  <c r="Z2629" i="1"/>
  <c r="B394" i="1" l="1"/>
  <c r="Y2629" i="1"/>
  <c r="G396" i="1"/>
  <c r="X396" i="1"/>
  <c r="B396" i="1" s="1"/>
  <c r="R2629" i="1"/>
  <c r="S2629" i="1" s="1"/>
  <c r="I399" i="1"/>
  <c r="M398" i="1"/>
  <c r="J398" i="1"/>
  <c r="K398" i="1" s="1"/>
  <c r="N398" i="1"/>
  <c r="AA2630" i="1"/>
  <c r="E397" i="1"/>
  <c r="D397" i="1" s="1"/>
  <c r="G397" i="1" s="1"/>
  <c r="U397" i="1"/>
  <c r="W397" i="1" s="1"/>
  <c r="F397" i="1"/>
  <c r="Z2630" i="1"/>
  <c r="Q2630" i="1"/>
  <c r="H2630" i="1"/>
  <c r="A2631" i="1"/>
  <c r="Y2630" i="1" l="1"/>
  <c r="L397" i="1"/>
  <c r="O397" i="1" s="1"/>
  <c r="P397" i="1" s="1"/>
  <c r="AA2631" i="1"/>
  <c r="Q2631" i="1"/>
  <c r="A2632" i="1"/>
  <c r="H2631" i="1"/>
  <c r="R2630" i="1"/>
  <c r="S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Z2631" i="1"/>
  <c r="X397" i="1" l="1"/>
  <c r="Z2632" i="1"/>
  <c r="X398" i="1"/>
  <c r="B398" i="1" s="1"/>
  <c r="Y2631" i="1"/>
  <c r="G398" i="1"/>
  <c r="E399" i="1"/>
  <c r="D399" i="1" s="1"/>
  <c r="L399" i="1" s="1"/>
  <c r="O399" i="1" s="1"/>
  <c r="P399" i="1" s="1"/>
  <c r="U399" i="1"/>
  <c r="W399" i="1" s="1"/>
  <c r="F399" i="1"/>
  <c r="Q2632" i="1"/>
  <c r="H2632" i="1"/>
  <c r="A2633" i="1"/>
  <c r="J400" i="1"/>
  <c r="K400" i="1" s="1"/>
  <c r="I401" i="1"/>
  <c r="M400" i="1"/>
  <c r="N400" i="1"/>
  <c r="R2631" i="1"/>
  <c r="S2631" i="1" s="1"/>
  <c r="AA2632" i="1"/>
  <c r="B397" i="1" l="1"/>
  <c r="Z2633" i="1"/>
  <c r="Y2632" i="1"/>
  <c r="G399" i="1"/>
  <c r="AA2633" i="1"/>
  <c r="X399" i="1"/>
  <c r="B399" i="1" s="1"/>
  <c r="Q2633" i="1"/>
  <c r="A2634" i="1"/>
  <c r="H2633" i="1"/>
  <c r="R2632" i="1"/>
  <c r="S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Q2634" i="1"/>
  <c r="A2635" i="1"/>
  <c r="H2634" i="1"/>
  <c r="R2633" i="1"/>
  <c r="S2633" i="1" s="1"/>
  <c r="J402" i="1"/>
  <c r="K402" i="1" s="1"/>
  <c r="I403" i="1"/>
  <c r="N402" i="1"/>
  <c r="M402" i="1"/>
  <c r="Y2634" i="1" l="1"/>
  <c r="L401" i="1"/>
  <c r="O401" i="1" s="1"/>
  <c r="P401" i="1" s="1"/>
  <c r="Q2635" i="1"/>
  <c r="H2635" i="1"/>
  <c r="A2636" i="1"/>
  <c r="R2634" i="1"/>
  <c r="S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Q2636" i="1"/>
  <c r="A2637" i="1"/>
  <c r="H2636" i="1"/>
  <c r="E403" i="1"/>
  <c r="D403" i="1" s="1"/>
  <c r="L403" i="1" s="1"/>
  <c r="O403" i="1" s="1"/>
  <c r="P403" i="1" s="1"/>
  <c r="F403" i="1"/>
  <c r="U403" i="1"/>
  <c r="W403" i="1" s="1"/>
  <c r="R2635" i="1"/>
  <c r="S2635" i="1" s="1"/>
  <c r="J404" i="1"/>
  <c r="K404" i="1" s="1"/>
  <c r="M404" i="1"/>
  <c r="I405" i="1"/>
  <c r="N404" i="1"/>
  <c r="B401" i="1" l="1"/>
  <c r="Y2636" i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Q2637" i="1"/>
  <c r="H2637" i="1"/>
  <c r="A2638" i="1"/>
  <c r="R2636" i="1"/>
  <c r="S2636" i="1" s="1"/>
  <c r="J405" i="1"/>
  <c r="K405" i="1" s="1"/>
  <c r="I406" i="1"/>
  <c r="AA2637" i="1"/>
  <c r="Z2637" i="1"/>
  <c r="U405" i="1" l="1"/>
  <c r="W405" i="1" s="1"/>
  <c r="Y2637" i="1"/>
  <c r="M405" i="1"/>
  <c r="N405" i="1" s="1"/>
  <c r="G404" i="1"/>
  <c r="Z2638" i="1"/>
  <c r="AA2638" i="1"/>
  <c r="Q2638" i="1"/>
  <c r="A2639" i="1"/>
  <c r="H2638" i="1"/>
  <c r="R2637" i="1"/>
  <c r="S2637" i="1" s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Q2639" i="1"/>
  <c r="A2640" i="1"/>
  <c r="H2639" i="1"/>
  <c r="R2638" i="1"/>
  <c r="S2638" i="1" s="1"/>
  <c r="E406" i="1"/>
  <c r="D406" i="1" s="1"/>
  <c r="L406" i="1" s="1"/>
  <c r="U406" i="1"/>
  <c r="W406" i="1" s="1"/>
  <c r="F406" i="1"/>
  <c r="AA2639" i="1"/>
  <c r="X405" i="1" l="1"/>
  <c r="S405" i="1"/>
  <c r="M406" i="1"/>
  <c r="Z2640" i="1"/>
  <c r="Y2639" i="1"/>
  <c r="Q2640" i="1"/>
  <c r="A2641" i="1"/>
  <c r="H2640" i="1"/>
  <c r="AA2640" i="1"/>
  <c r="I409" i="1"/>
  <c r="J408" i="1"/>
  <c r="K408" i="1" s="1"/>
  <c r="E407" i="1"/>
  <c r="D407" i="1" s="1"/>
  <c r="G407" i="1" s="1"/>
  <c r="U407" i="1"/>
  <c r="W407" i="1" s="1"/>
  <c r="F407" i="1"/>
  <c r="R2639" i="1"/>
  <c r="S2639" i="1" s="1"/>
  <c r="G406" i="1"/>
  <c r="Y2640" i="1" l="1"/>
  <c r="B405" i="1"/>
  <c r="Y405" i="1"/>
  <c r="M407" i="1"/>
  <c r="N406" i="1"/>
  <c r="L407" i="1"/>
  <c r="AA2641" i="1"/>
  <c r="E408" i="1"/>
  <c r="D408" i="1" s="1"/>
  <c r="G408" i="1" s="1"/>
  <c r="U408" i="1"/>
  <c r="W408" i="1" s="1"/>
  <c r="F408" i="1"/>
  <c r="Q2641" i="1"/>
  <c r="A2642" i="1"/>
  <c r="H2641" i="1"/>
  <c r="I410" i="1"/>
  <c r="J409" i="1"/>
  <c r="K409" i="1" s="1"/>
  <c r="R2640" i="1"/>
  <c r="S2640" i="1" s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R2641" i="1"/>
  <c r="S2641" i="1" s="1"/>
  <c r="Q2642" i="1"/>
  <c r="H2642" i="1"/>
  <c r="A2643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Q2643" i="1"/>
  <c r="A2644" i="1"/>
  <c r="H2643" i="1"/>
  <c r="R2642" i="1"/>
  <c r="S2642" i="1" s="1"/>
  <c r="AA2643" i="1"/>
  <c r="Z2643" i="1"/>
  <c r="E410" i="1"/>
  <c r="D410" i="1" s="1"/>
  <c r="L410" i="1" s="1"/>
  <c r="F410" i="1"/>
  <c r="U410" i="1"/>
  <c r="W410" i="1" s="1"/>
  <c r="G409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I413" i="1"/>
  <c r="J412" i="1"/>
  <c r="K412" i="1" s="1"/>
  <c r="N412" i="1"/>
  <c r="M412" i="1"/>
  <c r="Q2644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R2643" i="1"/>
  <c r="S2643" i="1" s="1"/>
  <c r="X408" i="1" l="1"/>
  <c r="Y2644" i="1"/>
  <c r="X411" i="1"/>
  <c r="B411" i="1" s="1"/>
  <c r="R2644" i="1"/>
  <c r="S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G411" i="1"/>
  <c r="Q2645" i="1"/>
  <c r="A2646" i="1"/>
  <c r="H2645" i="1"/>
  <c r="Z2645" i="1"/>
  <c r="B408" i="1" l="1"/>
  <c r="Y2645" i="1"/>
  <c r="Z2646" i="1"/>
  <c r="X412" i="1"/>
  <c r="B412" i="1" s="1"/>
  <c r="R2645" i="1"/>
  <c r="S2645" i="1" s="1"/>
  <c r="AA2646" i="1"/>
  <c r="Q2646" i="1"/>
  <c r="A2647" i="1"/>
  <c r="H2646" i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R2646" i="1"/>
  <c r="S2646" i="1" s="1"/>
  <c r="Q2647" i="1"/>
  <c r="A2648" i="1"/>
  <c r="H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X414" i="1"/>
  <c r="B414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Q2648" i="1"/>
  <c r="A2649" i="1"/>
  <c r="H2648" i="1"/>
  <c r="I417" i="1"/>
  <c r="M416" i="1"/>
  <c r="N416" i="1"/>
  <c r="J416" i="1"/>
  <c r="K416" i="1" s="1"/>
  <c r="AA2648" i="1"/>
  <c r="Y2648" i="1" l="1"/>
  <c r="G415" i="1"/>
  <c r="R2648" i="1"/>
  <c r="S2648" i="1" s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Q2649" i="1"/>
  <c r="A2650" i="1"/>
  <c r="H2649" i="1"/>
  <c r="X415" i="1"/>
  <c r="B415" i="1" l="1"/>
  <c r="Y2649" i="1"/>
  <c r="AA2650" i="1"/>
  <c r="X416" i="1"/>
  <c r="B416" i="1" s="1"/>
  <c r="G416" i="1"/>
  <c r="Q2650" i="1"/>
  <c r="A2651" i="1"/>
  <c r="H2650" i="1"/>
  <c r="E417" i="1"/>
  <c r="D417" i="1" s="1"/>
  <c r="L417" i="1" s="1"/>
  <c r="O417" i="1" s="1"/>
  <c r="P417" i="1" s="1"/>
  <c r="U417" i="1"/>
  <c r="W417" i="1" s="1"/>
  <c r="F417" i="1"/>
  <c r="R2649" i="1"/>
  <c r="S2649" i="1" s="1"/>
  <c r="Z2650" i="1"/>
  <c r="I419" i="1"/>
  <c r="J418" i="1"/>
  <c r="K418" i="1" s="1"/>
  <c r="M418" i="1"/>
  <c r="N418" i="1"/>
  <c r="Y2650" i="1" l="1"/>
  <c r="X417" i="1"/>
  <c r="B417" i="1" s="1"/>
  <c r="Z2651" i="1"/>
  <c r="R2650" i="1"/>
  <c r="S2650" i="1" s="1"/>
  <c r="I420" i="1"/>
  <c r="N419" i="1"/>
  <c r="J419" i="1"/>
  <c r="K419" i="1" s="1"/>
  <c r="M419" i="1"/>
  <c r="Q2651" i="1"/>
  <c r="H2651" i="1"/>
  <c r="A2652" i="1"/>
  <c r="E418" i="1"/>
  <c r="D418" i="1" s="1"/>
  <c r="G418" i="1" s="1"/>
  <c r="U418" i="1"/>
  <c r="W418" i="1" s="1"/>
  <c r="F418" i="1"/>
  <c r="G417" i="1"/>
  <c r="AA2651" i="1"/>
  <c r="Y2651" i="1" l="1"/>
  <c r="AA2652" i="1"/>
  <c r="E419" i="1"/>
  <c r="D419" i="1" s="1"/>
  <c r="L419" i="1" s="1"/>
  <c r="O419" i="1" s="1"/>
  <c r="P419" i="1" s="1"/>
  <c r="U419" i="1"/>
  <c r="W419" i="1" s="1"/>
  <c r="F419" i="1"/>
  <c r="Q2652" i="1"/>
  <c r="H2652" i="1"/>
  <c r="A2653" i="1"/>
  <c r="I421" i="1"/>
  <c r="J420" i="1"/>
  <c r="K420" i="1" s="1"/>
  <c r="N420" i="1"/>
  <c r="M420" i="1"/>
  <c r="L418" i="1"/>
  <c r="O418" i="1" s="1"/>
  <c r="P418" i="1" s="1"/>
  <c r="R2651" i="1"/>
  <c r="S2651" i="1" s="1"/>
  <c r="Z2652" i="1"/>
  <c r="X418" i="1" l="1"/>
  <c r="Y2652" i="1"/>
  <c r="Z2653" i="1"/>
  <c r="X419" i="1"/>
  <c r="B419" i="1" s="1"/>
  <c r="Q2653" i="1"/>
  <c r="H2653" i="1"/>
  <c r="A2654" i="1"/>
  <c r="R2652" i="1"/>
  <c r="S2652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Y2653" i="1" l="1"/>
  <c r="B418" i="1"/>
  <c r="AA2654" i="1"/>
  <c r="Q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R2653" i="1"/>
  <c r="S2653" i="1" s="1"/>
  <c r="L420" i="1"/>
  <c r="O420" i="1" s="1"/>
  <c r="P420" i="1" s="1"/>
  <c r="X420" i="1" s="1"/>
  <c r="B420" i="1" s="1"/>
  <c r="Z2654" i="1"/>
  <c r="Y2654" i="1" l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Q2655" i="1"/>
  <c r="H2655" i="1"/>
  <c r="A2656" i="1"/>
  <c r="R2654" i="1"/>
  <c r="S2654" i="1" s="1"/>
  <c r="G421" i="1"/>
  <c r="AA2655" i="1"/>
  <c r="Y2655" i="1" l="1"/>
  <c r="AA2656" i="1"/>
  <c r="X422" i="1"/>
  <c r="Q2656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R2655" i="1"/>
  <c r="S2655" i="1" s="1"/>
  <c r="G422" i="1"/>
  <c r="Z2656" i="1"/>
  <c r="Y2656" i="1" l="1"/>
  <c r="B422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Q2657" i="1"/>
  <c r="A2658" i="1"/>
  <c r="H2657" i="1"/>
  <c r="R2656" i="1"/>
  <c r="S2656" i="1" s="1"/>
  <c r="AA2657" i="1"/>
  <c r="X423" i="1"/>
  <c r="B423" i="1" s="1"/>
  <c r="G423" i="1"/>
  <c r="Y2657" i="1" l="1"/>
  <c r="L424" i="1"/>
  <c r="O424" i="1" s="1"/>
  <c r="P424" i="1" s="1"/>
  <c r="R2657" i="1"/>
  <c r="AA2658" i="1"/>
  <c r="Z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A2659" i="1"/>
  <c r="H2658" i="1"/>
  <c r="X424" i="1" l="1"/>
  <c r="R2658" i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Q2659" i="1"/>
  <c r="A2660" i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Q2660" i="1"/>
  <c r="A2661" i="1"/>
  <c r="H2660" i="1"/>
  <c r="R2659" i="1"/>
  <c r="S2659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E428" i="1"/>
  <c r="D428" i="1" s="1"/>
  <c r="L428" i="1" s="1"/>
  <c r="O428" i="1" s="1"/>
  <c r="P428" i="1" s="1"/>
  <c r="F428" i="1"/>
  <c r="U428" i="1"/>
  <c r="W428" i="1" s="1"/>
  <c r="Q2661" i="1"/>
  <c r="H2661" i="1"/>
  <c r="A2662" i="1"/>
  <c r="G427" i="1"/>
  <c r="N429" i="1"/>
  <c r="I430" i="1"/>
  <c r="M429" i="1"/>
  <c r="J429" i="1"/>
  <c r="K429" i="1" s="1"/>
  <c r="R2660" i="1"/>
  <c r="S2660" i="1" s="1"/>
  <c r="Z2661" i="1"/>
  <c r="Y2661" i="1" l="1"/>
  <c r="Z2662" i="1"/>
  <c r="X428" i="1"/>
  <c r="B428" i="1" s="1"/>
  <c r="Q2662" i="1"/>
  <c r="A2663" i="1"/>
  <c r="H2662" i="1"/>
  <c r="E429" i="1"/>
  <c r="D429" i="1" s="1"/>
  <c r="L429" i="1" s="1"/>
  <c r="O429" i="1" s="1"/>
  <c r="P429" i="1" s="1"/>
  <c r="U429" i="1"/>
  <c r="W429" i="1" s="1"/>
  <c r="F429" i="1"/>
  <c r="R2661" i="1"/>
  <c r="S2661" i="1" s="1"/>
  <c r="AA2662" i="1"/>
  <c r="I431" i="1"/>
  <c r="N430" i="1"/>
  <c r="M430" i="1"/>
  <c r="J430" i="1"/>
  <c r="K430" i="1" s="1"/>
  <c r="G428" i="1"/>
  <c r="Z2663" i="1" l="1"/>
  <c r="Y2662" i="1"/>
  <c r="X429" i="1"/>
  <c r="N431" i="1"/>
  <c r="I432" i="1"/>
  <c r="J431" i="1"/>
  <c r="K431" i="1" s="1"/>
  <c r="M431" i="1"/>
  <c r="AA2663" i="1"/>
  <c r="Q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R2662" i="1"/>
  <c r="S2662" i="1" s="1"/>
  <c r="B429" i="1" l="1"/>
  <c r="Y2663" i="1"/>
  <c r="X430" i="1"/>
  <c r="B430" i="1" s="1"/>
  <c r="R2663" i="1"/>
  <c r="S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Q2664" i="1"/>
  <c r="H2664" i="1"/>
  <c r="A2665" i="1"/>
  <c r="Z2664" i="1"/>
  <c r="G430" i="1"/>
  <c r="M433" i="1" l="1"/>
  <c r="Y2664" i="1"/>
  <c r="Z2665" i="1"/>
  <c r="Q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R2664" i="1"/>
  <c r="S2664" i="1" s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Q2666" i="1"/>
  <c r="H2666" i="1"/>
  <c r="A2667" i="1"/>
  <c r="E433" i="1"/>
  <c r="D433" i="1" s="1"/>
  <c r="L433" i="1" s="1"/>
  <c r="O433" i="1" s="1"/>
  <c r="P433" i="1" s="1"/>
  <c r="F433" i="1"/>
  <c r="U433" i="1"/>
  <c r="W433" i="1" s="1"/>
  <c r="R2665" i="1"/>
  <c r="S2665" i="1" s="1"/>
  <c r="Z2666" i="1"/>
  <c r="AA2666" i="1"/>
  <c r="Y2666" i="1" l="1"/>
  <c r="B431" i="1"/>
  <c r="X433" i="1"/>
  <c r="B433" i="1" s="1"/>
  <c r="AA2667" i="1"/>
  <c r="Z2667" i="1"/>
  <c r="R2666" i="1"/>
  <c r="S2666" i="1" s="1"/>
  <c r="J435" i="1"/>
  <c r="K435" i="1" s="1"/>
  <c r="I436" i="1"/>
  <c r="G433" i="1"/>
  <c r="Q2667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Q2668" i="1"/>
  <c r="H2668" i="1"/>
  <c r="A2669" i="1"/>
  <c r="AA2668" i="1"/>
  <c r="R2667" i="1"/>
  <c r="S2667" i="1" s="1"/>
  <c r="G434" i="1"/>
  <c r="Y434" i="1" l="1"/>
  <c r="Y2668" i="1"/>
  <c r="L435" i="1"/>
  <c r="O435" i="1" s="1"/>
  <c r="P435" i="1" s="1"/>
  <c r="S435" i="1" s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Q2669" i="1"/>
  <c r="H2669" i="1"/>
  <c r="A2670" i="1"/>
  <c r="R2668" i="1"/>
  <c r="S2668" i="1" s="1"/>
  <c r="Z2670" i="1" l="1"/>
  <c r="Y2669" i="1"/>
  <c r="L436" i="1"/>
  <c r="O436" i="1" s="1"/>
  <c r="P436" i="1" s="1"/>
  <c r="AA2670" i="1"/>
  <c r="Q2670" i="1"/>
  <c r="H2670" i="1"/>
  <c r="A2671" i="1"/>
  <c r="E437" i="1"/>
  <c r="D437" i="1" s="1"/>
  <c r="L437" i="1" s="1"/>
  <c r="U437" i="1"/>
  <c r="W437" i="1" s="1"/>
  <c r="F437" i="1"/>
  <c r="X435" i="1"/>
  <c r="B435" i="1" s="1"/>
  <c r="R2669" i="1"/>
  <c r="S2669" i="1" s="1"/>
  <c r="J438" i="1"/>
  <c r="K438" i="1" s="1"/>
  <c r="I439" i="1"/>
  <c r="X436" i="1" l="1"/>
  <c r="S436" i="1"/>
  <c r="M437" i="1"/>
  <c r="Y2670" i="1"/>
  <c r="G437" i="1"/>
  <c r="R2670" i="1"/>
  <c r="S2670" i="1" s="1"/>
  <c r="I440" i="1"/>
  <c r="J439" i="1"/>
  <c r="K439" i="1" s="1"/>
  <c r="E438" i="1"/>
  <c r="D438" i="1" s="1"/>
  <c r="G438" i="1" s="1"/>
  <c r="F438" i="1"/>
  <c r="U438" i="1"/>
  <c r="W438" i="1" s="1"/>
  <c r="AA2671" i="1"/>
  <c r="Q2671" i="1"/>
  <c r="H2671" i="1"/>
  <c r="A2672" i="1"/>
  <c r="Z2671" i="1"/>
  <c r="Y436" i="1" l="1"/>
  <c r="B436" i="1"/>
  <c r="M438" i="1"/>
  <c r="M439" i="1" s="1"/>
  <c r="M440" i="1" s="1"/>
  <c r="N437" i="1"/>
  <c r="Y2671" i="1"/>
  <c r="L438" i="1"/>
  <c r="Z2672" i="1"/>
  <c r="Q2672" i="1"/>
  <c r="H2672" i="1"/>
  <c r="A2673" i="1"/>
  <c r="R2671" i="1"/>
  <c r="S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Y2672" i="1"/>
  <c r="AA2673" i="1"/>
  <c r="L439" i="1"/>
  <c r="E440" i="1"/>
  <c r="D440" i="1" s="1"/>
  <c r="L440" i="1" s="1"/>
  <c r="F440" i="1"/>
  <c r="U440" i="1"/>
  <c r="W440" i="1" s="1"/>
  <c r="Q2673" i="1"/>
  <c r="A2674" i="1"/>
  <c r="H2673" i="1"/>
  <c r="R2672" i="1"/>
  <c r="S2672" i="1" s="1"/>
  <c r="J441" i="1"/>
  <c r="K441" i="1" s="1"/>
  <c r="I442" i="1"/>
  <c r="Z2673" i="1"/>
  <c r="M441" i="1"/>
  <c r="X437" i="1" l="1"/>
  <c r="O440" i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Q2674" i="1"/>
  <c r="A2675" i="1"/>
  <c r="H2674" i="1"/>
  <c r="R2673" i="1"/>
  <c r="S2673" i="1" s="1"/>
  <c r="I443" i="1"/>
  <c r="J442" i="1"/>
  <c r="K442" i="1" s="1"/>
  <c r="N442" i="1"/>
  <c r="M442" i="1"/>
  <c r="B437" i="1" l="1"/>
  <c r="Z2675" i="1"/>
  <c r="Y2674" i="1"/>
  <c r="L441" i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J443" i="1"/>
  <c r="K443" i="1" s="1"/>
  <c r="I444" i="1"/>
  <c r="N443" i="1"/>
  <c r="AA2675" i="1"/>
  <c r="Y2675" i="1" l="1"/>
  <c r="G442" i="1"/>
  <c r="X442" i="1"/>
  <c r="B442" i="1" s="1"/>
  <c r="Q2676" i="1"/>
  <c r="H2676" i="1"/>
  <c r="A2677" i="1"/>
  <c r="AA2676" i="1"/>
  <c r="R2675" i="1"/>
  <c r="S2675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Z2676" i="1"/>
  <c r="Z2677" i="1" l="1"/>
  <c r="Y2676" i="1"/>
  <c r="AA2677" i="1"/>
  <c r="L443" i="1"/>
  <c r="O443" i="1" s="1"/>
  <c r="P443" i="1" s="1"/>
  <c r="M445" i="1"/>
  <c r="I446" i="1"/>
  <c r="J445" i="1"/>
  <c r="K445" i="1" s="1"/>
  <c r="N445" i="1"/>
  <c r="Q2677" i="1"/>
  <c r="A2678" i="1"/>
  <c r="H2677" i="1"/>
  <c r="E444" i="1"/>
  <c r="D444" i="1" s="1"/>
  <c r="L444" i="1" s="1"/>
  <c r="O444" i="1" s="1"/>
  <c r="P444" i="1" s="1"/>
  <c r="U444" i="1"/>
  <c r="W444" i="1" s="1"/>
  <c r="F444" i="1"/>
  <c r="R2676" i="1"/>
  <c r="S2676" i="1" s="1"/>
  <c r="X443" i="1" l="1"/>
  <c r="Y2677" i="1"/>
  <c r="G444" i="1"/>
  <c r="X444" i="1"/>
  <c r="B444" i="1" s="1"/>
  <c r="R2677" i="1"/>
  <c r="S2677" i="1" s="1"/>
  <c r="AA2678" i="1"/>
  <c r="Z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Q2678" i="1"/>
  <c r="A2679" i="1"/>
  <c r="H2678" i="1"/>
  <c r="B443" i="1" l="1"/>
  <c r="Y2678" i="1"/>
  <c r="X445" i="1"/>
  <c r="B445" i="1" s="1"/>
  <c r="Q2679" i="1"/>
  <c r="A2680" i="1"/>
  <c r="H2679" i="1"/>
  <c r="Z2679" i="1"/>
  <c r="R2678" i="1"/>
  <c r="S2678" i="1" s="1"/>
  <c r="AA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E447" i="1"/>
  <c r="D447" i="1" s="1"/>
  <c r="L447" i="1" s="1"/>
  <c r="O447" i="1" s="1"/>
  <c r="P447" i="1" s="1"/>
  <c r="F447" i="1"/>
  <c r="U447" i="1"/>
  <c r="W447" i="1" s="1"/>
  <c r="Q2680" i="1"/>
  <c r="A2681" i="1"/>
  <c r="H2680" i="1"/>
  <c r="L446" i="1"/>
  <c r="O446" i="1" s="1"/>
  <c r="P446" i="1" s="1"/>
  <c r="J448" i="1"/>
  <c r="K448" i="1" s="1"/>
  <c r="M448" i="1"/>
  <c r="I449" i="1"/>
  <c r="N448" i="1"/>
  <c r="R2679" i="1"/>
  <c r="S2679" i="1" s="1"/>
  <c r="X446" i="1" l="1"/>
  <c r="Y2680" i="1"/>
  <c r="X447" i="1"/>
  <c r="B447" i="1" s="1"/>
  <c r="Q2681" i="1"/>
  <c r="A2682" i="1"/>
  <c r="H2681" i="1"/>
  <c r="R2680" i="1"/>
  <c r="S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B446" i="1" l="1"/>
  <c r="Y2681" i="1"/>
  <c r="Z2682" i="1"/>
  <c r="AA2682" i="1"/>
  <c r="M450" i="1"/>
  <c r="I451" i="1"/>
  <c r="J450" i="1"/>
  <c r="K450" i="1" s="1"/>
  <c r="N450" i="1"/>
  <c r="Q2682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R2681" i="1"/>
  <c r="S2681" i="1" s="1"/>
  <c r="AA2683" i="1" l="1"/>
  <c r="Y2682" i="1"/>
  <c r="X449" i="1"/>
  <c r="B449" i="1" s="1"/>
  <c r="Q2683" i="1"/>
  <c r="H2683" i="1"/>
  <c r="A2684" i="1"/>
  <c r="E450" i="1"/>
  <c r="D450" i="1" s="1"/>
  <c r="L450" i="1" s="1"/>
  <c r="O450" i="1" s="1"/>
  <c r="P450" i="1" s="1"/>
  <c r="F450" i="1"/>
  <c r="U450" i="1"/>
  <c r="W450" i="1" s="1"/>
  <c r="R2682" i="1"/>
  <c r="S2682" i="1" s="1"/>
  <c r="Z2683" i="1"/>
  <c r="I452" i="1"/>
  <c r="N451" i="1"/>
  <c r="J451" i="1"/>
  <c r="K451" i="1" s="1"/>
  <c r="M451" i="1"/>
  <c r="G449" i="1"/>
  <c r="Y2683" i="1" l="1"/>
  <c r="X450" i="1"/>
  <c r="Q2684" i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R2683" i="1"/>
  <c r="S2683" i="1" s="1"/>
  <c r="Z2684" i="1"/>
  <c r="G450" i="1"/>
  <c r="AA2684" i="1"/>
  <c r="B450" i="1" l="1"/>
  <c r="Y2684" i="1"/>
  <c r="Z2685" i="1"/>
  <c r="L451" i="1"/>
  <c r="O451" i="1" s="1"/>
  <c r="P451" i="1" s="1"/>
  <c r="AA2685" i="1"/>
  <c r="J453" i="1"/>
  <c r="K453" i="1" s="1"/>
  <c r="I454" i="1"/>
  <c r="M453" i="1"/>
  <c r="N453" i="1"/>
  <c r="Q2685" i="1"/>
  <c r="H2685" i="1"/>
  <c r="A2686" i="1"/>
  <c r="E452" i="1"/>
  <c r="D452" i="1" s="1"/>
  <c r="L452" i="1" s="1"/>
  <c r="O452" i="1" s="1"/>
  <c r="P452" i="1" s="1"/>
  <c r="U452" i="1"/>
  <c r="W452" i="1" s="1"/>
  <c r="F452" i="1"/>
  <c r="R2684" i="1"/>
  <c r="S2684" i="1" s="1"/>
  <c r="X451" i="1" l="1"/>
  <c r="Y2685" i="1"/>
  <c r="G452" i="1"/>
  <c r="X452" i="1"/>
  <c r="B452" i="1" s="1"/>
  <c r="R2685" i="1"/>
  <c r="S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Q2686" i="1"/>
  <c r="A2687" i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Q2687" i="1"/>
  <c r="H2687" i="1"/>
  <c r="A2688" i="1"/>
  <c r="R2686" i="1"/>
  <c r="S2686" i="1" s="1"/>
  <c r="X453" i="1" l="1"/>
  <c r="AA2688" i="1"/>
  <c r="L454" i="1"/>
  <c r="O454" i="1" s="1"/>
  <c r="P454" i="1" s="1"/>
  <c r="X454" i="1" s="1"/>
  <c r="B454" i="1" s="1"/>
  <c r="Z2688" i="1"/>
  <c r="Q2688" i="1"/>
  <c r="H2688" i="1"/>
  <c r="A2689" i="1"/>
  <c r="R2687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A2690" i="1"/>
  <c r="H2689" i="1"/>
  <c r="R2688" i="1"/>
  <c r="S2688" i="1" s="1"/>
  <c r="J457" i="1"/>
  <c r="K457" i="1" s="1"/>
  <c r="I458" i="1"/>
  <c r="M457" i="1"/>
  <c r="N457" i="1"/>
  <c r="AA2689" i="1"/>
  <c r="Y2689" i="1" l="1"/>
  <c r="G456" i="1"/>
  <c r="Q2690" i="1"/>
  <c r="H2690" i="1"/>
  <c r="A2691" i="1"/>
  <c r="R2689" i="1"/>
  <c r="AA2690" i="1"/>
  <c r="Z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Z2691" i="1" l="1"/>
  <c r="R2690" i="1"/>
  <c r="AA2691" i="1"/>
  <c r="E458" i="1"/>
  <c r="D458" i="1" s="1"/>
  <c r="L458" i="1" s="1"/>
  <c r="O458" i="1" s="1"/>
  <c r="P458" i="1" s="1"/>
  <c r="U458" i="1"/>
  <c r="W458" i="1" s="1"/>
  <c r="F458" i="1"/>
  <c r="Q2691" i="1"/>
  <c r="H2691" i="1"/>
  <c r="A2692" i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Q2692" i="1"/>
  <c r="H2692" i="1"/>
  <c r="A2693" i="1"/>
  <c r="R2691" i="1"/>
  <c r="S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X459" i="1" l="1"/>
  <c r="B459" i="1" s="1"/>
  <c r="Y2692" i="1"/>
  <c r="Z2693" i="1"/>
  <c r="AA2693" i="1"/>
  <c r="G459" i="1"/>
  <c r="I462" i="1"/>
  <c r="J461" i="1"/>
  <c r="K461" i="1" s="1"/>
  <c r="N461" i="1"/>
  <c r="M461" i="1"/>
  <c r="Q2693" i="1"/>
  <c r="A2694" i="1"/>
  <c r="H2693" i="1"/>
  <c r="E460" i="1"/>
  <c r="D460" i="1" s="1"/>
  <c r="L460" i="1" s="1"/>
  <c r="O460" i="1" s="1"/>
  <c r="P460" i="1" s="1"/>
  <c r="U460" i="1"/>
  <c r="W460" i="1" s="1"/>
  <c r="F460" i="1"/>
  <c r="R2692" i="1"/>
  <c r="S2692" i="1" s="1"/>
  <c r="Y2693" i="1" l="1"/>
  <c r="X460" i="1"/>
  <c r="B460" i="1" s="1"/>
  <c r="R2693" i="1"/>
  <c r="S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G460" i="1"/>
  <c r="Q2694" i="1"/>
  <c r="A2695" i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R2694" i="1"/>
  <c r="S2694" i="1" s="1"/>
  <c r="I464" i="1"/>
  <c r="J463" i="1"/>
  <c r="K463" i="1" s="1"/>
  <c r="N463" i="1"/>
  <c r="M463" i="1"/>
  <c r="AA2695" i="1"/>
  <c r="Q2695" i="1"/>
  <c r="H2695" i="1"/>
  <c r="A2696" i="1"/>
  <c r="G461" i="1"/>
  <c r="Y2695" i="1" l="1"/>
  <c r="E463" i="1"/>
  <c r="D463" i="1" s="1"/>
  <c r="L463" i="1" s="1"/>
  <c r="O463" i="1" s="1"/>
  <c r="P463" i="1" s="1"/>
  <c r="U463" i="1"/>
  <c r="W463" i="1" s="1"/>
  <c r="F463" i="1"/>
  <c r="R2695" i="1"/>
  <c r="S2695" i="1" s="1"/>
  <c r="M464" i="1"/>
  <c r="I465" i="1"/>
  <c r="N464" i="1"/>
  <c r="J464" i="1"/>
  <c r="K464" i="1" s="1"/>
  <c r="Q2696" i="1"/>
  <c r="A2697" i="1"/>
  <c r="H2696" i="1"/>
  <c r="X462" i="1"/>
  <c r="B462" i="1" s="1"/>
  <c r="AA2696" i="1"/>
  <c r="G462" i="1"/>
  <c r="Z2696" i="1"/>
  <c r="G463" i="1" l="1"/>
  <c r="Y2696" i="1"/>
  <c r="AA2697" i="1"/>
  <c r="Z2697" i="1"/>
  <c r="X463" i="1"/>
  <c r="B463" i="1" s="1"/>
  <c r="J465" i="1"/>
  <c r="K465" i="1" s="1"/>
  <c r="U465" i="1" s="1"/>
  <c r="W465" i="1" s="1"/>
  <c r="I466" i="1"/>
  <c r="Q2697" i="1"/>
  <c r="H2697" i="1"/>
  <c r="A2698" i="1"/>
  <c r="R2696" i="1"/>
  <c r="S2696" i="1" s="1"/>
  <c r="E464" i="1"/>
  <c r="D464" i="1" s="1"/>
  <c r="L464" i="1" s="1"/>
  <c r="O464" i="1" s="1"/>
  <c r="P464" i="1" s="1"/>
  <c r="U464" i="1"/>
  <c r="W464" i="1" s="1"/>
  <c r="F464" i="1"/>
  <c r="AA2698" i="1" l="1"/>
  <c r="Y2697" i="1"/>
  <c r="G464" i="1"/>
  <c r="Q2698" i="1"/>
  <c r="A2699" i="1"/>
  <c r="H2698" i="1"/>
  <c r="X464" i="1"/>
  <c r="S464" i="1"/>
  <c r="I467" i="1"/>
  <c r="J466" i="1"/>
  <c r="K466" i="1" s="1"/>
  <c r="R2697" i="1"/>
  <c r="S2697" i="1" s="1"/>
  <c r="Z2698" i="1"/>
  <c r="M465" i="1"/>
  <c r="N465" i="1" s="1"/>
  <c r="E465" i="1"/>
  <c r="D465" i="1" s="1"/>
  <c r="L465" i="1" s="1"/>
  <c r="F465" i="1"/>
  <c r="B464" i="1" l="1"/>
  <c r="O465" i="1"/>
  <c r="P465" i="1" s="1"/>
  <c r="X465" i="1" s="1"/>
  <c r="B465" i="1" s="1"/>
  <c r="Y464" i="1"/>
  <c r="Y2698" i="1"/>
  <c r="Z2699" i="1"/>
  <c r="E466" i="1"/>
  <c r="D466" i="1" s="1"/>
  <c r="G466" i="1" s="1"/>
  <c r="U466" i="1"/>
  <c r="W466" i="1" s="1"/>
  <c r="F466" i="1"/>
  <c r="G465" i="1"/>
  <c r="Q2699" i="1"/>
  <c r="A2700" i="1"/>
  <c r="H2699" i="1"/>
  <c r="J467" i="1"/>
  <c r="K467" i="1" s="1"/>
  <c r="I468" i="1"/>
  <c r="R2698" i="1"/>
  <c r="S2698" i="1" s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Q2700" i="1"/>
  <c r="H2700" i="1"/>
  <c r="A2701" i="1"/>
  <c r="R2699" i="1"/>
  <c r="S2699" i="1" s="1"/>
  <c r="Z2700" i="1"/>
  <c r="I469" i="1"/>
  <c r="J468" i="1"/>
  <c r="K468" i="1" s="1"/>
  <c r="M467" i="1" l="1"/>
  <c r="M468" i="1" s="1"/>
  <c r="M469" i="1" s="1"/>
  <c r="Y2700" i="1"/>
  <c r="G467" i="1"/>
  <c r="Q2701" i="1"/>
  <c r="A2702" i="1"/>
  <c r="H2701" i="1"/>
  <c r="R2700" i="1"/>
  <c r="S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X466" i="1"/>
  <c r="S466" i="1"/>
  <c r="B466" i="1" l="1"/>
  <c r="N467" i="1"/>
  <c r="N468" i="1" s="1"/>
  <c r="N469" i="1" s="1"/>
  <c r="N470" i="1" s="1"/>
  <c r="Y466" i="1"/>
  <c r="Y2701" i="1"/>
  <c r="L468" i="1"/>
  <c r="Z2702" i="1"/>
  <c r="AA2702" i="1"/>
  <c r="E469" i="1"/>
  <c r="D469" i="1" s="1"/>
  <c r="L469" i="1" s="1"/>
  <c r="F469" i="1"/>
  <c r="U469" i="1"/>
  <c r="W469" i="1" s="1"/>
  <c r="M470" i="1"/>
  <c r="Q2702" i="1"/>
  <c r="A2703" i="1"/>
  <c r="H2702" i="1"/>
  <c r="J470" i="1"/>
  <c r="K470" i="1" s="1"/>
  <c r="I471" i="1"/>
  <c r="R2701" i="1"/>
  <c r="S2701" i="1" s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Y2702" i="1"/>
  <c r="G469" i="1"/>
  <c r="Q2703" i="1"/>
  <c r="A2704" i="1"/>
  <c r="H2703" i="1"/>
  <c r="Z2703" i="1"/>
  <c r="AA2703" i="1"/>
  <c r="R2702" i="1"/>
  <c r="S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Y2703" i="1"/>
  <c r="M472" i="1"/>
  <c r="AA2704" i="1"/>
  <c r="Z2704" i="1"/>
  <c r="G470" i="1"/>
  <c r="X470" i="1"/>
  <c r="B470" i="1" s="1"/>
  <c r="Q2704" i="1"/>
  <c r="H2704" i="1"/>
  <c r="A2705" i="1"/>
  <c r="R2703" i="1"/>
  <c r="S2703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Y2704" i="1"/>
  <c r="B467" i="1"/>
  <c r="L471" i="1"/>
  <c r="O471" i="1" s="1"/>
  <c r="P471" i="1" s="1"/>
  <c r="Q2705" i="1"/>
  <c r="H2705" i="1"/>
  <c r="A2706" i="1"/>
  <c r="R2704" i="1"/>
  <c r="S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Q2706" i="1"/>
  <c r="A2707" i="1"/>
  <c r="H2706" i="1"/>
  <c r="E473" i="1"/>
  <c r="D473" i="1" s="1"/>
  <c r="G473" i="1" s="1"/>
  <c r="U473" i="1"/>
  <c r="W473" i="1" s="1"/>
  <c r="F473" i="1"/>
  <c r="R2705" i="1"/>
  <c r="S2705" i="1" s="1"/>
  <c r="B471" i="1" l="1"/>
  <c r="AA2707" i="1"/>
  <c r="Y2706" i="1"/>
  <c r="M475" i="1"/>
  <c r="Q2707" i="1"/>
  <c r="A2708" i="1"/>
  <c r="H2707" i="1"/>
  <c r="R2706" i="1"/>
  <c r="S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Y2707" i="1" l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Q2708" i="1"/>
  <c r="H2708" i="1"/>
  <c r="A2709" i="1"/>
  <c r="R2707" i="1"/>
  <c r="S2707" i="1" s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Q2709" i="1"/>
  <c r="H2709" i="1"/>
  <c r="A2710" i="1"/>
  <c r="R2708" i="1"/>
  <c r="S2708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E477" i="1"/>
  <c r="D477" i="1" s="1"/>
  <c r="G477" i="1" s="1"/>
  <c r="F477" i="1"/>
  <c r="U477" i="1"/>
  <c r="W477" i="1" s="1"/>
  <c r="Q2710" i="1"/>
  <c r="H2710" i="1"/>
  <c r="A2711" i="1"/>
  <c r="J478" i="1"/>
  <c r="K478" i="1" s="1"/>
  <c r="M478" i="1"/>
  <c r="I479" i="1"/>
  <c r="N478" i="1"/>
  <c r="R2709" i="1"/>
  <c r="S2709" i="1" s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R2710" i="1"/>
  <c r="S2710" i="1" s="1"/>
  <c r="L477" i="1"/>
  <c r="O477" i="1" s="1"/>
  <c r="P477" i="1" s="1"/>
  <c r="X477" i="1" s="1"/>
  <c r="B477" i="1" s="1"/>
  <c r="Q2711" i="1"/>
  <c r="H2711" i="1"/>
  <c r="A2712" i="1"/>
  <c r="Y2711" i="1" l="1"/>
  <c r="Q2712" i="1"/>
  <c r="A2713" i="1"/>
  <c r="H2712" i="1"/>
  <c r="E479" i="1"/>
  <c r="D479" i="1" s="1"/>
  <c r="G479" i="1" s="1"/>
  <c r="U479" i="1"/>
  <c r="W479" i="1" s="1"/>
  <c r="F479" i="1"/>
  <c r="R2711" i="1"/>
  <c r="S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Q2713" i="1"/>
  <c r="A2714" i="1"/>
  <c r="H2713" i="1"/>
  <c r="R2712" i="1"/>
  <c r="S2712" i="1" s="1"/>
  <c r="J481" i="1"/>
  <c r="K481" i="1" s="1"/>
  <c r="I482" i="1"/>
  <c r="M481" i="1"/>
  <c r="N481" i="1"/>
  <c r="L479" i="1"/>
  <c r="O479" i="1" s="1"/>
  <c r="P479" i="1" s="1"/>
  <c r="X479" i="1" s="1"/>
  <c r="B479" i="1" s="1"/>
  <c r="Y2713" i="1" l="1"/>
  <c r="B478" i="1"/>
  <c r="Q2714" i="1"/>
  <c r="H2714" i="1"/>
  <c r="A2715" i="1"/>
  <c r="R2713" i="1"/>
  <c r="S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Q2715" i="1"/>
  <c r="A2716" i="1"/>
  <c r="H2715" i="1"/>
  <c r="I484" i="1"/>
  <c r="M483" i="1"/>
  <c r="J483" i="1"/>
  <c r="K483" i="1" s="1"/>
  <c r="N483" i="1"/>
  <c r="R2714" i="1"/>
  <c r="S2714" i="1" s="1"/>
  <c r="Y2715" i="1" l="1"/>
  <c r="G482" i="1"/>
  <c r="X482" i="1"/>
  <c r="B482" i="1" s="1"/>
  <c r="R2715" i="1"/>
  <c r="S2715" i="1" s="1"/>
  <c r="Q2716" i="1"/>
  <c r="H2716" i="1"/>
  <c r="A2717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AA2717" i="1"/>
  <c r="X483" i="1"/>
  <c r="B483" i="1" s="1"/>
  <c r="Q2717" i="1"/>
  <c r="A2718" i="1"/>
  <c r="H2717" i="1"/>
  <c r="M485" i="1"/>
  <c r="I486" i="1"/>
  <c r="J485" i="1"/>
  <c r="K485" i="1" s="1"/>
  <c r="N485" i="1"/>
  <c r="G483" i="1"/>
  <c r="R2716" i="1"/>
  <c r="S2716" i="1" s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Q2718" i="1"/>
  <c r="A2719" i="1"/>
  <c r="H2718" i="1"/>
  <c r="R2717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Q2719" i="1"/>
  <c r="H2719" i="1"/>
  <c r="A2720" i="1"/>
  <c r="AA2719" i="1"/>
  <c r="Z2719" i="1"/>
  <c r="R2718" i="1"/>
  <c r="B485" i="1" l="1"/>
  <c r="G486" i="1"/>
  <c r="R2719" i="1"/>
  <c r="Y2719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Q2720" i="1"/>
  <c r="H2720" i="1"/>
  <c r="A2721" i="1"/>
  <c r="X486" i="1"/>
  <c r="B486" i="1" s="1"/>
  <c r="AA2721" i="1" l="1"/>
  <c r="L487" i="1"/>
  <c r="O487" i="1" s="1"/>
  <c r="P487" i="1" s="1"/>
  <c r="M489" i="1"/>
  <c r="I490" i="1"/>
  <c r="N489" i="1"/>
  <c r="J489" i="1"/>
  <c r="K489" i="1" s="1"/>
  <c r="R2720" i="1"/>
  <c r="E488" i="1"/>
  <c r="D488" i="1" s="1"/>
  <c r="G488" i="1" s="1"/>
  <c r="U488" i="1"/>
  <c r="W488" i="1" s="1"/>
  <c r="F488" i="1"/>
  <c r="Q2721" i="1"/>
  <c r="H2721" i="1"/>
  <c r="A2722" i="1"/>
  <c r="Z2721" i="1"/>
  <c r="X487" i="1" l="1"/>
  <c r="Y2721" i="1"/>
  <c r="Z2722" i="1"/>
  <c r="R2721" i="1"/>
  <c r="S2721" i="1" s="1"/>
  <c r="Q2722" i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B487" i="1" l="1"/>
  <c r="Y2722" i="1"/>
  <c r="X489" i="1"/>
  <c r="B489" i="1" s="1"/>
  <c r="AA2723" i="1"/>
  <c r="R2722" i="1"/>
  <c r="S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Q2723" i="1"/>
  <c r="H2723" i="1"/>
  <c r="A2724" i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Q2724" i="1"/>
  <c r="A2725" i="1"/>
  <c r="H2724" i="1"/>
  <c r="R2723" i="1"/>
  <c r="S2723" i="1" s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Q2725" i="1"/>
  <c r="A2726" i="1"/>
  <c r="H2725" i="1"/>
  <c r="R2724" i="1"/>
  <c r="S2724" i="1" s="1"/>
  <c r="AA2725" i="1"/>
  <c r="N493" i="1"/>
  <c r="I494" i="1"/>
  <c r="J493" i="1"/>
  <c r="K493" i="1" s="1"/>
  <c r="M493" i="1"/>
  <c r="Z2725" i="1"/>
  <c r="Y2725" i="1" l="1"/>
  <c r="Z2726" i="1"/>
  <c r="G492" i="1"/>
  <c r="Q2726" i="1"/>
  <c r="A2727" i="1"/>
  <c r="H2726" i="1"/>
  <c r="R2725" i="1"/>
  <c r="S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Q2727" i="1"/>
  <c r="H2727" i="1"/>
  <c r="A2728" i="1"/>
  <c r="L493" i="1"/>
  <c r="O493" i="1" s="1"/>
  <c r="P493" i="1" s="1"/>
  <c r="R2726" i="1"/>
  <c r="S2726" i="1" s="1"/>
  <c r="X493" i="1" l="1"/>
  <c r="Z2728" i="1"/>
  <c r="Y2727" i="1"/>
  <c r="G494" i="1"/>
  <c r="AA2728" i="1"/>
  <c r="E495" i="1"/>
  <c r="D495" i="1" s="1"/>
  <c r="L495" i="1" s="1"/>
  <c r="O495" i="1" s="1"/>
  <c r="P495" i="1" s="1"/>
  <c r="U495" i="1"/>
  <c r="W495" i="1" s="1"/>
  <c r="F495" i="1"/>
  <c r="Q2728" i="1"/>
  <c r="A2729" i="1"/>
  <c r="H2728" i="1"/>
  <c r="J496" i="1"/>
  <c r="K496" i="1" s="1"/>
  <c r="I497" i="1"/>
  <c r="R2727" i="1"/>
  <c r="S2727" i="1" s="1"/>
  <c r="X494" i="1"/>
  <c r="B494" i="1" s="1"/>
  <c r="B493" i="1" l="1"/>
  <c r="U496" i="1"/>
  <c r="W496" i="1" s="1"/>
  <c r="Y2728" i="1"/>
  <c r="M496" i="1"/>
  <c r="N496" i="1" s="1"/>
  <c r="N497" i="1" s="1"/>
  <c r="G495" i="1"/>
  <c r="Q2729" i="1"/>
  <c r="H2729" i="1"/>
  <c r="A2730" i="1"/>
  <c r="AA2729" i="1"/>
  <c r="R2728" i="1"/>
  <c r="S2728" i="1" s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Y495" i="1"/>
  <c r="Y2729" i="1"/>
  <c r="N498" i="1"/>
  <c r="M497" i="1"/>
  <c r="M498" i="1" s="1"/>
  <c r="Z2730" i="1"/>
  <c r="AA2730" i="1"/>
  <c r="G496" i="1"/>
  <c r="Q2730" i="1"/>
  <c r="A2731" i="1"/>
  <c r="H2730" i="1"/>
  <c r="R2729" i="1"/>
  <c r="S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X496" i="1" l="1"/>
  <c r="Z2731" i="1"/>
  <c r="Y2730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Q2731" i="1"/>
  <c r="A2732" i="1"/>
  <c r="H2731" i="1"/>
  <c r="R2730" i="1"/>
  <c r="S2730" i="1" s="1"/>
  <c r="AA2731" i="1"/>
  <c r="M499" i="1"/>
  <c r="B496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Q2732" i="1"/>
  <c r="H2732" i="1"/>
  <c r="A2733" i="1"/>
  <c r="R2731" i="1"/>
  <c r="S2731" i="1" s="1"/>
  <c r="Z2732" i="1"/>
  <c r="S499" i="1" l="1"/>
  <c r="M500" i="1"/>
  <c r="N500" i="1" s="1"/>
  <c r="N501" i="1" s="1"/>
  <c r="Y2732" i="1"/>
  <c r="G499" i="1"/>
  <c r="R2732" i="1"/>
  <c r="S2732" i="1" s="1"/>
  <c r="Z2733" i="1"/>
  <c r="E500" i="1"/>
  <c r="D500" i="1" s="1"/>
  <c r="L500" i="1" s="1"/>
  <c r="U500" i="1"/>
  <c r="W500" i="1" s="1"/>
  <c r="F500" i="1"/>
  <c r="I502" i="1"/>
  <c r="J501" i="1"/>
  <c r="K501" i="1" s="1"/>
  <c r="AA2733" i="1"/>
  <c r="Q2733" i="1"/>
  <c r="H2733" i="1"/>
  <c r="A2734" i="1"/>
  <c r="X499" i="1"/>
  <c r="O500" i="1" l="1"/>
  <c r="P500" i="1" s="1"/>
  <c r="M501" i="1"/>
  <c r="M502" i="1" s="1"/>
  <c r="B499" i="1"/>
  <c r="Y499" i="1"/>
  <c r="Y2733" i="1"/>
  <c r="Q2734" i="1"/>
  <c r="A2735" i="1"/>
  <c r="H2734" i="1"/>
  <c r="G500" i="1"/>
  <c r="Z2734" i="1"/>
  <c r="E501" i="1"/>
  <c r="D501" i="1" s="1"/>
  <c r="L501" i="1" s="1"/>
  <c r="O501" i="1" s="1"/>
  <c r="P501" i="1" s="1"/>
  <c r="U501" i="1"/>
  <c r="W501" i="1" s="1"/>
  <c r="F501" i="1"/>
  <c r="R2733" i="1"/>
  <c r="S2733" i="1" s="1"/>
  <c r="AA2734" i="1"/>
  <c r="I503" i="1"/>
  <c r="J502" i="1"/>
  <c r="K502" i="1" s="1"/>
  <c r="N502" i="1"/>
  <c r="X500" i="1" l="1"/>
  <c r="Z2735" i="1"/>
  <c r="Y2734" i="1"/>
  <c r="X501" i="1"/>
  <c r="B501" i="1" s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Q2735" i="1"/>
  <c r="H2735" i="1"/>
  <c r="A2736" i="1"/>
  <c r="G501" i="1"/>
  <c r="R2734" i="1"/>
  <c r="S2734" i="1" s="1"/>
  <c r="B500" i="1" l="1"/>
  <c r="M504" i="1"/>
  <c r="Z2736" i="1"/>
  <c r="Y2735" i="1"/>
  <c r="X502" i="1"/>
  <c r="B502" i="1" s="1"/>
  <c r="Q2736" i="1"/>
  <c r="A2737" i="1"/>
  <c r="H2736" i="1"/>
  <c r="E503" i="1"/>
  <c r="D503" i="1" s="1"/>
  <c r="L503" i="1" s="1"/>
  <c r="O503" i="1" s="1"/>
  <c r="P503" i="1" s="1"/>
  <c r="F503" i="1"/>
  <c r="U503" i="1"/>
  <c r="W503" i="1" s="1"/>
  <c r="R2735" i="1"/>
  <c r="S2735" i="1" s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H2737" i="1"/>
  <c r="A2738" i="1"/>
  <c r="R2736" i="1"/>
  <c r="S2736" i="1" s="1"/>
  <c r="N505" i="1"/>
  <c r="M505" i="1"/>
  <c r="J505" i="1"/>
  <c r="K505" i="1" s="1"/>
  <c r="I506" i="1"/>
  <c r="Y2737" i="1" l="1"/>
  <c r="L504" i="1"/>
  <c r="O504" i="1" s="1"/>
  <c r="P504" i="1" s="1"/>
  <c r="X504" i="1" s="1"/>
  <c r="B504" i="1" s="1"/>
  <c r="Q2738" i="1"/>
  <c r="H2738" i="1"/>
  <c r="A2739" i="1"/>
  <c r="R2737" i="1"/>
  <c r="S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Z2738" i="1"/>
  <c r="Z2739" i="1" l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Q2739" i="1"/>
  <c r="A2740" i="1"/>
  <c r="H2739" i="1"/>
  <c r="R2738" i="1"/>
  <c r="S2738" i="1" s="1"/>
  <c r="Y2739" i="1" l="1"/>
  <c r="G506" i="1"/>
  <c r="X506" i="1"/>
  <c r="R2739" i="1"/>
  <c r="S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Q2740" i="1"/>
  <c r="H2740" i="1"/>
  <c r="A2741" i="1"/>
  <c r="B506" i="1" l="1"/>
  <c r="Y2740" i="1"/>
  <c r="X507" i="1"/>
  <c r="B507" i="1" s="1"/>
  <c r="Q2741" i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Z2741" i="1"/>
  <c r="R2740" i="1"/>
  <c r="S2740" i="1" s="1"/>
  <c r="AA2741" i="1"/>
  <c r="G507" i="1"/>
  <c r="Y2741" i="1" l="1"/>
  <c r="X508" i="1"/>
  <c r="B508" i="1" s="1"/>
  <c r="AA2742" i="1"/>
  <c r="Z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Q2742" i="1"/>
  <c r="H2742" i="1"/>
  <c r="A2743" i="1"/>
  <c r="G508" i="1"/>
  <c r="R2741" i="1"/>
  <c r="S2741" i="1" s="1"/>
  <c r="Y2742" i="1" l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M511" i="1"/>
  <c r="N511" i="1"/>
  <c r="I512" i="1"/>
  <c r="J511" i="1"/>
  <c r="K511" i="1" s="1"/>
  <c r="R2742" i="1"/>
  <c r="S2742" i="1" s="1"/>
  <c r="X509" i="1"/>
  <c r="B509" i="1" s="1"/>
  <c r="Y2743" i="1" l="1"/>
  <c r="X510" i="1"/>
  <c r="B510" i="1" s="1"/>
  <c r="Q2744" i="1"/>
  <c r="A2745" i="1"/>
  <c r="H2744" i="1"/>
  <c r="E511" i="1"/>
  <c r="D511" i="1" s="1"/>
  <c r="L511" i="1" s="1"/>
  <c r="O511" i="1" s="1"/>
  <c r="P511" i="1" s="1"/>
  <c r="U511" i="1"/>
  <c r="W511" i="1" s="1"/>
  <c r="F511" i="1"/>
  <c r="R2743" i="1"/>
  <c r="S2743" i="1" s="1"/>
  <c r="Z2744" i="1"/>
  <c r="I513" i="1"/>
  <c r="J512" i="1"/>
  <c r="K512" i="1" s="1"/>
  <c r="M512" i="1"/>
  <c r="N512" i="1"/>
  <c r="G510" i="1"/>
  <c r="AA2744" i="1"/>
  <c r="Y2744" i="1" l="1"/>
  <c r="Z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Q2745" i="1"/>
  <c r="H2745" i="1"/>
  <c r="A2746" i="1"/>
  <c r="G511" i="1"/>
  <c r="R2744" i="1"/>
  <c r="S2744" i="1" s="1"/>
  <c r="Y2745" i="1" l="1"/>
  <c r="L512" i="1"/>
  <c r="O512" i="1" s="1"/>
  <c r="P512" i="1" s="1"/>
  <c r="X512" i="1" s="1"/>
  <c r="B512" i="1" s="1"/>
  <c r="R2745" i="1"/>
  <c r="S2745" i="1" s="1"/>
  <c r="Z2746" i="1"/>
  <c r="AA2746" i="1"/>
  <c r="Q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Q2747" i="1"/>
  <c r="H2747" i="1"/>
  <c r="A2748" i="1"/>
  <c r="Z2747" i="1"/>
  <c r="R2746" i="1"/>
  <c r="S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3" i="1" l="1"/>
  <c r="AA2748" i="1"/>
  <c r="Z2748" i="1"/>
  <c r="Y2747" i="1"/>
  <c r="G514" i="1"/>
  <c r="Q2748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R2747" i="1"/>
  <c r="S2747" i="1" s="1"/>
  <c r="Y2748" i="1" l="1"/>
  <c r="B513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Q2749" i="1"/>
  <c r="A2750" i="1"/>
  <c r="H2749" i="1"/>
  <c r="R2748" i="1"/>
  <c r="AA2749" i="1"/>
  <c r="Z2749" i="1"/>
  <c r="R2749" i="1" l="1"/>
  <c r="L516" i="1"/>
  <c r="O516" i="1" s="1"/>
  <c r="P516" i="1" s="1"/>
  <c r="Q2750" i="1"/>
  <c r="H2750" i="1"/>
  <c r="A2751" i="1"/>
  <c r="Z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Q2751" i="1"/>
  <c r="H2751" i="1"/>
  <c r="A2752" i="1"/>
  <c r="J519" i="1"/>
  <c r="K519" i="1" s="1"/>
  <c r="I520" i="1"/>
  <c r="M519" i="1"/>
  <c r="N519" i="1"/>
  <c r="R2750" i="1"/>
  <c r="B516" i="1" l="1"/>
  <c r="L518" i="1"/>
  <c r="O518" i="1" s="1"/>
  <c r="P518" i="1" s="1"/>
  <c r="X518" i="1" s="1"/>
  <c r="B518" i="1" s="1"/>
  <c r="Y2751" i="1"/>
  <c r="Q2752" i="1"/>
  <c r="A2753" i="1"/>
  <c r="H2752" i="1"/>
  <c r="Z2752" i="1"/>
  <c r="E519" i="1"/>
  <c r="D519" i="1" s="1"/>
  <c r="G519" i="1" s="1"/>
  <c r="U519" i="1"/>
  <c r="W519" i="1" s="1"/>
  <c r="F519" i="1"/>
  <c r="R2751" i="1"/>
  <c r="S2751" i="1" s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Q2753" i="1"/>
  <c r="Y2753" i="1" s="1"/>
  <c r="H2753" i="1"/>
  <c r="A2754" i="1"/>
  <c r="R2752" i="1"/>
  <c r="S2752" i="1" s="1"/>
  <c r="E520" i="1"/>
  <c r="D520" i="1" s="1"/>
  <c r="L520" i="1" s="1"/>
  <c r="O520" i="1" s="1"/>
  <c r="P520" i="1" s="1"/>
  <c r="F520" i="1"/>
  <c r="U520" i="1"/>
  <c r="W520" i="1" s="1"/>
  <c r="G520" i="1" l="1"/>
  <c r="X520" i="1"/>
  <c r="R2753" i="1"/>
  <c r="S2753" i="1" s="1"/>
  <c r="E521" i="1"/>
  <c r="D521" i="1" s="1"/>
  <c r="L521" i="1" s="1"/>
  <c r="O521" i="1" s="1"/>
  <c r="P521" i="1" s="1"/>
  <c r="U521" i="1"/>
  <c r="W521" i="1" s="1"/>
  <c r="F521" i="1"/>
  <c r="AA2754" i="1"/>
  <c r="I523" i="1"/>
  <c r="J522" i="1"/>
  <c r="K522" i="1" s="1"/>
  <c r="N522" i="1"/>
  <c r="M522" i="1"/>
  <c r="Q2754" i="1"/>
  <c r="H2754" i="1"/>
  <c r="A2755" i="1"/>
  <c r="Z2754" i="1"/>
  <c r="B520" i="1" l="1"/>
  <c r="Y2754" i="1"/>
  <c r="Z2755" i="1"/>
  <c r="G521" i="1"/>
  <c r="AA2755" i="1"/>
  <c r="X521" i="1"/>
  <c r="B521" i="1" s="1"/>
  <c r="N523" i="1"/>
  <c r="J523" i="1"/>
  <c r="K523" i="1" s="1"/>
  <c r="I524" i="1"/>
  <c r="M523" i="1"/>
  <c r="Q2755" i="1"/>
  <c r="A2756" i="1"/>
  <c r="H2755" i="1"/>
  <c r="R2754" i="1"/>
  <c r="S2754" i="1" s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R2755" i="1"/>
  <c r="S2755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Q2756" i="1"/>
  <c r="H2756" i="1"/>
  <c r="A2757" i="1"/>
  <c r="Y2756" i="1" l="1"/>
  <c r="L523" i="1"/>
  <c r="O523" i="1" s="1"/>
  <c r="P523" i="1" s="1"/>
  <c r="J525" i="1"/>
  <c r="K525" i="1" s="1"/>
  <c r="I526" i="1"/>
  <c r="M525" i="1"/>
  <c r="N525" i="1"/>
  <c r="R2756" i="1"/>
  <c r="S2756" i="1" s="1"/>
  <c r="E524" i="1"/>
  <c r="D524" i="1" s="1"/>
  <c r="G524" i="1" s="1"/>
  <c r="F524" i="1"/>
  <c r="U524" i="1"/>
  <c r="W524" i="1" s="1"/>
  <c r="Q2757" i="1"/>
  <c r="H2757" i="1"/>
  <c r="A2758" i="1"/>
  <c r="AA2757" i="1"/>
  <c r="Z2757" i="1"/>
  <c r="X523" i="1" l="1"/>
  <c r="Y2757" i="1"/>
  <c r="Z2758" i="1"/>
  <c r="L524" i="1"/>
  <c r="O524" i="1" s="1"/>
  <c r="P524" i="1" s="1"/>
  <c r="X524" i="1" s="1"/>
  <c r="B524" i="1" s="1"/>
  <c r="AA2758" i="1"/>
  <c r="Q2758" i="1"/>
  <c r="H2758" i="1"/>
  <c r="A2759" i="1"/>
  <c r="R2757" i="1"/>
  <c r="S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Q2759" i="1"/>
  <c r="A2760" i="1"/>
  <c r="H2759" i="1"/>
  <c r="M526" i="1"/>
  <c r="N526" i="1" s="1"/>
  <c r="I528" i="1"/>
  <c r="J527" i="1"/>
  <c r="K527" i="1" s="1"/>
  <c r="R2758" i="1"/>
  <c r="S2758" i="1" s="1"/>
  <c r="E526" i="1"/>
  <c r="D526" i="1" s="1"/>
  <c r="L526" i="1" s="1"/>
  <c r="F526" i="1"/>
  <c r="Y525" i="1" l="1"/>
  <c r="Z2760" i="1"/>
  <c r="Y2759" i="1"/>
  <c r="G526" i="1"/>
  <c r="O526" i="1"/>
  <c r="P526" i="1" s="1"/>
  <c r="X526" i="1" s="1"/>
  <c r="B526" i="1" s="1"/>
  <c r="Q2760" i="1"/>
  <c r="H2760" i="1"/>
  <c r="A2761" i="1"/>
  <c r="E527" i="1"/>
  <c r="D527" i="1" s="1"/>
  <c r="L527" i="1" s="1"/>
  <c r="U527" i="1"/>
  <c r="W527" i="1" s="1"/>
  <c r="F527" i="1"/>
  <c r="R2759" i="1"/>
  <c r="S2759" i="1" s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Q2761" i="1"/>
  <c r="H2761" i="1"/>
  <c r="A2762" i="1"/>
  <c r="R2760" i="1"/>
  <c r="S2760" i="1" s="1"/>
  <c r="E528" i="1"/>
  <c r="D528" i="1" s="1"/>
  <c r="L528" i="1" s="1"/>
  <c r="O528" i="1" s="1"/>
  <c r="P528" i="1" s="1"/>
  <c r="S528" i="1" s="1"/>
  <c r="U528" i="1"/>
  <c r="W528" i="1" s="1"/>
  <c r="F528" i="1"/>
  <c r="J529" i="1"/>
  <c r="K529" i="1" s="1"/>
  <c r="I530" i="1"/>
  <c r="M528" i="1"/>
  <c r="Z2761" i="1"/>
  <c r="S527" i="1"/>
  <c r="X527" i="1" l="1"/>
  <c r="M529" i="1"/>
  <c r="AA2762" i="1"/>
  <c r="Y2761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Q2762" i="1"/>
  <c r="A2763" i="1"/>
  <c r="H2762" i="1"/>
  <c r="G528" i="1"/>
  <c r="R2761" i="1"/>
  <c r="S2761" i="1" s="1"/>
  <c r="B527" i="1" l="1"/>
  <c r="B528" i="1"/>
  <c r="Y528" i="1"/>
  <c r="M530" i="1"/>
  <c r="M531" i="1" s="1"/>
  <c r="N529" i="1"/>
  <c r="N530" i="1" s="1"/>
  <c r="N531" i="1" s="1"/>
  <c r="Z2763" i="1"/>
  <c r="Y2762" i="1"/>
  <c r="AA2763" i="1"/>
  <c r="E530" i="1"/>
  <c r="D530" i="1" s="1"/>
  <c r="G530" i="1" s="1"/>
  <c r="U530" i="1"/>
  <c r="W530" i="1" s="1"/>
  <c r="F530" i="1"/>
  <c r="I532" i="1"/>
  <c r="J531" i="1"/>
  <c r="K531" i="1" s="1"/>
  <c r="Q2763" i="1"/>
  <c r="H2763" i="1"/>
  <c r="A2764" i="1"/>
  <c r="G529" i="1"/>
  <c r="R2762" i="1"/>
  <c r="S2762" i="1" s="1"/>
  <c r="O529" i="1" l="1"/>
  <c r="P529" i="1" s="1"/>
  <c r="Z2764" i="1"/>
  <c r="Y2763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Q2764" i="1"/>
  <c r="H2764" i="1"/>
  <c r="A2765" i="1"/>
  <c r="R2763" i="1"/>
  <c r="S2763" i="1" s="1"/>
  <c r="AA2764" i="1"/>
  <c r="X529" i="1" l="1"/>
  <c r="Y2764" i="1"/>
  <c r="AA2765" i="1"/>
  <c r="L531" i="1"/>
  <c r="O531" i="1" s="1"/>
  <c r="P531" i="1" s="1"/>
  <c r="X531" i="1" s="1"/>
  <c r="B531" i="1" s="1"/>
  <c r="Z2765" i="1"/>
  <c r="Q2765" i="1"/>
  <c r="H2765" i="1"/>
  <c r="A2766" i="1"/>
  <c r="M533" i="1"/>
  <c r="I534" i="1"/>
  <c r="N533" i="1"/>
  <c r="J533" i="1"/>
  <c r="K533" i="1" s="1"/>
  <c r="R2764" i="1"/>
  <c r="S2764" i="1" s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Q2766" i="1"/>
  <c r="H2766" i="1"/>
  <c r="A2767" i="1"/>
  <c r="R2765" i="1"/>
  <c r="S2765" i="1" s="1"/>
  <c r="E533" i="1"/>
  <c r="D533" i="1" s="1"/>
  <c r="L533" i="1" s="1"/>
  <c r="O533" i="1" s="1"/>
  <c r="P533" i="1" s="1"/>
  <c r="F533" i="1"/>
  <c r="U533" i="1"/>
  <c r="W533" i="1" s="1"/>
  <c r="Y2766" i="1" l="1"/>
  <c r="G533" i="1"/>
  <c r="X533" i="1"/>
  <c r="B533" i="1" s="1"/>
  <c r="Q2767" i="1"/>
  <c r="H2767" i="1"/>
  <c r="A2768" i="1"/>
  <c r="R2766" i="1"/>
  <c r="S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Y2767" i="1" l="1"/>
  <c r="Z2768" i="1"/>
  <c r="AA2768" i="1"/>
  <c r="L534" i="1"/>
  <c r="O534" i="1" s="1"/>
  <c r="P534" i="1" s="1"/>
  <c r="Q2768" i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R2767" i="1"/>
  <c r="S2767" i="1" s="1"/>
  <c r="Y2768" i="1" l="1"/>
  <c r="X534" i="1"/>
  <c r="G535" i="1"/>
  <c r="X535" i="1"/>
  <c r="B535" i="1" s="1"/>
  <c r="J537" i="1"/>
  <c r="K537" i="1" s="1"/>
  <c r="I538" i="1"/>
  <c r="N537" i="1"/>
  <c r="M537" i="1"/>
  <c r="R2768" i="1"/>
  <c r="S2768" i="1" s="1"/>
  <c r="Q2769" i="1"/>
  <c r="H2769" i="1"/>
  <c r="A2770" i="1"/>
  <c r="Z2769" i="1"/>
  <c r="E536" i="1"/>
  <c r="D536" i="1" s="1"/>
  <c r="G536" i="1" s="1"/>
  <c r="U536" i="1"/>
  <c r="W536" i="1" s="1"/>
  <c r="F536" i="1"/>
  <c r="AA2769" i="1"/>
  <c r="B534" i="1" l="1"/>
  <c r="Y2769" i="1"/>
  <c r="L536" i="1"/>
  <c r="O536" i="1" s="1"/>
  <c r="P536" i="1" s="1"/>
  <c r="R2769" i="1"/>
  <c r="S2769" i="1" s="1"/>
  <c r="Q2770" i="1"/>
  <c r="H2770" i="1"/>
  <c r="A2771" i="1"/>
  <c r="AA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AA2771" i="1"/>
  <c r="Z2771" i="1"/>
  <c r="R2770" i="1"/>
  <c r="S2770" i="1" s="1"/>
  <c r="Q2771" i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Y2771" i="1"/>
  <c r="L538" i="1"/>
  <c r="O538" i="1" s="1"/>
  <c r="P538" i="1" s="1"/>
  <c r="X538" i="1" s="1"/>
  <c r="B538" i="1" s="1"/>
  <c r="Q2772" i="1"/>
  <c r="H2772" i="1"/>
  <c r="A2773" i="1"/>
  <c r="R2771" i="1"/>
  <c r="S2771" i="1" s="1"/>
  <c r="AA2772" i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J541" i="1"/>
  <c r="K541" i="1" s="1"/>
  <c r="I542" i="1"/>
  <c r="M541" i="1"/>
  <c r="N541" i="1"/>
  <c r="Q2773" i="1"/>
  <c r="H2773" i="1"/>
  <c r="A2774" i="1"/>
  <c r="E540" i="1"/>
  <c r="D540" i="1" s="1"/>
  <c r="L540" i="1" s="1"/>
  <c r="O540" i="1" s="1"/>
  <c r="P540" i="1" s="1"/>
  <c r="F540" i="1"/>
  <c r="U540" i="1"/>
  <c r="W540" i="1" s="1"/>
  <c r="R2772" i="1"/>
  <c r="S2772" i="1" s="1"/>
  <c r="Y2773" i="1" l="1"/>
  <c r="G540" i="1"/>
  <c r="X540" i="1"/>
  <c r="B540" i="1" s="1"/>
  <c r="R2773" i="1"/>
  <c r="S2773" i="1" s="1"/>
  <c r="Z2774" i="1"/>
  <c r="AA2774" i="1"/>
  <c r="Q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Q2775" i="1"/>
  <c r="A2776" i="1"/>
  <c r="H2775" i="1"/>
  <c r="Z2775" i="1"/>
  <c r="R2774" i="1"/>
  <c r="S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Q2776" i="1"/>
  <c r="H2776" i="1"/>
  <c r="A2777" i="1"/>
  <c r="R2775" i="1"/>
  <c r="S2775" i="1" s="1"/>
  <c r="B541" i="1" l="1"/>
  <c r="Y2776" i="1"/>
  <c r="L543" i="1"/>
  <c r="O543" i="1" s="1"/>
  <c r="P543" i="1" s="1"/>
  <c r="E544" i="1"/>
  <c r="D544" i="1" s="1"/>
  <c r="G544" i="1" s="1"/>
  <c r="U544" i="1"/>
  <c r="W544" i="1" s="1"/>
  <c r="F544" i="1"/>
  <c r="R2776" i="1"/>
  <c r="S2776" i="1" s="1"/>
  <c r="Z2777" i="1"/>
  <c r="J545" i="1"/>
  <c r="K545" i="1" s="1"/>
  <c r="I546" i="1"/>
  <c r="M545" i="1"/>
  <c r="N545" i="1"/>
  <c r="Q2777" i="1"/>
  <c r="A2778" i="1"/>
  <c r="H2777" i="1"/>
  <c r="AA2777" i="1"/>
  <c r="X543" i="1" l="1"/>
  <c r="L544" i="1"/>
  <c r="O544" i="1" s="1"/>
  <c r="P544" i="1" s="1"/>
  <c r="X544" i="1" s="1"/>
  <c r="B544" i="1" s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Q2778" i="1"/>
  <c r="A2779" i="1"/>
  <c r="H2778" i="1"/>
  <c r="R2777" i="1"/>
  <c r="S2777" i="1" s="1"/>
  <c r="J546" i="1"/>
  <c r="K546" i="1" s="1"/>
  <c r="M546" i="1"/>
  <c r="I547" i="1"/>
  <c r="N546" i="1"/>
  <c r="B543" i="1" l="1"/>
  <c r="Z2779" i="1"/>
  <c r="Y2778" i="1"/>
  <c r="G545" i="1"/>
  <c r="Q2779" i="1"/>
  <c r="A2780" i="1"/>
  <c r="H2779" i="1"/>
  <c r="R2778" i="1"/>
  <c r="S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X545" i="1"/>
  <c r="B545" i="1" s="1"/>
  <c r="AA2780" i="1" l="1"/>
  <c r="J548" i="1"/>
  <c r="K548" i="1" s="1"/>
  <c r="M548" i="1"/>
  <c r="I549" i="1"/>
  <c r="N548" i="1"/>
  <c r="X546" i="1"/>
  <c r="B546" i="1" s="1"/>
  <c r="Q2780" i="1"/>
  <c r="A2781" i="1"/>
  <c r="H2780" i="1"/>
  <c r="R2779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Q2781" i="1"/>
  <c r="A2782" i="1"/>
  <c r="H2781" i="1"/>
  <c r="Z2781" i="1"/>
  <c r="AA2781" i="1"/>
  <c r="R2780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R2781" i="1" l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Q2782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Q2783" i="1"/>
  <c r="A2784" i="1"/>
  <c r="H2783" i="1"/>
  <c r="R2782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Y2783" i="1" l="1"/>
  <c r="AA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Q2784" i="1"/>
  <c r="A2785" i="1"/>
  <c r="H2784" i="1"/>
  <c r="I553" i="1"/>
  <c r="J552" i="1"/>
  <c r="K552" i="1" s="1"/>
  <c r="N552" i="1"/>
  <c r="M552" i="1"/>
  <c r="R2783" i="1"/>
  <c r="S2783" i="1" s="1"/>
  <c r="Y2784" i="1" l="1"/>
  <c r="L551" i="1"/>
  <c r="O551" i="1" s="1"/>
  <c r="P551" i="1" s="1"/>
  <c r="Q2785" i="1"/>
  <c r="A2786" i="1"/>
  <c r="H2785" i="1"/>
  <c r="R2784" i="1"/>
  <c r="S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Z2786" i="1"/>
  <c r="AA2786" i="1"/>
  <c r="Y2785" i="1"/>
  <c r="X552" i="1"/>
  <c r="B552" i="1" s="1"/>
  <c r="I555" i="1"/>
  <c r="J554" i="1"/>
  <c r="K554" i="1" s="1"/>
  <c r="N554" i="1"/>
  <c r="M554" i="1"/>
  <c r="G552" i="1"/>
  <c r="Q2786" i="1"/>
  <c r="H2786" i="1"/>
  <c r="A2787" i="1"/>
  <c r="E553" i="1"/>
  <c r="D553" i="1" s="1"/>
  <c r="L553" i="1" s="1"/>
  <c r="O553" i="1" s="1"/>
  <c r="P553" i="1" s="1"/>
  <c r="F553" i="1"/>
  <c r="U553" i="1"/>
  <c r="W553" i="1" s="1"/>
  <c r="R2785" i="1"/>
  <c r="S2785" i="1" s="1"/>
  <c r="B551" i="1" l="1"/>
  <c r="Y2786" i="1"/>
  <c r="AA2787" i="1"/>
  <c r="Z2787" i="1"/>
  <c r="X553" i="1"/>
  <c r="B553" i="1" s="1"/>
  <c r="Q2787" i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R2786" i="1"/>
  <c r="S2786" i="1" s="1"/>
  <c r="I556" i="1"/>
  <c r="J555" i="1"/>
  <c r="K555" i="1" s="1"/>
  <c r="M555" i="1"/>
  <c r="N555" i="1"/>
  <c r="Y2787" i="1" l="1"/>
  <c r="X554" i="1"/>
  <c r="B554" i="1" s="1"/>
  <c r="R2787" i="1"/>
  <c r="S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Q2788" i="1"/>
  <c r="A2789" i="1"/>
  <c r="H2788" i="1"/>
  <c r="G554" i="1"/>
  <c r="AA2788" i="1"/>
  <c r="Y2788" i="1" l="1"/>
  <c r="AA2789" i="1"/>
  <c r="I558" i="1"/>
  <c r="J557" i="1"/>
  <c r="K557" i="1" s="1"/>
  <c r="Q2789" i="1"/>
  <c r="H2789" i="1"/>
  <c r="A2790" i="1"/>
  <c r="Z2789" i="1"/>
  <c r="E556" i="1"/>
  <c r="D556" i="1" s="1"/>
  <c r="G556" i="1" s="1"/>
  <c r="F556" i="1"/>
  <c r="U556" i="1"/>
  <c r="W556" i="1" s="1"/>
  <c r="R2788" i="1"/>
  <c r="S2788" i="1" s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Q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R2789" i="1"/>
  <c r="S2789" i="1" s="1"/>
  <c r="U559" i="1"/>
  <c r="W559" i="1" s="1"/>
  <c r="B555" i="1" l="1"/>
  <c r="Y2790" i="1"/>
  <c r="M558" i="1"/>
  <c r="O556" i="1"/>
  <c r="P556" i="1" s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Q2791" i="1"/>
  <c r="A2792" i="1"/>
  <c r="H2791" i="1"/>
  <c r="I560" i="1"/>
  <c r="J559" i="1"/>
  <c r="K559" i="1" s="1"/>
  <c r="R2790" i="1"/>
  <c r="S2790" i="1" s="1"/>
  <c r="Z2791" i="1"/>
  <c r="AA2791" i="1"/>
  <c r="S557" i="1"/>
  <c r="S556" i="1"/>
  <c r="X556" i="1" l="1"/>
  <c r="G558" i="1"/>
  <c r="O558" i="1"/>
  <c r="P558" i="1" s="1"/>
  <c r="X558" i="1" s="1"/>
  <c r="Y2791" i="1"/>
  <c r="Q2792" i="1"/>
  <c r="H2792" i="1"/>
  <c r="A2793" i="1"/>
  <c r="R2791" i="1"/>
  <c r="S2791" i="1" s="1"/>
  <c r="Z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AA2793" i="1"/>
  <c r="Y2792" i="1"/>
  <c r="J561" i="1"/>
  <c r="K561" i="1" s="1"/>
  <c r="I562" i="1"/>
  <c r="N561" i="1"/>
  <c r="Q2793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R2792" i="1"/>
  <c r="S2792" i="1" s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R2793" i="1"/>
  <c r="S2793" i="1" s="1"/>
  <c r="J562" i="1"/>
  <c r="K562" i="1" s="1"/>
  <c r="I563" i="1"/>
  <c r="N562" i="1"/>
  <c r="Z2794" i="1"/>
  <c r="Q2794" i="1"/>
  <c r="A2795" i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Q2795" i="1"/>
  <c r="H2795" i="1"/>
  <c r="A2796" i="1"/>
  <c r="R2794" i="1"/>
  <c r="S2794" i="1" s="1"/>
  <c r="Z2795" i="1"/>
  <c r="E562" i="1"/>
  <c r="D562" i="1" s="1"/>
  <c r="G562" i="1" s="1"/>
  <c r="U562" i="1"/>
  <c r="W562" i="1" s="1"/>
  <c r="F562" i="1"/>
  <c r="Y2795" i="1" l="1"/>
  <c r="M564" i="1"/>
  <c r="L562" i="1"/>
  <c r="O562" i="1" s="1"/>
  <c r="P562" i="1" s="1"/>
  <c r="Q2796" i="1"/>
  <c r="A2797" i="1"/>
  <c r="H2796" i="1"/>
  <c r="R2795" i="1"/>
  <c r="S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Q2797" i="1"/>
  <c r="A2798" i="1"/>
  <c r="H2797" i="1"/>
  <c r="J565" i="1"/>
  <c r="K565" i="1" s="1"/>
  <c r="I566" i="1"/>
  <c r="N565" i="1"/>
  <c r="M565" i="1"/>
  <c r="R2796" i="1"/>
  <c r="S2796" i="1" s="1"/>
  <c r="B562" i="1" l="1"/>
  <c r="AA2798" i="1"/>
  <c r="Y2797" i="1"/>
  <c r="G564" i="1"/>
  <c r="Q2798" i="1"/>
  <c r="A2799" i="1"/>
  <c r="H2798" i="1"/>
  <c r="Z2798" i="1"/>
  <c r="R2797" i="1"/>
  <c r="S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Y2798" i="1"/>
  <c r="X565" i="1"/>
  <c r="B565" i="1" s="1"/>
  <c r="M567" i="1"/>
  <c r="J567" i="1"/>
  <c r="K567" i="1" s="1"/>
  <c r="I568" i="1"/>
  <c r="N567" i="1"/>
  <c r="Q2799" i="1"/>
  <c r="A2800" i="1"/>
  <c r="H2799" i="1"/>
  <c r="R2798" i="1"/>
  <c r="S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Q2800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R2799" i="1"/>
  <c r="S2799" i="1" s="1"/>
  <c r="G566" i="1"/>
  <c r="AA2800" i="1"/>
  <c r="Y2800" i="1" l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R2800" i="1"/>
  <c r="S2800" i="1" s="1"/>
  <c r="Q2801" i="1"/>
  <c r="H2801" i="1"/>
  <c r="A2802" i="1"/>
  <c r="G567" i="1"/>
  <c r="N569" i="1"/>
  <c r="M569" i="1"/>
  <c r="I570" i="1"/>
  <c r="J569" i="1"/>
  <c r="K569" i="1" s="1"/>
  <c r="Z2801" i="1"/>
  <c r="Y2801" i="1" l="1"/>
  <c r="G568" i="1"/>
  <c r="R2801" i="1"/>
  <c r="S2801" i="1" s="1"/>
  <c r="Z2802" i="1"/>
  <c r="AA2802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Q2802" i="1"/>
  <c r="A2803" i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R2802" i="1"/>
  <c r="S2802" i="1" s="1"/>
  <c r="Q2803" i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X569" i="1" l="1"/>
  <c r="Y2803" i="1"/>
  <c r="G570" i="1"/>
  <c r="X570" i="1"/>
  <c r="B570" i="1" s="1"/>
  <c r="R2803" i="1"/>
  <c r="S2803" i="1" s="1"/>
  <c r="Z2804" i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AA2804" i="1"/>
  <c r="Q2804" i="1"/>
  <c r="A2805" i="1"/>
  <c r="H2804" i="1"/>
  <c r="B569" i="1" l="1"/>
  <c r="Y2804" i="1"/>
  <c r="G571" i="1"/>
  <c r="X571" i="1"/>
  <c r="B571" i="1" s="1"/>
  <c r="R2804" i="1"/>
  <c r="S2804" i="1" s="1"/>
  <c r="Q2805" i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R2805" i="1"/>
  <c r="S2805" i="1" s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Q2806" i="1"/>
  <c r="H2806" i="1"/>
  <c r="A2807" i="1"/>
  <c r="B572" i="1" l="1"/>
  <c r="Z2807" i="1"/>
  <c r="Y2806" i="1"/>
  <c r="G573" i="1"/>
  <c r="X573" i="1"/>
  <c r="B573" i="1" s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R2806" i="1"/>
  <c r="S2806" i="1" s="1"/>
  <c r="I576" i="1"/>
  <c r="M575" i="1"/>
  <c r="J575" i="1"/>
  <c r="K575" i="1" s="1"/>
  <c r="N575" i="1"/>
  <c r="AA2807" i="1"/>
  <c r="Y2807" i="1" l="1"/>
  <c r="AA2808" i="1"/>
  <c r="G574" i="1"/>
  <c r="X574" i="1"/>
  <c r="B574" i="1" s="1"/>
  <c r="Q2808" i="1"/>
  <c r="A2809" i="1"/>
  <c r="H2808" i="1"/>
  <c r="R2807" i="1"/>
  <c r="S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Q2809" i="1"/>
  <c r="A2810" i="1"/>
  <c r="H2809" i="1"/>
  <c r="G575" i="1"/>
  <c r="I578" i="1"/>
  <c r="J577" i="1"/>
  <c r="K577" i="1" s="1"/>
  <c r="M577" i="1"/>
  <c r="N577" i="1"/>
  <c r="R2808" i="1"/>
  <c r="S2808" i="1" s="1"/>
  <c r="R2809" i="1" l="1"/>
  <c r="Q2810" i="1"/>
  <c r="A2811" i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Q2811" i="1"/>
  <c r="H2811" i="1"/>
  <c r="A2812" i="1"/>
  <c r="I580" i="1"/>
  <c r="J579" i="1"/>
  <c r="K579" i="1" s="1"/>
  <c r="M579" i="1"/>
  <c r="N579" i="1"/>
  <c r="Z2811" i="1"/>
  <c r="R2810" i="1"/>
  <c r="AA2811" i="1"/>
  <c r="B576" i="1" l="1"/>
  <c r="G578" i="1"/>
  <c r="R2811" i="1"/>
  <c r="AA2812" i="1"/>
  <c r="M580" i="1"/>
  <c r="J580" i="1"/>
  <c r="K580" i="1" s="1"/>
  <c r="I581" i="1"/>
  <c r="N580" i="1"/>
  <c r="Q2812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Q2813" i="1"/>
  <c r="A2814" i="1"/>
  <c r="H2813" i="1"/>
  <c r="R2812" i="1"/>
  <c r="S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Y2813" i="1" l="1"/>
  <c r="G580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Q2814" i="1"/>
  <c r="H2814" i="1"/>
  <c r="A2815" i="1"/>
  <c r="R2813" i="1"/>
  <c r="S2813" i="1" s="1"/>
  <c r="AA2815" i="1" l="1"/>
  <c r="Y2814" i="1"/>
  <c r="G581" i="1"/>
  <c r="X581" i="1"/>
  <c r="B581" i="1" s="1"/>
  <c r="E582" i="1"/>
  <c r="D582" i="1" s="1"/>
  <c r="L582" i="1" s="1"/>
  <c r="O582" i="1" s="1"/>
  <c r="P582" i="1" s="1"/>
  <c r="F582" i="1"/>
  <c r="U582" i="1"/>
  <c r="W582" i="1" s="1"/>
  <c r="Q2815" i="1"/>
  <c r="A2816" i="1"/>
  <c r="H2815" i="1"/>
  <c r="Z2815" i="1"/>
  <c r="R2814" i="1"/>
  <c r="S2814" i="1" s="1"/>
  <c r="J583" i="1"/>
  <c r="K583" i="1" s="1"/>
  <c r="I584" i="1"/>
  <c r="N583" i="1"/>
  <c r="M583" i="1"/>
  <c r="Y2815" i="1" l="1"/>
  <c r="G582" i="1"/>
  <c r="Q2816" i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R2815" i="1"/>
  <c r="S2815" i="1" s="1"/>
  <c r="M584" i="1"/>
  <c r="I585" i="1"/>
  <c r="N584" i="1"/>
  <c r="J584" i="1"/>
  <c r="K584" i="1" s="1"/>
  <c r="Z2816" i="1"/>
  <c r="AA2816" i="1"/>
  <c r="Y2816" i="1" l="1"/>
  <c r="Z2817" i="1"/>
  <c r="AA2817" i="1"/>
  <c r="X583" i="1"/>
  <c r="Q2817" i="1"/>
  <c r="H2817" i="1"/>
  <c r="A2818" i="1"/>
  <c r="R2816" i="1"/>
  <c r="S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B583" i="1" l="1"/>
  <c r="Y2817" i="1"/>
  <c r="Q2818" i="1"/>
  <c r="H2818" i="1"/>
  <c r="A2819" i="1"/>
  <c r="M586" i="1"/>
  <c r="J586" i="1"/>
  <c r="K586" i="1" s="1"/>
  <c r="N586" i="1"/>
  <c r="I587" i="1"/>
  <c r="R2817" i="1"/>
  <c r="S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Y2818" i="1" l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Q2819" i="1"/>
  <c r="A2820" i="1"/>
  <c r="H2819" i="1"/>
  <c r="G585" i="1"/>
  <c r="R2818" i="1"/>
  <c r="S2818" i="1" s="1"/>
  <c r="B585" i="1" l="1"/>
  <c r="Z2820" i="1"/>
  <c r="Y2819" i="1"/>
  <c r="J588" i="1"/>
  <c r="K588" i="1" s="1"/>
  <c r="I589" i="1"/>
  <c r="R2819" i="1"/>
  <c r="S2819" i="1" s="1"/>
  <c r="AA2820" i="1"/>
  <c r="E587" i="1"/>
  <c r="D587" i="1" s="1"/>
  <c r="G587" i="1" s="1"/>
  <c r="U587" i="1"/>
  <c r="W587" i="1" s="1"/>
  <c r="F587" i="1"/>
  <c r="Q2820" i="1"/>
  <c r="H2820" i="1"/>
  <c r="A2821" i="1"/>
  <c r="L586" i="1"/>
  <c r="O586" i="1" s="1"/>
  <c r="P586" i="1" s="1"/>
  <c r="X586" i="1" l="1"/>
  <c r="Y2820" i="1"/>
  <c r="U588" i="1"/>
  <c r="W588" i="1" s="1"/>
  <c r="L587" i="1"/>
  <c r="O587" i="1" s="1"/>
  <c r="P587" i="1" s="1"/>
  <c r="X587" i="1" s="1"/>
  <c r="B587" i="1" s="1"/>
  <c r="AA2821" i="1"/>
  <c r="Q2821" i="1"/>
  <c r="A2822" i="1"/>
  <c r="H2821" i="1"/>
  <c r="S587" i="1"/>
  <c r="R2820" i="1"/>
  <c r="S2820" i="1" s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Q2822" i="1"/>
  <c r="H2822" i="1"/>
  <c r="A2823" i="1"/>
  <c r="R2821" i="1"/>
  <c r="S2821" i="1" s="1"/>
  <c r="E589" i="1"/>
  <c r="D589" i="1" s="1"/>
  <c r="L589" i="1" s="1"/>
  <c r="U589" i="1"/>
  <c r="W589" i="1" s="1"/>
  <c r="F589" i="1"/>
  <c r="L588" i="1"/>
  <c r="M589" i="1" l="1"/>
  <c r="M590" i="1" s="1"/>
  <c r="O588" i="1"/>
  <c r="P588" i="1" s="1"/>
  <c r="X588" i="1" s="1"/>
  <c r="B588" i="1" s="1"/>
  <c r="O589" i="1"/>
  <c r="P589" i="1" s="1"/>
  <c r="X589" i="1" s="1"/>
  <c r="B589" i="1" s="1"/>
  <c r="Y2822" i="1"/>
  <c r="G589" i="1"/>
  <c r="Q2823" i="1"/>
  <c r="H2823" i="1"/>
  <c r="A2824" i="1"/>
  <c r="R2822" i="1"/>
  <c r="S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Y2823" i="1"/>
  <c r="Z2824" i="1"/>
  <c r="AA2824" i="1"/>
  <c r="G590" i="1"/>
  <c r="Q2824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R2823" i="1"/>
  <c r="S2823" i="1" s="1"/>
  <c r="M592" i="1"/>
  <c r="O590" i="1"/>
  <c r="P590" i="1" s="1"/>
  <c r="O591" i="1" l="1"/>
  <c r="P591" i="1" s="1"/>
  <c r="X591" i="1" s="1"/>
  <c r="B591" i="1" s="1"/>
  <c r="Y2824" i="1"/>
  <c r="R2824" i="1"/>
  <c r="S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Q2825" i="1"/>
  <c r="H2825" i="1"/>
  <c r="A2826" i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R2825" i="1"/>
  <c r="S2825" i="1" s="1"/>
  <c r="Q2826" i="1"/>
  <c r="A2827" i="1"/>
  <c r="H2826" i="1"/>
  <c r="G592" i="1"/>
  <c r="Z2826" i="1"/>
  <c r="Y2826" i="1" l="1"/>
  <c r="X593" i="1"/>
  <c r="B593" i="1" s="1"/>
  <c r="Z2827" i="1"/>
  <c r="R2826" i="1"/>
  <c r="S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Q2827" i="1"/>
  <c r="H2827" i="1"/>
  <c r="A2828" i="1"/>
  <c r="G593" i="1"/>
  <c r="AA2827" i="1"/>
  <c r="Y2827" i="1" l="1"/>
  <c r="AA2828" i="1"/>
  <c r="X594" i="1"/>
  <c r="B594" i="1" s="1"/>
  <c r="I597" i="1"/>
  <c r="J596" i="1"/>
  <c r="K596" i="1" s="1"/>
  <c r="M596" i="1"/>
  <c r="N596" i="1"/>
  <c r="Q2828" i="1"/>
  <c r="A2829" i="1"/>
  <c r="H2828" i="1"/>
  <c r="R2827" i="1"/>
  <c r="S2827" i="1" s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Q2829" i="1"/>
  <c r="H2829" i="1"/>
  <c r="A2830" i="1"/>
  <c r="R2828" i="1"/>
  <c r="S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Y2829" i="1" l="1"/>
  <c r="X596" i="1"/>
  <c r="B596" i="1" s="1"/>
  <c r="AA2830" i="1"/>
  <c r="Q2830" i="1"/>
  <c r="A2831" i="1"/>
  <c r="H2830" i="1"/>
  <c r="I599" i="1"/>
  <c r="J598" i="1"/>
  <c r="K598" i="1" s="1"/>
  <c r="M598" i="1"/>
  <c r="N598" i="1"/>
  <c r="R2829" i="1"/>
  <c r="S2829" i="1" s="1"/>
  <c r="E597" i="1"/>
  <c r="D597" i="1" s="1"/>
  <c r="L597" i="1" s="1"/>
  <c r="O597" i="1" s="1"/>
  <c r="P597" i="1" s="1"/>
  <c r="F597" i="1"/>
  <c r="U597" i="1"/>
  <c r="W597" i="1" s="1"/>
  <c r="G596" i="1"/>
  <c r="Z2830" i="1"/>
  <c r="Y2830" i="1" l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Q2831" i="1"/>
  <c r="H2831" i="1"/>
  <c r="A2832" i="1"/>
  <c r="R2830" i="1"/>
  <c r="S2830" i="1" s="1"/>
  <c r="G597" i="1"/>
  <c r="AA2831" i="1"/>
  <c r="B597" i="1" l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Q2832" i="1"/>
  <c r="A2833" i="1"/>
  <c r="H2832" i="1"/>
  <c r="I601" i="1"/>
  <c r="M600" i="1"/>
  <c r="J600" i="1"/>
  <c r="K600" i="1" s="1"/>
  <c r="N600" i="1"/>
  <c r="R2831" i="1"/>
  <c r="S2831" i="1" s="1"/>
  <c r="Y2832" i="1" l="1"/>
  <c r="G599" i="1"/>
  <c r="X599" i="1"/>
  <c r="B599" i="1" s="1"/>
  <c r="R2832" i="1"/>
  <c r="S2832" i="1" s="1"/>
  <c r="Q2833" i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Y2833" i="1" l="1"/>
  <c r="L600" i="1"/>
  <c r="O600" i="1" s="1"/>
  <c r="P600" i="1" s="1"/>
  <c r="AA2834" i="1"/>
  <c r="Q2834" i="1"/>
  <c r="A2835" i="1"/>
  <c r="H2834" i="1"/>
  <c r="R2833" i="1"/>
  <c r="S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Q2835" i="1"/>
  <c r="H2835" i="1"/>
  <c r="A2836" i="1"/>
  <c r="R2834" i="1"/>
  <c r="S2834" i="1" s="1"/>
  <c r="B600" i="1" l="1"/>
  <c r="AA2836" i="1"/>
  <c r="Y2835" i="1"/>
  <c r="G602" i="1"/>
  <c r="X602" i="1"/>
  <c r="B602" i="1" s="1"/>
  <c r="Q2836" i="1"/>
  <c r="H2836" i="1"/>
  <c r="A2837" i="1"/>
  <c r="R2835" i="1"/>
  <c r="S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Y2836" i="1" l="1"/>
  <c r="Z2837" i="1"/>
  <c r="Q2837" i="1"/>
  <c r="A2838" i="1"/>
  <c r="H2837" i="1"/>
  <c r="E604" i="1"/>
  <c r="D604" i="1" s="1"/>
  <c r="G604" i="1" s="1"/>
  <c r="U604" i="1"/>
  <c r="W604" i="1" s="1"/>
  <c r="F604" i="1"/>
  <c r="R2836" i="1"/>
  <c r="S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Q2838" i="1"/>
  <c r="H2838" i="1"/>
  <c r="A2839" i="1"/>
  <c r="R2837" i="1"/>
  <c r="S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X604" i="1" l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Q2839" i="1"/>
  <c r="H2839" i="1"/>
  <c r="A2840" i="1"/>
  <c r="R2838" i="1"/>
  <c r="S2838" i="1" s="1"/>
  <c r="L605" i="1"/>
  <c r="O605" i="1" s="1"/>
  <c r="P605" i="1" s="1"/>
  <c r="X605" i="1" s="1"/>
  <c r="B605" i="1" s="1"/>
  <c r="AA2839" i="1"/>
  <c r="B604" i="1" l="1"/>
  <c r="Y2839" i="1"/>
  <c r="L606" i="1"/>
  <c r="O606" i="1" s="1"/>
  <c r="P606" i="1" s="1"/>
  <c r="X606" i="1" s="1"/>
  <c r="B606" i="1" s="1"/>
  <c r="R2839" i="1"/>
  <c r="S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Q2840" i="1"/>
  <c r="A2841" i="1"/>
  <c r="H2840" i="1"/>
  <c r="X607" i="1" l="1"/>
  <c r="G607" i="1"/>
  <c r="R2840" i="1"/>
  <c r="AA2841" i="1"/>
  <c r="Z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Q2841" i="1"/>
  <c r="A2842" i="1"/>
  <c r="H2841" i="1"/>
  <c r="B607" i="1" l="1"/>
  <c r="R2841" i="1"/>
  <c r="Y2841" i="1"/>
  <c r="G608" i="1"/>
  <c r="X608" i="1"/>
  <c r="B608" i="1" s="1"/>
  <c r="M610" i="1"/>
  <c r="I611" i="1"/>
  <c r="N610" i="1"/>
  <c r="J610" i="1"/>
  <c r="K610" i="1" s="1"/>
  <c r="Z2842" i="1"/>
  <c r="Q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Q2843" i="1"/>
  <c r="A2844" i="1"/>
  <c r="H2843" i="1"/>
  <c r="E610" i="1"/>
  <c r="D610" i="1" s="1"/>
  <c r="G610" i="1" s="1"/>
  <c r="F610" i="1"/>
  <c r="U610" i="1"/>
  <c r="W610" i="1" s="1"/>
  <c r="Z2843" i="1"/>
  <c r="R2842" i="1"/>
  <c r="S2842" i="1" s="1"/>
  <c r="J611" i="1"/>
  <c r="K611" i="1" s="1"/>
  <c r="I612" i="1"/>
  <c r="N611" i="1"/>
  <c r="M611" i="1"/>
  <c r="AA2843" i="1"/>
  <c r="Y2843" i="1" l="1"/>
  <c r="Z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Q2844" i="1"/>
  <c r="H2844" i="1"/>
  <c r="A2845" i="1"/>
  <c r="R2843" i="1"/>
  <c r="S2843" i="1" s="1"/>
  <c r="X611" i="1" l="1"/>
  <c r="Q2845" i="1"/>
  <c r="H2845" i="1"/>
  <c r="A2846" i="1"/>
  <c r="E612" i="1"/>
  <c r="D612" i="1" s="1"/>
  <c r="L612" i="1" s="1"/>
  <c r="O612" i="1" s="1"/>
  <c r="P612" i="1" s="1"/>
  <c r="U612" i="1"/>
  <c r="W612" i="1" s="1"/>
  <c r="F612" i="1"/>
  <c r="R2844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Q2846" i="1"/>
  <c r="H2846" i="1"/>
  <c r="A2847" i="1"/>
  <c r="J614" i="1"/>
  <c r="K614" i="1" s="1"/>
  <c r="I615" i="1"/>
  <c r="M614" i="1"/>
  <c r="N614" i="1"/>
  <c r="R2845" i="1"/>
  <c r="S2845" i="1" s="1"/>
  <c r="E613" i="1"/>
  <c r="D613" i="1" s="1"/>
  <c r="L613" i="1" s="1"/>
  <c r="O613" i="1" s="1"/>
  <c r="P613" i="1" s="1"/>
  <c r="U613" i="1"/>
  <c r="W613" i="1" s="1"/>
  <c r="F613" i="1"/>
  <c r="Z2846" i="1"/>
  <c r="G612" i="1"/>
  <c r="AA2847" i="1" l="1"/>
  <c r="Y2846" i="1"/>
  <c r="Z2847" i="1"/>
  <c r="G613" i="1"/>
  <c r="X613" i="1"/>
  <c r="B613" i="1" s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Q2847" i="1"/>
  <c r="H2847" i="1"/>
  <c r="A2848" i="1"/>
  <c r="R2846" i="1"/>
  <c r="S2846" i="1" s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Q2848" i="1"/>
  <c r="H2848" i="1"/>
  <c r="A2849" i="1"/>
  <c r="R2847" i="1"/>
  <c r="S2847" i="1" s="1"/>
  <c r="AA2848" i="1"/>
  <c r="Z2848" i="1"/>
  <c r="X614" i="1" l="1"/>
  <c r="Y2848" i="1"/>
  <c r="G615" i="1"/>
  <c r="X615" i="1"/>
  <c r="B615" i="1" s="1"/>
  <c r="R2848" i="1"/>
  <c r="S2848" i="1" s="1"/>
  <c r="Z2849" i="1"/>
  <c r="E616" i="1"/>
  <c r="D616" i="1" s="1"/>
  <c r="G616" i="1" s="1"/>
  <c r="U616" i="1"/>
  <c r="W616" i="1" s="1"/>
  <c r="F616" i="1"/>
  <c r="AA2849" i="1"/>
  <c r="Q2849" i="1"/>
  <c r="H2849" i="1"/>
  <c r="A2850" i="1"/>
  <c r="M617" i="1"/>
  <c r="I618" i="1"/>
  <c r="J617" i="1"/>
  <c r="K617" i="1" s="1"/>
  <c r="N617" i="1"/>
  <c r="B614" i="1" l="1"/>
  <c r="Y2849" i="1"/>
  <c r="Z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Q2850" i="1"/>
  <c r="A2851" i="1"/>
  <c r="H2850" i="1"/>
  <c r="R2849" i="1"/>
  <c r="S2849" i="1" s="1"/>
  <c r="U618" i="1" l="1"/>
  <c r="W618" i="1" s="1"/>
  <c r="Y2850" i="1"/>
  <c r="M618" i="1"/>
  <c r="N618" i="1" s="1"/>
  <c r="G617" i="1"/>
  <c r="J619" i="1"/>
  <c r="K619" i="1" s="1"/>
  <c r="I620" i="1"/>
  <c r="Q2851" i="1"/>
  <c r="H2851" i="1"/>
  <c r="A2852" i="1"/>
  <c r="X617" i="1"/>
  <c r="B617" i="1" s="1"/>
  <c r="S617" i="1"/>
  <c r="R2850" i="1"/>
  <c r="S2850" i="1" s="1"/>
  <c r="Z2851" i="1"/>
  <c r="E618" i="1"/>
  <c r="D618" i="1" s="1"/>
  <c r="L618" i="1" s="1"/>
  <c r="F618" i="1"/>
  <c r="AA2851" i="1"/>
  <c r="O618" i="1" l="1"/>
  <c r="P618" i="1" s="1"/>
  <c r="Y2851" i="1"/>
  <c r="Y617" i="1"/>
  <c r="M619" i="1"/>
  <c r="N619" i="1" s="1"/>
  <c r="G618" i="1"/>
  <c r="AA2852" i="1"/>
  <c r="Q2852" i="1"/>
  <c r="A2853" i="1"/>
  <c r="H2852" i="1"/>
  <c r="R2851" i="1"/>
  <c r="S2851" i="1" s="1"/>
  <c r="Z2852" i="1"/>
  <c r="I621" i="1"/>
  <c r="J620" i="1"/>
  <c r="K620" i="1" s="1"/>
  <c r="E619" i="1"/>
  <c r="D619" i="1" s="1"/>
  <c r="G619" i="1" s="1"/>
  <c r="U619" i="1"/>
  <c r="W619" i="1" s="1"/>
  <c r="F619" i="1"/>
  <c r="S618" i="1"/>
  <c r="X618" i="1" l="1"/>
  <c r="Y2852" i="1"/>
  <c r="L619" i="1"/>
  <c r="Z2853" i="1"/>
  <c r="Q2853" i="1"/>
  <c r="A2854" i="1"/>
  <c r="H2853" i="1"/>
  <c r="R2852" i="1"/>
  <c r="S2852" i="1" s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Q2854" i="1"/>
  <c r="H2854" i="1"/>
  <c r="A2855" i="1"/>
  <c r="R2853" i="1"/>
  <c r="S2853" i="1" s="1"/>
  <c r="Z2854" i="1"/>
  <c r="X619" i="1" l="1"/>
  <c r="S619" i="1"/>
  <c r="N620" i="1"/>
  <c r="M621" i="1"/>
  <c r="M622" i="1" s="1"/>
  <c r="M623" i="1" s="1"/>
  <c r="Y2854" i="1"/>
  <c r="Z2855" i="1"/>
  <c r="AA2855" i="1"/>
  <c r="E622" i="1"/>
  <c r="D622" i="1" s="1"/>
  <c r="G622" i="1" s="1"/>
  <c r="U622" i="1"/>
  <c r="W622" i="1" s="1"/>
  <c r="F622" i="1"/>
  <c r="Q2855" i="1"/>
  <c r="H2855" i="1"/>
  <c r="A2856" i="1"/>
  <c r="I624" i="1"/>
  <c r="J623" i="1"/>
  <c r="K623" i="1" s="1"/>
  <c r="L621" i="1"/>
  <c r="R2854" i="1"/>
  <c r="S2854" i="1" s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Q2856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R2855" i="1"/>
  <c r="S2855" i="1" s="1"/>
  <c r="O623" i="1" l="1"/>
  <c r="P623" i="1" s="1"/>
  <c r="X620" i="1"/>
  <c r="Y2856" i="1"/>
  <c r="O622" i="1"/>
  <c r="P622" i="1" s="1"/>
  <c r="X622" i="1" s="1"/>
  <c r="B622" i="1" s="1"/>
  <c r="O621" i="1"/>
  <c r="P621" i="1" s="1"/>
  <c r="X621" i="1" s="1"/>
  <c r="B621" i="1" s="1"/>
  <c r="AA2857" i="1"/>
  <c r="G623" i="1"/>
  <c r="X623" i="1"/>
  <c r="B623" i="1" s="1"/>
  <c r="Q2857" i="1"/>
  <c r="A2858" i="1"/>
  <c r="H2857" i="1"/>
  <c r="R2856" i="1"/>
  <c r="S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Y2857" i="1"/>
  <c r="Z2858" i="1"/>
  <c r="E625" i="1"/>
  <c r="D625" i="1" s="1"/>
  <c r="L625" i="1" s="1"/>
  <c r="O625" i="1" s="1"/>
  <c r="P625" i="1" s="1"/>
  <c r="F625" i="1"/>
  <c r="U625" i="1"/>
  <c r="W625" i="1" s="1"/>
  <c r="Q2858" i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R2857" i="1"/>
  <c r="S2857" i="1" s="1"/>
  <c r="AA2858" i="1"/>
  <c r="G625" i="1" l="1"/>
  <c r="Z2859" i="1"/>
  <c r="Y2858" i="1"/>
  <c r="AA2859" i="1"/>
  <c r="R2858" i="1"/>
  <c r="S2858" i="1" s="1"/>
  <c r="Q2859" i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B625" i="1" l="1"/>
  <c r="AA2860" i="1"/>
  <c r="Y2859" i="1"/>
  <c r="G626" i="1"/>
  <c r="X626" i="1"/>
  <c r="B626" i="1" s="1"/>
  <c r="Q2860" i="1"/>
  <c r="A2861" i="1"/>
  <c r="H2860" i="1"/>
  <c r="R2859" i="1"/>
  <c r="S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E628" i="1"/>
  <c r="D628" i="1" s="1"/>
  <c r="L628" i="1" s="1"/>
  <c r="O628" i="1" s="1"/>
  <c r="P628" i="1" s="1"/>
  <c r="U628" i="1"/>
  <c r="W628" i="1" s="1"/>
  <c r="F628" i="1"/>
  <c r="Q2861" i="1"/>
  <c r="A2862" i="1"/>
  <c r="H2861" i="1"/>
  <c r="J629" i="1"/>
  <c r="K629" i="1" s="1"/>
  <c r="M629" i="1"/>
  <c r="I630" i="1"/>
  <c r="N629" i="1"/>
  <c r="R2860" i="1"/>
  <c r="S2860" i="1" s="1"/>
  <c r="X627" i="1" l="1"/>
  <c r="G628" i="1"/>
  <c r="Y2861" i="1"/>
  <c r="X628" i="1"/>
  <c r="B628" i="1" s="1"/>
  <c r="Q2862" i="1"/>
  <c r="A2863" i="1"/>
  <c r="H2862" i="1"/>
  <c r="AA2862" i="1"/>
  <c r="R2861" i="1"/>
  <c r="S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Q2863" i="1"/>
  <c r="H2863" i="1"/>
  <c r="A2864" i="1"/>
  <c r="R2862" i="1"/>
  <c r="S2862" i="1" s="1"/>
  <c r="M631" i="1"/>
  <c r="J631" i="1"/>
  <c r="K631" i="1" s="1"/>
  <c r="N631" i="1"/>
  <c r="I632" i="1"/>
  <c r="Y2863" i="1" l="1"/>
  <c r="G630" i="1"/>
  <c r="Q2864" i="1"/>
  <c r="H2864" i="1"/>
  <c r="A2865" i="1"/>
  <c r="R2863" i="1"/>
  <c r="S2863" i="1" s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Y2864" i="1" l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Q2865" i="1"/>
  <c r="A2866" i="1"/>
  <c r="H2865" i="1"/>
  <c r="R2864" i="1"/>
  <c r="S2864" i="1" s="1"/>
  <c r="L632" i="1" l="1"/>
  <c r="O632" i="1" s="1"/>
  <c r="P632" i="1" s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Q2866" i="1"/>
  <c r="A2867" i="1"/>
  <c r="H2866" i="1"/>
  <c r="R2865" i="1"/>
  <c r="S2865" i="1" s="1"/>
  <c r="X632" i="1" l="1"/>
  <c r="Y2866" i="1"/>
  <c r="G633" i="1"/>
  <c r="X633" i="1"/>
  <c r="B633" i="1" s="1"/>
  <c r="AA2867" i="1"/>
  <c r="R2866" i="1"/>
  <c r="S2866" i="1" s="1"/>
  <c r="E634" i="1"/>
  <c r="D634" i="1" s="1"/>
  <c r="L634" i="1" s="1"/>
  <c r="O634" i="1" s="1"/>
  <c r="P634" i="1" s="1"/>
  <c r="F634" i="1"/>
  <c r="U634" i="1"/>
  <c r="W634" i="1" s="1"/>
  <c r="Q2867" i="1"/>
  <c r="H2867" i="1"/>
  <c r="A2868" i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Q2868" i="1"/>
  <c r="H2868" i="1"/>
  <c r="A2869" i="1"/>
  <c r="R2867" i="1"/>
  <c r="S2867" i="1" s="1"/>
  <c r="J636" i="1"/>
  <c r="K636" i="1" s="1"/>
  <c r="I637" i="1"/>
  <c r="M636" i="1"/>
  <c r="N636" i="1"/>
  <c r="Y2868" i="1" l="1"/>
  <c r="G635" i="1"/>
  <c r="Q2869" i="1"/>
  <c r="H2869" i="1"/>
  <c r="A2870" i="1"/>
  <c r="Z2869" i="1"/>
  <c r="R2868" i="1"/>
  <c r="S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Y2869" i="1" l="1"/>
  <c r="Z2870" i="1"/>
  <c r="X636" i="1"/>
  <c r="B636" i="1" s="1"/>
  <c r="AA2870" i="1"/>
  <c r="Q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R2869" i="1"/>
  <c r="S2869" i="1" s="1"/>
  <c r="AA2871" i="1" l="1"/>
  <c r="Q2871" i="1"/>
  <c r="H2871" i="1"/>
  <c r="A2872" i="1"/>
  <c r="M639" i="1"/>
  <c r="J639" i="1"/>
  <c r="K639" i="1" s="1"/>
  <c r="I640" i="1"/>
  <c r="N639" i="1"/>
  <c r="R2870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Q2872" i="1"/>
  <c r="H2872" i="1"/>
  <c r="A2873" i="1"/>
  <c r="AA2872" i="1"/>
  <c r="Z2872" i="1"/>
  <c r="R2871" i="1"/>
  <c r="R2872" i="1" l="1"/>
  <c r="Y2872" i="1"/>
  <c r="G639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Q2873" i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Q2874" i="1"/>
  <c r="H2874" i="1"/>
  <c r="A2875" i="1"/>
  <c r="I643" i="1"/>
  <c r="J642" i="1"/>
  <c r="K642" i="1" s="1"/>
  <c r="M642" i="1"/>
  <c r="N642" i="1"/>
  <c r="R2873" i="1"/>
  <c r="AA2874" i="1"/>
  <c r="Y2874" i="1" l="1"/>
  <c r="G641" i="1"/>
  <c r="X641" i="1"/>
  <c r="B641" i="1" s="1"/>
  <c r="Q2875" i="1"/>
  <c r="A2876" i="1"/>
  <c r="H2875" i="1"/>
  <c r="R2874" i="1"/>
  <c r="S2874" i="1" s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Y2875" i="1" l="1"/>
  <c r="Z2876" i="1"/>
  <c r="AA2876" i="1"/>
  <c r="X642" i="1"/>
  <c r="B642" i="1" s="1"/>
  <c r="G642" i="1"/>
  <c r="M644" i="1"/>
  <c r="J644" i="1"/>
  <c r="K644" i="1" s="1"/>
  <c r="I645" i="1"/>
  <c r="N644" i="1"/>
  <c r="Q2876" i="1"/>
  <c r="H2876" i="1"/>
  <c r="A2877" i="1"/>
  <c r="E643" i="1"/>
  <c r="D643" i="1" s="1"/>
  <c r="L643" i="1" s="1"/>
  <c r="O643" i="1" s="1"/>
  <c r="P643" i="1" s="1"/>
  <c r="F643" i="1"/>
  <c r="U643" i="1"/>
  <c r="W643" i="1" s="1"/>
  <c r="R2875" i="1"/>
  <c r="S2875" i="1" s="1"/>
  <c r="Y2876" i="1" l="1"/>
  <c r="Z2877" i="1"/>
  <c r="X643" i="1"/>
  <c r="B643" i="1" s="1"/>
  <c r="I646" i="1"/>
  <c r="N645" i="1"/>
  <c r="J645" i="1"/>
  <c r="K645" i="1" s="1"/>
  <c r="M645" i="1"/>
  <c r="Q2877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R2876" i="1"/>
  <c r="S2876" i="1" s="1"/>
  <c r="AA2877" i="1"/>
  <c r="Y2877" i="1" l="1"/>
  <c r="X644" i="1"/>
  <c r="B644" i="1" s="1"/>
  <c r="R2877" i="1"/>
  <c r="S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Q2878" i="1"/>
  <c r="H2878" i="1"/>
  <c r="A2879" i="1"/>
  <c r="Y2878" i="1" l="1"/>
  <c r="X645" i="1"/>
  <c r="B645" i="1" s="1"/>
  <c r="E646" i="1"/>
  <c r="D646" i="1" s="1"/>
  <c r="L646" i="1" s="1"/>
  <c r="O646" i="1" s="1"/>
  <c r="P646" i="1" s="1"/>
  <c r="F646" i="1"/>
  <c r="U646" i="1"/>
  <c r="W646" i="1" s="1"/>
  <c r="Q2879" i="1"/>
  <c r="H2879" i="1"/>
  <c r="A2880" i="1"/>
  <c r="Z2879" i="1"/>
  <c r="AA2879" i="1"/>
  <c r="R2878" i="1"/>
  <c r="S2878" i="1" s="1"/>
  <c r="G645" i="1"/>
  <c r="I648" i="1"/>
  <c r="J647" i="1"/>
  <c r="K647" i="1" s="1"/>
  <c r="N647" i="1"/>
  <c r="M647" i="1"/>
  <c r="Y2879" i="1" l="1"/>
  <c r="G646" i="1"/>
  <c r="Z2880" i="1"/>
  <c r="Q2880" i="1"/>
  <c r="A2881" i="1"/>
  <c r="H2880" i="1"/>
  <c r="R2879" i="1"/>
  <c r="S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Q2881" i="1"/>
  <c r="A2882" i="1"/>
  <c r="H2881" i="1"/>
  <c r="R2880" i="1"/>
  <c r="S2880" i="1" s="1"/>
  <c r="E648" i="1"/>
  <c r="D648" i="1" s="1"/>
  <c r="L648" i="1" s="1"/>
  <c r="O648" i="1" s="1"/>
  <c r="P648" i="1" s="1"/>
  <c r="F648" i="1"/>
  <c r="U648" i="1"/>
  <c r="W648" i="1" s="1"/>
  <c r="I650" i="1"/>
  <c r="J649" i="1"/>
  <c r="K649" i="1" s="1"/>
  <c r="G647" i="1"/>
  <c r="Z2881" i="1"/>
  <c r="M649" i="1"/>
  <c r="N649" i="1" s="1"/>
  <c r="Z2882" i="1" l="1"/>
  <c r="Y2881" i="1"/>
  <c r="E649" i="1"/>
  <c r="D649" i="1" s="1"/>
  <c r="L649" i="1" s="1"/>
  <c r="M650" i="1" s="1"/>
  <c r="N650" i="1" s="1"/>
  <c r="U649" i="1"/>
  <c r="W649" i="1" s="1"/>
  <c r="F649" i="1"/>
  <c r="J650" i="1"/>
  <c r="K650" i="1" s="1"/>
  <c r="U650" i="1" s="1"/>
  <c r="W650" i="1" s="1"/>
  <c r="I651" i="1"/>
  <c r="Q2882" i="1"/>
  <c r="A2883" i="1"/>
  <c r="H2882" i="1"/>
  <c r="R2881" i="1"/>
  <c r="S2881" i="1" s="1"/>
  <c r="G648" i="1"/>
  <c r="AA2882" i="1"/>
  <c r="X648" i="1"/>
  <c r="B648" i="1" s="1"/>
  <c r="S648" i="1"/>
  <c r="Y2882" i="1" l="1"/>
  <c r="G649" i="1"/>
  <c r="O649" i="1"/>
  <c r="P649" i="1" s="1"/>
  <c r="R2882" i="1"/>
  <c r="S2882" i="1" s="1"/>
  <c r="J651" i="1"/>
  <c r="K651" i="1" s="1"/>
  <c r="I652" i="1"/>
  <c r="E650" i="1"/>
  <c r="D650" i="1" s="1"/>
  <c r="G650" i="1" s="1"/>
  <c r="F650" i="1"/>
  <c r="Q2883" i="1"/>
  <c r="H2883" i="1"/>
  <c r="A2884" i="1"/>
  <c r="AA2883" i="1"/>
  <c r="Z2883" i="1"/>
  <c r="S649" i="1"/>
  <c r="X649" i="1" l="1"/>
  <c r="Y649" i="1"/>
  <c r="Y2883" i="1"/>
  <c r="R2883" i="1"/>
  <c r="S2883" i="1" s="1"/>
  <c r="I653" i="1"/>
  <c r="J652" i="1"/>
  <c r="K652" i="1" s="1"/>
  <c r="E651" i="1"/>
  <c r="D651" i="1" s="1"/>
  <c r="L651" i="1" s="1"/>
  <c r="U651" i="1"/>
  <c r="W651" i="1" s="1"/>
  <c r="F651" i="1"/>
  <c r="L650" i="1"/>
  <c r="Z2884" i="1"/>
  <c r="AA2884" i="1"/>
  <c r="Q2884" i="1"/>
  <c r="H2884" i="1"/>
  <c r="A2885" i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Q2885" i="1"/>
  <c r="A2886" i="1"/>
  <c r="H2885" i="1"/>
  <c r="Z2885" i="1"/>
  <c r="J653" i="1"/>
  <c r="K653" i="1" s="1"/>
  <c r="I654" i="1"/>
  <c r="R2884" i="1"/>
  <c r="S2884" i="1" s="1"/>
  <c r="X650" i="1" l="1"/>
  <c r="S650" i="1"/>
  <c r="Y2885" i="1"/>
  <c r="N651" i="1"/>
  <c r="M652" i="1"/>
  <c r="M653" i="1" s="1"/>
  <c r="M654" i="1" s="1"/>
  <c r="G652" i="1"/>
  <c r="Z2886" i="1"/>
  <c r="Q2886" i="1"/>
  <c r="H2886" i="1"/>
  <c r="A2887" i="1"/>
  <c r="R2885" i="1"/>
  <c r="S2885" i="1" s="1"/>
  <c r="AA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I656" i="1"/>
  <c r="J655" i="1"/>
  <c r="K655" i="1" s="1"/>
  <c r="Q2887" i="1"/>
  <c r="A2888" i="1"/>
  <c r="H2887" i="1"/>
  <c r="E654" i="1"/>
  <c r="D654" i="1" s="1"/>
  <c r="G654" i="1" s="1"/>
  <c r="U654" i="1"/>
  <c r="W654" i="1" s="1"/>
  <c r="F654" i="1"/>
  <c r="R2886" i="1"/>
  <c r="S2886" i="1" s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Q2888" i="1"/>
  <c r="A2889" i="1"/>
  <c r="H2888" i="1"/>
  <c r="R2887" i="1"/>
  <c r="S2887" i="1" s="1"/>
  <c r="Z2888" i="1"/>
  <c r="N654" i="1" l="1"/>
  <c r="N655" i="1" s="1"/>
  <c r="N656" i="1" s="1"/>
  <c r="N657" i="1" s="1"/>
  <c r="O653" i="1"/>
  <c r="P653" i="1" s="1"/>
  <c r="Y2888" i="1"/>
  <c r="G655" i="1"/>
  <c r="Z2889" i="1"/>
  <c r="E656" i="1"/>
  <c r="D656" i="1" s="1"/>
  <c r="L656" i="1" s="1"/>
  <c r="F656" i="1"/>
  <c r="U656" i="1"/>
  <c r="W656" i="1" s="1"/>
  <c r="J657" i="1"/>
  <c r="K657" i="1" s="1"/>
  <c r="I658" i="1"/>
  <c r="M657" i="1"/>
  <c r="Q2889" i="1"/>
  <c r="H2889" i="1"/>
  <c r="A2890" i="1"/>
  <c r="R2888" i="1"/>
  <c r="S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Q2890" i="1"/>
  <c r="A2891" i="1"/>
  <c r="H2890" i="1"/>
  <c r="R2889" i="1"/>
  <c r="S2889" i="1" s="1"/>
  <c r="G656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R2890" i="1"/>
  <c r="S2890" i="1" s="1"/>
  <c r="AA2891" i="1"/>
  <c r="Q2891" i="1"/>
  <c r="A2892" i="1"/>
  <c r="H2891" i="1"/>
  <c r="Z2891" i="1"/>
  <c r="Y2891" i="1" l="1"/>
  <c r="Z2892" i="1"/>
  <c r="X658" i="1"/>
  <c r="B658" i="1" s="1"/>
  <c r="Q2892" i="1"/>
  <c r="A2893" i="1"/>
  <c r="H2892" i="1"/>
  <c r="R2891" i="1"/>
  <c r="S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Q2893" i="1"/>
  <c r="A2894" i="1"/>
  <c r="H2893" i="1"/>
  <c r="R2892" i="1"/>
  <c r="S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Y2893" i="1" l="1"/>
  <c r="X660" i="1"/>
  <c r="Q2894" i="1"/>
  <c r="A2895" i="1"/>
  <c r="H2894" i="1"/>
  <c r="R2893" i="1"/>
  <c r="S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Q2895" i="1"/>
  <c r="A2896" i="1"/>
  <c r="H2895" i="1"/>
  <c r="R2894" i="1"/>
  <c r="S2894" i="1" s="1"/>
  <c r="G661" i="1"/>
  <c r="Y2895" i="1" l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Q2896" i="1"/>
  <c r="A2897" i="1"/>
  <c r="H2896" i="1"/>
  <c r="R2895" i="1"/>
  <c r="S2895" i="1" s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Q2897" i="1"/>
  <c r="A2898" i="1"/>
  <c r="H2897" i="1"/>
  <c r="X663" i="1"/>
  <c r="B663" i="1" s="1"/>
  <c r="R2896" i="1"/>
  <c r="S2896" i="1" s="1"/>
  <c r="Z2897" i="1"/>
  <c r="Y2897" i="1" l="1"/>
  <c r="G664" i="1"/>
  <c r="X664" i="1"/>
  <c r="B664" i="1" s="1"/>
  <c r="R2897" i="1"/>
  <c r="S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AA2898" i="1"/>
  <c r="Q2898" i="1"/>
  <c r="H2898" i="1"/>
  <c r="A2899" i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Q2899" i="1"/>
  <c r="A2900" i="1"/>
  <c r="H2899" i="1"/>
  <c r="Z2899" i="1"/>
  <c r="R2898" i="1"/>
  <c r="S2898" i="1" s="1"/>
  <c r="Y2899" i="1" l="1"/>
  <c r="AA2900" i="1"/>
  <c r="R2899" i="1"/>
  <c r="S2899" i="1" s="1"/>
  <c r="Z2900" i="1"/>
  <c r="L666" i="1"/>
  <c r="O666" i="1" s="1"/>
  <c r="P666" i="1" s="1"/>
  <c r="X666" i="1" s="1"/>
  <c r="B666" i="1" s="1"/>
  <c r="Q2900" i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R2900" i="1"/>
  <c r="S2900" i="1" s="1"/>
  <c r="I670" i="1"/>
  <c r="J669" i="1"/>
  <c r="K669" i="1" s="1"/>
  <c r="M669" i="1"/>
  <c r="N669" i="1"/>
  <c r="G667" i="1"/>
  <c r="Q2901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Q2902" i="1"/>
  <c r="H2902" i="1"/>
  <c r="A2903" i="1"/>
  <c r="I671" i="1"/>
  <c r="J670" i="1"/>
  <c r="K670" i="1" s="1"/>
  <c r="N670" i="1"/>
  <c r="M670" i="1"/>
  <c r="Z2902" i="1"/>
  <c r="AA2902" i="1"/>
  <c r="R2901" i="1"/>
  <c r="X668" i="1" l="1"/>
  <c r="G669" i="1"/>
  <c r="R2902" i="1"/>
  <c r="Y2902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Q2903" i="1"/>
  <c r="A2904" i="1"/>
  <c r="H2903" i="1"/>
  <c r="AA2903" i="1"/>
  <c r="Z2903" i="1"/>
  <c r="B668" i="1" l="1"/>
  <c r="L670" i="1"/>
  <c r="O670" i="1" s="1"/>
  <c r="P670" i="1" s="1"/>
  <c r="R2903" i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Q2904" i="1"/>
  <c r="H2904" i="1"/>
  <c r="A2905" i="1"/>
  <c r="X670" i="1" l="1"/>
  <c r="Y2904" i="1"/>
  <c r="G671" i="1"/>
  <c r="Z2905" i="1"/>
  <c r="M673" i="1"/>
  <c r="N673" i="1"/>
  <c r="J673" i="1"/>
  <c r="K673" i="1" s="1"/>
  <c r="I674" i="1"/>
  <c r="Q2905" i="1"/>
  <c r="H2905" i="1"/>
  <c r="A2906" i="1"/>
  <c r="X671" i="1"/>
  <c r="B671" i="1" s="1"/>
  <c r="E672" i="1"/>
  <c r="D672" i="1" s="1"/>
  <c r="L672" i="1" s="1"/>
  <c r="O672" i="1" s="1"/>
  <c r="P672" i="1" s="1"/>
  <c r="U672" i="1"/>
  <c r="W672" i="1" s="1"/>
  <c r="F672" i="1"/>
  <c r="R2904" i="1"/>
  <c r="S2904" i="1" s="1"/>
  <c r="AA2905" i="1"/>
  <c r="B670" i="1" l="1"/>
  <c r="Z2906" i="1"/>
  <c r="Y2905" i="1"/>
  <c r="G672" i="1"/>
  <c r="AA2906" i="1"/>
  <c r="X672" i="1"/>
  <c r="B672" i="1" s="1"/>
  <c r="Q2906" i="1"/>
  <c r="H2906" i="1"/>
  <c r="A2907" i="1"/>
  <c r="R2905" i="1"/>
  <c r="S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Y2906" i="1" l="1"/>
  <c r="G673" i="1"/>
  <c r="N675" i="1"/>
  <c r="J675" i="1"/>
  <c r="K675" i="1" s="1"/>
  <c r="M675" i="1"/>
  <c r="I676" i="1"/>
  <c r="Q2907" i="1"/>
  <c r="H2907" i="1"/>
  <c r="A2908" i="1"/>
  <c r="R2906" i="1"/>
  <c r="S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Y2907" i="1" l="1"/>
  <c r="Z2908" i="1"/>
  <c r="X674" i="1"/>
  <c r="Q2908" i="1"/>
  <c r="H2908" i="1"/>
  <c r="A2909" i="1"/>
  <c r="R2907" i="1"/>
  <c r="S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Q2909" i="1"/>
  <c r="H2909" i="1"/>
  <c r="A2910" i="1"/>
  <c r="R2908" i="1"/>
  <c r="S2908" i="1" s="1"/>
  <c r="Z2909" i="1"/>
  <c r="E676" i="1"/>
  <c r="D676" i="1" s="1"/>
  <c r="L676" i="1" s="1"/>
  <c r="O676" i="1" s="1"/>
  <c r="P676" i="1" s="1"/>
  <c r="U676" i="1"/>
  <c r="W676" i="1" s="1"/>
  <c r="F676" i="1"/>
  <c r="X675" i="1" l="1"/>
  <c r="AA2910" i="1"/>
  <c r="Y2909" i="1"/>
  <c r="G676" i="1"/>
  <c r="X676" i="1"/>
  <c r="B676" i="1" s="1"/>
  <c r="Q2910" i="1"/>
  <c r="H2910" i="1"/>
  <c r="A2911" i="1"/>
  <c r="R2909" i="1"/>
  <c r="S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Y2910" i="1"/>
  <c r="Z2911" i="1"/>
  <c r="X677" i="1"/>
  <c r="B677" i="1" s="1"/>
  <c r="G677" i="1"/>
  <c r="Q2911" i="1"/>
  <c r="A2912" i="1"/>
  <c r="H2911" i="1"/>
  <c r="R2910" i="1"/>
  <c r="S2910" i="1" s="1"/>
  <c r="E678" i="1"/>
  <c r="D678" i="1" s="1"/>
  <c r="G678" i="1" s="1"/>
  <c r="F678" i="1"/>
  <c r="U678" i="1"/>
  <c r="W678" i="1" s="1"/>
  <c r="J679" i="1"/>
  <c r="K679" i="1" s="1"/>
  <c r="U679" i="1" s="1"/>
  <c r="W679" i="1" s="1"/>
  <c r="I680" i="1"/>
  <c r="AA2911" i="1"/>
  <c r="Y2911" i="1" l="1"/>
  <c r="L678" i="1"/>
  <c r="O678" i="1" s="1"/>
  <c r="P678" i="1" s="1"/>
  <c r="AA2912" i="1"/>
  <c r="Q2912" i="1"/>
  <c r="H2912" i="1"/>
  <c r="A2913" i="1"/>
  <c r="I681" i="1"/>
  <c r="J680" i="1"/>
  <c r="K680" i="1" s="1"/>
  <c r="R2911" i="1"/>
  <c r="S2911" i="1" s="1"/>
  <c r="E679" i="1"/>
  <c r="D679" i="1" s="1"/>
  <c r="L679" i="1" s="1"/>
  <c r="F679" i="1"/>
  <c r="S678" i="1"/>
  <c r="Z2912" i="1"/>
  <c r="X678" i="1" l="1"/>
  <c r="Y678" i="1"/>
  <c r="AA2913" i="1"/>
  <c r="Y2912" i="1"/>
  <c r="M679" i="1"/>
  <c r="N679" i="1" s="1"/>
  <c r="N680" i="1" s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R2912" i="1"/>
  <c r="S2912" i="1" s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E681" i="1"/>
  <c r="D681" i="1" s="1"/>
  <c r="L681" i="1" s="1"/>
  <c r="U681" i="1"/>
  <c r="W681" i="1" s="1"/>
  <c r="F681" i="1"/>
  <c r="Q2914" i="1"/>
  <c r="H2914" i="1"/>
  <c r="A2915" i="1"/>
  <c r="I683" i="1"/>
  <c r="J682" i="1"/>
  <c r="K682" i="1" s="1"/>
  <c r="R2913" i="1"/>
  <c r="S2913" i="1" s="1"/>
  <c r="Z2914" i="1"/>
  <c r="Y2914" i="1" l="1"/>
  <c r="G681" i="1"/>
  <c r="Q2915" i="1"/>
  <c r="H2915" i="1"/>
  <c r="A2916" i="1"/>
  <c r="R2914" i="1"/>
  <c r="S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Q2916" i="1"/>
  <c r="H2916" i="1"/>
  <c r="A2917" i="1"/>
  <c r="R2915" i="1"/>
  <c r="S2915" i="1" s="1"/>
  <c r="N682" i="1"/>
  <c r="O681" i="1"/>
  <c r="P681" i="1" s="1"/>
  <c r="Y2916" i="1" l="1"/>
  <c r="M685" i="1"/>
  <c r="G683" i="1"/>
  <c r="R2916" i="1"/>
  <c r="S2916" i="1" s="1"/>
  <c r="I686" i="1"/>
  <c r="J685" i="1"/>
  <c r="K685" i="1" s="1"/>
  <c r="E684" i="1"/>
  <c r="D684" i="1" s="1"/>
  <c r="G684" i="1" s="1"/>
  <c r="U684" i="1"/>
  <c r="W684" i="1" s="1"/>
  <c r="F684" i="1"/>
  <c r="Q2917" i="1"/>
  <c r="A2918" i="1"/>
  <c r="H2917" i="1"/>
  <c r="AA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R2917" i="1"/>
  <c r="S2917" i="1" s="1"/>
  <c r="E685" i="1"/>
  <c r="D685" i="1" s="1"/>
  <c r="L685" i="1" s="1"/>
  <c r="U685" i="1"/>
  <c r="W685" i="1" s="1"/>
  <c r="F685" i="1"/>
  <c r="J686" i="1"/>
  <c r="K686" i="1" s="1"/>
  <c r="M686" i="1"/>
  <c r="I687" i="1"/>
  <c r="Z2918" i="1"/>
  <c r="AA2918" i="1"/>
  <c r="Q2918" i="1"/>
  <c r="A2919" i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R2918" i="1"/>
  <c r="S2918" i="1" s="1"/>
  <c r="Z2919" i="1"/>
  <c r="Q2919" i="1"/>
  <c r="A2920" i="1"/>
  <c r="H2919" i="1"/>
  <c r="AA2919" i="1"/>
  <c r="N685" i="1"/>
  <c r="O684" i="1"/>
  <c r="P684" i="1" s="1"/>
  <c r="X684" i="1" s="1"/>
  <c r="B684" i="1" s="1"/>
  <c r="B683" i="1" l="1"/>
  <c r="Y683" i="1"/>
  <c r="Y2919" i="1"/>
  <c r="G686" i="1"/>
  <c r="AA2920" i="1"/>
  <c r="Q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R2919" i="1"/>
  <c r="S2919" i="1" s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Q2921" i="1"/>
  <c r="H2921" i="1"/>
  <c r="A2922" i="1"/>
  <c r="I690" i="1"/>
  <c r="M689" i="1"/>
  <c r="J689" i="1"/>
  <c r="K689" i="1" s="1"/>
  <c r="R2920" i="1"/>
  <c r="S2920" i="1" s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Q2922" i="1"/>
  <c r="A2923" i="1"/>
  <c r="H2922" i="1"/>
  <c r="R2921" i="1"/>
  <c r="S2921" i="1" s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Q2923" i="1"/>
  <c r="A2924" i="1"/>
  <c r="H2923" i="1"/>
  <c r="R2922" i="1"/>
  <c r="S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Y2923" i="1"/>
  <c r="AA2924" i="1"/>
  <c r="L690" i="1"/>
  <c r="J692" i="1"/>
  <c r="K692" i="1" s="1"/>
  <c r="I693" i="1"/>
  <c r="M692" i="1"/>
  <c r="Q2924" i="1"/>
  <c r="A2925" i="1"/>
  <c r="H2924" i="1"/>
  <c r="E691" i="1"/>
  <c r="D691" i="1" s="1"/>
  <c r="L691" i="1" s="1"/>
  <c r="F691" i="1"/>
  <c r="U691" i="1"/>
  <c r="W691" i="1" s="1"/>
  <c r="R2923" i="1"/>
  <c r="S2923" i="1" s="1"/>
  <c r="N690" i="1"/>
  <c r="O689" i="1"/>
  <c r="P689" i="1" s="1"/>
  <c r="X689" i="1" s="1"/>
  <c r="B689" i="1" s="1"/>
  <c r="B688" i="1" l="1"/>
  <c r="AA2925" i="1"/>
  <c r="Y2924" i="1"/>
  <c r="G691" i="1"/>
  <c r="Q2925" i="1"/>
  <c r="A2926" i="1"/>
  <c r="H2925" i="1"/>
  <c r="R2924" i="1"/>
  <c r="S2924" i="1" s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l="1"/>
  <c r="Y2925" i="1"/>
  <c r="Z2926" i="1"/>
  <c r="L692" i="1"/>
  <c r="Q2926" i="1"/>
  <c r="A2927" i="1"/>
  <c r="H2926" i="1"/>
  <c r="R2925" i="1"/>
  <c r="S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B690" i="1" l="1"/>
  <c r="Y2926" i="1"/>
  <c r="AA2927" i="1"/>
  <c r="G693" i="1"/>
  <c r="Q2927" i="1"/>
  <c r="H2927" i="1"/>
  <c r="A2928" i="1"/>
  <c r="R2926" i="1"/>
  <c r="S2926" i="1" s="1"/>
  <c r="E694" i="1"/>
  <c r="D694" i="1" s="1"/>
  <c r="L694" i="1" s="1"/>
  <c r="F694" i="1"/>
  <c r="U694" i="1"/>
  <c r="W694" i="1" s="1"/>
  <c r="I696" i="1"/>
  <c r="J695" i="1"/>
  <c r="K695" i="1" s="1"/>
  <c r="M695" i="1"/>
  <c r="Z2927" i="1"/>
  <c r="N693" i="1"/>
  <c r="O692" i="1"/>
  <c r="P692" i="1" s="1"/>
  <c r="X692" i="1" s="1"/>
  <c r="B692" i="1" s="1"/>
  <c r="Y2927" i="1" l="1"/>
  <c r="Z2928" i="1"/>
  <c r="Q2928" i="1"/>
  <c r="A2929" i="1"/>
  <c r="H2928" i="1"/>
  <c r="G694" i="1"/>
  <c r="R2927" i="1"/>
  <c r="S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Q2929" i="1"/>
  <c r="A2930" i="1"/>
  <c r="H2929" i="1"/>
  <c r="R2928" i="1"/>
  <c r="S2928" i="1" s="1"/>
  <c r="N695" i="1"/>
  <c r="O694" i="1"/>
  <c r="P694" i="1" s="1"/>
  <c r="X694" i="1" s="1"/>
  <c r="B694" i="1" s="1"/>
  <c r="AA2930" i="1" l="1"/>
  <c r="Y2929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Q2930" i="1"/>
  <c r="A2931" i="1"/>
  <c r="H2930" i="1"/>
  <c r="R2929" i="1"/>
  <c r="S2929" i="1" s="1"/>
  <c r="Z2930" i="1"/>
  <c r="N696" i="1"/>
  <c r="O695" i="1"/>
  <c r="P695" i="1" s="1"/>
  <c r="X695" i="1" l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Q2931" i="1"/>
  <c r="A2932" i="1"/>
  <c r="H2931" i="1"/>
  <c r="R2930" i="1"/>
  <c r="S2930" i="1" s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Q2932" i="1"/>
  <c r="H2932" i="1"/>
  <c r="A2933" i="1"/>
  <c r="R2931" i="1"/>
  <c r="S2931" i="1" s="1"/>
  <c r="N698" i="1"/>
  <c r="O697" i="1"/>
  <c r="P697" i="1" s="1"/>
  <c r="X697" i="1" l="1"/>
  <c r="AA2933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Q2933" i="1"/>
  <c r="H2933" i="1"/>
  <c r="A2934" i="1"/>
  <c r="R2932" i="1"/>
  <c r="Z2933" i="1"/>
  <c r="N699" i="1"/>
  <c r="O698" i="1"/>
  <c r="P698" i="1" s="1"/>
  <c r="X698" i="1" s="1"/>
  <c r="B698" i="1" s="1"/>
  <c r="B697" i="1" l="1"/>
  <c r="Y2933" i="1"/>
  <c r="G700" i="1"/>
  <c r="Z2934" i="1"/>
  <c r="AA2934" i="1"/>
  <c r="Q2934" i="1"/>
  <c r="A2935" i="1"/>
  <c r="H2934" i="1"/>
  <c r="E701" i="1"/>
  <c r="D701" i="1" s="1"/>
  <c r="L701" i="1" s="1"/>
  <c r="U701" i="1"/>
  <c r="W701" i="1" s="1"/>
  <c r="F701" i="1"/>
  <c r="R2933" i="1"/>
  <c r="S2933" i="1" s="1"/>
  <c r="I703" i="1"/>
  <c r="M702" i="1"/>
  <c r="J702" i="1"/>
  <c r="K702" i="1" s="1"/>
  <c r="N700" i="1"/>
  <c r="O699" i="1"/>
  <c r="P699" i="1" s="1"/>
  <c r="X699" i="1" l="1"/>
  <c r="Y2934" i="1"/>
  <c r="G701" i="1"/>
  <c r="Q2935" i="1"/>
  <c r="A2936" i="1"/>
  <c r="H2935" i="1"/>
  <c r="AA2935" i="1"/>
  <c r="Z2935" i="1"/>
  <c r="R2934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B699" i="1" l="1"/>
  <c r="Z2936" i="1"/>
  <c r="R2935" i="1"/>
  <c r="Y2935" i="1"/>
  <c r="AA2936" i="1"/>
  <c r="G702" i="1"/>
  <c r="I705" i="1"/>
  <c r="M704" i="1"/>
  <c r="J704" i="1"/>
  <c r="K704" i="1" s="1"/>
  <c r="Q2936" i="1"/>
  <c r="H2936" i="1"/>
  <c r="A2937" i="1"/>
  <c r="E703" i="1"/>
  <c r="D703" i="1" s="1"/>
  <c r="G703" i="1" s="1"/>
  <c r="U703" i="1"/>
  <c r="W703" i="1" s="1"/>
  <c r="F703" i="1"/>
  <c r="N702" i="1"/>
  <c r="O701" i="1"/>
  <c r="P701" i="1" s="1"/>
  <c r="X701" i="1" l="1"/>
  <c r="AA2937" i="1"/>
  <c r="Y2936" i="1"/>
  <c r="L703" i="1"/>
  <c r="Q2937" i="1"/>
  <c r="A2938" i="1"/>
  <c r="H2937" i="1"/>
  <c r="E704" i="1"/>
  <c r="D704" i="1" s="1"/>
  <c r="L704" i="1" s="1"/>
  <c r="F704" i="1"/>
  <c r="U704" i="1"/>
  <c r="W704" i="1" s="1"/>
  <c r="R2936" i="1"/>
  <c r="S2936" i="1" s="1"/>
  <c r="J705" i="1"/>
  <c r="K705" i="1" s="1"/>
  <c r="I706" i="1"/>
  <c r="M705" i="1"/>
  <c r="Z2937" i="1"/>
  <c r="N703" i="1"/>
  <c r="O702" i="1"/>
  <c r="P702" i="1" s="1"/>
  <c r="X702" i="1" s="1"/>
  <c r="B702" i="1" s="1"/>
  <c r="B701" i="1" l="1"/>
  <c r="Z2938" i="1"/>
  <c r="Y2937" i="1"/>
  <c r="G704" i="1"/>
  <c r="M706" i="1"/>
  <c r="I707" i="1"/>
  <c r="J706" i="1"/>
  <c r="K706" i="1" s="1"/>
  <c r="Q2938" i="1"/>
  <c r="A2939" i="1"/>
  <c r="H2938" i="1"/>
  <c r="R2937" i="1"/>
  <c r="S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Y2938" i="1" l="1"/>
  <c r="L705" i="1"/>
  <c r="Q2939" i="1"/>
  <c r="H2939" i="1"/>
  <c r="A2940" i="1"/>
  <c r="R2938" i="1"/>
  <c r="S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Q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R2939" i="1"/>
  <c r="S2939" i="1" s="1"/>
  <c r="N708" i="1"/>
  <c r="AA2940" i="1"/>
  <c r="O705" i="1"/>
  <c r="P705" i="1" s="1"/>
  <c r="X705" i="1" s="1"/>
  <c r="B705" i="1" s="1"/>
  <c r="O706" i="1"/>
  <c r="P706" i="1" s="1"/>
  <c r="X706" i="1" s="1"/>
  <c r="B706" i="1" s="1"/>
  <c r="Z2941" i="1" l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Q2941" i="1"/>
  <c r="H2941" i="1"/>
  <c r="A2942" i="1"/>
  <c r="R2940" i="1"/>
  <c r="S2940" i="1" s="1"/>
  <c r="Z2942" i="1" l="1"/>
  <c r="Y2941" i="1"/>
  <c r="G708" i="1"/>
  <c r="AA2942" i="1"/>
  <c r="I711" i="1"/>
  <c r="J710" i="1"/>
  <c r="K710" i="1" s="1"/>
  <c r="U710" i="1" s="1"/>
  <c r="W710" i="1" s="1"/>
  <c r="Q2942" i="1"/>
  <c r="A2943" i="1"/>
  <c r="H2942" i="1"/>
  <c r="E709" i="1"/>
  <c r="D709" i="1" s="1"/>
  <c r="L709" i="1" s="1"/>
  <c r="M710" i="1" s="1"/>
  <c r="N710" i="1" s="1"/>
  <c r="F709" i="1"/>
  <c r="U709" i="1"/>
  <c r="W709" i="1" s="1"/>
  <c r="R2941" i="1"/>
  <c r="S2941" i="1" s="1"/>
  <c r="X708" i="1"/>
  <c r="B708" i="1" s="1"/>
  <c r="Y2942" i="1" l="1"/>
  <c r="N711" i="1"/>
  <c r="R2942" i="1"/>
  <c r="S2942" i="1" s="1"/>
  <c r="E710" i="1"/>
  <c r="D710" i="1" s="1"/>
  <c r="L710" i="1" s="1"/>
  <c r="O710" i="1" s="1"/>
  <c r="F710" i="1"/>
  <c r="I712" i="1"/>
  <c r="J711" i="1"/>
  <c r="K711" i="1" s="1"/>
  <c r="O709" i="1"/>
  <c r="P709" i="1" s="1"/>
  <c r="AA2943" i="1"/>
  <c r="G709" i="1"/>
  <c r="Q2943" i="1"/>
  <c r="H2943" i="1"/>
  <c r="A2944" i="1"/>
  <c r="Z2943" i="1"/>
  <c r="M711" i="1"/>
  <c r="S709" i="1" l="1"/>
  <c r="Y2943" i="1"/>
  <c r="M712" i="1"/>
  <c r="Z2944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R2943" i="1"/>
  <c r="S2943" i="1" s="1"/>
  <c r="Q2944" i="1"/>
  <c r="A2945" i="1"/>
  <c r="H2944" i="1"/>
  <c r="G710" i="1"/>
  <c r="AA2944" i="1"/>
  <c r="N712" i="1"/>
  <c r="S710" i="1"/>
  <c r="AB709" i="1" l="1"/>
  <c r="C710" i="1"/>
  <c r="M713" i="1"/>
  <c r="B709" i="1"/>
  <c r="Y2944" i="1"/>
  <c r="Y709" i="1"/>
  <c r="AA2945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Q2945" i="1"/>
  <c r="A2946" i="1"/>
  <c r="H2945" i="1"/>
  <c r="R2944" i="1"/>
  <c r="S2944" i="1" s="1"/>
  <c r="G711" i="1"/>
  <c r="Z2945" i="1"/>
  <c r="AB712" i="1" l="1"/>
  <c r="AB711" i="1"/>
  <c r="AB710" i="1"/>
  <c r="C711" i="1"/>
  <c r="P710" i="1"/>
  <c r="Y2945" i="1"/>
  <c r="R2945" i="1"/>
  <c r="S2945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Z2946" i="1"/>
  <c r="Q2946" i="1"/>
  <c r="A2947" i="1"/>
  <c r="H2946" i="1"/>
  <c r="AA2946" i="1"/>
  <c r="M714" i="1"/>
  <c r="X710" i="1" l="1"/>
  <c r="B710" i="1" s="1"/>
  <c r="AB713" i="1"/>
  <c r="C712" i="1"/>
  <c r="P711" i="1"/>
  <c r="Y2946" i="1"/>
  <c r="AA2947" i="1"/>
  <c r="E714" i="1"/>
  <c r="D714" i="1" s="1"/>
  <c r="G714" i="1" s="1"/>
  <c r="F714" i="1"/>
  <c r="U714" i="1"/>
  <c r="W714" i="1" s="1"/>
  <c r="M715" i="1"/>
  <c r="Q2947" i="1"/>
  <c r="H2947" i="1"/>
  <c r="A2948" i="1"/>
  <c r="G713" i="1"/>
  <c r="R2946" i="1"/>
  <c r="S2946" i="1" s="1"/>
  <c r="J715" i="1"/>
  <c r="K715" i="1" s="1"/>
  <c r="I716" i="1"/>
  <c r="N715" i="1"/>
  <c r="Z2947" i="1"/>
  <c r="X711" i="1" l="1"/>
  <c r="B711" i="1" s="1"/>
  <c r="C713" i="1"/>
  <c r="P712" i="1"/>
  <c r="Y2947" i="1"/>
  <c r="L714" i="1"/>
  <c r="O714" i="1" s="1"/>
  <c r="Z2948" i="1"/>
  <c r="Q2948" i="1"/>
  <c r="H2948" i="1"/>
  <c r="A2949" i="1"/>
  <c r="R2947" i="1"/>
  <c r="S2947" i="1" s="1"/>
  <c r="M716" i="1"/>
  <c r="J716" i="1"/>
  <c r="K716" i="1" s="1"/>
  <c r="I717" i="1"/>
  <c r="N716" i="1"/>
  <c r="AA2948" i="1"/>
  <c r="E715" i="1"/>
  <c r="D715" i="1" s="1"/>
  <c r="G715" i="1" s="1"/>
  <c r="F715" i="1"/>
  <c r="U715" i="1"/>
  <c r="W715" i="1" s="1"/>
  <c r="X712" i="1" l="1"/>
  <c r="B712" i="1" s="1"/>
  <c r="AB714" i="1"/>
  <c r="C714" i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P713" i="1"/>
  <c r="Y2948" i="1"/>
  <c r="L715" i="1"/>
  <c r="O715" i="1" s="1"/>
  <c r="M717" i="1"/>
  <c r="AA2949" i="1"/>
  <c r="E716" i="1"/>
  <c r="D716" i="1" s="1"/>
  <c r="L716" i="1" s="1"/>
  <c r="O716" i="1" s="1"/>
  <c r="U716" i="1"/>
  <c r="W716" i="1" s="1"/>
  <c r="F716" i="1"/>
  <c r="Q2949" i="1"/>
  <c r="H2949" i="1"/>
  <c r="A2950" i="1"/>
  <c r="R2948" i="1"/>
  <c r="S2948" i="1" s="1"/>
  <c r="I718" i="1"/>
  <c r="J717" i="1"/>
  <c r="K717" i="1" s="1"/>
  <c r="N717" i="1"/>
  <c r="Z2949" i="1"/>
  <c r="X713" i="1" l="1"/>
  <c r="B713" i="1" s="1"/>
  <c r="P715" i="1"/>
  <c r="AB715" i="1"/>
  <c r="P716" i="1"/>
  <c r="AB716" i="1"/>
  <c r="P714" i="1"/>
  <c r="Y2949" i="1"/>
  <c r="G716" i="1"/>
  <c r="Z2950" i="1"/>
  <c r="Q2950" i="1"/>
  <c r="A2951" i="1"/>
  <c r="H2950" i="1"/>
  <c r="R2949" i="1"/>
  <c r="S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X714" i="1" l="1"/>
  <c r="B714" i="1" s="1"/>
  <c r="X715" i="1"/>
  <c r="B715" i="1" s="1"/>
  <c r="X716" i="1"/>
  <c r="B716" i="1" s="1"/>
  <c r="Z2951" i="1"/>
  <c r="Y2950" i="1"/>
  <c r="L717" i="1"/>
  <c r="O717" i="1" s="1"/>
  <c r="AA2951" i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Q2951" i="1"/>
  <c r="A2952" i="1"/>
  <c r="H2951" i="1"/>
  <c r="R2950" i="1"/>
  <c r="S2950" i="1" s="1"/>
  <c r="P718" i="1" l="1"/>
  <c r="AB718" i="1"/>
  <c r="P717" i="1"/>
  <c r="AB717" i="1"/>
  <c r="AA2952" i="1"/>
  <c r="Y2951" i="1"/>
  <c r="G718" i="1"/>
  <c r="J720" i="1"/>
  <c r="K720" i="1" s="1"/>
  <c r="I721" i="1"/>
  <c r="M720" i="1"/>
  <c r="N720" i="1"/>
  <c r="Q2952" i="1"/>
  <c r="H2952" i="1"/>
  <c r="A2953" i="1"/>
  <c r="R2951" i="1"/>
  <c r="S2951" i="1" s="1"/>
  <c r="E719" i="1"/>
  <c r="D719" i="1" s="1"/>
  <c r="L719" i="1" s="1"/>
  <c r="O719" i="1" s="1"/>
  <c r="U719" i="1"/>
  <c r="W719" i="1" s="1"/>
  <c r="F719" i="1"/>
  <c r="Z2952" i="1"/>
  <c r="X717" i="1" l="1"/>
  <c r="B717" i="1" s="1"/>
  <c r="X718" i="1"/>
  <c r="B718" i="1" s="1"/>
  <c r="P719" i="1"/>
  <c r="AB719" i="1"/>
  <c r="Y2952" i="1"/>
  <c r="G719" i="1"/>
  <c r="Z2953" i="1"/>
  <c r="Q2953" i="1"/>
  <c r="H2953" i="1"/>
  <c r="A2954" i="1"/>
  <c r="R2952" i="1"/>
  <c r="S2952" i="1" s="1"/>
  <c r="AA2953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X719" i="1" l="1"/>
  <c r="B719" i="1" s="1"/>
  <c r="P720" i="1"/>
  <c r="AB720" i="1"/>
  <c r="Y2953" i="1"/>
  <c r="Z2954" i="1"/>
  <c r="G720" i="1"/>
  <c r="AA2954" i="1"/>
  <c r="I723" i="1"/>
  <c r="M722" i="1"/>
  <c r="N722" i="1"/>
  <c r="J722" i="1"/>
  <c r="K722" i="1" s="1"/>
  <c r="Q2954" i="1"/>
  <c r="A2955" i="1"/>
  <c r="H2954" i="1"/>
  <c r="E721" i="1"/>
  <c r="D721" i="1" s="1"/>
  <c r="L721" i="1" s="1"/>
  <c r="O721" i="1" s="1"/>
  <c r="F721" i="1"/>
  <c r="U721" i="1"/>
  <c r="W721" i="1" s="1"/>
  <c r="R2953" i="1"/>
  <c r="S2953" i="1" s="1"/>
  <c r="X720" i="1" l="1"/>
  <c r="B720" i="1" s="1"/>
  <c r="P721" i="1"/>
  <c r="AB721" i="1"/>
  <c r="Y2954" i="1"/>
  <c r="G721" i="1"/>
  <c r="R2954" i="1"/>
  <c r="S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Q2955" i="1"/>
  <c r="H2955" i="1"/>
  <c r="A2956" i="1"/>
  <c r="X721" i="1" l="1"/>
  <c r="B721" i="1" s="1"/>
  <c r="Y2955" i="1"/>
  <c r="L722" i="1"/>
  <c r="O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Q2956" i="1"/>
  <c r="A2957" i="1"/>
  <c r="H2956" i="1"/>
  <c r="R2955" i="1"/>
  <c r="S2955" i="1" s="1"/>
  <c r="Z2956" i="1"/>
  <c r="AA2956" i="1"/>
  <c r="P722" i="1" l="1"/>
  <c r="AB722" i="1"/>
  <c r="Y2956" i="1"/>
  <c r="AA2957" i="1"/>
  <c r="Z2957" i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Q2957" i="1"/>
  <c r="A2958" i="1"/>
  <c r="H2957" i="1"/>
  <c r="R2956" i="1"/>
  <c r="S2956" i="1" s="1"/>
  <c r="X722" i="1" l="1"/>
  <c r="B722" i="1" s="1"/>
  <c r="P723" i="1"/>
  <c r="AB723" i="1"/>
  <c r="P724" i="1"/>
  <c r="AB724" i="1"/>
  <c r="Y2957" i="1"/>
  <c r="G724" i="1"/>
  <c r="E725" i="1"/>
  <c r="D725" i="1" s="1"/>
  <c r="L725" i="1" s="1"/>
  <c r="O725" i="1" s="1"/>
  <c r="F725" i="1"/>
  <c r="U725" i="1"/>
  <c r="W725" i="1" s="1"/>
  <c r="Q2958" i="1"/>
  <c r="H2958" i="1"/>
  <c r="A2959" i="1"/>
  <c r="I727" i="1"/>
  <c r="J726" i="1"/>
  <c r="K726" i="1" s="1"/>
  <c r="N726" i="1"/>
  <c r="M726" i="1"/>
  <c r="R2957" i="1"/>
  <c r="S2957" i="1" s="1"/>
  <c r="Z2958" i="1"/>
  <c r="AA2958" i="1"/>
  <c r="X723" i="1" l="1"/>
  <c r="B723" i="1" s="1"/>
  <c r="X724" i="1"/>
  <c r="B724" i="1" s="1"/>
  <c r="P725" i="1"/>
  <c r="AB725" i="1"/>
  <c r="Y2958" i="1"/>
  <c r="G725" i="1"/>
  <c r="Z2959" i="1"/>
  <c r="AA2959" i="1"/>
  <c r="Q2959" i="1"/>
  <c r="A2960" i="1"/>
  <c r="H2959" i="1"/>
  <c r="R2958" i="1"/>
  <c r="S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X725" i="1" l="1"/>
  <c r="B725" i="1" s="1"/>
  <c r="Z2960" i="1"/>
  <c r="Y2959" i="1"/>
  <c r="L726" i="1"/>
  <c r="O726" i="1" s="1"/>
  <c r="Q2960" i="1"/>
  <c r="H2960" i="1"/>
  <c r="A2961" i="1"/>
  <c r="R2959" i="1"/>
  <c r="S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P726" i="1" l="1"/>
  <c r="AB726" i="1"/>
  <c r="AA2961" i="1"/>
  <c r="Q2961" i="1"/>
  <c r="H2961" i="1"/>
  <c r="A2962" i="1"/>
  <c r="L727" i="1"/>
  <c r="O727" i="1" s="1"/>
  <c r="R2960" i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Z2961" i="1"/>
  <c r="X726" i="1" l="1"/>
  <c r="B726" i="1" s="1"/>
  <c r="P728" i="1"/>
  <c r="AB728" i="1"/>
  <c r="P727" i="1"/>
  <c r="AB727" i="1"/>
  <c r="Z2962" i="1"/>
  <c r="Y2961" i="1"/>
  <c r="G728" i="1"/>
  <c r="M730" i="1"/>
  <c r="I731" i="1"/>
  <c r="J730" i="1"/>
  <c r="K730" i="1" s="1"/>
  <c r="N730" i="1"/>
  <c r="Q2962" i="1"/>
  <c r="A2963" i="1"/>
  <c r="H2962" i="1"/>
  <c r="E729" i="1"/>
  <c r="D729" i="1" s="1"/>
  <c r="L729" i="1" s="1"/>
  <c r="O729" i="1" s="1"/>
  <c r="F729" i="1"/>
  <c r="U729" i="1"/>
  <c r="W729" i="1" s="1"/>
  <c r="R2961" i="1"/>
  <c r="S2961" i="1" s="1"/>
  <c r="AA2962" i="1"/>
  <c r="X728" i="1" l="1"/>
  <c r="B728" i="1" s="1"/>
  <c r="X727" i="1"/>
  <c r="B727" i="1" s="1"/>
  <c r="P729" i="1"/>
  <c r="AB729" i="1"/>
  <c r="Y2962" i="1"/>
  <c r="G729" i="1"/>
  <c r="R2962" i="1"/>
  <c r="S2962" i="1" s="1"/>
  <c r="AA2963" i="1"/>
  <c r="E730" i="1"/>
  <c r="D730" i="1" s="1"/>
  <c r="L730" i="1" s="1"/>
  <c r="O730" i="1" s="1"/>
  <c r="F730" i="1"/>
  <c r="U730" i="1"/>
  <c r="W730" i="1" s="1"/>
  <c r="Q2963" i="1"/>
  <c r="H2963" i="1"/>
  <c r="A2964" i="1"/>
  <c r="Z2963" i="1"/>
  <c r="J731" i="1"/>
  <c r="K731" i="1" s="1"/>
  <c r="M731" i="1"/>
  <c r="I732" i="1"/>
  <c r="N731" i="1"/>
  <c r="X729" i="1" l="1"/>
  <c r="B729" i="1" s="1"/>
  <c r="P730" i="1"/>
  <c r="AB730" i="1"/>
  <c r="G730" i="1"/>
  <c r="Z2964" i="1"/>
  <c r="AA2964" i="1"/>
  <c r="R2963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Q2964" i="1"/>
  <c r="A2965" i="1"/>
  <c r="H2964" i="1"/>
  <c r="X730" i="1" l="1"/>
  <c r="B730" i="1" s="1"/>
  <c r="P731" i="1"/>
  <c r="AB731" i="1"/>
  <c r="R2964" i="1"/>
  <c r="Y2964" i="1"/>
  <c r="G731" i="1"/>
  <c r="Q2965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X731" i="1" l="1"/>
  <c r="B731" i="1" s="1"/>
  <c r="Y2965" i="1"/>
  <c r="Z2966" i="1"/>
  <c r="L732" i="1"/>
  <c r="O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Q2966" i="1"/>
  <c r="H2966" i="1"/>
  <c r="A2967" i="1"/>
  <c r="R2965" i="1"/>
  <c r="S2965" i="1" s="1"/>
  <c r="AA2966" i="1"/>
  <c r="P732" i="1" l="1"/>
  <c r="AB732" i="1"/>
  <c r="Z2967" i="1"/>
  <c r="Y2966" i="1"/>
  <c r="L733" i="1"/>
  <c r="O733" i="1" s="1"/>
  <c r="AA2967" i="1"/>
  <c r="M735" i="1"/>
  <c r="N735" i="1"/>
  <c r="I736" i="1"/>
  <c r="J735" i="1"/>
  <c r="K735" i="1" s="1"/>
  <c r="Q2967" i="1"/>
  <c r="A2968" i="1"/>
  <c r="H2967" i="1"/>
  <c r="E734" i="1"/>
  <c r="D734" i="1" s="1"/>
  <c r="G734" i="1" s="1"/>
  <c r="F734" i="1"/>
  <c r="U734" i="1"/>
  <c r="W734" i="1" s="1"/>
  <c r="R2966" i="1"/>
  <c r="S2966" i="1" s="1"/>
  <c r="X732" i="1" l="1"/>
  <c r="B732" i="1" s="1"/>
  <c r="P733" i="1"/>
  <c r="AB733" i="1"/>
  <c r="Y2967" i="1"/>
  <c r="L734" i="1"/>
  <c r="O734" i="1" s="1"/>
  <c r="E735" i="1"/>
  <c r="D735" i="1" s="1"/>
  <c r="G735" i="1" s="1"/>
  <c r="F735" i="1"/>
  <c r="U735" i="1"/>
  <c r="W735" i="1" s="1"/>
  <c r="R2967" i="1"/>
  <c r="S2967" i="1" s="1"/>
  <c r="AA2968" i="1"/>
  <c r="M736" i="1"/>
  <c r="N736" i="1"/>
  <c r="I737" i="1"/>
  <c r="J736" i="1"/>
  <c r="K736" i="1" s="1"/>
  <c r="Q2968" i="1"/>
  <c r="A2969" i="1"/>
  <c r="H2968" i="1"/>
  <c r="Z2968" i="1"/>
  <c r="X733" i="1" l="1"/>
  <c r="B733" i="1" s="1"/>
  <c r="P734" i="1"/>
  <c r="AB734" i="1"/>
  <c r="Y2968" i="1"/>
  <c r="Z2969" i="1"/>
  <c r="AA2969" i="1"/>
  <c r="L735" i="1"/>
  <c r="O735" i="1" s="1"/>
  <c r="Q2969" i="1"/>
  <c r="H2969" i="1"/>
  <c r="A2970" i="1"/>
  <c r="R2968" i="1"/>
  <c r="S2968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X734" i="1" l="1"/>
  <c r="B734" i="1" s="1"/>
  <c r="P736" i="1"/>
  <c r="AB736" i="1"/>
  <c r="P735" i="1"/>
  <c r="AB735" i="1"/>
  <c r="Z2970" i="1"/>
  <c r="Y2969" i="1"/>
  <c r="G736" i="1"/>
  <c r="Q2970" i="1"/>
  <c r="H2970" i="1"/>
  <c r="A2971" i="1"/>
  <c r="R2969" i="1"/>
  <c r="S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X735" i="1" l="1"/>
  <c r="B735" i="1" s="1"/>
  <c r="X736" i="1"/>
  <c r="B736" i="1" s="1"/>
  <c r="Z2971" i="1"/>
  <c r="Y2970" i="1"/>
  <c r="L737" i="1"/>
  <c r="O737" i="1" s="1"/>
  <c r="AA2971" i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Q2971" i="1"/>
  <c r="H2971" i="1"/>
  <c r="A2972" i="1"/>
  <c r="R2970" i="1"/>
  <c r="S2970" i="1" s="1"/>
  <c r="P737" i="1" l="1"/>
  <c r="AB737" i="1"/>
  <c r="P738" i="1"/>
  <c r="AB738" i="1"/>
  <c r="Z2972" i="1"/>
  <c r="Y2971" i="1"/>
  <c r="Q2972" i="1"/>
  <c r="A2973" i="1"/>
  <c r="H2972" i="1"/>
  <c r="G738" i="1"/>
  <c r="E739" i="1"/>
  <c r="D739" i="1" s="1"/>
  <c r="L739" i="1" s="1"/>
  <c r="O739" i="1" s="1"/>
  <c r="F739" i="1"/>
  <c r="U739" i="1"/>
  <c r="W739" i="1" s="1"/>
  <c r="R2971" i="1"/>
  <c r="S2971" i="1" s="1"/>
  <c r="AA2972" i="1"/>
  <c r="J740" i="1"/>
  <c r="K740" i="1" s="1"/>
  <c r="M740" i="1"/>
  <c r="N740" i="1"/>
  <c r="I741" i="1"/>
  <c r="X738" i="1" l="1"/>
  <c r="B738" i="1" s="1"/>
  <c r="X737" i="1"/>
  <c r="B737" i="1" s="1"/>
  <c r="P739" i="1"/>
  <c r="AB739" i="1"/>
  <c r="Y2972" i="1"/>
  <c r="AA2973" i="1"/>
  <c r="I742" i="1"/>
  <c r="J741" i="1"/>
  <c r="K741" i="1" s="1"/>
  <c r="Q2973" i="1"/>
  <c r="A2974" i="1"/>
  <c r="H2973" i="1"/>
  <c r="R2972" i="1"/>
  <c r="S2972" i="1" s="1"/>
  <c r="E740" i="1"/>
  <c r="D740" i="1" s="1"/>
  <c r="L740" i="1" s="1"/>
  <c r="O740" i="1" s="1"/>
  <c r="U740" i="1"/>
  <c r="W740" i="1" s="1"/>
  <c r="F740" i="1"/>
  <c r="G739" i="1"/>
  <c r="Z2973" i="1"/>
  <c r="X739" i="1" l="1"/>
  <c r="B739" i="1" s="1"/>
  <c r="P740" i="1"/>
  <c r="AB740" i="1"/>
  <c r="M741" i="1"/>
  <c r="N741" i="1" s="1"/>
  <c r="N742" i="1" s="1"/>
  <c r="Y2973" i="1"/>
  <c r="G740" i="1"/>
  <c r="Z2974" i="1"/>
  <c r="Q2974" i="1"/>
  <c r="A2975" i="1"/>
  <c r="H2974" i="1"/>
  <c r="R2973" i="1"/>
  <c r="S2973" i="1" s="1"/>
  <c r="AA2974" i="1"/>
  <c r="E741" i="1"/>
  <c r="D741" i="1" s="1"/>
  <c r="L741" i="1" s="1"/>
  <c r="U741" i="1"/>
  <c r="W741" i="1" s="1"/>
  <c r="F741" i="1"/>
  <c r="I743" i="1"/>
  <c r="J742" i="1"/>
  <c r="K742" i="1" s="1"/>
  <c r="S740" i="1"/>
  <c r="X740" i="1" l="1"/>
  <c r="B740" i="1" s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Y2974" i="1"/>
  <c r="M742" i="1"/>
  <c r="O741" i="1"/>
  <c r="AA2975" i="1"/>
  <c r="E742" i="1"/>
  <c r="D742" i="1" s="1"/>
  <c r="G742" i="1" s="1"/>
  <c r="U742" i="1"/>
  <c r="W742" i="1" s="1"/>
  <c r="F742" i="1"/>
  <c r="Q2975" i="1"/>
  <c r="H2975" i="1"/>
  <c r="A2976" i="1"/>
  <c r="G741" i="1"/>
  <c r="R2974" i="1"/>
  <c r="S2974" i="1" s="1"/>
  <c r="I744" i="1"/>
  <c r="J743" i="1"/>
  <c r="K743" i="1" s="1"/>
  <c r="U743" i="1" s="1"/>
  <c r="W743" i="1" s="1"/>
  <c r="Z2975" i="1"/>
  <c r="S741" i="1"/>
  <c r="Y740" i="1" l="1"/>
  <c r="AB741" i="1"/>
  <c r="AC741" i="1"/>
  <c r="P741" i="1"/>
  <c r="Y2975" i="1"/>
  <c r="L742" i="1"/>
  <c r="O742" i="1" s="1"/>
  <c r="AC742" i="1" s="1"/>
  <c r="Z2976" i="1"/>
  <c r="Q2976" i="1"/>
  <c r="A2977" i="1"/>
  <c r="H2976" i="1"/>
  <c r="E743" i="1"/>
  <c r="D743" i="1" s="1"/>
  <c r="G743" i="1" s="1"/>
  <c r="F743" i="1"/>
  <c r="R2975" i="1"/>
  <c r="S2975" i="1" s="1"/>
  <c r="S742" i="1"/>
  <c r="Y742" i="1" s="1"/>
  <c r="M743" i="1"/>
  <c r="N743" i="1" s="1"/>
  <c r="N744" i="1" s="1"/>
  <c r="AA2976" i="1"/>
  <c r="J744" i="1"/>
  <c r="K744" i="1" s="1"/>
  <c r="I745" i="1"/>
  <c r="X741" i="1" l="1"/>
  <c r="B741" i="1" s="1"/>
  <c r="P742" i="1"/>
  <c r="AB742" i="1"/>
  <c r="Z2977" i="1"/>
  <c r="Y2976" i="1"/>
  <c r="AA2977" i="1"/>
  <c r="M744" i="1"/>
  <c r="M745" i="1" s="1"/>
  <c r="E744" i="1"/>
  <c r="D744" i="1" s="1"/>
  <c r="L744" i="1" s="1"/>
  <c r="O744" i="1" s="1"/>
  <c r="U744" i="1"/>
  <c r="W744" i="1" s="1"/>
  <c r="F744" i="1"/>
  <c r="Q2977" i="1"/>
  <c r="A2978" i="1"/>
  <c r="H2977" i="1"/>
  <c r="J745" i="1"/>
  <c r="K745" i="1" s="1"/>
  <c r="I746" i="1"/>
  <c r="N745" i="1"/>
  <c r="L743" i="1"/>
  <c r="O743" i="1" s="1"/>
  <c r="AC743" i="1" s="1"/>
  <c r="R2976" i="1"/>
  <c r="S2976" i="1" s="1"/>
  <c r="X742" i="1" l="1"/>
  <c r="B742" i="1" s="1"/>
  <c r="AC744" i="1"/>
  <c r="P743" i="1"/>
  <c r="AB743" i="1"/>
  <c r="P744" i="1"/>
  <c r="AB744" i="1"/>
  <c r="Y2977" i="1"/>
  <c r="G744" i="1"/>
  <c r="Q2978" i="1"/>
  <c r="A2979" i="1"/>
  <c r="H2978" i="1"/>
  <c r="R2977" i="1"/>
  <c r="S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AC745" i="1" l="1"/>
  <c r="X743" i="1"/>
  <c r="B743" i="1" s="1"/>
  <c r="X744" i="1"/>
  <c r="B744" i="1" s="1"/>
  <c r="P745" i="1"/>
  <c r="AB745" i="1"/>
  <c r="Z2979" i="1"/>
  <c r="Y2978" i="1"/>
  <c r="M747" i="1"/>
  <c r="AA2979" i="1"/>
  <c r="G745" i="1"/>
  <c r="I748" i="1"/>
  <c r="J747" i="1"/>
  <c r="K747" i="1" s="1"/>
  <c r="N747" i="1"/>
  <c r="Q2979" i="1"/>
  <c r="A2980" i="1"/>
  <c r="H2979" i="1"/>
  <c r="E746" i="1"/>
  <c r="D746" i="1" s="1"/>
  <c r="L746" i="1" s="1"/>
  <c r="O746" i="1" s="1"/>
  <c r="U746" i="1"/>
  <c r="W746" i="1" s="1"/>
  <c r="F746" i="1"/>
  <c r="R2978" i="1"/>
  <c r="S2978" i="1" s="1"/>
  <c r="AC746" i="1" l="1"/>
  <c r="X745" i="1"/>
  <c r="B745" i="1" s="1"/>
  <c r="P746" i="1"/>
  <c r="AB746" i="1"/>
  <c r="Y2979" i="1"/>
  <c r="G746" i="1"/>
  <c r="Q2980" i="1"/>
  <c r="H2980" i="1"/>
  <c r="A2981" i="1"/>
  <c r="R2979" i="1"/>
  <c r="S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Z2980" i="1"/>
  <c r="AA2980" i="1"/>
  <c r="X746" i="1" l="1"/>
  <c r="B746" i="1" s="1"/>
  <c r="Z2981" i="1"/>
  <c r="Y2980" i="1"/>
  <c r="AA2981" i="1"/>
  <c r="L747" i="1"/>
  <c r="O747" i="1" s="1"/>
  <c r="AC747" i="1" s="1"/>
  <c r="J749" i="1"/>
  <c r="K749" i="1" s="1"/>
  <c r="I750" i="1"/>
  <c r="N749" i="1"/>
  <c r="M749" i="1"/>
  <c r="Q2981" i="1"/>
  <c r="H2981" i="1"/>
  <c r="A2982" i="1"/>
  <c r="E748" i="1"/>
  <c r="D748" i="1" s="1"/>
  <c r="L748" i="1" s="1"/>
  <c r="O748" i="1" s="1"/>
  <c r="U748" i="1"/>
  <c r="W748" i="1" s="1"/>
  <c r="F748" i="1"/>
  <c r="R2980" i="1"/>
  <c r="S2980" i="1" s="1"/>
  <c r="AC748" i="1" l="1"/>
  <c r="P748" i="1"/>
  <c r="AB748" i="1"/>
  <c r="P747" i="1"/>
  <c r="AB747" i="1"/>
  <c r="Y2981" i="1"/>
  <c r="G748" i="1"/>
  <c r="R2981" i="1"/>
  <c r="S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Z2982" i="1"/>
  <c r="Q2982" i="1"/>
  <c r="A2983" i="1"/>
  <c r="H2982" i="1"/>
  <c r="AA2982" i="1"/>
  <c r="X747" i="1" l="1"/>
  <c r="B747" i="1" s="1"/>
  <c r="X748" i="1"/>
  <c r="B748" i="1" s="1"/>
  <c r="Y2982" i="1"/>
  <c r="AA2983" i="1"/>
  <c r="Q2983" i="1"/>
  <c r="H2983" i="1"/>
  <c r="A2984" i="1"/>
  <c r="L749" i="1"/>
  <c r="O749" i="1" s="1"/>
  <c r="AC749" i="1" s="1"/>
  <c r="I752" i="1"/>
  <c r="J751" i="1"/>
  <c r="K751" i="1" s="1"/>
  <c r="M751" i="1"/>
  <c r="N751" i="1"/>
  <c r="Z2983" i="1"/>
  <c r="R2982" i="1"/>
  <c r="S2982" i="1" s="1"/>
  <c r="E750" i="1"/>
  <c r="D750" i="1" s="1"/>
  <c r="G750" i="1" s="1"/>
  <c r="F750" i="1"/>
  <c r="U750" i="1"/>
  <c r="W750" i="1" s="1"/>
  <c r="P749" i="1" l="1"/>
  <c r="AB749" i="1"/>
  <c r="AA2984" i="1"/>
  <c r="Y2983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Q2984" i="1"/>
  <c r="H2984" i="1"/>
  <c r="A2985" i="1"/>
  <c r="L750" i="1"/>
  <c r="O750" i="1" s="1"/>
  <c r="AC750" i="1" s="1"/>
  <c r="R2983" i="1"/>
  <c r="S2983" i="1" s="1"/>
  <c r="X749" i="1" l="1"/>
  <c r="B749" i="1" s="1"/>
  <c r="P750" i="1"/>
  <c r="AB750" i="1"/>
  <c r="Y2984" i="1"/>
  <c r="L751" i="1"/>
  <c r="O751" i="1" s="1"/>
  <c r="AC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Q2985" i="1"/>
  <c r="A2986" i="1"/>
  <c r="H2985" i="1"/>
  <c r="R2984" i="1"/>
  <c r="S2984" i="1" s="1"/>
  <c r="X750" i="1" l="1"/>
  <c r="B750" i="1" s="1"/>
  <c r="P751" i="1"/>
  <c r="AB751" i="1"/>
  <c r="Y2985" i="1"/>
  <c r="L752" i="1"/>
  <c r="O752" i="1" s="1"/>
  <c r="AC752" i="1" s="1"/>
  <c r="Z2986" i="1"/>
  <c r="Q2986" i="1"/>
  <c r="A2987" i="1"/>
  <c r="H2986" i="1"/>
  <c r="R2985" i="1"/>
  <c r="S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X751" i="1" l="1"/>
  <c r="B751" i="1" s="1"/>
  <c r="P752" i="1"/>
  <c r="AB752" i="1"/>
  <c r="Y2986" i="1"/>
  <c r="L753" i="1"/>
  <c r="O753" i="1" s="1"/>
  <c r="AC753" i="1" s="1"/>
  <c r="AA2987" i="1"/>
  <c r="J755" i="1"/>
  <c r="K755" i="1" s="1"/>
  <c r="M755" i="1"/>
  <c r="N755" i="1"/>
  <c r="I756" i="1"/>
  <c r="Q2987" i="1"/>
  <c r="A2988" i="1"/>
  <c r="H2987" i="1"/>
  <c r="R2986" i="1"/>
  <c r="S2986" i="1" s="1"/>
  <c r="E754" i="1"/>
  <c r="D754" i="1" s="1"/>
  <c r="L754" i="1" s="1"/>
  <c r="O754" i="1" s="1"/>
  <c r="F754" i="1"/>
  <c r="U754" i="1"/>
  <c r="W754" i="1" s="1"/>
  <c r="Z2987" i="1"/>
  <c r="AC754" i="1" l="1"/>
  <c r="X752" i="1"/>
  <c r="B752" i="1" s="1"/>
  <c r="P754" i="1"/>
  <c r="AB754" i="1"/>
  <c r="P753" i="1"/>
  <c r="AB753" i="1"/>
  <c r="Y2987" i="1"/>
  <c r="G754" i="1"/>
  <c r="Z2988" i="1"/>
  <c r="Q2988" i="1"/>
  <c r="A2989" i="1"/>
  <c r="H2988" i="1"/>
  <c r="J756" i="1"/>
  <c r="K756" i="1" s="1"/>
  <c r="I757" i="1"/>
  <c r="N756" i="1"/>
  <c r="M756" i="1"/>
  <c r="R2987" i="1"/>
  <c r="S2987" i="1" s="1"/>
  <c r="AA2988" i="1"/>
  <c r="E755" i="1"/>
  <c r="D755" i="1" s="1"/>
  <c r="G755" i="1" s="1"/>
  <c r="F755" i="1"/>
  <c r="U755" i="1"/>
  <c r="W755" i="1" s="1"/>
  <c r="X753" i="1" l="1"/>
  <c r="B753" i="1" s="1"/>
  <c r="X754" i="1"/>
  <c r="Y2988" i="1"/>
  <c r="L755" i="1"/>
  <c r="O755" i="1" s="1"/>
  <c r="AC755" i="1" s="1"/>
  <c r="AA2989" i="1"/>
  <c r="E756" i="1"/>
  <c r="D756" i="1" s="1"/>
  <c r="G756" i="1" s="1"/>
  <c r="F756" i="1"/>
  <c r="U756" i="1"/>
  <c r="W756" i="1" s="1"/>
  <c r="Q2989" i="1"/>
  <c r="H2989" i="1"/>
  <c r="A2990" i="1"/>
  <c r="R2988" i="1"/>
  <c r="S2988" i="1" s="1"/>
  <c r="M757" i="1"/>
  <c r="I758" i="1"/>
  <c r="N757" i="1"/>
  <c r="J757" i="1"/>
  <c r="K757" i="1" s="1"/>
  <c r="Z2989" i="1"/>
  <c r="B754" i="1" l="1"/>
  <c r="P755" i="1"/>
  <c r="AB755" i="1"/>
  <c r="Y2989" i="1"/>
  <c r="L756" i="1"/>
  <c r="O756" i="1" s="1"/>
  <c r="AC756" i="1" s="1"/>
  <c r="AA2990" i="1"/>
  <c r="Z2990" i="1"/>
  <c r="R2989" i="1"/>
  <c r="S2989" i="1" s="1"/>
  <c r="Q2990" i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X755" i="1" l="1"/>
  <c r="AC757" i="1"/>
  <c r="P757" i="1"/>
  <c r="AB757" i="1"/>
  <c r="P756" i="1"/>
  <c r="AB756" i="1"/>
  <c r="Z2991" i="1"/>
  <c r="Y2990" i="1"/>
  <c r="Q2991" i="1"/>
  <c r="A2992" i="1"/>
  <c r="H2991" i="1"/>
  <c r="E758" i="1"/>
  <c r="D758" i="1" s="1"/>
  <c r="L758" i="1" s="1"/>
  <c r="O758" i="1" s="1"/>
  <c r="U758" i="1"/>
  <c r="W758" i="1" s="1"/>
  <c r="F758" i="1"/>
  <c r="R2990" i="1"/>
  <c r="S2990" i="1" s="1"/>
  <c r="G757" i="1"/>
  <c r="I760" i="1"/>
  <c r="M759" i="1"/>
  <c r="N759" i="1"/>
  <c r="J759" i="1"/>
  <c r="K759" i="1" s="1"/>
  <c r="AA2991" i="1"/>
  <c r="AC758" i="1" l="1"/>
  <c r="X757" i="1"/>
  <c r="B757" i="1" s="1"/>
  <c r="B755" i="1"/>
  <c r="X756" i="1"/>
  <c r="B756" i="1" s="1"/>
  <c r="P758" i="1"/>
  <c r="AB758" i="1"/>
  <c r="G758" i="1"/>
  <c r="I761" i="1"/>
  <c r="M760" i="1"/>
  <c r="J760" i="1"/>
  <c r="K760" i="1" s="1"/>
  <c r="N760" i="1"/>
  <c r="Q2992" i="1"/>
  <c r="H2992" i="1"/>
  <c r="A2993" i="1"/>
  <c r="E759" i="1"/>
  <c r="D759" i="1" s="1"/>
  <c r="L759" i="1" s="1"/>
  <c r="O759" i="1" s="1"/>
  <c r="F759" i="1"/>
  <c r="U759" i="1"/>
  <c r="W759" i="1" s="1"/>
  <c r="AA2992" i="1"/>
  <c r="Z2992" i="1"/>
  <c r="R2991" i="1"/>
  <c r="AC759" i="1" l="1"/>
  <c r="X758" i="1"/>
  <c r="P759" i="1"/>
  <c r="AB759" i="1"/>
  <c r="R2992" i="1"/>
  <c r="Y2992" i="1"/>
  <c r="G759" i="1"/>
  <c r="Q2993" i="1"/>
  <c r="A2994" i="1"/>
  <c r="H2993" i="1"/>
  <c r="Z2993" i="1"/>
  <c r="E760" i="1"/>
  <c r="D760" i="1" s="1"/>
  <c r="L760" i="1" s="1"/>
  <c r="O760" i="1" s="1"/>
  <c r="U760" i="1"/>
  <c r="W760" i="1" s="1"/>
  <c r="F760" i="1"/>
  <c r="AA2993" i="1"/>
  <c r="M761" i="1"/>
  <c r="I762" i="1"/>
  <c r="J761" i="1"/>
  <c r="K761" i="1" s="1"/>
  <c r="N761" i="1"/>
  <c r="B758" i="1" l="1"/>
  <c r="AC760" i="1"/>
  <c r="X759" i="1"/>
  <c r="B759" i="1" s="1"/>
  <c r="P760" i="1"/>
  <c r="AB760" i="1"/>
  <c r="G760" i="1"/>
  <c r="Z2994" i="1"/>
  <c r="AA2994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Q2994" i="1"/>
  <c r="A2995" i="1"/>
  <c r="H2994" i="1"/>
  <c r="R2993" i="1"/>
  <c r="AC761" i="1" l="1"/>
  <c r="X760" i="1"/>
  <c r="B760" i="1" s="1"/>
  <c r="P761" i="1"/>
  <c r="AB761" i="1"/>
  <c r="AA2995" i="1"/>
  <c r="Y2994" i="1"/>
  <c r="G761" i="1"/>
  <c r="E762" i="1"/>
  <c r="D762" i="1" s="1"/>
  <c r="L762" i="1" s="1"/>
  <c r="O762" i="1" s="1"/>
  <c r="U762" i="1"/>
  <c r="W762" i="1" s="1"/>
  <c r="F762" i="1"/>
  <c r="R2994" i="1"/>
  <c r="S2994" i="1" s="1"/>
  <c r="Z2995" i="1"/>
  <c r="J763" i="1"/>
  <c r="K763" i="1" s="1"/>
  <c r="M763" i="1"/>
  <c r="N763" i="1"/>
  <c r="I764" i="1"/>
  <c r="Q2995" i="1"/>
  <c r="A2996" i="1"/>
  <c r="H2995" i="1"/>
  <c r="AC762" i="1" l="1"/>
  <c r="X761" i="1"/>
  <c r="B761" i="1" s="1"/>
  <c r="P762" i="1"/>
  <c r="AB762" i="1"/>
  <c r="AA2996" i="1"/>
  <c r="Y2995" i="1"/>
  <c r="G762" i="1"/>
  <c r="Z2996" i="1"/>
  <c r="E763" i="1"/>
  <c r="D763" i="1" s="1"/>
  <c r="L763" i="1" s="1"/>
  <c r="O763" i="1" s="1"/>
  <c r="U763" i="1"/>
  <c r="W763" i="1" s="1"/>
  <c r="F763" i="1"/>
  <c r="Q2996" i="1"/>
  <c r="A2997" i="1"/>
  <c r="H2996" i="1"/>
  <c r="R2995" i="1"/>
  <c r="S2995" i="1" s="1"/>
  <c r="I765" i="1"/>
  <c r="J764" i="1"/>
  <c r="K764" i="1" s="1"/>
  <c r="M764" i="1"/>
  <c r="N764" i="1"/>
  <c r="AC763" i="1" l="1"/>
  <c r="X762" i="1"/>
  <c r="B762" i="1" s="1"/>
  <c r="P763" i="1"/>
  <c r="AB763" i="1"/>
  <c r="Y2996" i="1"/>
  <c r="G763" i="1"/>
  <c r="Q2997" i="1"/>
  <c r="H2997" i="1"/>
  <c r="A2998" i="1"/>
  <c r="R2996" i="1"/>
  <c r="S2996" i="1" s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Z2997" i="1"/>
  <c r="AA2997" i="1"/>
  <c r="AC764" i="1" l="1"/>
  <c r="X763" i="1"/>
  <c r="B763" i="1" s="1"/>
  <c r="P764" i="1"/>
  <c r="AB764" i="1"/>
  <c r="Y2997" i="1"/>
  <c r="AA2998" i="1"/>
  <c r="Z2998" i="1"/>
  <c r="M766" i="1"/>
  <c r="G764" i="1"/>
  <c r="Q2998" i="1"/>
  <c r="H2998" i="1"/>
  <c r="A2999" i="1"/>
  <c r="I767" i="1"/>
  <c r="N766" i="1"/>
  <c r="J766" i="1"/>
  <c r="K766" i="1" s="1"/>
  <c r="R2997" i="1"/>
  <c r="S2997" i="1" s="1"/>
  <c r="E765" i="1"/>
  <c r="D765" i="1" s="1"/>
  <c r="G765" i="1" s="1"/>
  <c r="F765" i="1"/>
  <c r="U765" i="1"/>
  <c r="W765" i="1" s="1"/>
  <c r="X764" i="1" l="1"/>
  <c r="B764" i="1" s="1"/>
  <c r="Y2998" i="1"/>
  <c r="L765" i="1"/>
  <c r="O765" i="1" s="1"/>
  <c r="AC765" i="1" s="1"/>
  <c r="E766" i="1"/>
  <c r="D766" i="1" s="1"/>
  <c r="L766" i="1" s="1"/>
  <c r="O766" i="1" s="1"/>
  <c r="F766" i="1"/>
  <c r="U766" i="1"/>
  <c r="W766" i="1" s="1"/>
  <c r="R2998" i="1"/>
  <c r="S2998" i="1" s="1"/>
  <c r="Q2999" i="1"/>
  <c r="H2999" i="1"/>
  <c r="A3000" i="1"/>
  <c r="AA2999" i="1"/>
  <c r="J767" i="1"/>
  <c r="K767" i="1" s="1"/>
  <c r="I768" i="1"/>
  <c r="N767" i="1"/>
  <c r="M767" i="1"/>
  <c r="Z2999" i="1"/>
  <c r="AC766" i="1" l="1"/>
  <c r="P766" i="1"/>
  <c r="AB766" i="1"/>
  <c r="P765" i="1"/>
  <c r="AB765" i="1"/>
  <c r="Y2999" i="1"/>
  <c r="G766" i="1"/>
  <c r="Q3000" i="1"/>
  <c r="H3000" i="1"/>
  <c r="A3001" i="1"/>
  <c r="R2999" i="1"/>
  <c r="S2999" i="1" s="1"/>
  <c r="M768" i="1"/>
  <c r="J768" i="1"/>
  <c r="K768" i="1" s="1"/>
  <c r="N768" i="1"/>
  <c r="I769" i="1"/>
  <c r="Z3000" i="1"/>
  <c r="E767" i="1"/>
  <c r="D767" i="1" s="1"/>
  <c r="L767" i="1" s="1"/>
  <c r="O767" i="1" s="1"/>
  <c r="F767" i="1"/>
  <c r="U767" i="1"/>
  <c r="W767" i="1" s="1"/>
  <c r="AA3000" i="1"/>
  <c r="X766" i="1" l="1"/>
  <c r="B766" i="1" s="1"/>
  <c r="X765" i="1"/>
  <c r="AC767" i="1"/>
  <c r="P767" i="1"/>
  <c r="AB767" i="1"/>
  <c r="AA3001" i="1"/>
  <c r="Y3000" i="1"/>
  <c r="Z3001" i="1"/>
  <c r="G767" i="1"/>
  <c r="E768" i="1"/>
  <c r="D768" i="1" s="1"/>
  <c r="L768" i="1" s="1"/>
  <c r="O768" i="1" s="1"/>
  <c r="F768" i="1"/>
  <c r="U768" i="1"/>
  <c r="W768" i="1" s="1"/>
  <c r="Q3001" i="1"/>
  <c r="A3002" i="1"/>
  <c r="H3001" i="1"/>
  <c r="J769" i="1"/>
  <c r="K769" i="1" s="1"/>
  <c r="I770" i="1"/>
  <c r="R3000" i="1"/>
  <c r="S3000" i="1" s="1"/>
  <c r="B765" i="1" l="1"/>
  <c r="AC768" i="1"/>
  <c r="X767" i="1"/>
  <c r="B767" i="1" s="1"/>
  <c r="P768" i="1"/>
  <c r="AB768" i="1"/>
  <c r="Y3001" i="1"/>
  <c r="U769" i="1"/>
  <c r="W769" i="1" s="1"/>
  <c r="M769" i="1"/>
  <c r="N769" i="1" s="1"/>
  <c r="N770" i="1" s="1"/>
  <c r="R3001" i="1"/>
  <c r="S3001" i="1" s="1"/>
  <c r="E769" i="1"/>
  <c r="D769" i="1" s="1"/>
  <c r="L769" i="1" s="1"/>
  <c r="F769" i="1"/>
  <c r="Q3002" i="1"/>
  <c r="A3003" i="1"/>
  <c r="H3002" i="1"/>
  <c r="S768" i="1"/>
  <c r="J770" i="1"/>
  <c r="K770" i="1" s="1"/>
  <c r="I771" i="1"/>
  <c r="Z3002" i="1"/>
  <c r="G768" i="1"/>
  <c r="AA3002" i="1"/>
  <c r="X768" i="1" l="1"/>
  <c r="O769" i="1"/>
  <c r="AC769" i="1" s="1"/>
  <c r="M770" i="1"/>
  <c r="M771" i="1" s="1"/>
  <c r="Y3002" i="1"/>
  <c r="Y768" i="1"/>
  <c r="Z3003" i="1"/>
  <c r="Q3003" i="1"/>
  <c r="A3004" i="1"/>
  <c r="H3003" i="1"/>
  <c r="R3002" i="1"/>
  <c r="S3002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AA3003" i="1"/>
  <c r="B768" i="1" l="1"/>
  <c r="P769" i="1"/>
  <c r="AB769" i="1"/>
  <c r="Y3003" i="1"/>
  <c r="AA3004" i="1"/>
  <c r="I773" i="1"/>
  <c r="N772" i="1"/>
  <c r="J772" i="1"/>
  <c r="K772" i="1" s="1"/>
  <c r="E771" i="1"/>
  <c r="D771" i="1" s="1"/>
  <c r="G771" i="1" s="1"/>
  <c r="F771" i="1"/>
  <c r="U771" i="1"/>
  <c r="W771" i="1" s="1"/>
  <c r="Q3004" i="1"/>
  <c r="A3005" i="1"/>
  <c r="H3004" i="1"/>
  <c r="R3003" i="1"/>
  <c r="S3003" i="1" s="1"/>
  <c r="L770" i="1"/>
  <c r="O770" i="1" s="1"/>
  <c r="AC770" i="1" s="1"/>
  <c r="Z3004" i="1"/>
  <c r="M772" i="1"/>
  <c r="X769" i="1" l="1"/>
  <c r="P770" i="1"/>
  <c r="AB770" i="1"/>
  <c r="Y3004" i="1"/>
  <c r="L771" i="1"/>
  <c r="O771" i="1" s="1"/>
  <c r="AC771" i="1" s="1"/>
  <c r="R3004" i="1"/>
  <c r="S3004" i="1" s="1"/>
  <c r="E772" i="1"/>
  <c r="D772" i="1" s="1"/>
  <c r="L772" i="1" s="1"/>
  <c r="O772" i="1" s="1"/>
  <c r="F772" i="1"/>
  <c r="U772" i="1"/>
  <c r="W772" i="1" s="1"/>
  <c r="AA3005" i="1"/>
  <c r="Z3005" i="1"/>
  <c r="I774" i="1"/>
  <c r="J773" i="1"/>
  <c r="K773" i="1" s="1"/>
  <c r="Q3005" i="1"/>
  <c r="A3006" i="1"/>
  <c r="H3005" i="1"/>
  <c r="B769" i="1" l="1"/>
  <c r="AC772" i="1"/>
  <c r="X770" i="1"/>
  <c r="B770" i="1" s="1"/>
  <c r="P772" i="1"/>
  <c r="AB772" i="1"/>
  <c r="P771" i="1"/>
  <c r="AB771" i="1"/>
  <c r="M773" i="1"/>
  <c r="N773" i="1" s="1"/>
  <c r="Y3005" i="1"/>
  <c r="G772" i="1"/>
  <c r="Z3006" i="1"/>
  <c r="AA3006" i="1"/>
  <c r="J774" i="1"/>
  <c r="K774" i="1" s="1"/>
  <c r="I775" i="1"/>
  <c r="Q3006" i="1"/>
  <c r="H3006" i="1"/>
  <c r="A3007" i="1"/>
  <c r="R3005" i="1"/>
  <c r="S3005" i="1" s="1"/>
  <c r="E773" i="1"/>
  <c r="D773" i="1" s="1"/>
  <c r="L773" i="1" s="1"/>
  <c r="F773" i="1"/>
  <c r="U773" i="1"/>
  <c r="W773" i="1" s="1"/>
  <c r="X771" i="1" l="1"/>
  <c r="B771" i="1" s="1"/>
  <c r="S772" i="1"/>
  <c r="X772" i="1"/>
  <c r="M774" i="1"/>
  <c r="M775" i="1" s="1"/>
  <c r="O773" i="1"/>
  <c r="Z3007" i="1"/>
  <c r="Y3006" i="1"/>
  <c r="G773" i="1"/>
  <c r="Q3007" i="1"/>
  <c r="A3008" i="1"/>
  <c r="H3007" i="1"/>
  <c r="R3006" i="1"/>
  <c r="S3006" i="1" s="1"/>
  <c r="AA3007" i="1"/>
  <c r="J775" i="1"/>
  <c r="K775" i="1" s="1"/>
  <c r="I776" i="1"/>
  <c r="E774" i="1"/>
  <c r="D774" i="1" s="1"/>
  <c r="L774" i="1" s="1"/>
  <c r="U774" i="1"/>
  <c r="W774" i="1" s="1"/>
  <c r="F774" i="1"/>
  <c r="S773" i="1"/>
  <c r="N774" i="1"/>
  <c r="N775" i="1" s="1"/>
  <c r="C773" i="1" l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B772" i="1"/>
  <c r="Y772" i="1"/>
  <c r="Y3007" i="1"/>
  <c r="AA3008" i="1"/>
  <c r="N776" i="1"/>
  <c r="M776" i="1"/>
  <c r="G774" i="1"/>
  <c r="Q3008" i="1"/>
  <c r="A3009" i="1"/>
  <c r="H3008" i="1"/>
  <c r="I777" i="1"/>
  <c r="J776" i="1"/>
  <c r="K776" i="1" s="1"/>
  <c r="R3007" i="1"/>
  <c r="S3007" i="1" s="1"/>
  <c r="E775" i="1"/>
  <c r="D775" i="1" s="1"/>
  <c r="G775" i="1" s="1"/>
  <c r="U775" i="1"/>
  <c r="W775" i="1" s="1"/>
  <c r="F775" i="1"/>
  <c r="Z3008" i="1"/>
  <c r="O774" i="1"/>
  <c r="P774" i="1" l="1"/>
  <c r="X774" i="1" s="1"/>
  <c r="B774" i="1" s="1"/>
  <c r="P773" i="1"/>
  <c r="X773" i="1" s="1"/>
  <c r="Y3008" i="1"/>
  <c r="Z3009" i="1"/>
  <c r="L775" i="1"/>
  <c r="O775" i="1" s="1"/>
  <c r="P775" i="1" s="1"/>
  <c r="X775" i="1" s="1"/>
  <c r="B775" i="1" s="1"/>
  <c r="J777" i="1"/>
  <c r="K777" i="1" s="1"/>
  <c r="I778" i="1"/>
  <c r="N777" i="1"/>
  <c r="Q3009" i="1"/>
  <c r="H3009" i="1"/>
  <c r="A3010" i="1"/>
  <c r="R3008" i="1"/>
  <c r="S3008" i="1" s="1"/>
  <c r="M777" i="1"/>
  <c r="E776" i="1"/>
  <c r="D776" i="1" s="1"/>
  <c r="L776" i="1" s="1"/>
  <c r="O776" i="1" s="1"/>
  <c r="P776" i="1" s="1"/>
  <c r="F776" i="1"/>
  <c r="U776" i="1"/>
  <c r="W776" i="1" s="1"/>
  <c r="AA3009" i="1"/>
  <c r="S774" i="1"/>
  <c r="B773" i="1" l="1"/>
  <c r="Z3010" i="1"/>
  <c r="Y3009" i="1"/>
  <c r="G776" i="1"/>
  <c r="AA3010" i="1"/>
  <c r="X776" i="1"/>
  <c r="B776" i="1" s="1"/>
  <c r="Q3010" i="1"/>
  <c r="A3011" i="1"/>
  <c r="H3010" i="1"/>
  <c r="R3009" i="1"/>
  <c r="S3009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AA3011" i="1" l="1"/>
  <c r="Y3010" i="1"/>
  <c r="X777" i="1"/>
  <c r="B777" i="1" s="1"/>
  <c r="G777" i="1"/>
  <c r="I780" i="1"/>
  <c r="J779" i="1"/>
  <c r="K779" i="1" s="1"/>
  <c r="M779" i="1"/>
  <c r="N779" i="1"/>
  <c r="Q3011" i="1"/>
  <c r="H3011" i="1"/>
  <c r="A3012" i="1"/>
  <c r="R3010" i="1"/>
  <c r="S3010" i="1" s="1"/>
  <c r="E778" i="1"/>
  <c r="D778" i="1" s="1"/>
  <c r="G778" i="1" s="1"/>
  <c r="F778" i="1"/>
  <c r="U778" i="1"/>
  <c r="W778" i="1" s="1"/>
  <c r="Z3011" i="1"/>
  <c r="Y3011" i="1" l="1"/>
  <c r="R3011" i="1"/>
  <c r="S3011" i="1" s="1"/>
  <c r="Z3012" i="1"/>
  <c r="J780" i="1"/>
  <c r="K780" i="1" s="1"/>
  <c r="I781" i="1"/>
  <c r="N780" i="1"/>
  <c r="M780" i="1"/>
  <c r="Q3012" i="1"/>
  <c r="A3013" i="1"/>
  <c r="H3012" i="1"/>
  <c r="AA3012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Y3012" i="1" l="1"/>
  <c r="X779" i="1"/>
  <c r="R3012" i="1"/>
  <c r="S3012" i="1" s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Z3013" i="1"/>
  <c r="AA3013" i="1"/>
  <c r="G779" i="1"/>
  <c r="Q3013" i="1"/>
  <c r="A3014" i="1"/>
  <c r="H3013" i="1"/>
  <c r="B779" i="1" l="1"/>
  <c r="X780" i="1"/>
  <c r="B780" i="1" s="1"/>
  <c r="Y3013" i="1"/>
  <c r="J782" i="1"/>
  <c r="K782" i="1" s="1"/>
  <c r="N782" i="1"/>
  <c r="I783" i="1"/>
  <c r="M782" i="1"/>
  <c r="Q3014" i="1"/>
  <c r="A3015" i="1"/>
  <c r="H3014" i="1"/>
  <c r="E781" i="1"/>
  <c r="D781" i="1" s="1"/>
  <c r="L781" i="1" s="1"/>
  <c r="O781" i="1" s="1"/>
  <c r="P781" i="1" s="1"/>
  <c r="U781" i="1"/>
  <c r="W781" i="1" s="1"/>
  <c r="F781" i="1"/>
  <c r="R3013" i="1"/>
  <c r="S3013" i="1" s="1"/>
  <c r="AA3014" i="1"/>
  <c r="Z3014" i="1"/>
  <c r="G780" i="1"/>
  <c r="Y3014" i="1" l="1"/>
  <c r="X781" i="1"/>
  <c r="B781" i="1" s="1"/>
  <c r="G781" i="1"/>
  <c r="R3014" i="1"/>
  <c r="S3014" i="1" s="1"/>
  <c r="Q3015" i="1"/>
  <c r="H3015" i="1"/>
  <c r="A3016" i="1"/>
  <c r="Z3015" i="1"/>
  <c r="I784" i="1"/>
  <c r="J783" i="1"/>
  <c r="K783" i="1" s="1"/>
  <c r="M783" i="1"/>
  <c r="N783" i="1"/>
  <c r="AA3015" i="1"/>
  <c r="E782" i="1"/>
  <c r="D782" i="1" s="1"/>
  <c r="L782" i="1" s="1"/>
  <c r="O782" i="1" s="1"/>
  <c r="P782" i="1" s="1"/>
  <c r="U782" i="1"/>
  <c r="W782" i="1" s="1"/>
  <c r="F782" i="1"/>
  <c r="Z3016" i="1" l="1"/>
  <c r="Y3015" i="1"/>
  <c r="G782" i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R3015" i="1"/>
  <c r="S3015" i="1" s="1"/>
  <c r="Q3016" i="1"/>
  <c r="H3016" i="1"/>
  <c r="A3017" i="1"/>
  <c r="AA3016" i="1"/>
  <c r="Y3016" i="1" l="1"/>
  <c r="G783" i="1"/>
  <c r="AA3017" i="1"/>
  <c r="Q3017" i="1"/>
  <c r="H3017" i="1"/>
  <c r="A3018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R3016" i="1"/>
  <c r="S3016" i="1" s="1"/>
  <c r="Z3017" i="1"/>
  <c r="X783" i="1"/>
  <c r="B783" i="1" s="1"/>
  <c r="Y3017" i="1" l="1"/>
  <c r="Z3018" i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Q3018" i="1"/>
  <c r="H3018" i="1"/>
  <c r="A3019" i="1"/>
  <c r="R3017" i="1"/>
  <c r="S3017" i="1" s="1"/>
  <c r="AA3018" i="1"/>
  <c r="Y3018" i="1" l="1"/>
  <c r="L785" i="1"/>
  <c r="O785" i="1" s="1"/>
  <c r="P785" i="1" s="1"/>
  <c r="X785" i="1" s="1"/>
  <c r="B785" i="1" s="1"/>
  <c r="R3018" i="1"/>
  <c r="S3018" i="1" s="1"/>
  <c r="AA3019" i="1"/>
  <c r="J787" i="1"/>
  <c r="K787" i="1" s="1"/>
  <c r="M787" i="1"/>
  <c r="I788" i="1"/>
  <c r="N787" i="1"/>
  <c r="Z3019" i="1"/>
  <c r="Q3019" i="1"/>
  <c r="H3019" i="1"/>
  <c r="A3020" i="1"/>
  <c r="E786" i="1"/>
  <c r="D786" i="1" s="1"/>
  <c r="G786" i="1" s="1"/>
  <c r="U786" i="1"/>
  <c r="W786" i="1" s="1"/>
  <c r="F786" i="1"/>
  <c r="Y3019" i="1" l="1"/>
  <c r="L786" i="1"/>
  <c r="O786" i="1" s="1"/>
  <c r="P786" i="1" s="1"/>
  <c r="E787" i="1"/>
  <c r="D787" i="1" s="1"/>
  <c r="L787" i="1" s="1"/>
  <c r="O787" i="1" s="1"/>
  <c r="P787" i="1" s="1"/>
  <c r="F787" i="1"/>
  <c r="U787" i="1"/>
  <c r="W787" i="1" s="1"/>
  <c r="AA3020" i="1"/>
  <c r="R3019" i="1"/>
  <c r="S3019" i="1" s="1"/>
  <c r="J788" i="1"/>
  <c r="K788" i="1" s="1"/>
  <c r="N788" i="1"/>
  <c r="I789" i="1"/>
  <c r="M788" i="1"/>
  <c r="Q3020" i="1"/>
  <c r="A3021" i="1"/>
  <c r="H3020" i="1"/>
  <c r="Z3020" i="1"/>
  <c r="X786" i="1" l="1"/>
  <c r="G787" i="1"/>
  <c r="Y3020" i="1"/>
  <c r="Z3021" i="1"/>
  <c r="X787" i="1"/>
  <c r="B787" i="1" s="1"/>
  <c r="E788" i="1"/>
  <c r="D788" i="1" s="1"/>
  <c r="L788" i="1" s="1"/>
  <c r="O788" i="1" s="1"/>
  <c r="P788" i="1" s="1"/>
  <c r="F788" i="1"/>
  <c r="U788" i="1"/>
  <c r="W788" i="1" s="1"/>
  <c r="AA3021" i="1"/>
  <c r="Q3021" i="1"/>
  <c r="A3022" i="1"/>
  <c r="H3021" i="1"/>
  <c r="R3020" i="1"/>
  <c r="S3020" i="1" s="1"/>
  <c r="J789" i="1"/>
  <c r="K789" i="1" s="1"/>
  <c r="N789" i="1"/>
  <c r="M789" i="1"/>
  <c r="I790" i="1"/>
  <c r="B786" i="1" l="1"/>
  <c r="G788" i="1"/>
  <c r="Y3021" i="1"/>
  <c r="Q3022" i="1"/>
  <c r="H3022" i="1"/>
  <c r="A3023" i="1"/>
  <c r="R3021" i="1"/>
  <c r="S3021" i="1" s="1"/>
  <c r="Z3022" i="1"/>
  <c r="J790" i="1"/>
  <c r="K790" i="1" s="1"/>
  <c r="M790" i="1"/>
  <c r="I791" i="1"/>
  <c r="N790" i="1"/>
  <c r="AA3022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Q3023" i="1"/>
  <c r="H3023" i="1"/>
  <c r="A3024" i="1"/>
  <c r="G789" i="1"/>
  <c r="M791" i="1"/>
  <c r="N791" i="1"/>
  <c r="J791" i="1"/>
  <c r="K791" i="1" s="1"/>
  <c r="I792" i="1"/>
  <c r="Z3023" i="1"/>
  <c r="R3022" i="1"/>
  <c r="AA3023" i="1"/>
  <c r="G790" i="1" l="1"/>
  <c r="R3023" i="1"/>
  <c r="AA3024" i="1"/>
  <c r="Z3024" i="1"/>
  <c r="X790" i="1"/>
  <c r="B790" i="1" s="1"/>
  <c r="Q3024" i="1"/>
  <c r="A3025" i="1"/>
  <c r="H3024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Z3025" i="1" l="1"/>
  <c r="Y3024" i="1"/>
  <c r="L791" i="1"/>
  <c r="O791" i="1" s="1"/>
  <c r="P791" i="1" s="1"/>
  <c r="X791" i="1" s="1"/>
  <c r="B791" i="1" s="1"/>
  <c r="J793" i="1"/>
  <c r="K793" i="1" s="1"/>
  <c r="I794" i="1"/>
  <c r="M793" i="1"/>
  <c r="N793" i="1"/>
  <c r="Q3025" i="1"/>
  <c r="A3026" i="1"/>
  <c r="H3025" i="1"/>
  <c r="R3024" i="1"/>
  <c r="S3024" i="1" s="1"/>
  <c r="AA3025" i="1"/>
  <c r="E792" i="1"/>
  <c r="D792" i="1" s="1"/>
  <c r="L792" i="1" s="1"/>
  <c r="O792" i="1" s="1"/>
  <c r="P792" i="1" s="1"/>
  <c r="F792" i="1"/>
  <c r="U792" i="1"/>
  <c r="W792" i="1" s="1"/>
  <c r="Z3026" i="1" l="1"/>
  <c r="Y3025" i="1"/>
  <c r="G792" i="1"/>
  <c r="X792" i="1"/>
  <c r="B792" i="1" s="1"/>
  <c r="Q3026" i="1"/>
  <c r="A3027" i="1"/>
  <c r="H3026" i="1"/>
  <c r="R3025" i="1"/>
  <c r="S3025" i="1" s="1"/>
  <c r="AA3026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Y3026" i="1" l="1"/>
  <c r="L793" i="1"/>
  <c r="O793" i="1" s="1"/>
  <c r="P793" i="1" s="1"/>
  <c r="AA3027" i="1"/>
  <c r="Q3027" i="1"/>
  <c r="A3028" i="1"/>
  <c r="H3027" i="1"/>
  <c r="R3026" i="1"/>
  <c r="S3026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Z3027" i="1"/>
  <c r="X793" i="1" l="1"/>
  <c r="Y3027" i="1"/>
  <c r="Z3028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Q3028" i="1"/>
  <c r="H3028" i="1"/>
  <c r="A3029" i="1"/>
  <c r="R3027" i="1"/>
  <c r="S3027" i="1" s="1"/>
  <c r="L794" i="1"/>
  <c r="O794" i="1" s="1"/>
  <c r="P794" i="1" s="1"/>
  <c r="X794" i="1" s="1"/>
  <c r="B794" i="1" s="1"/>
  <c r="AA3028" i="1"/>
  <c r="B793" i="1" l="1"/>
  <c r="Y3028" i="1"/>
  <c r="Z3029" i="1"/>
  <c r="L795" i="1"/>
  <c r="O795" i="1" s="1"/>
  <c r="P795" i="1" s="1"/>
  <c r="X795" i="1" s="1"/>
  <c r="B795" i="1" s="1"/>
  <c r="AA3029" i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Q3029" i="1"/>
  <c r="H3029" i="1"/>
  <c r="A3030" i="1"/>
  <c r="R3028" i="1"/>
  <c r="S3028" i="1" s="1"/>
  <c r="Y3029" i="1" l="1"/>
  <c r="L796" i="1"/>
  <c r="O796" i="1" s="1"/>
  <c r="P796" i="1" s="1"/>
  <c r="X796" i="1" s="1"/>
  <c r="B796" i="1" s="1"/>
  <c r="AA3030" i="1"/>
  <c r="E797" i="1"/>
  <c r="D797" i="1" s="1"/>
  <c r="L797" i="1" s="1"/>
  <c r="O797" i="1" s="1"/>
  <c r="P797" i="1" s="1"/>
  <c r="F797" i="1"/>
  <c r="U797" i="1"/>
  <c r="W797" i="1" s="1"/>
  <c r="Q3030" i="1"/>
  <c r="A3031" i="1"/>
  <c r="H3030" i="1"/>
  <c r="J798" i="1"/>
  <c r="K798" i="1" s="1"/>
  <c r="I799" i="1"/>
  <c r="N798" i="1"/>
  <c r="M798" i="1"/>
  <c r="R3029" i="1"/>
  <c r="S3029" i="1" s="1"/>
  <c r="Z3030" i="1"/>
  <c r="Y3030" i="1" l="1"/>
  <c r="G797" i="1"/>
  <c r="R3030" i="1"/>
  <c r="S3030" i="1" s="1"/>
  <c r="X797" i="1"/>
  <c r="B797" i="1" s="1"/>
  <c r="Z3031" i="1"/>
  <c r="Q3031" i="1"/>
  <c r="H3031" i="1"/>
  <c r="A3032" i="1"/>
  <c r="I800" i="1"/>
  <c r="J799" i="1"/>
  <c r="K799" i="1" s="1"/>
  <c r="N799" i="1"/>
  <c r="M799" i="1"/>
  <c r="AA3031" i="1"/>
  <c r="E798" i="1"/>
  <c r="D798" i="1" s="1"/>
  <c r="L798" i="1" s="1"/>
  <c r="O798" i="1" s="1"/>
  <c r="P798" i="1" s="1"/>
  <c r="F798" i="1"/>
  <c r="U798" i="1"/>
  <c r="W798" i="1" s="1"/>
  <c r="Y3031" i="1" l="1"/>
  <c r="G798" i="1"/>
  <c r="X798" i="1"/>
  <c r="B798" i="1" s="1"/>
  <c r="J800" i="1"/>
  <c r="K800" i="1" s="1"/>
  <c r="I801" i="1"/>
  <c r="R3031" i="1"/>
  <c r="S3031" i="1" s="1"/>
  <c r="Q3032" i="1"/>
  <c r="A3033" i="1"/>
  <c r="H3032" i="1"/>
  <c r="Z3032" i="1"/>
  <c r="AA3032" i="1"/>
  <c r="E799" i="1"/>
  <c r="D799" i="1" s="1"/>
  <c r="L799" i="1" s="1"/>
  <c r="M800" i="1" s="1"/>
  <c r="F799" i="1"/>
  <c r="U799" i="1"/>
  <c r="W799" i="1" s="1"/>
  <c r="U800" i="1" l="1"/>
  <c r="W800" i="1" s="1"/>
  <c r="Y3032" i="1"/>
  <c r="G799" i="1"/>
  <c r="Z3033" i="1"/>
  <c r="Q3033" i="1"/>
  <c r="A3034" i="1"/>
  <c r="H3033" i="1"/>
  <c r="R3032" i="1"/>
  <c r="S3032" i="1" s="1"/>
  <c r="O799" i="1"/>
  <c r="P799" i="1" s="1"/>
  <c r="S799" i="1" s="1"/>
  <c r="AA3033" i="1"/>
  <c r="I802" i="1"/>
  <c r="J801" i="1"/>
  <c r="K801" i="1" s="1"/>
  <c r="E800" i="1"/>
  <c r="D800" i="1" s="1"/>
  <c r="L800" i="1" s="1"/>
  <c r="F800" i="1"/>
  <c r="M801" i="1"/>
  <c r="N800" i="1"/>
  <c r="N801" i="1" s="1"/>
  <c r="Y3033" i="1" l="1"/>
  <c r="X799" i="1"/>
  <c r="B799" i="1" s="1"/>
  <c r="Q3034" i="1"/>
  <c r="A3035" i="1"/>
  <c r="H3034" i="1"/>
  <c r="G800" i="1"/>
  <c r="R3033" i="1"/>
  <c r="S3033" i="1" s="1"/>
  <c r="I803" i="1"/>
  <c r="J802" i="1"/>
  <c r="K802" i="1" s="1"/>
  <c r="Z3034" i="1"/>
  <c r="E801" i="1"/>
  <c r="D801" i="1" s="1"/>
  <c r="G801" i="1" s="1"/>
  <c r="F801" i="1"/>
  <c r="U801" i="1"/>
  <c r="W801" i="1" s="1"/>
  <c r="AA3034" i="1"/>
  <c r="O800" i="1"/>
  <c r="P800" i="1" s="1"/>
  <c r="AA3035" i="1" l="1"/>
  <c r="Y3034" i="1"/>
  <c r="Y799" i="1"/>
  <c r="Z3035" i="1"/>
  <c r="Q3035" i="1"/>
  <c r="H3035" i="1"/>
  <c r="A3036" i="1"/>
  <c r="E802" i="1"/>
  <c r="D802" i="1" s="1"/>
  <c r="G802" i="1" s="1"/>
  <c r="U802" i="1"/>
  <c r="W802" i="1" s="1"/>
  <c r="F802" i="1"/>
  <c r="R3034" i="1"/>
  <c r="S3034" i="1" s="1"/>
  <c r="L801" i="1"/>
  <c r="I804" i="1"/>
  <c r="J803" i="1"/>
  <c r="K803" i="1" s="1"/>
  <c r="X800" i="1"/>
  <c r="S800" i="1"/>
  <c r="B800" i="1" l="1"/>
  <c r="O801" i="1"/>
  <c r="P801" i="1" s="1"/>
  <c r="M802" i="1"/>
  <c r="Y3035" i="1"/>
  <c r="E803" i="1"/>
  <c r="D803" i="1" s="1"/>
  <c r="L803" i="1" s="1"/>
  <c r="U803" i="1"/>
  <c r="W803" i="1" s="1"/>
  <c r="F803" i="1"/>
  <c r="R3035" i="1"/>
  <c r="S3035" i="1" s="1"/>
  <c r="Q3036" i="1"/>
  <c r="H3036" i="1"/>
  <c r="A3037" i="1"/>
  <c r="Z3036" i="1"/>
  <c r="AA3036" i="1"/>
  <c r="L802" i="1"/>
  <c r="I805" i="1"/>
  <c r="J804" i="1"/>
  <c r="K804" i="1" s="1"/>
  <c r="X801" i="1" l="1"/>
  <c r="S801" i="1"/>
  <c r="N802" i="1"/>
  <c r="N803" i="1" s="1"/>
  <c r="N804" i="1" s="1"/>
  <c r="N805" i="1" s="1"/>
  <c r="M803" i="1"/>
  <c r="M804" i="1" s="1"/>
  <c r="M805" i="1" s="1"/>
  <c r="G803" i="1"/>
  <c r="Y3036" i="1"/>
  <c r="Q3037" i="1"/>
  <c r="H3037" i="1"/>
  <c r="A3038" i="1"/>
  <c r="R3036" i="1"/>
  <c r="S3036" i="1" s="1"/>
  <c r="E804" i="1"/>
  <c r="D804" i="1" s="1"/>
  <c r="L804" i="1" s="1"/>
  <c r="F804" i="1"/>
  <c r="U804" i="1"/>
  <c r="W804" i="1" s="1"/>
  <c r="I806" i="1"/>
  <c r="J805" i="1"/>
  <c r="K805" i="1" s="1"/>
  <c r="AA3037" i="1"/>
  <c r="Z3037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Y801" i="1"/>
  <c r="B801" i="1"/>
  <c r="O804" i="1"/>
  <c r="O803" i="1"/>
  <c r="O802" i="1"/>
  <c r="P802" i="1" s="1"/>
  <c r="Y3037" i="1"/>
  <c r="Z3038" i="1"/>
  <c r="M806" i="1"/>
  <c r="AA3038" i="1"/>
  <c r="G804" i="1"/>
  <c r="E805" i="1"/>
  <c r="D805" i="1" s="1"/>
  <c r="L805" i="1" s="1"/>
  <c r="O805" i="1" s="1"/>
  <c r="U805" i="1"/>
  <c r="W805" i="1" s="1"/>
  <c r="F805" i="1"/>
  <c r="Q3038" i="1"/>
  <c r="H3038" i="1"/>
  <c r="A3039" i="1"/>
  <c r="J806" i="1"/>
  <c r="K806" i="1" s="1"/>
  <c r="N806" i="1"/>
  <c r="I807" i="1"/>
  <c r="R3037" i="1"/>
  <c r="S3037" i="1" s="1"/>
  <c r="P803" i="1" l="1"/>
  <c r="X803" i="1" s="1"/>
  <c r="B803" i="1" s="1"/>
  <c r="P805" i="1"/>
  <c r="X805" i="1" s="1"/>
  <c r="B805" i="1" s="1"/>
  <c r="P804" i="1"/>
  <c r="X804" i="1" s="1"/>
  <c r="B804" i="1" s="1"/>
  <c r="X802" i="1"/>
  <c r="M807" i="1"/>
  <c r="AA3039" i="1"/>
  <c r="Y3038" i="1"/>
  <c r="Q3039" i="1"/>
  <c r="A3040" i="1"/>
  <c r="H3039" i="1"/>
  <c r="R3038" i="1"/>
  <c r="S3038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Z3039" i="1"/>
  <c r="B802" i="1" l="1"/>
  <c r="Y3039" i="1"/>
  <c r="Z3040" i="1"/>
  <c r="AA3040" i="1"/>
  <c r="G806" i="1"/>
  <c r="X806" i="1"/>
  <c r="B806" i="1" s="1"/>
  <c r="Q3040" i="1"/>
  <c r="A3041" i="1"/>
  <c r="H3040" i="1"/>
  <c r="R3039" i="1"/>
  <c r="S3039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Y3040" i="1" l="1"/>
  <c r="L807" i="1"/>
  <c r="O807" i="1" s="1"/>
  <c r="P807" i="1" s="1"/>
  <c r="J809" i="1"/>
  <c r="K809" i="1" s="1"/>
  <c r="I810" i="1"/>
  <c r="N809" i="1"/>
  <c r="M809" i="1"/>
  <c r="R3040" i="1"/>
  <c r="S3040" i="1" s="1"/>
  <c r="E808" i="1"/>
  <c r="D808" i="1" s="1"/>
  <c r="G808" i="1" s="1"/>
  <c r="F808" i="1"/>
  <c r="U808" i="1"/>
  <c r="W808" i="1" s="1"/>
  <c r="AA3041" i="1"/>
  <c r="Q3041" i="1"/>
  <c r="H3041" i="1"/>
  <c r="A3042" i="1"/>
  <c r="Z3041" i="1"/>
  <c r="X807" i="1" l="1"/>
  <c r="Y3041" i="1"/>
  <c r="L808" i="1"/>
  <c r="O808" i="1" s="1"/>
  <c r="P808" i="1" s="1"/>
  <c r="X808" i="1" s="1"/>
  <c r="B808" i="1" s="1"/>
  <c r="Z3042" i="1"/>
  <c r="Q3042" i="1"/>
  <c r="H3042" i="1"/>
  <c r="A3043" i="1"/>
  <c r="R3041" i="1"/>
  <c r="S3041" i="1" s="1"/>
  <c r="AA3042" i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3042" i="1"/>
  <c r="AA3043" i="1"/>
  <c r="Z3043" i="1"/>
  <c r="L809" i="1"/>
  <c r="O809" i="1" s="1"/>
  <c r="P809" i="1" s="1"/>
  <c r="X809" i="1" s="1"/>
  <c r="B809" i="1" s="1"/>
  <c r="Q3043" i="1"/>
  <c r="H3043" i="1"/>
  <c r="A3044" i="1"/>
  <c r="R3042" i="1"/>
  <c r="S3042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AA3044" i="1" l="1"/>
  <c r="Y3043" i="1"/>
  <c r="X810" i="1"/>
  <c r="B810" i="1" s="1"/>
  <c r="E811" i="1"/>
  <c r="D811" i="1" s="1"/>
  <c r="L811" i="1" s="1"/>
  <c r="O811" i="1" s="1"/>
  <c r="P811" i="1" s="1"/>
  <c r="U811" i="1"/>
  <c r="W811" i="1" s="1"/>
  <c r="F811" i="1"/>
  <c r="Q3044" i="1"/>
  <c r="H3044" i="1"/>
  <c r="A3045" i="1"/>
  <c r="G810" i="1"/>
  <c r="J812" i="1"/>
  <c r="K812" i="1" s="1"/>
  <c r="I813" i="1"/>
  <c r="N812" i="1"/>
  <c r="M812" i="1"/>
  <c r="R3043" i="1"/>
  <c r="S3043" i="1" s="1"/>
  <c r="Z3044" i="1"/>
  <c r="AA3045" i="1" l="1"/>
  <c r="Y3044" i="1"/>
  <c r="Z3045" i="1"/>
  <c r="X811" i="1"/>
  <c r="B811" i="1" s="1"/>
  <c r="Q3045" i="1"/>
  <c r="H3045" i="1"/>
  <c r="A3046" i="1"/>
  <c r="E812" i="1"/>
  <c r="D812" i="1" s="1"/>
  <c r="L812" i="1" s="1"/>
  <c r="O812" i="1" s="1"/>
  <c r="P812" i="1" s="1"/>
  <c r="U812" i="1"/>
  <c r="W812" i="1" s="1"/>
  <c r="F812" i="1"/>
  <c r="R3044" i="1"/>
  <c r="S3044" i="1" s="1"/>
  <c r="I814" i="1"/>
  <c r="J813" i="1"/>
  <c r="K813" i="1" s="1"/>
  <c r="N813" i="1"/>
  <c r="M813" i="1"/>
  <c r="G811" i="1"/>
  <c r="Y3045" i="1" l="1"/>
  <c r="X812" i="1"/>
  <c r="B812" i="1" s="1"/>
  <c r="Q3046" i="1"/>
  <c r="A3047" i="1"/>
  <c r="H3046" i="1"/>
  <c r="R3045" i="1"/>
  <c r="S3045" i="1" s="1"/>
  <c r="Z3046" i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AA3046" i="1"/>
  <c r="Y3046" i="1" l="1"/>
  <c r="AA3047" i="1"/>
  <c r="Z3047" i="1"/>
  <c r="X813" i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Q3047" i="1"/>
  <c r="A3048" i="1"/>
  <c r="H3047" i="1"/>
  <c r="G813" i="1"/>
  <c r="R3046" i="1"/>
  <c r="S3046" i="1" s="1"/>
  <c r="AA3048" i="1" l="1"/>
  <c r="Y3047" i="1"/>
  <c r="G814" i="1"/>
  <c r="X814" i="1"/>
  <c r="Z3048" i="1"/>
  <c r="Q3048" i="1"/>
  <c r="A3049" i="1"/>
  <c r="H3048" i="1"/>
  <c r="R3047" i="1"/>
  <c r="S3047" i="1" s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Y3048" i="1"/>
  <c r="L815" i="1"/>
  <c r="O815" i="1" s="1"/>
  <c r="P815" i="1" s="1"/>
  <c r="Q3049" i="1"/>
  <c r="A3050" i="1"/>
  <c r="H3049" i="1"/>
  <c r="R3048" i="1"/>
  <c r="S3048" i="1" s="1"/>
  <c r="I818" i="1"/>
  <c r="N817" i="1"/>
  <c r="J817" i="1"/>
  <c r="K817" i="1" s="1"/>
  <c r="M817" i="1"/>
  <c r="Z3049" i="1"/>
  <c r="E816" i="1"/>
  <c r="D816" i="1" s="1"/>
  <c r="G816" i="1" s="1"/>
  <c r="F816" i="1"/>
  <c r="U816" i="1"/>
  <c r="W816" i="1" s="1"/>
  <c r="AA3049" i="1"/>
  <c r="X815" i="1" l="1"/>
  <c r="AA3050" i="1"/>
  <c r="Y3049" i="1"/>
  <c r="Z3050" i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Q3050" i="1"/>
  <c r="H3050" i="1"/>
  <c r="A3051" i="1"/>
  <c r="J818" i="1"/>
  <c r="K818" i="1" s="1"/>
  <c r="I819" i="1"/>
  <c r="M818" i="1"/>
  <c r="N818" i="1"/>
  <c r="R3049" i="1"/>
  <c r="S3049" i="1" s="1"/>
  <c r="B815" i="1" l="1"/>
  <c r="Y3050" i="1"/>
  <c r="G817" i="1"/>
  <c r="X817" i="1"/>
  <c r="B817" i="1" s="1"/>
  <c r="Q3051" i="1"/>
  <c r="H3051" i="1"/>
  <c r="A3052" i="1"/>
  <c r="R3050" i="1"/>
  <c r="S3050" i="1" s="1"/>
  <c r="Z3051" i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AA3051" i="1"/>
  <c r="Z3052" i="1" l="1"/>
  <c r="Y3051" i="1"/>
  <c r="AA3052" i="1"/>
  <c r="G818" i="1"/>
  <c r="X818" i="1"/>
  <c r="E819" i="1"/>
  <c r="D819" i="1" s="1"/>
  <c r="G819" i="1" s="1"/>
  <c r="F819" i="1"/>
  <c r="U819" i="1"/>
  <c r="W819" i="1" s="1"/>
  <c r="Q3052" i="1"/>
  <c r="H3052" i="1"/>
  <c r="A3053" i="1"/>
  <c r="J820" i="1"/>
  <c r="K820" i="1" s="1"/>
  <c r="M820" i="1"/>
  <c r="N820" i="1"/>
  <c r="I821" i="1"/>
  <c r="R3051" i="1"/>
  <c r="S3051" i="1" s="1"/>
  <c r="B818" i="1" l="1"/>
  <c r="L819" i="1"/>
  <c r="O819" i="1" s="1"/>
  <c r="P819" i="1" s="1"/>
  <c r="X819" i="1" s="1"/>
  <c r="B819" i="1" s="1"/>
  <c r="Q3053" i="1"/>
  <c r="H3053" i="1"/>
  <c r="A3054" i="1"/>
  <c r="R3052" i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Z3053" i="1"/>
  <c r="AA3053" i="1"/>
  <c r="Y3053" i="1" l="1"/>
  <c r="G820" i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Q3054" i="1"/>
  <c r="A3055" i="1"/>
  <c r="H3054" i="1"/>
  <c r="AA3054" i="1"/>
  <c r="R3053" i="1"/>
  <c r="Z3054" i="1"/>
  <c r="X821" i="1" l="1"/>
  <c r="E822" i="1"/>
  <c r="D822" i="1" s="1"/>
  <c r="L822" i="1" s="1"/>
  <c r="O822" i="1" s="1"/>
  <c r="P822" i="1" s="1"/>
  <c r="U822" i="1"/>
  <c r="W822" i="1" s="1"/>
  <c r="F822" i="1"/>
  <c r="Q3055" i="1"/>
  <c r="A3056" i="1"/>
  <c r="H3055" i="1"/>
  <c r="Z3055" i="1"/>
  <c r="R3054" i="1"/>
  <c r="AA3055" i="1"/>
  <c r="I824" i="1"/>
  <c r="M823" i="1"/>
  <c r="J823" i="1"/>
  <c r="K823" i="1" s="1"/>
  <c r="N823" i="1"/>
  <c r="G821" i="1"/>
  <c r="B821" i="1" l="1"/>
  <c r="Y3055" i="1"/>
  <c r="Z3056" i="1"/>
  <c r="G822" i="1"/>
  <c r="X822" i="1"/>
  <c r="B822" i="1" s="1"/>
  <c r="Q3056" i="1"/>
  <c r="H3056" i="1"/>
  <c r="A3057" i="1"/>
  <c r="AA3056" i="1"/>
  <c r="R3055" i="1"/>
  <c r="S3055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Y3056" i="1" l="1"/>
  <c r="L823" i="1"/>
  <c r="O823" i="1" s="1"/>
  <c r="P823" i="1" s="1"/>
  <c r="AA3057" i="1"/>
  <c r="Q3057" i="1"/>
  <c r="H3057" i="1"/>
  <c r="A3058" i="1"/>
  <c r="I826" i="1"/>
  <c r="J825" i="1"/>
  <c r="K825" i="1" s="1"/>
  <c r="N825" i="1"/>
  <c r="M825" i="1"/>
  <c r="R3056" i="1"/>
  <c r="S3056" i="1" s="1"/>
  <c r="E824" i="1"/>
  <c r="D824" i="1" s="1"/>
  <c r="L824" i="1" s="1"/>
  <c r="O824" i="1" s="1"/>
  <c r="P824" i="1" s="1"/>
  <c r="U824" i="1"/>
  <c r="W824" i="1" s="1"/>
  <c r="F824" i="1"/>
  <c r="Z3057" i="1"/>
  <c r="X823" i="1" l="1"/>
  <c r="Z3058" i="1"/>
  <c r="Y3057" i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Q3058" i="1"/>
  <c r="A3059" i="1"/>
  <c r="H3058" i="1"/>
  <c r="R3057" i="1"/>
  <c r="S3057" i="1" s="1"/>
  <c r="G824" i="1"/>
  <c r="AA3058" i="1"/>
  <c r="B823" i="1" l="1"/>
  <c r="Y3058" i="1"/>
  <c r="AA3059" i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Q3059" i="1"/>
  <c r="A3060" i="1"/>
  <c r="H3059" i="1"/>
  <c r="R3058" i="1"/>
  <c r="S3058" i="1" s="1"/>
  <c r="Z3059" i="1"/>
  <c r="X825" i="1" l="1"/>
  <c r="AA3060" i="1"/>
  <c r="Y3059" i="1"/>
  <c r="G826" i="1"/>
  <c r="Z3060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Q3060" i="1"/>
  <c r="A3061" i="1"/>
  <c r="H3060" i="1"/>
  <c r="R3059" i="1"/>
  <c r="S3059" i="1" s="1"/>
  <c r="X826" i="1"/>
  <c r="B826" i="1" s="1"/>
  <c r="B825" i="1" l="1"/>
  <c r="Y3060" i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Q3061" i="1"/>
  <c r="A3062" i="1"/>
  <c r="H3061" i="1"/>
  <c r="R3060" i="1"/>
  <c r="S3060" i="1" s="1"/>
  <c r="Z3061" i="1"/>
  <c r="AA3061" i="1"/>
  <c r="Y3061" i="1" l="1"/>
  <c r="G828" i="1"/>
  <c r="X828" i="1"/>
  <c r="R3061" i="1"/>
  <c r="S3061" i="1" s="1"/>
  <c r="J830" i="1"/>
  <c r="K830" i="1" s="1"/>
  <c r="M830" i="1"/>
  <c r="N830" i="1"/>
  <c r="I831" i="1"/>
  <c r="Z3062" i="1"/>
  <c r="E829" i="1"/>
  <c r="D829" i="1" s="1"/>
  <c r="L829" i="1" s="1"/>
  <c r="O829" i="1" s="1"/>
  <c r="P829" i="1" s="1"/>
  <c r="U829" i="1"/>
  <c r="W829" i="1" s="1"/>
  <c r="F829" i="1"/>
  <c r="AA3062" i="1"/>
  <c r="Q3062" i="1"/>
  <c r="A3063" i="1"/>
  <c r="H3062" i="1"/>
  <c r="B828" i="1" l="1"/>
  <c r="Y3062" i="1"/>
  <c r="G829" i="1"/>
  <c r="X829" i="1"/>
  <c r="B829" i="1" s="1"/>
  <c r="J831" i="1"/>
  <c r="K831" i="1" s="1"/>
  <c r="I832" i="1"/>
  <c r="AA3063" i="1"/>
  <c r="E830" i="1"/>
  <c r="D830" i="1" s="1"/>
  <c r="L830" i="1" s="1"/>
  <c r="O830" i="1" s="1"/>
  <c r="P830" i="1" s="1"/>
  <c r="U830" i="1"/>
  <c r="W830" i="1" s="1"/>
  <c r="F830" i="1"/>
  <c r="Z3063" i="1"/>
  <c r="Q3063" i="1"/>
  <c r="A3064" i="1"/>
  <c r="H3063" i="1"/>
  <c r="R3062" i="1"/>
  <c r="S3062" i="1" s="1"/>
  <c r="M831" i="1"/>
  <c r="N831" i="1" s="1"/>
  <c r="U832" i="1"/>
  <c r="W832" i="1" s="1"/>
  <c r="Y3063" i="1" l="1"/>
  <c r="G830" i="1"/>
  <c r="R3063" i="1"/>
  <c r="S3063" i="1" s="1"/>
  <c r="Z3064" i="1"/>
  <c r="Q3064" i="1"/>
  <c r="A3065" i="1"/>
  <c r="H3064" i="1"/>
  <c r="AA3064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S830" i="1"/>
  <c r="B830" i="1" l="1"/>
  <c r="N833" i="1"/>
  <c r="Y3064" i="1"/>
  <c r="G831" i="1"/>
  <c r="R3064" i="1"/>
  <c r="S3064" i="1" s="1"/>
  <c r="Q3065" i="1"/>
  <c r="H3065" i="1"/>
  <c r="A3066" i="1"/>
  <c r="Z3065" i="1"/>
  <c r="E832" i="1"/>
  <c r="D832" i="1" s="1"/>
  <c r="G832" i="1" s="1"/>
  <c r="F832" i="1"/>
  <c r="O831" i="1"/>
  <c r="P831" i="1" s="1"/>
  <c r="I834" i="1"/>
  <c r="J833" i="1"/>
  <c r="K833" i="1" s="1"/>
  <c r="AA3065" i="1"/>
  <c r="M833" i="1"/>
  <c r="S831" i="1" l="1"/>
  <c r="Y3065" i="1"/>
  <c r="M834" i="1"/>
  <c r="X831" i="1"/>
  <c r="Z3066" i="1"/>
  <c r="Q3066" i="1"/>
  <c r="H3066" i="1"/>
  <c r="A3067" i="1"/>
  <c r="R3065" i="1"/>
  <c r="S3065" i="1" s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AA3066" i="1"/>
  <c r="L832" i="1"/>
  <c r="O832" i="1" s="1"/>
  <c r="C832" i="1" l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1" i="1"/>
  <c r="Y3066" i="1"/>
  <c r="Y831" i="1"/>
  <c r="G833" i="1"/>
  <c r="AA3067" i="1"/>
  <c r="Q3067" i="1"/>
  <c r="H3067" i="1"/>
  <c r="A3068" i="1"/>
  <c r="R3066" i="1"/>
  <c r="S3066" i="1" s="1"/>
  <c r="E834" i="1"/>
  <c r="D834" i="1" s="1"/>
  <c r="G834" i="1" s="1"/>
  <c r="U834" i="1"/>
  <c r="W834" i="1" s="1"/>
  <c r="F834" i="1"/>
  <c r="J835" i="1"/>
  <c r="K835" i="1" s="1"/>
  <c r="I836" i="1"/>
  <c r="N835" i="1"/>
  <c r="Z3067" i="1"/>
  <c r="M835" i="1"/>
  <c r="P833" i="1" l="1"/>
  <c r="X833" i="1" s="1"/>
  <c r="B833" i="1" s="1"/>
  <c r="P832" i="1"/>
  <c r="AA3068" i="1"/>
  <c r="Y3067" i="1"/>
  <c r="M836" i="1"/>
  <c r="Z3068" i="1"/>
  <c r="I837" i="1"/>
  <c r="J836" i="1"/>
  <c r="K836" i="1" s="1"/>
  <c r="N836" i="1"/>
  <c r="Q3068" i="1"/>
  <c r="H3068" i="1"/>
  <c r="A3069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R3067" i="1"/>
  <c r="S3067" i="1" s="1"/>
  <c r="X832" i="1" l="1"/>
  <c r="M837" i="1"/>
  <c r="Y3068" i="1"/>
  <c r="L835" i="1"/>
  <c r="O835" i="1" s="1"/>
  <c r="P835" i="1" s="1"/>
  <c r="X835" i="1" s="1"/>
  <c r="B835" i="1" s="1"/>
  <c r="Q3069" i="1"/>
  <c r="A3070" i="1"/>
  <c r="H3069" i="1"/>
  <c r="R3068" i="1"/>
  <c r="S3068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Z3069" i="1"/>
  <c r="AA3069" i="1"/>
  <c r="B832" i="1" l="1"/>
  <c r="AA3070" i="1"/>
  <c r="Z3070" i="1"/>
  <c r="Y3069" i="1"/>
  <c r="X836" i="1"/>
  <c r="B836" i="1" s="1"/>
  <c r="G836" i="1"/>
  <c r="Q3070" i="1"/>
  <c r="A3071" i="1"/>
  <c r="H3070" i="1"/>
  <c r="E837" i="1"/>
  <c r="D837" i="1" s="1"/>
  <c r="L837" i="1" s="1"/>
  <c r="O837" i="1" s="1"/>
  <c r="P837" i="1" s="1"/>
  <c r="F837" i="1"/>
  <c r="U837" i="1"/>
  <c r="W837" i="1" s="1"/>
  <c r="R3069" i="1"/>
  <c r="S3069" i="1" s="1"/>
  <c r="M838" i="1"/>
  <c r="N838" i="1"/>
  <c r="J838" i="1"/>
  <c r="K838" i="1" s="1"/>
  <c r="I839" i="1"/>
  <c r="Y3070" i="1" l="1"/>
  <c r="X837" i="1"/>
  <c r="B837" i="1" s="1"/>
  <c r="R3070" i="1"/>
  <c r="S3070" i="1" s="1"/>
  <c r="AA3071" i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Q3071" i="1"/>
  <c r="A3072" i="1"/>
  <c r="H3071" i="1"/>
  <c r="G837" i="1"/>
  <c r="Z3071" i="1"/>
  <c r="Y3071" i="1" l="1"/>
  <c r="G838" i="1"/>
  <c r="X838" i="1"/>
  <c r="B838" i="1" s="1"/>
  <c r="Z3072" i="1"/>
  <c r="J840" i="1"/>
  <c r="K840" i="1" s="1"/>
  <c r="I841" i="1"/>
  <c r="M840" i="1"/>
  <c r="N840" i="1"/>
  <c r="AA3072" i="1"/>
  <c r="Q3072" i="1"/>
  <c r="A3073" i="1"/>
  <c r="H3072" i="1"/>
  <c r="R3071" i="1"/>
  <c r="S3071" i="1" s="1"/>
  <c r="E839" i="1"/>
  <c r="D839" i="1" s="1"/>
  <c r="G839" i="1" s="1"/>
  <c r="F839" i="1"/>
  <c r="U839" i="1"/>
  <c r="W839" i="1" s="1"/>
  <c r="Y3072" i="1" l="1"/>
  <c r="L839" i="1"/>
  <c r="O839" i="1" s="1"/>
  <c r="P839" i="1" s="1"/>
  <c r="Q3073" i="1"/>
  <c r="H3073" i="1"/>
  <c r="A3074" i="1"/>
  <c r="R3072" i="1"/>
  <c r="S3072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AA3073" i="1"/>
  <c r="Z3073" i="1"/>
  <c r="X839" i="1" l="1"/>
  <c r="Z3074" i="1"/>
  <c r="AA3074" i="1"/>
  <c r="Y3073" i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Q3074" i="1"/>
  <c r="H3074" i="1"/>
  <c r="A3075" i="1"/>
  <c r="R3073" i="1"/>
  <c r="S3073" i="1" s="1"/>
  <c r="B839" i="1" l="1"/>
  <c r="Z3075" i="1"/>
  <c r="Y3074" i="1"/>
  <c r="AA3075" i="1"/>
  <c r="X841" i="1"/>
  <c r="B841" i="1" s="1"/>
  <c r="Q3075" i="1"/>
  <c r="A3076" i="1"/>
  <c r="H3075" i="1"/>
  <c r="G841" i="1"/>
  <c r="R3074" i="1"/>
  <c r="S3074" i="1" s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Z3076" i="1" l="1"/>
  <c r="Y3075" i="1"/>
  <c r="X842" i="1"/>
  <c r="E843" i="1"/>
  <c r="D843" i="1" s="1"/>
  <c r="L843" i="1" s="1"/>
  <c r="O843" i="1" s="1"/>
  <c r="P843" i="1" s="1"/>
  <c r="U843" i="1"/>
  <c r="W843" i="1" s="1"/>
  <c r="F843" i="1"/>
  <c r="Q3076" i="1"/>
  <c r="A3077" i="1"/>
  <c r="H3076" i="1"/>
  <c r="J844" i="1"/>
  <c r="K844" i="1" s="1"/>
  <c r="M844" i="1"/>
  <c r="I845" i="1"/>
  <c r="N844" i="1"/>
  <c r="R3075" i="1"/>
  <c r="S3075" i="1" s="1"/>
  <c r="G842" i="1"/>
  <c r="AA3076" i="1"/>
  <c r="B842" i="1" l="1"/>
  <c r="Z3077" i="1"/>
  <c r="Y3076" i="1"/>
  <c r="G843" i="1"/>
  <c r="X843" i="1"/>
  <c r="B843" i="1" s="1"/>
  <c r="AA3077" i="1"/>
  <c r="E844" i="1"/>
  <c r="D844" i="1" s="1"/>
  <c r="L844" i="1" s="1"/>
  <c r="O844" i="1" s="1"/>
  <c r="P844" i="1" s="1"/>
  <c r="U844" i="1"/>
  <c r="W844" i="1" s="1"/>
  <c r="F844" i="1"/>
  <c r="Q3077" i="1"/>
  <c r="H3077" i="1"/>
  <c r="A3078" i="1"/>
  <c r="R3076" i="1"/>
  <c r="S3076" i="1" s="1"/>
  <c r="M845" i="1"/>
  <c r="I846" i="1"/>
  <c r="J845" i="1"/>
  <c r="K845" i="1" s="1"/>
  <c r="N845" i="1"/>
  <c r="Y3077" i="1" l="1"/>
  <c r="X844" i="1"/>
  <c r="B844" i="1" s="1"/>
  <c r="Q3078" i="1"/>
  <c r="A3079" i="1"/>
  <c r="H3078" i="1"/>
  <c r="R3077" i="1"/>
  <c r="S3077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Z3078" i="1"/>
  <c r="AA3078" i="1"/>
  <c r="Z3079" i="1" l="1"/>
  <c r="Y3078" i="1"/>
  <c r="X845" i="1"/>
  <c r="B845" i="1" s="1"/>
  <c r="AA3079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Q3079" i="1"/>
  <c r="H3079" i="1"/>
  <c r="A3080" i="1"/>
  <c r="G845" i="1"/>
  <c r="R3078" i="1"/>
  <c r="S3078" i="1" s="1"/>
  <c r="AA3080" i="1" l="1"/>
  <c r="Y3079" i="1"/>
  <c r="L846" i="1"/>
  <c r="O846" i="1" s="1"/>
  <c r="P846" i="1" s="1"/>
  <c r="X846" i="1" s="1"/>
  <c r="B846" i="1" s="1"/>
  <c r="Z3080" i="1"/>
  <c r="Q3080" i="1"/>
  <c r="H3080" i="1"/>
  <c r="A3081" i="1"/>
  <c r="R3079" i="1"/>
  <c r="S3079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Y3080" i="1" l="1"/>
  <c r="X847" i="1"/>
  <c r="B847" i="1" s="1"/>
  <c r="Q3081" i="1"/>
  <c r="A3082" i="1"/>
  <c r="H3081" i="1"/>
  <c r="R3080" i="1"/>
  <c r="S3080" i="1" s="1"/>
  <c r="M849" i="1"/>
  <c r="J849" i="1"/>
  <c r="K849" i="1" s="1"/>
  <c r="I850" i="1"/>
  <c r="N849" i="1"/>
  <c r="G847" i="1"/>
  <c r="Z3081" i="1"/>
  <c r="E848" i="1"/>
  <c r="D848" i="1" s="1"/>
  <c r="G848" i="1" s="1"/>
  <c r="U848" i="1"/>
  <c r="W848" i="1" s="1"/>
  <c r="F848" i="1"/>
  <c r="AA3081" i="1"/>
  <c r="Y3081" i="1" l="1"/>
  <c r="Z3082" i="1"/>
  <c r="AA3082" i="1"/>
  <c r="E849" i="1"/>
  <c r="D849" i="1" s="1"/>
  <c r="L849" i="1" s="1"/>
  <c r="O849" i="1" s="1"/>
  <c r="P849" i="1" s="1"/>
  <c r="F849" i="1"/>
  <c r="U849" i="1"/>
  <c r="W849" i="1" s="1"/>
  <c r="Q3082" i="1"/>
  <c r="A3083" i="1"/>
  <c r="H3082" i="1"/>
  <c r="R3081" i="1"/>
  <c r="S3081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Q3083" i="1"/>
  <c r="H3083" i="1"/>
  <c r="A3084" i="1"/>
  <c r="R3082" i="1"/>
  <c r="E850" i="1"/>
  <c r="D850" i="1" s="1"/>
  <c r="L850" i="1" s="1"/>
  <c r="O850" i="1" s="1"/>
  <c r="P850" i="1" s="1"/>
  <c r="U850" i="1"/>
  <c r="W850" i="1" s="1"/>
  <c r="F850" i="1"/>
  <c r="AA3083" i="1"/>
  <c r="Z3083" i="1"/>
  <c r="B849" i="1" l="1"/>
  <c r="Y3083" i="1"/>
  <c r="G850" i="1"/>
  <c r="X850" i="1"/>
  <c r="B850" i="1" s="1"/>
  <c r="Q3084" i="1"/>
  <c r="A3085" i="1"/>
  <c r="H3084" i="1"/>
  <c r="Z3084" i="1"/>
  <c r="R3083" i="1"/>
  <c r="AA3084" i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Z3085" i="1" l="1"/>
  <c r="R3084" i="1"/>
  <c r="Y3084" i="1"/>
  <c r="AA3085" i="1"/>
  <c r="G851" i="1"/>
  <c r="X851" i="1"/>
  <c r="B851" i="1" s="1"/>
  <c r="E852" i="1"/>
  <c r="D852" i="1" s="1"/>
  <c r="L852" i="1" s="1"/>
  <c r="O852" i="1" s="1"/>
  <c r="P852" i="1" s="1"/>
  <c r="F852" i="1"/>
  <c r="U852" i="1"/>
  <c r="W852" i="1" s="1"/>
  <c r="Q3085" i="1"/>
  <c r="H3085" i="1"/>
  <c r="A3086" i="1"/>
  <c r="J853" i="1"/>
  <c r="K853" i="1" s="1"/>
  <c r="N853" i="1"/>
  <c r="M853" i="1"/>
  <c r="I854" i="1"/>
  <c r="G852" i="1" l="1"/>
  <c r="Q3086" i="1"/>
  <c r="H3086" i="1"/>
  <c r="A3087" i="1"/>
  <c r="R3085" i="1"/>
  <c r="S3085" i="1" s="1"/>
  <c r="X852" i="1"/>
  <c r="B852" i="1" s="1"/>
  <c r="J854" i="1"/>
  <c r="K854" i="1" s="1"/>
  <c r="I855" i="1"/>
  <c r="N854" i="1"/>
  <c r="M854" i="1"/>
  <c r="Z3086" i="1"/>
  <c r="E853" i="1"/>
  <c r="D853" i="1" s="1"/>
  <c r="L853" i="1" s="1"/>
  <c r="O853" i="1" s="1"/>
  <c r="P853" i="1" s="1"/>
  <c r="F853" i="1"/>
  <c r="U853" i="1"/>
  <c r="W853" i="1" s="1"/>
  <c r="AA3086" i="1"/>
  <c r="AA3087" i="1" l="1"/>
  <c r="Y3086" i="1"/>
  <c r="Z3087" i="1"/>
  <c r="X853" i="1"/>
  <c r="B853" i="1" s="1"/>
  <c r="E854" i="1"/>
  <c r="D854" i="1" s="1"/>
  <c r="L854" i="1" s="1"/>
  <c r="O854" i="1" s="1"/>
  <c r="P854" i="1" s="1"/>
  <c r="F854" i="1"/>
  <c r="U854" i="1"/>
  <c r="W854" i="1" s="1"/>
  <c r="Q3087" i="1"/>
  <c r="H3087" i="1"/>
  <c r="A3088" i="1"/>
  <c r="G853" i="1"/>
  <c r="J855" i="1"/>
  <c r="K855" i="1" s="1"/>
  <c r="N855" i="1"/>
  <c r="I856" i="1"/>
  <c r="M855" i="1"/>
  <c r="R3086" i="1"/>
  <c r="S3086" i="1" s="1"/>
  <c r="Y3087" i="1" l="1"/>
  <c r="G854" i="1"/>
  <c r="X854" i="1"/>
  <c r="B854" i="1" s="1"/>
  <c r="R3087" i="1"/>
  <c r="S3087" i="1" s="1"/>
  <c r="Z3088" i="1"/>
  <c r="N856" i="1"/>
  <c r="J856" i="1"/>
  <c r="K856" i="1" s="1"/>
  <c r="M856" i="1"/>
  <c r="I857" i="1"/>
  <c r="AA3088" i="1"/>
  <c r="E855" i="1"/>
  <c r="D855" i="1" s="1"/>
  <c r="G855" i="1" s="1"/>
  <c r="F855" i="1"/>
  <c r="U855" i="1"/>
  <c r="W855" i="1" s="1"/>
  <c r="Q3088" i="1"/>
  <c r="H3088" i="1"/>
  <c r="A3089" i="1"/>
  <c r="Y3088" i="1" l="1"/>
  <c r="L855" i="1"/>
  <c r="O855" i="1" s="1"/>
  <c r="P855" i="1" s="1"/>
  <c r="X855" i="1" s="1"/>
  <c r="B855" i="1" s="1"/>
  <c r="AA3089" i="1"/>
  <c r="Q3089" i="1"/>
  <c r="A3090" i="1"/>
  <c r="H3089" i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Z3089" i="1"/>
  <c r="R3088" i="1"/>
  <c r="S3088" i="1" s="1"/>
  <c r="Y3089" i="1" l="1"/>
  <c r="L856" i="1"/>
  <c r="O856" i="1" s="1"/>
  <c r="P856" i="1" s="1"/>
  <c r="Z3090" i="1"/>
  <c r="I859" i="1"/>
  <c r="N858" i="1"/>
  <c r="J858" i="1"/>
  <c r="K858" i="1" s="1"/>
  <c r="M858" i="1"/>
  <c r="Q3090" i="1"/>
  <c r="H3090" i="1"/>
  <c r="A3091" i="1"/>
  <c r="R3089" i="1"/>
  <c r="S3089" i="1" s="1"/>
  <c r="E857" i="1"/>
  <c r="D857" i="1" s="1"/>
  <c r="L857" i="1" s="1"/>
  <c r="O857" i="1" s="1"/>
  <c r="P857" i="1" s="1"/>
  <c r="F857" i="1"/>
  <c r="U857" i="1"/>
  <c r="W857" i="1" s="1"/>
  <c r="AA3090" i="1"/>
  <c r="X856" i="1" l="1"/>
  <c r="Y3090" i="1"/>
  <c r="X857" i="1"/>
  <c r="B857" i="1" s="1"/>
  <c r="R3090" i="1"/>
  <c r="S3090" i="1" s="1"/>
  <c r="AA3091" i="1"/>
  <c r="Z3091" i="1"/>
  <c r="E858" i="1"/>
  <c r="D858" i="1" s="1"/>
  <c r="G858" i="1" s="1"/>
  <c r="F858" i="1"/>
  <c r="U858" i="1"/>
  <c r="W858" i="1" s="1"/>
  <c r="G857" i="1"/>
  <c r="Q3091" i="1"/>
  <c r="H3091" i="1"/>
  <c r="A3092" i="1"/>
  <c r="J859" i="1"/>
  <c r="K859" i="1" s="1"/>
  <c r="M859" i="1"/>
  <c r="N859" i="1"/>
  <c r="I860" i="1"/>
  <c r="B856" i="1" l="1"/>
  <c r="Y3091" i="1"/>
  <c r="Z3092" i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AA3092" i="1"/>
  <c r="Q3092" i="1"/>
  <c r="H3092" i="1"/>
  <c r="A3093" i="1"/>
  <c r="R3091" i="1"/>
  <c r="S3091" i="1" s="1"/>
  <c r="L858" i="1"/>
  <c r="O858" i="1" s="1"/>
  <c r="P858" i="1" s="1"/>
  <c r="X858" i="1" l="1"/>
  <c r="Z3093" i="1"/>
  <c r="Y3092" i="1"/>
  <c r="X859" i="1"/>
  <c r="B859" i="1" s="1"/>
  <c r="Q3093" i="1"/>
  <c r="H3093" i="1"/>
  <c r="A3094" i="1"/>
  <c r="J861" i="1"/>
  <c r="K861" i="1" s="1"/>
  <c r="I862" i="1"/>
  <c r="E860" i="1"/>
  <c r="D860" i="1" s="1"/>
  <c r="G860" i="1" s="1"/>
  <c r="F860" i="1"/>
  <c r="U860" i="1"/>
  <c r="W860" i="1" s="1"/>
  <c r="R3092" i="1"/>
  <c r="S3092" i="1" s="1"/>
  <c r="AA3093" i="1"/>
  <c r="G859" i="1"/>
  <c r="B858" i="1" l="1"/>
  <c r="U861" i="1"/>
  <c r="W861" i="1" s="1"/>
  <c r="Z3094" i="1"/>
  <c r="Y3093" i="1"/>
  <c r="AA3094" i="1"/>
  <c r="E861" i="1"/>
  <c r="D861" i="1" s="1"/>
  <c r="G861" i="1" s="1"/>
  <c r="F861" i="1"/>
  <c r="Q3094" i="1"/>
  <c r="H3094" i="1"/>
  <c r="A3095" i="1"/>
  <c r="J862" i="1"/>
  <c r="K862" i="1" s="1"/>
  <c r="I863" i="1"/>
  <c r="L860" i="1"/>
  <c r="R3093" i="1"/>
  <c r="S3093" i="1" s="1"/>
  <c r="AA3095" i="1" l="1"/>
  <c r="Y3094" i="1"/>
  <c r="L861" i="1"/>
  <c r="R3094" i="1"/>
  <c r="S3094" i="1" s="1"/>
  <c r="O860" i="1"/>
  <c r="P860" i="1" s="1"/>
  <c r="M861" i="1"/>
  <c r="Z3095" i="1"/>
  <c r="Q3095" i="1"/>
  <c r="A3096" i="1"/>
  <c r="H3095" i="1"/>
  <c r="I864" i="1"/>
  <c r="J863" i="1"/>
  <c r="K863" i="1" s="1"/>
  <c r="E862" i="1"/>
  <c r="D862" i="1" s="1"/>
  <c r="L862" i="1" s="1"/>
  <c r="F862" i="1"/>
  <c r="U862" i="1"/>
  <c r="W862" i="1" s="1"/>
  <c r="Y3095" i="1" l="1"/>
  <c r="Z3096" i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Q3096" i="1"/>
  <c r="H3096" i="1"/>
  <c r="A3097" i="1"/>
  <c r="G862" i="1"/>
  <c r="R3095" i="1"/>
  <c r="S3095" i="1" s="1"/>
  <c r="AA3096" i="1"/>
  <c r="S862" i="1"/>
  <c r="B860" i="1" l="1"/>
  <c r="M864" i="1"/>
  <c r="M865" i="1" s="1"/>
  <c r="Y860" i="1"/>
  <c r="Z3097" i="1"/>
  <c r="Y3096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R3096" i="1"/>
  <c r="S3096" i="1" s="1"/>
  <c r="Q3097" i="1"/>
  <c r="H3097" i="1"/>
  <c r="A3098" i="1"/>
  <c r="J865" i="1"/>
  <c r="K865" i="1" s="1"/>
  <c r="I866" i="1"/>
  <c r="E864" i="1"/>
  <c r="D864" i="1" s="1"/>
  <c r="L864" i="1" s="1"/>
  <c r="F864" i="1"/>
  <c r="U864" i="1"/>
  <c r="W864" i="1" s="1"/>
  <c r="AA3097" i="1"/>
  <c r="Y3097" i="1" l="1"/>
  <c r="N863" i="1"/>
  <c r="O863" i="1" s="1"/>
  <c r="P863" i="1" s="1"/>
  <c r="G864" i="1"/>
  <c r="M866" i="1"/>
  <c r="AA3098" i="1"/>
  <c r="Q3098" i="1"/>
  <c r="A3099" i="1"/>
  <c r="H3098" i="1"/>
  <c r="R3097" i="1"/>
  <c r="S3097" i="1" s="1"/>
  <c r="Z3098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AA3099" i="1"/>
  <c r="Y3098" i="1"/>
  <c r="Z3099" i="1"/>
  <c r="J867" i="1"/>
  <c r="K867" i="1" s="1"/>
  <c r="I868" i="1"/>
  <c r="Q3099" i="1"/>
  <c r="A3100" i="1"/>
  <c r="H3099" i="1"/>
  <c r="R3098" i="1"/>
  <c r="S3098" i="1" s="1"/>
  <c r="E866" i="1"/>
  <c r="D866" i="1" s="1"/>
  <c r="L866" i="1" s="1"/>
  <c r="U866" i="1"/>
  <c r="W866" i="1" s="1"/>
  <c r="F866" i="1"/>
  <c r="L865" i="1"/>
  <c r="M867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B863" i="1"/>
  <c r="O864" i="1"/>
  <c r="Y863" i="1"/>
  <c r="Y3099" i="1"/>
  <c r="G866" i="1"/>
  <c r="O865" i="1"/>
  <c r="O866" i="1"/>
  <c r="Q3100" i="1"/>
  <c r="A3101" i="1"/>
  <c r="H3100" i="1"/>
  <c r="R3099" i="1"/>
  <c r="S3099" i="1" s="1"/>
  <c r="Z3100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AA3100" i="1"/>
  <c r="P866" i="1" l="1"/>
  <c r="X866" i="1" s="1"/>
  <c r="B866" i="1" s="1"/>
  <c r="P865" i="1"/>
  <c r="X865" i="1" s="1"/>
  <c r="B865" i="1" s="1"/>
  <c r="P864" i="1"/>
  <c r="X864" i="1" s="1"/>
  <c r="Y3100" i="1"/>
  <c r="AA3101" i="1"/>
  <c r="Z3101" i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Q3101" i="1"/>
  <c r="A3102" i="1"/>
  <c r="H3101" i="1"/>
  <c r="N869" i="1"/>
  <c r="I870" i="1"/>
  <c r="J869" i="1"/>
  <c r="K869" i="1" s="1"/>
  <c r="M869" i="1"/>
  <c r="R3100" i="1"/>
  <c r="S3100" i="1" s="1"/>
  <c r="B864" i="1" l="1"/>
  <c r="Y3101" i="1"/>
  <c r="G868" i="1"/>
  <c r="X868" i="1"/>
  <c r="B868" i="1" s="1"/>
  <c r="Q3102" i="1"/>
  <c r="A3103" i="1"/>
  <c r="H3102" i="1"/>
  <c r="R3101" i="1"/>
  <c r="S3101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AA3102" i="1"/>
  <c r="Z3102" i="1"/>
  <c r="Z3103" i="1" l="1"/>
  <c r="AA3103" i="1"/>
  <c r="Y3102" i="1"/>
  <c r="X869" i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Y3103" i="1" l="1"/>
  <c r="G870" i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Q3104" i="1"/>
  <c r="H3104" i="1"/>
  <c r="A3105" i="1"/>
  <c r="AA3104" i="1"/>
  <c r="R3103" i="1"/>
  <c r="S3103" i="1" s="1"/>
  <c r="Z3104" i="1"/>
  <c r="B870" i="1" l="1"/>
  <c r="Y3104" i="1"/>
  <c r="Z3105" i="1"/>
  <c r="G871" i="1"/>
  <c r="X871" i="1"/>
  <c r="B871" i="1" s="1"/>
  <c r="AA3105" i="1"/>
  <c r="Q3105" i="1"/>
  <c r="A3106" i="1"/>
  <c r="H3105" i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R3104" i="1"/>
  <c r="S3104" i="1" s="1"/>
  <c r="Y3105" i="1" l="1"/>
  <c r="G872" i="1"/>
  <c r="X872" i="1"/>
  <c r="B872" i="1" s="1"/>
  <c r="I875" i="1"/>
  <c r="M874" i="1"/>
  <c r="N874" i="1"/>
  <c r="J874" i="1"/>
  <c r="K874" i="1" s="1"/>
  <c r="Q3106" i="1"/>
  <c r="H3106" i="1"/>
  <c r="A3107" i="1"/>
  <c r="E873" i="1"/>
  <c r="D873" i="1" s="1"/>
  <c r="G873" i="1" s="1"/>
  <c r="F873" i="1"/>
  <c r="U873" i="1"/>
  <c r="W873" i="1" s="1"/>
  <c r="R3105" i="1"/>
  <c r="S3105" i="1" s="1"/>
  <c r="AA3106" i="1"/>
  <c r="Z3106" i="1"/>
  <c r="Y3106" i="1" l="1"/>
  <c r="L873" i="1"/>
  <c r="O873" i="1" s="1"/>
  <c r="P873" i="1" s="1"/>
  <c r="Q3107" i="1"/>
  <c r="H3107" i="1"/>
  <c r="A3108" i="1"/>
  <c r="E874" i="1"/>
  <c r="D874" i="1" s="1"/>
  <c r="L874" i="1" s="1"/>
  <c r="O874" i="1" s="1"/>
  <c r="P874" i="1" s="1"/>
  <c r="F874" i="1"/>
  <c r="U874" i="1"/>
  <c r="W874" i="1" s="1"/>
  <c r="AA3107" i="1"/>
  <c r="Z3107" i="1"/>
  <c r="R3106" i="1"/>
  <c r="S3106" i="1" s="1"/>
  <c r="J875" i="1"/>
  <c r="K875" i="1" s="1"/>
  <c r="M875" i="1"/>
  <c r="I876" i="1"/>
  <c r="N875" i="1"/>
  <c r="X873" i="1" l="1"/>
  <c r="Z3108" i="1"/>
  <c r="AA3108" i="1"/>
  <c r="Y3107" i="1"/>
  <c r="G874" i="1"/>
  <c r="X874" i="1"/>
  <c r="B874" i="1" s="1"/>
  <c r="E875" i="1"/>
  <c r="D875" i="1" s="1"/>
  <c r="G875" i="1" s="1"/>
  <c r="U875" i="1"/>
  <c r="W875" i="1" s="1"/>
  <c r="F875" i="1"/>
  <c r="Q3108" i="1"/>
  <c r="H3108" i="1"/>
  <c r="A3109" i="1"/>
  <c r="J876" i="1"/>
  <c r="K876" i="1" s="1"/>
  <c r="M876" i="1"/>
  <c r="I877" i="1"/>
  <c r="N876" i="1"/>
  <c r="R3107" i="1"/>
  <c r="S3107" i="1" s="1"/>
  <c r="B873" i="1" l="1"/>
  <c r="Y3108" i="1"/>
  <c r="L875" i="1"/>
  <c r="O875" i="1" s="1"/>
  <c r="P875" i="1" s="1"/>
  <c r="X875" i="1" s="1"/>
  <c r="B875" i="1" s="1"/>
  <c r="Q3109" i="1"/>
  <c r="H3109" i="1"/>
  <c r="A3110" i="1"/>
  <c r="R3108" i="1"/>
  <c r="S3108" i="1" s="1"/>
  <c r="J877" i="1"/>
  <c r="K877" i="1" s="1"/>
  <c r="M877" i="1"/>
  <c r="I878" i="1"/>
  <c r="N877" i="1"/>
  <c r="AA3109" i="1"/>
  <c r="E876" i="1"/>
  <c r="D876" i="1" s="1"/>
  <c r="L876" i="1" s="1"/>
  <c r="O876" i="1" s="1"/>
  <c r="P876" i="1" s="1"/>
  <c r="U876" i="1"/>
  <c r="W876" i="1" s="1"/>
  <c r="F876" i="1"/>
  <c r="Z3109" i="1"/>
  <c r="Z3110" i="1" l="1"/>
  <c r="Y3109" i="1"/>
  <c r="G876" i="1"/>
  <c r="X876" i="1"/>
  <c r="B876" i="1" s="1"/>
  <c r="AA3110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Q3110" i="1"/>
  <c r="H3110" i="1"/>
  <c r="A3111" i="1"/>
  <c r="R3109" i="1"/>
  <c r="S3109" i="1" s="1"/>
  <c r="Y3110" i="1" l="1"/>
  <c r="AA3111" i="1"/>
  <c r="L877" i="1"/>
  <c r="O877" i="1" s="1"/>
  <c r="P877" i="1" s="1"/>
  <c r="Z3111" i="1"/>
  <c r="E878" i="1"/>
  <c r="D878" i="1" s="1"/>
  <c r="L878" i="1" s="1"/>
  <c r="O878" i="1" s="1"/>
  <c r="P878" i="1" s="1"/>
  <c r="U878" i="1"/>
  <c r="W878" i="1" s="1"/>
  <c r="F878" i="1"/>
  <c r="Q3111" i="1"/>
  <c r="A3112" i="1"/>
  <c r="H3111" i="1"/>
  <c r="R3110" i="1"/>
  <c r="S3110" i="1" s="1"/>
  <c r="J879" i="1"/>
  <c r="K879" i="1" s="1"/>
  <c r="M879" i="1"/>
  <c r="I880" i="1"/>
  <c r="N879" i="1"/>
  <c r="X877" i="1" l="1"/>
  <c r="Y3111" i="1"/>
  <c r="G878" i="1"/>
  <c r="X878" i="1"/>
  <c r="B878" i="1" s="1"/>
  <c r="Q3112" i="1"/>
  <c r="A3113" i="1"/>
  <c r="H3112" i="1"/>
  <c r="R3111" i="1"/>
  <c r="S3111" i="1" s="1"/>
  <c r="E879" i="1"/>
  <c r="D879" i="1" s="1"/>
  <c r="G879" i="1" s="1"/>
  <c r="F879" i="1"/>
  <c r="U879" i="1"/>
  <c r="W879" i="1" s="1"/>
  <c r="AA3112" i="1"/>
  <c r="M880" i="1"/>
  <c r="I881" i="1"/>
  <c r="N880" i="1"/>
  <c r="J880" i="1"/>
  <c r="K880" i="1" s="1"/>
  <c r="Z3112" i="1"/>
  <c r="B877" i="1" l="1"/>
  <c r="Y3112" i="1"/>
  <c r="Z3113" i="1"/>
  <c r="AA3113" i="1"/>
  <c r="I882" i="1"/>
  <c r="J881" i="1"/>
  <c r="K881" i="1" s="1"/>
  <c r="N881" i="1"/>
  <c r="M881" i="1"/>
  <c r="L879" i="1"/>
  <c r="O879" i="1" s="1"/>
  <c r="P879" i="1" s="1"/>
  <c r="X879" i="1" s="1"/>
  <c r="B879" i="1" s="1"/>
  <c r="Q3113" i="1"/>
  <c r="H3113" i="1"/>
  <c r="A3114" i="1"/>
  <c r="E880" i="1"/>
  <c r="D880" i="1" s="1"/>
  <c r="L880" i="1" s="1"/>
  <c r="O880" i="1" s="1"/>
  <c r="P880" i="1" s="1"/>
  <c r="F880" i="1"/>
  <c r="U880" i="1"/>
  <c r="W880" i="1" s="1"/>
  <c r="R3112" i="1"/>
  <c r="S3112" i="1" s="1"/>
  <c r="G880" i="1" l="1"/>
  <c r="X880" i="1"/>
  <c r="B880" i="1" s="1"/>
  <c r="Q3114" i="1"/>
  <c r="A3115" i="1"/>
  <c r="H3114" i="1"/>
  <c r="AA3114" i="1"/>
  <c r="Z3114" i="1"/>
  <c r="R3113" i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Z3115" i="1" l="1"/>
  <c r="AA3115" i="1"/>
  <c r="R3114" i="1"/>
  <c r="Y3114" i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Q3115" i="1"/>
  <c r="H3115" i="1"/>
  <c r="A3116" i="1"/>
  <c r="AA3116" i="1" l="1"/>
  <c r="Y3115" i="1"/>
  <c r="G882" i="1"/>
  <c r="I885" i="1"/>
  <c r="J884" i="1"/>
  <c r="K884" i="1" s="1"/>
  <c r="M884" i="1"/>
  <c r="N884" i="1"/>
  <c r="X882" i="1"/>
  <c r="B882" i="1" s="1"/>
  <c r="Q3116" i="1"/>
  <c r="A3117" i="1"/>
  <c r="H3116" i="1"/>
  <c r="R3115" i="1"/>
  <c r="S3115" i="1" s="1"/>
  <c r="Z3116" i="1"/>
  <c r="E883" i="1"/>
  <c r="D883" i="1" s="1"/>
  <c r="L883" i="1" s="1"/>
  <c r="O883" i="1" s="1"/>
  <c r="P883" i="1" s="1"/>
  <c r="U883" i="1"/>
  <c r="W883" i="1" s="1"/>
  <c r="F883" i="1"/>
  <c r="Y3116" i="1" l="1"/>
  <c r="X883" i="1"/>
  <c r="B883" i="1" s="1"/>
  <c r="Q3117" i="1"/>
  <c r="H3117" i="1"/>
  <c r="A3118" i="1"/>
  <c r="R3116" i="1"/>
  <c r="S3116" i="1" s="1"/>
  <c r="AA3117" i="1"/>
  <c r="Z3117" i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AA3118" i="1" l="1"/>
  <c r="G884" i="1"/>
  <c r="X884" i="1"/>
  <c r="B884" i="1" s="1"/>
  <c r="Z3118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Q3118" i="1"/>
  <c r="H3118" i="1"/>
  <c r="A3119" i="1"/>
  <c r="R3117" i="1"/>
  <c r="S3117" i="1" s="1"/>
  <c r="Y3118" i="1" l="1"/>
  <c r="L885" i="1"/>
  <c r="O885" i="1" s="1"/>
  <c r="P885" i="1" s="1"/>
  <c r="N887" i="1"/>
  <c r="M887" i="1"/>
  <c r="I888" i="1"/>
  <c r="J887" i="1"/>
  <c r="K887" i="1" s="1"/>
  <c r="Q3119" i="1"/>
  <c r="A3120" i="1"/>
  <c r="H3119" i="1"/>
  <c r="E886" i="1"/>
  <c r="D886" i="1" s="1"/>
  <c r="G886" i="1" s="1"/>
  <c r="U886" i="1"/>
  <c r="W886" i="1" s="1"/>
  <c r="F886" i="1"/>
  <c r="AA3119" i="1"/>
  <c r="R3118" i="1"/>
  <c r="S3118" i="1" s="1"/>
  <c r="Z3119" i="1"/>
  <c r="X885" i="1" l="1"/>
  <c r="Y3119" i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R3119" i="1"/>
  <c r="S3119" i="1" s="1"/>
  <c r="J888" i="1"/>
  <c r="K888" i="1" s="1"/>
  <c r="I889" i="1"/>
  <c r="M888" i="1"/>
  <c r="N888" i="1"/>
  <c r="Q3120" i="1"/>
  <c r="A3121" i="1"/>
  <c r="H3120" i="1"/>
  <c r="AA3120" i="1"/>
  <c r="Z3120" i="1"/>
  <c r="B885" i="1" l="1"/>
  <c r="G887" i="1"/>
  <c r="Y3120" i="1"/>
  <c r="Z3121" i="1"/>
  <c r="AA3121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Q3121" i="1"/>
  <c r="A3122" i="1"/>
  <c r="H3121" i="1"/>
  <c r="R3120" i="1"/>
  <c r="S3120" i="1" s="1"/>
  <c r="X887" i="1"/>
  <c r="B887" i="1" s="1"/>
  <c r="Y3121" i="1" l="1"/>
  <c r="AA3122" i="1"/>
  <c r="X888" i="1"/>
  <c r="B888" i="1" s="1"/>
  <c r="E889" i="1"/>
  <c r="D889" i="1" s="1"/>
  <c r="L889" i="1" s="1"/>
  <c r="O889" i="1" s="1"/>
  <c r="P889" i="1" s="1"/>
  <c r="F889" i="1"/>
  <c r="U889" i="1"/>
  <c r="W889" i="1" s="1"/>
  <c r="G888" i="1"/>
  <c r="Q3122" i="1"/>
  <c r="A3123" i="1"/>
  <c r="H3122" i="1"/>
  <c r="R3121" i="1"/>
  <c r="S3121" i="1" s="1"/>
  <c r="Z3122" i="1"/>
  <c r="I891" i="1"/>
  <c r="M890" i="1"/>
  <c r="J890" i="1"/>
  <c r="K890" i="1" s="1"/>
  <c r="N890" i="1"/>
  <c r="Y3122" i="1" l="1"/>
  <c r="X889" i="1"/>
  <c r="B889" i="1" s="1"/>
  <c r="R3122" i="1"/>
  <c r="S3122" i="1" s="1"/>
  <c r="I892" i="1"/>
  <c r="J891" i="1"/>
  <c r="K891" i="1" s="1"/>
  <c r="U891" i="1" s="1"/>
  <c r="W891" i="1" s="1"/>
  <c r="Q3123" i="1"/>
  <c r="A3124" i="1"/>
  <c r="H3123" i="1"/>
  <c r="Z3123" i="1"/>
  <c r="E890" i="1"/>
  <c r="D890" i="1" s="1"/>
  <c r="L890" i="1" s="1"/>
  <c r="O890" i="1" s="1"/>
  <c r="P890" i="1" s="1"/>
  <c r="F890" i="1"/>
  <c r="U890" i="1"/>
  <c r="W890" i="1" s="1"/>
  <c r="AA3123" i="1"/>
  <c r="G889" i="1"/>
  <c r="Y3123" i="1" l="1"/>
  <c r="M891" i="1"/>
  <c r="N891" i="1" s="1"/>
  <c r="Q3124" i="1"/>
  <c r="A3125" i="1"/>
  <c r="H3124" i="1"/>
  <c r="E891" i="1"/>
  <c r="D891" i="1" s="1"/>
  <c r="L891" i="1" s="1"/>
  <c r="F891" i="1"/>
  <c r="R3123" i="1"/>
  <c r="S3123" i="1" s="1"/>
  <c r="AA3124" i="1"/>
  <c r="X890" i="1"/>
  <c r="B890" i="1" s="1"/>
  <c r="S890" i="1"/>
  <c r="I893" i="1"/>
  <c r="J892" i="1"/>
  <c r="K892" i="1" s="1"/>
  <c r="Z3124" i="1"/>
  <c r="G890" i="1"/>
  <c r="O891" i="1" l="1"/>
  <c r="P891" i="1" s="1"/>
  <c r="X891" i="1" s="1"/>
  <c r="B891" i="1" s="1"/>
  <c r="M892" i="1"/>
  <c r="N892" i="1" s="1"/>
  <c r="N893" i="1" s="1"/>
  <c r="Z3125" i="1"/>
  <c r="Y890" i="1"/>
  <c r="Y3124" i="1"/>
  <c r="AA3125" i="1"/>
  <c r="G891" i="1"/>
  <c r="Q3125" i="1"/>
  <c r="H3125" i="1"/>
  <c r="A3126" i="1"/>
  <c r="E892" i="1"/>
  <c r="D892" i="1" s="1"/>
  <c r="L892" i="1" s="1"/>
  <c r="U892" i="1"/>
  <c r="W892" i="1" s="1"/>
  <c r="F892" i="1"/>
  <c r="I894" i="1"/>
  <c r="J893" i="1"/>
  <c r="K893" i="1" s="1"/>
  <c r="R3124" i="1"/>
  <c r="S3124" i="1" s="1"/>
  <c r="S891" i="1"/>
  <c r="M893" i="1" l="1"/>
  <c r="O892" i="1"/>
  <c r="P892" i="1" s="1"/>
  <c r="X892" i="1" s="1"/>
  <c r="B892" i="1" s="1"/>
  <c r="Y3125" i="1"/>
  <c r="R3125" i="1"/>
  <c r="S3125" i="1" s="1"/>
  <c r="E893" i="1"/>
  <c r="D893" i="1" s="1"/>
  <c r="G893" i="1" s="1"/>
  <c r="F893" i="1"/>
  <c r="U893" i="1"/>
  <c r="W893" i="1" s="1"/>
  <c r="AA3126" i="1"/>
  <c r="I895" i="1"/>
  <c r="J894" i="1"/>
  <c r="K894" i="1" s="1"/>
  <c r="Z3126" i="1"/>
  <c r="G892" i="1"/>
  <c r="Q3126" i="1"/>
  <c r="H3126" i="1"/>
  <c r="A3127" i="1"/>
  <c r="S892" i="1"/>
  <c r="Y3126" i="1" l="1"/>
  <c r="AA3127" i="1"/>
  <c r="E894" i="1"/>
  <c r="D894" i="1" s="1"/>
  <c r="L894" i="1" s="1"/>
  <c r="F894" i="1"/>
  <c r="U894" i="1"/>
  <c r="W894" i="1" s="1"/>
  <c r="I896" i="1"/>
  <c r="J895" i="1"/>
  <c r="K895" i="1" s="1"/>
  <c r="Q3127" i="1"/>
  <c r="A3128" i="1"/>
  <c r="H3127" i="1"/>
  <c r="R3126" i="1"/>
  <c r="S3126" i="1" s="1"/>
  <c r="L893" i="1"/>
  <c r="Z3127" i="1"/>
  <c r="O893" i="1" l="1"/>
  <c r="P893" i="1" s="1"/>
  <c r="M894" i="1"/>
  <c r="Y3127" i="1"/>
  <c r="G894" i="1"/>
  <c r="R3127" i="1"/>
  <c r="S3127" i="1" s="1"/>
  <c r="AA3128" i="1"/>
  <c r="E895" i="1"/>
  <c r="D895" i="1" s="1"/>
  <c r="G895" i="1" s="1"/>
  <c r="F895" i="1"/>
  <c r="U895" i="1"/>
  <c r="W895" i="1" s="1"/>
  <c r="Z3128" i="1"/>
  <c r="J896" i="1"/>
  <c r="K896" i="1" s="1"/>
  <c r="I897" i="1"/>
  <c r="Q3128" i="1"/>
  <c r="H3128" i="1"/>
  <c r="A3129" i="1"/>
  <c r="X893" i="1" l="1"/>
  <c r="S893" i="1"/>
  <c r="N894" i="1"/>
  <c r="M895" i="1"/>
  <c r="M896" i="1" s="1"/>
  <c r="M897" i="1" s="1"/>
  <c r="Y3128" i="1"/>
  <c r="L895" i="1"/>
  <c r="Z3129" i="1"/>
  <c r="Q3129" i="1"/>
  <c r="H3129" i="1"/>
  <c r="A3130" i="1"/>
  <c r="R3128" i="1"/>
  <c r="S3128" i="1" s="1"/>
  <c r="AA3129" i="1"/>
  <c r="I898" i="1"/>
  <c r="J897" i="1"/>
  <c r="K897" i="1" s="1"/>
  <c r="E896" i="1"/>
  <c r="D896" i="1" s="1"/>
  <c r="G896" i="1" s="1"/>
  <c r="U896" i="1"/>
  <c r="W896" i="1" s="1"/>
  <c r="F896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Y893" i="1"/>
  <c r="B893" i="1"/>
  <c r="Y3129" i="1"/>
  <c r="N895" i="1"/>
  <c r="N896" i="1" s="1"/>
  <c r="N897" i="1" s="1"/>
  <c r="N898" i="1" s="1"/>
  <c r="O894" i="1"/>
  <c r="P894" i="1" s="1"/>
  <c r="AA3130" i="1"/>
  <c r="L896" i="1"/>
  <c r="E897" i="1"/>
  <c r="D897" i="1" s="1"/>
  <c r="L897" i="1" s="1"/>
  <c r="F897" i="1"/>
  <c r="U897" i="1"/>
  <c r="W897" i="1" s="1"/>
  <c r="Q3130" i="1"/>
  <c r="A3131" i="1"/>
  <c r="H3130" i="1"/>
  <c r="R3129" i="1"/>
  <c r="S3129" i="1" s="1"/>
  <c r="J898" i="1"/>
  <c r="K898" i="1" s="1"/>
  <c r="I899" i="1"/>
  <c r="M898" i="1"/>
  <c r="Z3130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Y3130" i="1"/>
  <c r="Z3131" i="1"/>
  <c r="Q3131" i="1"/>
  <c r="A3132" i="1"/>
  <c r="H3131" i="1"/>
  <c r="R3130" i="1"/>
  <c r="S3130" i="1" s="1"/>
  <c r="I900" i="1"/>
  <c r="M899" i="1"/>
  <c r="J899" i="1"/>
  <c r="K899" i="1" s="1"/>
  <c r="N899" i="1"/>
  <c r="AA3131" i="1"/>
  <c r="E898" i="1"/>
  <c r="D898" i="1" s="1"/>
  <c r="L898" i="1" s="1"/>
  <c r="O898" i="1" s="1"/>
  <c r="P898" i="1" s="1"/>
  <c r="U898" i="1"/>
  <c r="W898" i="1" s="1"/>
  <c r="F898" i="1"/>
  <c r="B894" i="1" l="1"/>
  <c r="Y3131" i="1"/>
  <c r="G898" i="1"/>
  <c r="X898" i="1"/>
  <c r="B898" i="1" s="1"/>
  <c r="AA3132" i="1"/>
  <c r="J900" i="1"/>
  <c r="K900" i="1" s="1"/>
  <c r="I901" i="1"/>
  <c r="M900" i="1"/>
  <c r="N900" i="1"/>
  <c r="Q3132" i="1"/>
  <c r="A3133" i="1"/>
  <c r="H3132" i="1"/>
  <c r="R3131" i="1"/>
  <c r="S3131" i="1" s="1"/>
  <c r="E899" i="1"/>
  <c r="D899" i="1" s="1"/>
  <c r="L899" i="1" s="1"/>
  <c r="O899" i="1" s="1"/>
  <c r="P899" i="1" s="1"/>
  <c r="F899" i="1"/>
  <c r="U899" i="1"/>
  <c r="W899" i="1" s="1"/>
  <c r="Z3132" i="1"/>
  <c r="Y3132" i="1" l="1"/>
  <c r="X899" i="1"/>
  <c r="Q3133" i="1"/>
  <c r="H3133" i="1"/>
  <c r="A3134" i="1"/>
  <c r="Z3133" i="1"/>
  <c r="R3132" i="1"/>
  <c r="S3132" i="1" s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AA3133" i="1"/>
  <c r="B899" i="1" l="1"/>
  <c r="AA3134" i="1"/>
  <c r="Z3134" i="1"/>
  <c r="Y3133" i="1"/>
  <c r="L900" i="1"/>
  <c r="O900" i="1" s="1"/>
  <c r="P900" i="1" s="1"/>
  <c r="X900" i="1" s="1"/>
  <c r="B900" i="1" s="1"/>
  <c r="M902" i="1"/>
  <c r="N902" i="1"/>
  <c r="I903" i="1"/>
  <c r="J902" i="1"/>
  <c r="K902" i="1" s="1"/>
  <c r="Q3134" i="1"/>
  <c r="H3134" i="1"/>
  <c r="A3135" i="1"/>
  <c r="E901" i="1"/>
  <c r="D901" i="1" s="1"/>
  <c r="L901" i="1" s="1"/>
  <c r="O901" i="1" s="1"/>
  <c r="P901" i="1" s="1"/>
  <c r="F901" i="1"/>
  <c r="U901" i="1"/>
  <c r="W901" i="1" s="1"/>
  <c r="R3133" i="1"/>
  <c r="S3133" i="1" s="1"/>
  <c r="Y3134" i="1" l="1"/>
  <c r="G901" i="1"/>
  <c r="R3134" i="1"/>
  <c r="S3134" i="1" s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AA3135" i="1"/>
  <c r="Q3135" i="1"/>
  <c r="A3136" i="1"/>
  <c r="H3135" i="1"/>
  <c r="Z3135" i="1"/>
  <c r="Y3135" i="1" l="1"/>
  <c r="Z3136" i="1"/>
  <c r="X902" i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R3135" i="1"/>
  <c r="S3135" i="1" s="1"/>
  <c r="Q3136" i="1"/>
  <c r="A3137" i="1"/>
  <c r="H3136" i="1"/>
  <c r="AA3136" i="1"/>
  <c r="G902" i="1"/>
  <c r="Y3136" i="1" l="1"/>
  <c r="AA3137" i="1"/>
  <c r="X903" i="1"/>
  <c r="B903" i="1" s="1"/>
  <c r="G903" i="1"/>
  <c r="E904" i="1"/>
  <c r="D904" i="1" s="1"/>
  <c r="L904" i="1" s="1"/>
  <c r="O904" i="1" s="1"/>
  <c r="P904" i="1" s="1"/>
  <c r="U904" i="1"/>
  <c r="W904" i="1" s="1"/>
  <c r="F904" i="1"/>
  <c r="R3136" i="1"/>
  <c r="S3136" i="1" s="1"/>
  <c r="I906" i="1"/>
  <c r="J905" i="1"/>
  <c r="K905" i="1" s="1"/>
  <c r="N905" i="1"/>
  <c r="M905" i="1"/>
  <c r="Q3137" i="1"/>
  <c r="H3137" i="1"/>
  <c r="A3138" i="1"/>
  <c r="Z3137" i="1"/>
  <c r="Y3137" i="1" l="1"/>
  <c r="G904" i="1"/>
  <c r="X904" i="1"/>
  <c r="B904" i="1" s="1"/>
  <c r="Z3138" i="1"/>
  <c r="N906" i="1"/>
  <c r="I907" i="1"/>
  <c r="M906" i="1"/>
  <c r="J906" i="1"/>
  <c r="K906" i="1" s="1"/>
  <c r="Q3138" i="1"/>
  <c r="H3138" i="1"/>
  <c r="A3139" i="1"/>
  <c r="R3137" i="1"/>
  <c r="S3137" i="1" s="1"/>
  <c r="E905" i="1"/>
  <c r="D905" i="1" s="1"/>
  <c r="L905" i="1" s="1"/>
  <c r="O905" i="1" s="1"/>
  <c r="P905" i="1" s="1"/>
  <c r="F905" i="1"/>
  <c r="U905" i="1"/>
  <c r="W905" i="1" s="1"/>
  <c r="AA3138" i="1"/>
  <c r="Y3138" i="1" l="1"/>
  <c r="AA3139" i="1"/>
  <c r="X905" i="1"/>
  <c r="B905" i="1" s="1"/>
  <c r="Q3139" i="1"/>
  <c r="A3140" i="1"/>
  <c r="H3139" i="1"/>
  <c r="R3138" i="1"/>
  <c r="S3138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Z3139" i="1"/>
  <c r="AA3140" i="1" l="1"/>
  <c r="Y3139" i="1"/>
  <c r="G906" i="1"/>
  <c r="X906" i="1"/>
  <c r="B906" i="1" s="1"/>
  <c r="Z3140" i="1"/>
  <c r="I909" i="1"/>
  <c r="J908" i="1"/>
  <c r="K908" i="1" s="1"/>
  <c r="N908" i="1"/>
  <c r="M908" i="1"/>
  <c r="Q3140" i="1"/>
  <c r="A3141" i="1"/>
  <c r="H3140" i="1"/>
  <c r="E907" i="1"/>
  <c r="D907" i="1" s="1"/>
  <c r="G907" i="1" s="1"/>
  <c r="U907" i="1"/>
  <c r="W907" i="1" s="1"/>
  <c r="F907" i="1"/>
  <c r="R3139" i="1"/>
  <c r="S3139" i="1" s="1"/>
  <c r="Y3140" i="1" l="1"/>
  <c r="L907" i="1"/>
  <c r="O907" i="1" s="1"/>
  <c r="P907" i="1" s="1"/>
  <c r="X907" i="1" s="1"/>
  <c r="B907" i="1" s="1"/>
  <c r="R3140" i="1"/>
  <c r="S3140" i="1" s="1"/>
  <c r="AA3141" i="1"/>
  <c r="Z3141" i="1"/>
  <c r="E908" i="1"/>
  <c r="D908" i="1" s="1"/>
  <c r="L908" i="1" s="1"/>
  <c r="O908" i="1" s="1"/>
  <c r="P908" i="1" s="1"/>
  <c r="U908" i="1"/>
  <c r="W908" i="1" s="1"/>
  <c r="F908" i="1"/>
  <c r="Q3141" i="1"/>
  <c r="A3142" i="1"/>
  <c r="H3141" i="1"/>
  <c r="J909" i="1"/>
  <c r="K909" i="1" s="1"/>
  <c r="I910" i="1"/>
  <c r="M909" i="1"/>
  <c r="N909" i="1"/>
  <c r="Y3141" i="1" l="1"/>
  <c r="Z3142" i="1"/>
  <c r="G908" i="1"/>
  <c r="X908" i="1"/>
  <c r="B908" i="1" s="1"/>
  <c r="I911" i="1"/>
  <c r="M910" i="1"/>
  <c r="J910" i="1"/>
  <c r="K910" i="1" s="1"/>
  <c r="N910" i="1"/>
  <c r="AA3142" i="1"/>
  <c r="E909" i="1"/>
  <c r="D909" i="1" s="1"/>
  <c r="L909" i="1" s="1"/>
  <c r="O909" i="1" s="1"/>
  <c r="P909" i="1" s="1"/>
  <c r="U909" i="1"/>
  <c r="W909" i="1" s="1"/>
  <c r="F909" i="1"/>
  <c r="Q3142" i="1"/>
  <c r="A3143" i="1"/>
  <c r="H3142" i="1"/>
  <c r="R3141" i="1"/>
  <c r="S3141" i="1" s="1"/>
  <c r="Y3142" i="1" l="1"/>
  <c r="AA3143" i="1"/>
  <c r="X909" i="1"/>
  <c r="B909" i="1" s="1"/>
  <c r="G909" i="1"/>
  <c r="E910" i="1"/>
  <c r="D910" i="1" s="1"/>
  <c r="L910" i="1" s="1"/>
  <c r="O910" i="1" s="1"/>
  <c r="P910" i="1" s="1"/>
  <c r="F910" i="1"/>
  <c r="U910" i="1"/>
  <c r="W910" i="1" s="1"/>
  <c r="R3142" i="1"/>
  <c r="S3142" i="1" s="1"/>
  <c r="I912" i="1"/>
  <c r="M911" i="1"/>
  <c r="J911" i="1"/>
  <c r="K911" i="1" s="1"/>
  <c r="N911" i="1"/>
  <c r="Q3143" i="1"/>
  <c r="A3144" i="1"/>
  <c r="H3143" i="1"/>
  <c r="Z3143" i="1"/>
  <c r="AA3144" i="1" l="1"/>
  <c r="Y3143" i="1"/>
  <c r="Z3144" i="1"/>
  <c r="X910" i="1"/>
  <c r="B910" i="1" s="1"/>
  <c r="J912" i="1"/>
  <c r="K912" i="1" s="1"/>
  <c r="I913" i="1"/>
  <c r="M912" i="1"/>
  <c r="N912" i="1"/>
  <c r="Q3144" i="1"/>
  <c r="A3145" i="1"/>
  <c r="H3144" i="1"/>
  <c r="R3143" i="1"/>
  <c r="S3143" i="1" s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AA3145" i="1"/>
  <c r="Z3145" i="1"/>
  <c r="R3144" i="1"/>
  <c r="Q3145" i="1"/>
  <c r="A3146" i="1"/>
  <c r="H3145" i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R3145" i="1" l="1"/>
  <c r="Y3145" i="1"/>
  <c r="X912" i="1"/>
  <c r="B912" i="1" s="1"/>
  <c r="Q3146" i="1"/>
  <c r="A3147" i="1"/>
  <c r="H3146" i="1"/>
  <c r="G912" i="1"/>
  <c r="Z3146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AA3146" i="1"/>
  <c r="X913" i="1" l="1"/>
  <c r="B913" i="1" s="1"/>
  <c r="AA3147" i="1"/>
  <c r="Z3147" i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Q3147" i="1"/>
  <c r="H3147" i="1"/>
  <c r="A3148" i="1"/>
  <c r="R3146" i="1"/>
  <c r="S3146" i="1" s="1"/>
  <c r="Y3147" i="1" l="1"/>
  <c r="G914" i="1"/>
  <c r="Z3148" i="1"/>
  <c r="X914" i="1"/>
  <c r="I917" i="1"/>
  <c r="M916" i="1"/>
  <c r="N916" i="1"/>
  <c r="J916" i="1"/>
  <c r="K916" i="1" s="1"/>
  <c r="Q3148" i="1"/>
  <c r="H3148" i="1"/>
  <c r="A3149" i="1"/>
  <c r="R3147" i="1"/>
  <c r="S3147" i="1" s="1"/>
  <c r="AA3148" i="1"/>
  <c r="E915" i="1"/>
  <c r="D915" i="1" s="1"/>
  <c r="L915" i="1" s="1"/>
  <c r="O915" i="1" s="1"/>
  <c r="P915" i="1" s="1"/>
  <c r="F915" i="1"/>
  <c r="U915" i="1"/>
  <c r="W915" i="1" s="1"/>
  <c r="B914" i="1" l="1"/>
  <c r="Y3148" i="1"/>
  <c r="G915" i="1"/>
  <c r="X915" i="1"/>
  <c r="B915" i="1" s="1"/>
  <c r="R3148" i="1"/>
  <c r="S3148" i="1" s="1"/>
  <c r="Z3149" i="1"/>
  <c r="E916" i="1"/>
  <c r="D916" i="1" s="1"/>
  <c r="L916" i="1" s="1"/>
  <c r="O916" i="1" s="1"/>
  <c r="P916" i="1" s="1"/>
  <c r="U916" i="1"/>
  <c r="W916" i="1" s="1"/>
  <c r="F916" i="1"/>
  <c r="AA3149" i="1"/>
  <c r="M917" i="1"/>
  <c r="N917" i="1"/>
  <c r="J917" i="1"/>
  <c r="K917" i="1" s="1"/>
  <c r="I918" i="1"/>
  <c r="Q3149" i="1"/>
  <c r="A3150" i="1"/>
  <c r="H3149" i="1"/>
  <c r="Y3149" i="1" l="1"/>
  <c r="X916" i="1"/>
  <c r="AA3150" i="1"/>
  <c r="Q3150" i="1"/>
  <c r="H3150" i="1"/>
  <c r="A3151" i="1"/>
  <c r="Z3150" i="1"/>
  <c r="E917" i="1"/>
  <c r="D917" i="1" s="1"/>
  <c r="L917" i="1" s="1"/>
  <c r="O917" i="1" s="1"/>
  <c r="P917" i="1" s="1"/>
  <c r="U917" i="1"/>
  <c r="W917" i="1" s="1"/>
  <c r="F917" i="1"/>
  <c r="R3149" i="1"/>
  <c r="S3149" i="1" s="1"/>
  <c r="J918" i="1"/>
  <c r="K918" i="1" s="1"/>
  <c r="I919" i="1"/>
  <c r="M918" i="1"/>
  <c r="N918" i="1"/>
  <c r="G916" i="1"/>
  <c r="B916" i="1" l="1"/>
  <c r="Y3150" i="1"/>
  <c r="Z3151" i="1"/>
  <c r="X917" i="1"/>
  <c r="B917" i="1" s="1"/>
  <c r="E918" i="1"/>
  <c r="D918" i="1" s="1"/>
  <c r="G918" i="1" s="1"/>
  <c r="F918" i="1"/>
  <c r="U918" i="1"/>
  <c r="W918" i="1" s="1"/>
  <c r="Q3151" i="1"/>
  <c r="H3151" i="1"/>
  <c r="A3152" i="1"/>
  <c r="I920" i="1"/>
  <c r="J919" i="1"/>
  <c r="K919" i="1" s="1"/>
  <c r="N919" i="1"/>
  <c r="M919" i="1"/>
  <c r="R3150" i="1"/>
  <c r="S3150" i="1" s="1"/>
  <c r="G917" i="1"/>
  <c r="AA3151" i="1"/>
  <c r="Y3151" i="1" l="1"/>
  <c r="L918" i="1"/>
  <c r="O918" i="1" s="1"/>
  <c r="P918" i="1" s="1"/>
  <c r="X918" i="1" s="1"/>
  <c r="B918" i="1" s="1"/>
  <c r="AA3152" i="1"/>
  <c r="J920" i="1"/>
  <c r="K920" i="1" s="1"/>
  <c r="I921" i="1"/>
  <c r="N920" i="1"/>
  <c r="M920" i="1"/>
  <c r="R3151" i="1"/>
  <c r="S3151" i="1" s="1"/>
  <c r="Q3152" i="1"/>
  <c r="H3152" i="1"/>
  <c r="A3153" i="1"/>
  <c r="E919" i="1"/>
  <c r="D919" i="1" s="1"/>
  <c r="L919" i="1" s="1"/>
  <c r="O919" i="1" s="1"/>
  <c r="P919" i="1" s="1"/>
  <c r="F919" i="1"/>
  <c r="U919" i="1"/>
  <c r="W919" i="1" s="1"/>
  <c r="Z3152" i="1"/>
  <c r="Y3152" i="1" l="1"/>
  <c r="AA3153" i="1"/>
  <c r="G919" i="1"/>
  <c r="X919" i="1"/>
  <c r="Z3153" i="1"/>
  <c r="R3152" i="1"/>
  <c r="S3152" i="1" s="1"/>
  <c r="Q3153" i="1"/>
  <c r="A3154" i="1"/>
  <c r="H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Y3153" i="1"/>
  <c r="L920" i="1"/>
  <c r="O920" i="1" s="1"/>
  <c r="P920" i="1" s="1"/>
  <c r="X920" i="1" s="1"/>
  <c r="B920" i="1" s="1"/>
  <c r="Q3154" i="1"/>
  <c r="A3155" i="1"/>
  <c r="H3154" i="1"/>
  <c r="R3153" i="1"/>
  <c r="S3153" i="1" s="1"/>
  <c r="J922" i="1"/>
  <c r="K922" i="1" s="1"/>
  <c r="I923" i="1"/>
  <c r="Z3154" i="1"/>
  <c r="E921" i="1"/>
  <c r="D921" i="1" s="1"/>
  <c r="G921" i="1" s="1"/>
  <c r="F921" i="1"/>
  <c r="U921" i="1"/>
  <c r="W921" i="1" s="1"/>
  <c r="AA3154" i="1"/>
  <c r="Y3154" i="1" l="1"/>
  <c r="L921" i="1"/>
  <c r="M922" i="1" s="1"/>
  <c r="N922" i="1" s="1"/>
  <c r="AA3155" i="1"/>
  <c r="Z3155" i="1"/>
  <c r="I924" i="1"/>
  <c r="J923" i="1"/>
  <c r="K923" i="1" s="1"/>
  <c r="E922" i="1"/>
  <c r="D922" i="1" s="1"/>
  <c r="G922" i="1" s="1"/>
  <c r="U922" i="1"/>
  <c r="W922" i="1" s="1"/>
  <c r="F922" i="1"/>
  <c r="Q3155" i="1"/>
  <c r="H3155" i="1"/>
  <c r="A3156" i="1"/>
  <c r="R3154" i="1"/>
  <c r="S3154" i="1" s="1"/>
  <c r="U923" i="1" l="1"/>
  <c r="W923" i="1" s="1"/>
  <c r="O921" i="1"/>
  <c r="P921" i="1" s="1"/>
  <c r="X921" i="1" s="1"/>
  <c r="AA3156" i="1"/>
  <c r="Y3155" i="1"/>
  <c r="L922" i="1"/>
  <c r="O922" i="1" s="1"/>
  <c r="P922" i="1" s="1"/>
  <c r="X922" i="1" s="1"/>
  <c r="B922" i="1" s="1"/>
  <c r="E923" i="1"/>
  <c r="D923" i="1" s="1"/>
  <c r="L923" i="1" s="1"/>
  <c r="F923" i="1"/>
  <c r="Q3156" i="1"/>
  <c r="A3157" i="1"/>
  <c r="H3156" i="1"/>
  <c r="J924" i="1"/>
  <c r="K924" i="1" s="1"/>
  <c r="I925" i="1"/>
  <c r="R3155" i="1"/>
  <c r="S3155" i="1" s="1"/>
  <c r="Z3156" i="1"/>
  <c r="S921" i="1"/>
  <c r="S922" i="1"/>
  <c r="B921" i="1" l="1"/>
  <c r="Y3156" i="1"/>
  <c r="M923" i="1"/>
  <c r="N923" i="1" s="1"/>
  <c r="Y922" i="1"/>
  <c r="M924" i="1"/>
  <c r="M925" i="1" s="1"/>
  <c r="G923" i="1"/>
  <c r="Z3157" i="1"/>
  <c r="E924" i="1"/>
  <c r="D924" i="1" s="1"/>
  <c r="G924" i="1" s="1"/>
  <c r="F924" i="1"/>
  <c r="U924" i="1"/>
  <c r="W924" i="1" s="1"/>
  <c r="Q3157" i="1"/>
  <c r="A3158" i="1"/>
  <c r="H3157" i="1"/>
  <c r="R3156" i="1"/>
  <c r="S3156" i="1" s="1"/>
  <c r="I926" i="1"/>
  <c r="J925" i="1"/>
  <c r="K925" i="1" s="1"/>
  <c r="AA3157" i="1"/>
  <c r="N924" i="1" l="1"/>
  <c r="N925" i="1" s="1"/>
  <c r="N926" i="1" s="1"/>
  <c r="O923" i="1"/>
  <c r="P923" i="1" s="1"/>
  <c r="Y3157" i="1"/>
  <c r="L924" i="1"/>
  <c r="AA3158" i="1"/>
  <c r="Q3158" i="1"/>
  <c r="H3158" i="1"/>
  <c r="A3159" i="1"/>
  <c r="R3157" i="1"/>
  <c r="S3157" i="1" s="1"/>
  <c r="E925" i="1"/>
  <c r="D925" i="1" s="1"/>
  <c r="L925" i="1" s="1"/>
  <c r="U925" i="1"/>
  <c r="W925" i="1" s="1"/>
  <c r="F925" i="1"/>
  <c r="J926" i="1"/>
  <c r="K926" i="1" s="1"/>
  <c r="I927" i="1"/>
  <c r="Z3158" i="1"/>
  <c r="M926" i="1"/>
  <c r="O925" i="1" l="1"/>
  <c r="O924" i="1"/>
  <c r="X923" i="1"/>
  <c r="S923" i="1"/>
  <c r="AA3159" i="1"/>
  <c r="Y3158" i="1"/>
  <c r="Z3159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C924" i="1" l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B923" i="1"/>
  <c r="Y923" i="1"/>
  <c r="Y3159" i="1"/>
  <c r="M928" i="1"/>
  <c r="AA3160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R3159" i="1"/>
  <c r="S3159" i="1" s="1"/>
  <c r="Q3160" i="1"/>
  <c r="H3160" i="1"/>
  <c r="A3161" i="1"/>
  <c r="L926" i="1"/>
  <c r="O926" i="1" s="1"/>
  <c r="P926" i="1" s="1"/>
  <c r="X926" i="1" s="1"/>
  <c r="B926" i="1" s="1"/>
  <c r="Z3160" i="1"/>
  <c r="P927" i="1" l="1"/>
  <c r="X927" i="1" s="1"/>
  <c r="B927" i="1" s="1"/>
  <c r="P925" i="1"/>
  <c r="X925" i="1" s="1"/>
  <c r="B925" i="1" s="1"/>
  <c r="P924" i="1"/>
  <c r="X924" i="1" s="1"/>
  <c r="B924" i="1" s="1"/>
  <c r="AA3161" i="1"/>
  <c r="Y3160" i="1"/>
  <c r="G927" i="1"/>
  <c r="Z3161" i="1"/>
  <c r="Q3161" i="1"/>
  <c r="A3162" i="1"/>
  <c r="H3161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R3160" i="1"/>
  <c r="S3160" i="1" s="1"/>
  <c r="Y3161" i="1" l="1"/>
  <c r="E929" i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Q3162" i="1"/>
  <c r="H3162" i="1"/>
  <c r="A3163" i="1"/>
  <c r="R3161" i="1"/>
  <c r="S3161" i="1" s="1"/>
  <c r="Z3162" i="1"/>
  <c r="M930" i="1"/>
  <c r="L928" i="1"/>
  <c r="O928" i="1" s="1"/>
  <c r="P928" i="1" s="1"/>
  <c r="X928" i="1" s="1"/>
  <c r="B928" i="1" s="1"/>
  <c r="AA3162" i="1"/>
  <c r="G929" i="1" l="1"/>
  <c r="Y3162" i="1"/>
  <c r="R3162" i="1"/>
  <c r="S3162" i="1" s="1"/>
  <c r="AA3163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Z3163" i="1"/>
  <c r="Q3163" i="1"/>
  <c r="H3163" i="1"/>
  <c r="A3164" i="1"/>
  <c r="X929" i="1"/>
  <c r="B929" i="1" l="1"/>
  <c r="Y3163" i="1"/>
  <c r="Q3164" i="1"/>
  <c r="H3164" i="1"/>
  <c r="A3165" i="1"/>
  <c r="AA3164" i="1"/>
  <c r="E931" i="1"/>
  <c r="D931" i="1" s="1"/>
  <c r="L931" i="1" s="1"/>
  <c r="O931" i="1" s="1"/>
  <c r="P931" i="1" s="1"/>
  <c r="U931" i="1"/>
  <c r="W931" i="1" s="1"/>
  <c r="F931" i="1"/>
  <c r="R3163" i="1"/>
  <c r="S3163" i="1" s="1"/>
  <c r="Z3164" i="1"/>
  <c r="L930" i="1"/>
  <c r="O930" i="1" s="1"/>
  <c r="P930" i="1" s="1"/>
  <c r="J932" i="1"/>
  <c r="K932" i="1" s="1"/>
  <c r="I933" i="1"/>
  <c r="M932" i="1"/>
  <c r="N932" i="1"/>
  <c r="X930" i="1" l="1"/>
  <c r="Z3165" i="1"/>
  <c r="Y3164" i="1"/>
  <c r="AA3165" i="1"/>
  <c r="X931" i="1"/>
  <c r="B931" i="1" s="1"/>
  <c r="I934" i="1"/>
  <c r="J933" i="1"/>
  <c r="K933" i="1" s="1"/>
  <c r="M933" i="1"/>
  <c r="N933" i="1"/>
  <c r="Q3165" i="1"/>
  <c r="H3165" i="1"/>
  <c r="A3166" i="1"/>
  <c r="E932" i="1"/>
  <c r="D932" i="1" s="1"/>
  <c r="L932" i="1" s="1"/>
  <c r="O932" i="1" s="1"/>
  <c r="P932" i="1" s="1"/>
  <c r="U932" i="1"/>
  <c r="W932" i="1" s="1"/>
  <c r="F932" i="1"/>
  <c r="G931" i="1"/>
  <c r="R3164" i="1"/>
  <c r="S3164" i="1" s="1"/>
  <c r="B930" i="1" l="1"/>
  <c r="Y3165" i="1"/>
  <c r="X932" i="1"/>
  <c r="B932" i="1" s="1"/>
  <c r="R3165" i="1"/>
  <c r="S3165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Q3166" i="1"/>
  <c r="H3166" i="1"/>
  <c r="A3167" i="1"/>
  <c r="AA3166" i="1"/>
  <c r="Z3166" i="1"/>
  <c r="G932" i="1"/>
  <c r="Y3166" i="1" l="1"/>
  <c r="Z3167" i="1"/>
  <c r="AA3167" i="1"/>
  <c r="X933" i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R3166" i="1"/>
  <c r="S3166" i="1" s="1"/>
  <c r="Q3167" i="1"/>
  <c r="A3168" i="1"/>
  <c r="H3167" i="1"/>
  <c r="G933" i="1"/>
  <c r="Y3167" i="1" l="1"/>
  <c r="G934" i="1"/>
  <c r="X934" i="1"/>
  <c r="B934" i="1" s="1"/>
  <c r="E935" i="1"/>
  <c r="D935" i="1" s="1"/>
  <c r="L935" i="1" s="1"/>
  <c r="O935" i="1" s="1"/>
  <c r="P935" i="1" s="1"/>
  <c r="F935" i="1"/>
  <c r="U935" i="1"/>
  <c r="W935" i="1" s="1"/>
  <c r="Q3168" i="1"/>
  <c r="A3169" i="1"/>
  <c r="H3168" i="1"/>
  <c r="R3167" i="1"/>
  <c r="S3167" i="1" s="1"/>
  <c r="I937" i="1"/>
  <c r="M936" i="1"/>
  <c r="J936" i="1"/>
  <c r="K936" i="1" s="1"/>
  <c r="N936" i="1"/>
  <c r="Z3168" i="1"/>
  <c r="AA3168" i="1"/>
  <c r="Y3168" i="1" l="1"/>
  <c r="AA3169" i="1"/>
  <c r="Z3169" i="1"/>
  <c r="R3168" i="1"/>
  <c r="S3168" i="1" s="1"/>
  <c r="Q3169" i="1"/>
  <c r="H3169" i="1"/>
  <c r="A3170" i="1"/>
  <c r="X935" i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Y3169" i="1" l="1"/>
  <c r="G936" i="1"/>
  <c r="X936" i="1"/>
  <c r="B936" i="1" s="1"/>
  <c r="R3169" i="1"/>
  <c r="S3169" i="1" s="1"/>
  <c r="Q3170" i="1"/>
  <c r="A3171" i="1"/>
  <c r="H3170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Z3170" i="1"/>
  <c r="AA3170" i="1"/>
  <c r="Y3170" i="1" l="1"/>
  <c r="L937" i="1"/>
  <c r="O937" i="1" s="1"/>
  <c r="P937" i="1" s="1"/>
  <c r="X937" i="1" s="1"/>
  <c r="B937" i="1" s="1"/>
  <c r="Z3171" i="1"/>
  <c r="AA3171" i="1"/>
  <c r="E938" i="1"/>
  <c r="D938" i="1" s="1"/>
  <c r="L938" i="1" s="1"/>
  <c r="O938" i="1" s="1"/>
  <c r="P938" i="1" s="1"/>
  <c r="F938" i="1"/>
  <c r="U938" i="1"/>
  <c r="W938" i="1" s="1"/>
  <c r="Q3171" i="1"/>
  <c r="A3172" i="1"/>
  <c r="H3171" i="1"/>
  <c r="R3170" i="1"/>
  <c r="S3170" i="1" s="1"/>
  <c r="M939" i="1"/>
  <c r="J939" i="1"/>
  <c r="K939" i="1" s="1"/>
  <c r="N939" i="1"/>
  <c r="I940" i="1"/>
  <c r="Y3171" i="1" l="1"/>
  <c r="G938" i="1"/>
  <c r="I941" i="1"/>
  <c r="J940" i="1"/>
  <c r="K940" i="1" s="1"/>
  <c r="N940" i="1"/>
  <c r="M940" i="1"/>
  <c r="R3171" i="1"/>
  <c r="S3171" i="1" s="1"/>
  <c r="E939" i="1"/>
  <c r="D939" i="1" s="1"/>
  <c r="L939" i="1" s="1"/>
  <c r="O939" i="1" s="1"/>
  <c r="P939" i="1" s="1"/>
  <c r="U939" i="1"/>
  <c r="W939" i="1" s="1"/>
  <c r="F939" i="1"/>
  <c r="AA3172" i="1"/>
  <c r="X938" i="1"/>
  <c r="B938" i="1" s="1"/>
  <c r="Q3172" i="1"/>
  <c r="A3173" i="1"/>
  <c r="H3172" i="1"/>
  <c r="Z3172" i="1"/>
  <c r="Y3172" i="1" l="1"/>
  <c r="Z3173" i="1"/>
  <c r="X939" i="1"/>
  <c r="B939" i="1" s="1"/>
  <c r="Q3173" i="1"/>
  <c r="H3173" i="1"/>
  <c r="A3174" i="1"/>
  <c r="E940" i="1"/>
  <c r="D940" i="1" s="1"/>
  <c r="L940" i="1" s="1"/>
  <c r="O940" i="1" s="1"/>
  <c r="P940" i="1" s="1"/>
  <c r="F940" i="1"/>
  <c r="U940" i="1"/>
  <c r="W940" i="1" s="1"/>
  <c r="AA3173" i="1"/>
  <c r="M941" i="1"/>
  <c r="N941" i="1"/>
  <c r="J941" i="1"/>
  <c r="K941" i="1" s="1"/>
  <c r="I942" i="1"/>
  <c r="R3172" i="1"/>
  <c r="S3172" i="1" s="1"/>
  <c r="G939" i="1"/>
  <c r="Z3174" i="1" l="1"/>
  <c r="Y3173" i="1"/>
  <c r="X940" i="1"/>
  <c r="B940" i="1" s="1"/>
  <c r="AA3174" i="1"/>
  <c r="E941" i="1"/>
  <c r="D941" i="1" s="1"/>
  <c r="L941" i="1" s="1"/>
  <c r="O941" i="1" s="1"/>
  <c r="P941" i="1" s="1"/>
  <c r="U941" i="1"/>
  <c r="W941" i="1" s="1"/>
  <c r="F941" i="1"/>
  <c r="Q3174" i="1"/>
  <c r="H3174" i="1"/>
  <c r="A3175" i="1"/>
  <c r="J942" i="1"/>
  <c r="K942" i="1" s="1"/>
  <c r="N942" i="1"/>
  <c r="I943" i="1"/>
  <c r="M942" i="1"/>
  <c r="G940" i="1"/>
  <c r="R3173" i="1"/>
  <c r="S3173" i="1" s="1"/>
  <c r="Y3174" i="1" l="1"/>
  <c r="X941" i="1"/>
  <c r="B941" i="1" s="1"/>
  <c r="Q3175" i="1"/>
  <c r="A3176" i="1"/>
  <c r="H3175" i="1"/>
  <c r="R3174" i="1"/>
  <c r="S3174" i="1" s="1"/>
  <c r="M943" i="1"/>
  <c r="N943" i="1"/>
  <c r="J943" i="1"/>
  <c r="K943" i="1" s="1"/>
  <c r="I944" i="1"/>
  <c r="Z3175" i="1"/>
  <c r="E942" i="1"/>
  <c r="D942" i="1" s="1"/>
  <c r="L942" i="1" s="1"/>
  <c r="O942" i="1" s="1"/>
  <c r="P942" i="1" s="1"/>
  <c r="F942" i="1"/>
  <c r="U942" i="1"/>
  <c r="W942" i="1" s="1"/>
  <c r="G941" i="1"/>
  <c r="AA3175" i="1"/>
  <c r="Y3175" i="1" l="1"/>
  <c r="X942" i="1"/>
  <c r="B942" i="1" s="1"/>
  <c r="E943" i="1"/>
  <c r="D943" i="1" s="1"/>
  <c r="G943" i="1" s="1"/>
  <c r="F943" i="1"/>
  <c r="U943" i="1"/>
  <c r="W943" i="1" s="1"/>
  <c r="Q3176" i="1"/>
  <c r="H3176" i="1"/>
  <c r="A3177" i="1"/>
  <c r="G942" i="1"/>
  <c r="J944" i="1"/>
  <c r="K944" i="1" s="1"/>
  <c r="M944" i="1"/>
  <c r="I945" i="1"/>
  <c r="N944" i="1"/>
  <c r="AA3176" i="1"/>
  <c r="Z3176" i="1"/>
  <c r="R3175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R3176" i="1"/>
  <c r="Z3177" i="1"/>
  <c r="Q3177" i="1"/>
  <c r="A3178" i="1"/>
  <c r="H3177" i="1"/>
  <c r="AA3177" i="1"/>
  <c r="M945" i="1"/>
  <c r="J945" i="1"/>
  <c r="K945" i="1" s="1"/>
  <c r="I946" i="1"/>
  <c r="N945" i="1"/>
  <c r="L944" i="1" l="1"/>
  <c r="O944" i="1" s="1"/>
  <c r="P944" i="1" s="1"/>
  <c r="Y3177" i="1"/>
  <c r="Q3178" i="1"/>
  <c r="A3179" i="1"/>
  <c r="H3178" i="1"/>
  <c r="R3177" i="1"/>
  <c r="S3177" i="1" s="1"/>
  <c r="Z3178" i="1"/>
  <c r="J946" i="1"/>
  <c r="K946" i="1" s="1"/>
  <c r="N946" i="1"/>
  <c r="I947" i="1"/>
  <c r="M946" i="1"/>
  <c r="AA3178" i="1"/>
  <c r="E945" i="1"/>
  <c r="D945" i="1" s="1"/>
  <c r="G945" i="1" s="1"/>
  <c r="U945" i="1"/>
  <c r="W945" i="1" s="1"/>
  <c r="F945" i="1"/>
  <c r="X944" i="1" l="1"/>
  <c r="Z3179" i="1"/>
  <c r="Y3178" i="1"/>
  <c r="L945" i="1"/>
  <c r="O945" i="1" s="1"/>
  <c r="P945" i="1" s="1"/>
  <c r="X945" i="1" s="1"/>
  <c r="B945" i="1" s="1"/>
  <c r="AA3179" i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Q3179" i="1"/>
  <c r="H3179" i="1"/>
  <c r="A3180" i="1"/>
  <c r="R3178" i="1"/>
  <c r="S3178" i="1" s="1"/>
  <c r="B944" i="1" l="1"/>
  <c r="G946" i="1"/>
  <c r="Y3179" i="1"/>
  <c r="AA3180" i="1"/>
  <c r="X946" i="1"/>
  <c r="B946" i="1" s="1"/>
  <c r="E947" i="1"/>
  <c r="D947" i="1" s="1"/>
  <c r="G947" i="1" s="1"/>
  <c r="U947" i="1"/>
  <c r="W947" i="1" s="1"/>
  <c r="F947" i="1"/>
  <c r="Q3180" i="1"/>
  <c r="H3180" i="1"/>
  <c r="A3181" i="1"/>
  <c r="Z3180" i="1"/>
  <c r="R3179" i="1"/>
  <c r="S3179" i="1" s="1"/>
  <c r="J948" i="1"/>
  <c r="K948" i="1" s="1"/>
  <c r="I949" i="1"/>
  <c r="M948" i="1"/>
  <c r="N948" i="1"/>
  <c r="AA3181" i="1" l="1"/>
  <c r="Y3180" i="1"/>
  <c r="L947" i="1"/>
  <c r="O947" i="1" s="1"/>
  <c r="P947" i="1" s="1"/>
  <c r="X947" i="1" s="1"/>
  <c r="B947" i="1" s="1"/>
  <c r="Q3181" i="1"/>
  <c r="A3182" i="1"/>
  <c r="H3181" i="1"/>
  <c r="R3180" i="1"/>
  <c r="S3180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Z3181" i="1"/>
  <c r="Z3182" i="1" l="1"/>
  <c r="Y3181" i="1"/>
  <c r="X948" i="1"/>
  <c r="B948" i="1" s="1"/>
  <c r="E949" i="1"/>
  <c r="D949" i="1" s="1"/>
  <c r="G949" i="1" s="1"/>
  <c r="U949" i="1"/>
  <c r="W949" i="1" s="1"/>
  <c r="F949" i="1"/>
  <c r="Q3182" i="1"/>
  <c r="H3182" i="1"/>
  <c r="A3183" i="1"/>
  <c r="R3181" i="1"/>
  <c r="S3181" i="1" s="1"/>
  <c r="J950" i="1"/>
  <c r="K950" i="1" s="1"/>
  <c r="I951" i="1"/>
  <c r="N950" i="1"/>
  <c r="M950" i="1"/>
  <c r="G948" i="1"/>
  <c r="AA3182" i="1"/>
  <c r="Y3182" i="1" l="1"/>
  <c r="L949" i="1"/>
  <c r="O949" i="1" s="1"/>
  <c r="P949" i="1" s="1"/>
  <c r="X949" i="1" s="1"/>
  <c r="B949" i="1" s="1"/>
  <c r="R3182" i="1"/>
  <c r="S3182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Q3183" i="1"/>
  <c r="A3184" i="1"/>
  <c r="H3183" i="1"/>
  <c r="Z3183" i="1"/>
  <c r="AA3183" i="1"/>
  <c r="Y3183" i="1" l="1"/>
  <c r="X950" i="1"/>
  <c r="B950" i="1" s="1"/>
  <c r="AA3184" i="1"/>
  <c r="Z3184" i="1"/>
  <c r="G950" i="1"/>
  <c r="E951" i="1"/>
  <c r="D951" i="1" s="1"/>
  <c r="L951" i="1" s="1"/>
  <c r="O951" i="1" s="1"/>
  <c r="P951" i="1" s="1"/>
  <c r="U951" i="1"/>
  <c r="W951" i="1" s="1"/>
  <c r="F951" i="1"/>
  <c r="Q3184" i="1"/>
  <c r="A3185" i="1"/>
  <c r="H3184" i="1"/>
  <c r="M952" i="1"/>
  <c r="J952" i="1"/>
  <c r="K952" i="1" s="1"/>
  <c r="I953" i="1"/>
  <c r="N952" i="1"/>
  <c r="R3183" i="1"/>
  <c r="S3183" i="1" s="1"/>
  <c r="Y3184" i="1" l="1"/>
  <c r="X951" i="1"/>
  <c r="B951" i="1" s="1"/>
  <c r="Q3185" i="1"/>
  <c r="A3186" i="1"/>
  <c r="H3185" i="1"/>
  <c r="R3184" i="1"/>
  <c r="S3184" i="1" s="1"/>
  <c r="AA3185" i="1"/>
  <c r="Z3185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Z3186" i="1"/>
  <c r="AA3186" i="1"/>
  <c r="Y3185" i="1"/>
  <c r="G952" i="1"/>
  <c r="E953" i="1"/>
  <c r="D953" i="1" s="1"/>
  <c r="G953" i="1" s="1"/>
  <c r="F953" i="1"/>
  <c r="O952" i="1"/>
  <c r="P952" i="1" s="1"/>
  <c r="Q3186" i="1"/>
  <c r="H3186" i="1"/>
  <c r="A3187" i="1"/>
  <c r="J954" i="1"/>
  <c r="K954" i="1" s="1"/>
  <c r="I955" i="1"/>
  <c r="R3185" i="1"/>
  <c r="S3185" i="1" s="1"/>
  <c r="Y3186" i="1" l="1"/>
  <c r="L953" i="1"/>
  <c r="O953" i="1" s="1"/>
  <c r="P953" i="1" s="1"/>
  <c r="R3186" i="1"/>
  <c r="S3186" i="1" s="1"/>
  <c r="Z3187" i="1"/>
  <c r="AA3187" i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Q3187" i="1"/>
  <c r="H3187" i="1"/>
  <c r="A3188" i="1"/>
  <c r="M954" i="1"/>
  <c r="N954" i="1" s="1"/>
  <c r="Y3187" i="1" l="1"/>
  <c r="G954" i="1"/>
  <c r="J956" i="1"/>
  <c r="K956" i="1" s="1"/>
  <c r="I957" i="1"/>
  <c r="E955" i="1"/>
  <c r="D955" i="1" s="1"/>
  <c r="L955" i="1" s="1"/>
  <c r="F955" i="1"/>
  <c r="U955" i="1"/>
  <c r="W955" i="1" s="1"/>
  <c r="AA3188" i="1"/>
  <c r="Q3188" i="1"/>
  <c r="H3188" i="1"/>
  <c r="A3189" i="1"/>
  <c r="Z3188" i="1"/>
  <c r="R3187" i="1"/>
  <c r="S3187" i="1" s="1"/>
  <c r="X953" i="1"/>
  <c r="B953" i="1" s="1"/>
  <c r="S953" i="1"/>
  <c r="O954" i="1"/>
  <c r="P954" i="1" s="1"/>
  <c r="M955" i="1"/>
  <c r="M956" i="1" s="1"/>
  <c r="M957" i="1" l="1"/>
  <c r="N955" i="1"/>
  <c r="N956" i="1" s="1"/>
  <c r="N957" i="1" s="1"/>
  <c r="Y3188" i="1"/>
  <c r="G955" i="1"/>
  <c r="R3188" i="1"/>
  <c r="S3188" i="1" s="1"/>
  <c r="AA3189" i="1"/>
  <c r="Z3189" i="1"/>
  <c r="Q3189" i="1"/>
  <c r="A3190" i="1"/>
  <c r="H3189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C955" i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M958" i="1"/>
  <c r="O956" i="1"/>
  <c r="Y3189" i="1"/>
  <c r="Y954" i="1"/>
  <c r="G956" i="1"/>
  <c r="O955" i="1"/>
  <c r="Q3190" i="1"/>
  <c r="A3191" i="1"/>
  <c r="H3190" i="1"/>
  <c r="R3189" i="1"/>
  <c r="S3189" i="1" s="1"/>
  <c r="Z3190" i="1"/>
  <c r="J958" i="1"/>
  <c r="K958" i="1" s="1"/>
  <c r="I959" i="1"/>
  <c r="N958" i="1"/>
  <c r="AA3190" i="1"/>
  <c r="E957" i="1"/>
  <c r="D957" i="1" s="1"/>
  <c r="L957" i="1" s="1"/>
  <c r="O957" i="1" s="1"/>
  <c r="P957" i="1" s="1"/>
  <c r="F957" i="1"/>
  <c r="U957" i="1"/>
  <c r="W957" i="1" s="1"/>
  <c r="P956" i="1" l="1"/>
  <c r="X956" i="1" s="1"/>
  <c r="B956" i="1" s="1"/>
  <c r="P955" i="1"/>
  <c r="Z3191" i="1"/>
  <c r="Y3190" i="1"/>
  <c r="X957" i="1"/>
  <c r="B957" i="1" s="1"/>
  <c r="AA3191" i="1"/>
  <c r="E958" i="1"/>
  <c r="D958" i="1" s="1"/>
  <c r="G958" i="1" s="1"/>
  <c r="F958" i="1"/>
  <c r="U958" i="1"/>
  <c r="W958" i="1" s="1"/>
  <c r="G957" i="1"/>
  <c r="Q3191" i="1"/>
  <c r="H3191" i="1"/>
  <c r="A3192" i="1"/>
  <c r="M959" i="1"/>
  <c r="N959" i="1"/>
  <c r="I960" i="1"/>
  <c r="J959" i="1"/>
  <c r="K959" i="1" s="1"/>
  <c r="R3190" i="1"/>
  <c r="S3190" i="1" s="1"/>
  <c r="X955" i="1" l="1"/>
  <c r="Y3191" i="1"/>
  <c r="L958" i="1"/>
  <c r="O958" i="1" s="1"/>
  <c r="P958" i="1" s="1"/>
  <c r="X958" i="1" s="1"/>
  <c r="B958" i="1" s="1"/>
  <c r="R3191" i="1"/>
  <c r="S3191" i="1" s="1"/>
  <c r="Z3192" i="1"/>
  <c r="M960" i="1"/>
  <c r="J960" i="1"/>
  <c r="K960" i="1" s="1"/>
  <c r="I961" i="1"/>
  <c r="N960" i="1"/>
  <c r="AA3192" i="1"/>
  <c r="E959" i="1"/>
  <c r="D959" i="1" s="1"/>
  <c r="G959" i="1" s="1"/>
  <c r="U959" i="1"/>
  <c r="W959" i="1" s="1"/>
  <c r="F959" i="1"/>
  <c r="Q3192" i="1"/>
  <c r="H3192" i="1"/>
  <c r="A3193" i="1"/>
  <c r="B955" i="1" l="1"/>
  <c r="Y3192" i="1"/>
  <c r="L959" i="1"/>
  <c r="O959" i="1" s="1"/>
  <c r="P959" i="1" s="1"/>
  <c r="X959" i="1" s="1"/>
  <c r="B959" i="1" s="1"/>
  <c r="AA3193" i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R3192" i="1"/>
  <c r="S3192" i="1" s="1"/>
  <c r="Z3193" i="1"/>
  <c r="Q3193" i="1"/>
  <c r="A3194" i="1"/>
  <c r="H3193" i="1"/>
  <c r="L960" i="1" l="1"/>
  <c r="O960" i="1" s="1"/>
  <c r="P960" i="1" s="1"/>
  <c r="X960" i="1" s="1"/>
  <c r="B960" i="1" s="1"/>
  <c r="Y3193" i="1"/>
  <c r="M962" i="1"/>
  <c r="J962" i="1"/>
  <c r="K962" i="1" s="1"/>
  <c r="I963" i="1"/>
  <c r="N962" i="1"/>
  <c r="Q3194" i="1"/>
  <c r="A3195" i="1"/>
  <c r="H3194" i="1"/>
  <c r="E961" i="1"/>
  <c r="D961" i="1" s="1"/>
  <c r="G961" i="1" s="1"/>
  <c r="F961" i="1"/>
  <c r="U961" i="1"/>
  <c r="W961" i="1" s="1"/>
  <c r="Z3194" i="1"/>
  <c r="R3193" i="1"/>
  <c r="S3193" i="1" s="1"/>
  <c r="AA3194" i="1"/>
  <c r="Y3194" i="1" l="1"/>
  <c r="AA3195" i="1"/>
  <c r="Q3195" i="1"/>
  <c r="H3195" i="1"/>
  <c r="A3196" i="1"/>
  <c r="R3194" i="1"/>
  <c r="S3194" i="1" s="1"/>
  <c r="L961" i="1"/>
  <c r="O961" i="1" s="1"/>
  <c r="P961" i="1" s="1"/>
  <c r="X961" i="1" s="1"/>
  <c r="B961" i="1" s="1"/>
  <c r="Z3195" i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Y3195" i="1" l="1"/>
  <c r="X962" i="1"/>
  <c r="E963" i="1"/>
  <c r="D963" i="1" s="1"/>
  <c r="L963" i="1" s="1"/>
  <c r="O963" i="1" s="1"/>
  <c r="P963" i="1" s="1"/>
  <c r="U963" i="1"/>
  <c r="W963" i="1" s="1"/>
  <c r="F963" i="1"/>
  <c r="Q3196" i="1"/>
  <c r="A3197" i="1"/>
  <c r="H3196" i="1"/>
  <c r="R3195" i="1"/>
  <c r="S3195" i="1" s="1"/>
  <c r="I965" i="1"/>
  <c r="J964" i="1"/>
  <c r="K964" i="1" s="1"/>
  <c r="M964" i="1"/>
  <c r="N964" i="1"/>
  <c r="G962" i="1"/>
  <c r="Z3196" i="1"/>
  <c r="AA3196" i="1"/>
  <c r="B962" i="1" l="1"/>
  <c r="Y3196" i="1"/>
  <c r="AA3197" i="1"/>
  <c r="Z3197" i="1"/>
  <c r="X963" i="1"/>
  <c r="B963" i="1" s="1"/>
  <c r="Q3197" i="1"/>
  <c r="H3197" i="1"/>
  <c r="A3198" i="1"/>
  <c r="R3196" i="1"/>
  <c r="S3196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Y3197" i="1" l="1"/>
  <c r="Z3198" i="1"/>
  <c r="X964" i="1"/>
  <c r="B964" i="1" s="1"/>
  <c r="E965" i="1"/>
  <c r="D965" i="1" s="1"/>
  <c r="L965" i="1" s="1"/>
  <c r="O965" i="1" s="1"/>
  <c r="P965" i="1" s="1"/>
  <c r="F965" i="1"/>
  <c r="U965" i="1"/>
  <c r="W965" i="1" s="1"/>
  <c r="Q3198" i="1"/>
  <c r="H3198" i="1"/>
  <c r="A3199" i="1"/>
  <c r="J966" i="1"/>
  <c r="K966" i="1" s="1"/>
  <c r="I967" i="1"/>
  <c r="M966" i="1"/>
  <c r="N966" i="1"/>
  <c r="R3197" i="1"/>
  <c r="S3197" i="1" s="1"/>
  <c r="G964" i="1"/>
  <c r="AA3198" i="1"/>
  <c r="Y3198" i="1" l="1"/>
  <c r="G965" i="1"/>
  <c r="Q3199" i="1"/>
  <c r="H3199" i="1"/>
  <c r="A3200" i="1"/>
  <c r="Z3199" i="1"/>
  <c r="AA3199" i="1"/>
  <c r="R3198" i="1"/>
  <c r="S3198" i="1" s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Y3199" i="1" l="1"/>
  <c r="AA3200" i="1"/>
  <c r="Z3200" i="1"/>
  <c r="G966" i="1"/>
  <c r="Q3200" i="1"/>
  <c r="H3200" i="1"/>
  <c r="A3201" i="1"/>
  <c r="X966" i="1"/>
  <c r="B966" i="1" s="1"/>
  <c r="I969" i="1"/>
  <c r="J968" i="1"/>
  <c r="K968" i="1" s="1"/>
  <c r="M968" i="1"/>
  <c r="N968" i="1"/>
  <c r="R3199" i="1"/>
  <c r="S3199" i="1" s="1"/>
  <c r="E967" i="1"/>
  <c r="D967" i="1" s="1"/>
  <c r="G967" i="1" s="1"/>
  <c r="F967" i="1"/>
  <c r="U967" i="1"/>
  <c r="W967" i="1" s="1"/>
  <c r="AA3201" i="1" l="1"/>
  <c r="Y3200" i="1"/>
  <c r="J969" i="1"/>
  <c r="K969" i="1" s="1"/>
  <c r="N969" i="1"/>
  <c r="I970" i="1"/>
  <c r="M969" i="1"/>
  <c r="Q3201" i="1"/>
  <c r="A3202" i="1"/>
  <c r="H3201" i="1"/>
  <c r="R3200" i="1"/>
  <c r="S3200" i="1" s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Z3201" i="1"/>
  <c r="AA3202" i="1" l="1"/>
  <c r="Y3201" i="1"/>
  <c r="G968" i="1"/>
  <c r="Z3202" i="1"/>
  <c r="X968" i="1"/>
  <c r="B968" i="1" s="1"/>
  <c r="R3201" i="1"/>
  <c r="S3201" i="1" s="1"/>
  <c r="Q3202" i="1"/>
  <c r="A3203" i="1"/>
  <c r="H3202" i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Z3203" i="1" l="1"/>
  <c r="Y3202" i="1"/>
  <c r="G969" i="1"/>
  <c r="X969" i="1"/>
  <c r="B969" i="1" s="1"/>
  <c r="Q3203" i="1"/>
  <c r="A3204" i="1"/>
  <c r="H3203" i="1"/>
  <c r="E970" i="1"/>
  <c r="D970" i="1" s="1"/>
  <c r="L970" i="1" s="1"/>
  <c r="O970" i="1" s="1"/>
  <c r="P970" i="1" s="1"/>
  <c r="U970" i="1"/>
  <c r="W970" i="1" s="1"/>
  <c r="F970" i="1"/>
  <c r="R3202" i="1"/>
  <c r="S3202" i="1" s="1"/>
  <c r="I972" i="1"/>
  <c r="J971" i="1"/>
  <c r="K971" i="1" s="1"/>
  <c r="N971" i="1"/>
  <c r="M971" i="1"/>
  <c r="AA3203" i="1"/>
  <c r="Y3203" i="1" l="1"/>
  <c r="G970" i="1"/>
  <c r="AA3204" i="1"/>
  <c r="X970" i="1"/>
  <c r="B970" i="1" s="1"/>
  <c r="Q3204" i="1"/>
  <c r="A3205" i="1"/>
  <c r="H3204" i="1"/>
  <c r="R3203" i="1"/>
  <c r="S3203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Z3204" i="1"/>
  <c r="Y3204" i="1" l="1"/>
  <c r="X971" i="1"/>
  <c r="B971" i="1" s="1"/>
  <c r="Z3205" i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Q3205" i="1"/>
  <c r="H3205" i="1"/>
  <c r="A3206" i="1"/>
  <c r="G971" i="1"/>
  <c r="R3204" i="1"/>
  <c r="S3204" i="1" s="1"/>
  <c r="AA3205" i="1"/>
  <c r="G972" i="1" l="1"/>
  <c r="AA3206" i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Q3206" i="1"/>
  <c r="H3206" i="1"/>
  <c r="A3207" i="1"/>
  <c r="R3205" i="1"/>
  <c r="Z3206" i="1"/>
  <c r="Y3206" i="1" l="1"/>
  <c r="Z3207" i="1"/>
  <c r="L973" i="1"/>
  <c r="O973" i="1" s="1"/>
  <c r="P973" i="1" s="1"/>
  <c r="X973" i="1" s="1"/>
  <c r="B973" i="1" s="1"/>
  <c r="Q3207" i="1"/>
  <c r="H3207" i="1"/>
  <c r="A3208" i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R3206" i="1"/>
  <c r="S3206" i="1" s="1"/>
  <c r="AA3207" i="1"/>
  <c r="Y3207" i="1" l="1"/>
  <c r="G974" i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Q3208" i="1"/>
  <c r="A3209" i="1"/>
  <c r="H3208" i="1"/>
  <c r="R3207" i="1"/>
  <c r="AA3208" i="1"/>
  <c r="Z3208" i="1"/>
  <c r="R3208" i="1" l="1"/>
  <c r="L975" i="1"/>
  <c r="O975" i="1" s="1"/>
  <c r="P975" i="1" s="1"/>
  <c r="X975" i="1" s="1"/>
  <c r="B975" i="1" s="1"/>
  <c r="Q3209" i="1"/>
  <c r="A3210" i="1"/>
  <c r="H3209" i="1"/>
  <c r="Z3209" i="1"/>
  <c r="AA3209" i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Y3209" i="1" l="1"/>
  <c r="AA3210" i="1"/>
  <c r="G976" i="1"/>
  <c r="Z3210" i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Q3210" i="1"/>
  <c r="A3211" i="1"/>
  <c r="H3210" i="1"/>
  <c r="R3209" i="1"/>
  <c r="S3209" i="1" s="1"/>
  <c r="B976" i="1" l="1"/>
  <c r="Z3211" i="1"/>
  <c r="Y3210" i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Q3211" i="1"/>
  <c r="A3212" i="1"/>
  <c r="H3211" i="1"/>
  <c r="R3210" i="1"/>
  <c r="S3210" i="1" s="1"/>
  <c r="M979" i="1"/>
  <c r="N979" i="1"/>
  <c r="I980" i="1"/>
  <c r="J979" i="1"/>
  <c r="K979" i="1" s="1"/>
  <c r="AA3211" i="1"/>
  <c r="Z3212" i="1" l="1"/>
  <c r="Y3211" i="1"/>
  <c r="G978" i="1"/>
  <c r="X978" i="1"/>
  <c r="B978" i="1" s="1"/>
  <c r="AA3212" i="1"/>
  <c r="M980" i="1"/>
  <c r="J980" i="1"/>
  <c r="K980" i="1" s="1"/>
  <c r="N980" i="1"/>
  <c r="I981" i="1"/>
  <c r="Q3212" i="1"/>
  <c r="A3213" i="1"/>
  <c r="H3212" i="1"/>
  <c r="R3211" i="1"/>
  <c r="S3211" i="1" s="1"/>
  <c r="E979" i="1"/>
  <c r="D979" i="1" s="1"/>
  <c r="G979" i="1" s="1"/>
  <c r="U979" i="1"/>
  <c r="W979" i="1" s="1"/>
  <c r="F979" i="1"/>
  <c r="Y3212" i="1" l="1"/>
  <c r="L979" i="1"/>
  <c r="O979" i="1" s="1"/>
  <c r="P979" i="1" s="1"/>
  <c r="X979" i="1" s="1"/>
  <c r="B979" i="1" s="1"/>
  <c r="Q3213" i="1"/>
  <c r="A3214" i="1"/>
  <c r="H3213" i="1"/>
  <c r="E980" i="1"/>
  <c r="D980" i="1" s="1"/>
  <c r="L980" i="1" s="1"/>
  <c r="O980" i="1" s="1"/>
  <c r="P980" i="1" s="1"/>
  <c r="F980" i="1"/>
  <c r="U980" i="1"/>
  <c r="W980" i="1" s="1"/>
  <c r="R3212" i="1"/>
  <c r="S3212" i="1" s="1"/>
  <c r="I982" i="1"/>
  <c r="J981" i="1"/>
  <c r="K981" i="1" s="1"/>
  <c r="N981" i="1"/>
  <c r="M981" i="1"/>
  <c r="AA3213" i="1"/>
  <c r="Z3213" i="1"/>
  <c r="Z3214" i="1" l="1"/>
  <c r="Y3213" i="1"/>
  <c r="G980" i="1"/>
  <c r="AA3214" i="1"/>
  <c r="X980" i="1"/>
  <c r="B980" i="1" s="1"/>
  <c r="E981" i="1"/>
  <c r="D981" i="1" s="1"/>
  <c r="G981" i="1" s="1"/>
  <c r="F981" i="1"/>
  <c r="U981" i="1"/>
  <c r="W981" i="1" s="1"/>
  <c r="Q3214" i="1"/>
  <c r="H3214" i="1"/>
  <c r="A3215" i="1"/>
  <c r="M982" i="1"/>
  <c r="J982" i="1"/>
  <c r="K982" i="1" s="1"/>
  <c r="I983" i="1"/>
  <c r="N982" i="1"/>
  <c r="R3213" i="1"/>
  <c r="S3213" i="1" s="1"/>
  <c r="Y3214" i="1" l="1"/>
  <c r="L981" i="1"/>
  <c r="O981" i="1" s="1"/>
  <c r="P981" i="1" s="1"/>
  <c r="X981" i="1" s="1"/>
  <c r="B981" i="1" s="1"/>
  <c r="Q3215" i="1"/>
  <c r="H3215" i="1"/>
  <c r="A3216" i="1"/>
  <c r="R3214" i="1"/>
  <c r="S3214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AA3215" i="1"/>
  <c r="Z3215" i="1"/>
  <c r="U983" i="1" l="1"/>
  <c r="W983" i="1" s="1"/>
  <c r="Z3216" i="1"/>
  <c r="AA3216" i="1"/>
  <c r="Y3215" i="1"/>
  <c r="M983" i="1"/>
  <c r="N983" i="1" s="1"/>
  <c r="E983" i="1"/>
  <c r="D983" i="1" s="1"/>
  <c r="G983" i="1" s="1"/>
  <c r="F983" i="1"/>
  <c r="J984" i="1"/>
  <c r="K984" i="1" s="1"/>
  <c r="I985" i="1"/>
  <c r="Q3216" i="1"/>
  <c r="H3216" i="1"/>
  <c r="A3217" i="1"/>
  <c r="X982" i="1"/>
  <c r="S982" i="1"/>
  <c r="G982" i="1"/>
  <c r="R3215" i="1"/>
  <c r="S3215" i="1" s="1"/>
  <c r="B982" i="1" l="1"/>
  <c r="Y982" i="1"/>
  <c r="M984" i="1"/>
  <c r="N984" i="1" s="1"/>
  <c r="Z3217" i="1"/>
  <c r="Y3216" i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R3216" i="1"/>
  <c r="S3216" i="1" s="1"/>
  <c r="Q3217" i="1"/>
  <c r="A3218" i="1"/>
  <c r="H3217" i="1"/>
  <c r="AA3217" i="1"/>
  <c r="S983" i="1"/>
  <c r="Y3217" i="1" l="1"/>
  <c r="L984" i="1"/>
  <c r="AA3218" i="1"/>
  <c r="E985" i="1"/>
  <c r="D985" i="1" s="1"/>
  <c r="L985" i="1" s="1"/>
  <c r="F985" i="1"/>
  <c r="U985" i="1"/>
  <c r="W985" i="1" s="1"/>
  <c r="R3217" i="1"/>
  <c r="S3217" i="1" s="1"/>
  <c r="J986" i="1"/>
  <c r="K986" i="1" s="1"/>
  <c r="I987" i="1"/>
  <c r="Q3218" i="1"/>
  <c r="H3218" i="1"/>
  <c r="A3219" i="1"/>
  <c r="Z3218" i="1"/>
  <c r="O984" i="1" l="1"/>
  <c r="P984" i="1" s="1"/>
  <c r="M985" i="1"/>
  <c r="Y3218" i="1"/>
  <c r="G985" i="1"/>
  <c r="Z3219" i="1"/>
  <c r="I988" i="1"/>
  <c r="J987" i="1"/>
  <c r="K987" i="1" s="1"/>
  <c r="E986" i="1"/>
  <c r="D986" i="1" s="1"/>
  <c r="L986" i="1" s="1"/>
  <c r="F986" i="1"/>
  <c r="U986" i="1"/>
  <c r="W986" i="1" s="1"/>
  <c r="Q3219" i="1"/>
  <c r="H3219" i="1"/>
  <c r="A3220" i="1"/>
  <c r="R3218" i="1"/>
  <c r="S3218" i="1" s="1"/>
  <c r="AA3219" i="1"/>
  <c r="X984" i="1" l="1"/>
  <c r="S984" i="1"/>
  <c r="Y3219" i="1"/>
  <c r="N985" i="1"/>
  <c r="M986" i="1"/>
  <c r="M987" i="1" s="1"/>
  <c r="M988" i="1" s="1"/>
  <c r="G986" i="1"/>
  <c r="R3219" i="1"/>
  <c r="S3219" i="1" s="1"/>
  <c r="Z3220" i="1"/>
  <c r="E987" i="1"/>
  <c r="D987" i="1" s="1"/>
  <c r="L987" i="1" s="1"/>
  <c r="F987" i="1"/>
  <c r="U987" i="1"/>
  <c r="W987" i="1" s="1"/>
  <c r="AA3220" i="1"/>
  <c r="Q3220" i="1"/>
  <c r="H3220" i="1"/>
  <c r="A3221" i="1"/>
  <c r="I989" i="1"/>
  <c r="J988" i="1"/>
  <c r="K988" i="1" s="1"/>
  <c r="C985" i="1" l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B984" i="1"/>
  <c r="Y984" i="1"/>
  <c r="N986" i="1"/>
  <c r="O985" i="1"/>
  <c r="Y3220" i="1"/>
  <c r="E988" i="1"/>
  <c r="D988" i="1" s="1"/>
  <c r="L988" i="1" s="1"/>
  <c r="U988" i="1"/>
  <c r="W988" i="1" s="1"/>
  <c r="F988" i="1"/>
  <c r="I990" i="1"/>
  <c r="J989" i="1"/>
  <c r="K989" i="1" s="1"/>
  <c r="M989" i="1"/>
  <c r="Z3221" i="1"/>
  <c r="R3220" i="1"/>
  <c r="S3220" i="1" s="1"/>
  <c r="Q3221" i="1"/>
  <c r="A3222" i="1"/>
  <c r="H3221" i="1"/>
  <c r="G987" i="1"/>
  <c r="AA3221" i="1"/>
  <c r="P985" i="1" l="1"/>
  <c r="X985" i="1" s="1"/>
  <c r="B985" i="1" s="1"/>
  <c r="N987" i="1"/>
  <c r="O986" i="1"/>
  <c r="P986" i="1" s="1"/>
  <c r="X986" i="1" s="1"/>
  <c r="B986" i="1" s="1"/>
  <c r="G988" i="1"/>
  <c r="Y3221" i="1"/>
  <c r="M990" i="1"/>
  <c r="AA3222" i="1"/>
  <c r="E989" i="1"/>
  <c r="D989" i="1" s="1"/>
  <c r="G989" i="1" s="1"/>
  <c r="U989" i="1"/>
  <c r="W989" i="1" s="1"/>
  <c r="F989" i="1"/>
  <c r="Q3222" i="1"/>
  <c r="A3223" i="1"/>
  <c r="H3222" i="1"/>
  <c r="J990" i="1"/>
  <c r="K990" i="1" s="1"/>
  <c r="I991" i="1"/>
  <c r="R3221" i="1"/>
  <c r="S3221" i="1" s="1"/>
  <c r="Z3222" i="1"/>
  <c r="N988" i="1" l="1"/>
  <c r="O987" i="1"/>
  <c r="P987" i="1" s="1"/>
  <c r="X987" i="1" s="1"/>
  <c r="B987" i="1" s="1"/>
  <c r="L989" i="1"/>
  <c r="Y3222" i="1"/>
  <c r="E990" i="1"/>
  <c r="D990" i="1" s="1"/>
  <c r="G990" i="1" s="1"/>
  <c r="U990" i="1"/>
  <c r="W990" i="1" s="1"/>
  <c r="F990" i="1"/>
  <c r="R3222" i="1"/>
  <c r="S3222" i="1" s="1"/>
  <c r="Q3223" i="1"/>
  <c r="A3224" i="1"/>
  <c r="H3223" i="1"/>
  <c r="AA3223" i="1"/>
  <c r="Z3223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Y3223" i="1"/>
  <c r="R3223" i="1"/>
  <c r="S3223" i="1" s="1"/>
  <c r="E991" i="1"/>
  <c r="D991" i="1" s="1"/>
  <c r="L991" i="1" s="1"/>
  <c r="U991" i="1"/>
  <c r="W991" i="1" s="1"/>
  <c r="F991" i="1"/>
  <c r="I993" i="1"/>
  <c r="J992" i="1"/>
  <c r="K992" i="1" s="1"/>
  <c r="M992" i="1"/>
  <c r="Q3224" i="1"/>
  <c r="A3225" i="1"/>
  <c r="H3224" i="1"/>
  <c r="Z3224" i="1"/>
  <c r="AA3224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Y3224" i="1"/>
  <c r="Z3225" i="1"/>
  <c r="AA3225" i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Q3225" i="1"/>
  <c r="H3225" i="1"/>
  <c r="A3226" i="1"/>
  <c r="R3224" i="1"/>
  <c r="S3224" i="1" s="1"/>
  <c r="Y3225" i="1" l="1"/>
  <c r="G992" i="1"/>
  <c r="AA3226" i="1"/>
  <c r="Z3226" i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Q3226" i="1"/>
  <c r="H3226" i="1"/>
  <c r="A3227" i="1"/>
  <c r="R3225" i="1"/>
  <c r="S3225" i="1" s="1"/>
  <c r="X992" i="1"/>
  <c r="B992" i="1" l="1"/>
  <c r="X993" i="1"/>
  <c r="B993" i="1" s="1"/>
  <c r="Y3226" i="1"/>
  <c r="Z3227" i="1"/>
  <c r="AA3227" i="1"/>
  <c r="Q3227" i="1"/>
  <c r="H3227" i="1"/>
  <c r="A3228" i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R3226" i="1"/>
  <c r="S3226" i="1" s="1"/>
  <c r="G993" i="1"/>
  <c r="Y3227" i="1" l="1"/>
  <c r="G994" i="1"/>
  <c r="X994" i="1"/>
  <c r="B994" i="1" s="1"/>
  <c r="M996" i="1"/>
  <c r="I997" i="1"/>
  <c r="N996" i="1"/>
  <c r="J996" i="1"/>
  <c r="K996" i="1" s="1"/>
  <c r="Q3228" i="1"/>
  <c r="A3229" i="1"/>
  <c r="H3228" i="1"/>
  <c r="R3227" i="1"/>
  <c r="S3227" i="1" s="1"/>
  <c r="AA3228" i="1"/>
  <c r="E995" i="1"/>
  <c r="D995" i="1" s="1"/>
  <c r="L995" i="1" s="1"/>
  <c r="O995" i="1" s="1"/>
  <c r="P995" i="1" s="1"/>
  <c r="F995" i="1"/>
  <c r="U995" i="1"/>
  <c r="W995" i="1" s="1"/>
  <c r="Z3228" i="1"/>
  <c r="Y3228" i="1" l="1"/>
  <c r="G995" i="1"/>
  <c r="Z3229" i="1"/>
  <c r="X995" i="1"/>
  <c r="B995" i="1" s="1"/>
  <c r="Q3229" i="1"/>
  <c r="A3230" i="1"/>
  <c r="H3229" i="1"/>
  <c r="R3228" i="1"/>
  <c r="S3228" i="1" s="1"/>
  <c r="AA3229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Y3229" i="1" l="1"/>
  <c r="AA3230" i="1"/>
  <c r="L996" i="1"/>
  <c r="O996" i="1" s="1"/>
  <c r="P996" i="1" s="1"/>
  <c r="X996" i="1" s="1"/>
  <c r="B996" i="1" s="1"/>
  <c r="Q3230" i="1"/>
  <c r="A3231" i="1"/>
  <c r="H3230" i="1"/>
  <c r="I999" i="1"/>
  <c r="J998" i="1"/>
  <c r="K998" i="1" s="1"/>
  <c r="N998" i="1"/>
  <c r="M998" i="1"/>
  <c r="R3229" i="1"/>
  <c r="S3229" i="1" s="1"/>
  <c r="E997" i="1"/>
  <c r="D997" i="1" s="1"/>
  <c r="L997" i="1" s="1"/>
  <c r="O997" i="1" s="1"/>
  <c r="P997" i="1" s="1"/>
  <c r="F997" i="1"/>
  <c r="U997" i="1"/>
  <c r="W997" i="1" s="1"/>
  <c r="Z3230" i="1"/>
  <c r="Z3231" i="1" l="1"/>
  <c r="Y3230" i="1"/>
  <c r="G997" i="1"/>
  <c r="X997" i="1"/>
  <c r="B997" i="1" s="1"/>
  <c r="R3230" i="1"/>
  <c r="S3230" i="1" s="1"/>
  <c r="I1000" i="1"/>
  <c r="J999" i="1"/>
  <c r="K999" i="1" s="1"/>
  <c r="M999" i="1"/>
  <c r="N999" i="1"/>
  <c r="Q3231" i="1"/>
  <c r="H3231" i="1"/>
  <c r="A3232" i="1"/>
  <c r="E998" i="1"/>
  <c r="D998" i="1" s="1"/>
  <c r="G998" i="1" s="1"/>
  <c r="U998" i="1"/>
  <c r="W998" i="1" s="1"/>
  <c r="F998" i="1"/>
  <c r="AA3231" i="1"/>
  <c r="Y3231" i="1" l="1"/>
  <c r="L998" i="1"/>
  <c r="O998" i="1" s="1"/>
  <c r="P998" i="1" s="1"/>
  <c r="X998" i="1" s="1"/>
  <c r="B998" i="1" s="1"/>
  <c r="R3231" i="1"/>
  <c r="S3231" i="1" s="1"/>
  <c r="E999" i="1"/>
  <c r="D999" i="1" s="1"/>
  <c r="L999" i="1" s="1"/>
  <c r="O999" i="1" s="1"/>
  <c r="P999" i="1" s="1"/>
  <c r="U999" i="1"/>
  <c r="W999" i="1" s="1"/>
  <c r="F999" i="1"/>
  <c r="AA3232" i="1"/>
  <c r="M1000" i="1"/>
  <c r="J1000" i="1"/>
  <c r="K1000" i="1" s="1"/>
  <c r="N1000" i="1"/>
  <c r="I1001" i="1"/>
  <c r="Z3232" i="1"/>
  <c r="Q3232" i="1"/>
  <c r="H3232" i="1"/>
  <c r="A3233" i="1"/>
  <c r="Y3232" i="1" l="1"/>
  <c r="G999" i="1"/>
  <c r="X999" i="1"/>
  <c r="B999" i="1" s="1"/>
  <c r="E1000" i="1"/>
  <c r="D1000" i="1" s="1"/>
  <c r="L1000" i="1" s="1"/>
  <c r="O1000" i="1" s="1"/>
  <c r="P1000" i="1" s="1"/>
  <c r="U1000" i="1"/>
  <c r="W1000" i="1" s="1"/>
  <c r="F1000" i="1"/>
  <c r="Q3233" i="1"/>
  <c r="A3234" i="1"/>
  <c r="H3233" i="1"/>
  <c r="AA3233" i="1"/>
  <c r="I1002" i="1"/>
  <c r="N1001" i="1"/>
  <c r="M1001" i="1"/>
  <c r="J1001" i="1"/>
  <c r="K1001" i="1" s="1"/>
  <c r="R3232" i="1"/>
  <c r="S3232" i="1" s="1"/>
  <c r="Z3233" i="1"/>
  <c r="Y3233" i="1" l="1"/>
  <c r="G1000" i="1"/>
  <c r="Z3234" i="1"/>
  <c r="X1000" i="1"/>
  <c r="B1000" i="1" s="1"/>
  <c r="AA3234" i="1"/>
  <c r="Q3234" i="1"/>
  <c r="A3235" i="1"/>
  <c r="H3234" i="1"/>
  <c r="R3233" i="1"/>
  <c r="S3233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Y3234" i="1" l="1"/>
  <c r="X1001" i="1"/>
  <c r="B1001" i="1" s="1"/>
  <c r="Q3235" i="1"/>
  <c r="A3236" i="1"/>
  <c r="H3235" i="1"/>
  <c r="I1004" i="1"/>
  <c r="J1003" i="1"/>
  <c r="K1003" i="1" s="1"/>
  <c r="N1003" i="1"/>
  <c r="M1003" i="1"/>
  <c r="R3234" i="1"/>
  <c r="S3234" i="1" s="1"/>
  <c r="E1002" i="1"/>
  <c r="D1002" i="1" s="1"/>
  <c r="L1002" i="1" s="1"/>
  <c r="O1002" i="1" s="1"/>
  <c r="P1002" i="1" s="1"/>
  <c r="F1002" i="1"/>
  <c r="U1002" i="1"/>
  <c r="W1002" i="1" s="1"/>
  <c r="Z3235" i="1"/>
  <c r="AA3235" i="1"/>
  <c r="G1001" i="1"/>
  <c r="Z3236" i="1" l="1"/>
  <c r="AA3236" i="1"/>
  <c r="G1002" i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Q3236" i="1"/>
  <c r="A3237" i="1"/>
  <c r="H3236" i="1"/>
  <c r="R3235" i="1"/>
  <c r="Y3236" i="1" l="1"/>
  <c r="G1003" i="1"/>
  <c r="X1003" i="1"/>
  <c r="B1003" i="1" s="1"/>
  <c r="Z3237" i="1"/>
  <c r="AA3237" i="1"/>
  <c r="R3236" i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Q3237" i="1"/>
  <c r="H3237" i="1"/>
  <c r="A3238" i="1"/>
  <c r="R3237" i="1" l="1"/>
  <c r="Y3237" i="1"/>
  <c r="G1004" i="1"/>
  <c r="X1004" i="1"/>
  <c r="Q3238" i="1"/>
  <c r="A3239" i="1"/>
  <c r="H3238" i="1"/>
  <c r="I1007" i="1"/>
  <c r="J1006" i="1"/>
  <c r="K1006" i="1" s="1"/>
  <c r="M1006" i="1"/>
  <c r="N1006" i="1"/>
  <c r="AA3238" i="1"/>
  <c r="E1005" i="1"/>
  <c r="D1005" i="1" s="1"/>
  <c r="G1005" i="1" s="1"/>
  <c r="U1005" i="1"/>
  <c r="W1005" i="1" s="1"/>
  <c r="F1005" i="1"/>
  <c r="Z3238" i="1"/>
  <c r="B1004" i="1" l="1"/>
  <c r="Z3239" i="1"/>
  <c r="L1005" i="1"/>
  <c r="O1005" i="1" s="1"/>
  <c r="P1005" i="1" s="1"/>
  <c r="X1005" i="1" s="1"/>
  <c r="B1005" i="1" s="1"/>
  <c r="AA3239" i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Q3239" i="1"/>
  <c r="A3240" i="1"/>
  <c r="H3239" i="1"/>
  <c r="R3238" i="1"/>
  <c r="S3238" i="1" s="1"/>
  <c r="AA3240" i="1" l="1"/>
  <c r="Y3239" i="1"/>
  <c r="G1006" i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Z3240" i="1"/>
  <c r="Q3240" i="1"/>
  <c r="A3241" i="1"/>
  <c r="H3240" i="1"/>
  <c r="R3239" i="1"/>
  <c r="S3239" i="1" s="1"/>
  <c r="B1006" i="1" l="1"/>
  <c r="Y3240" i="1"/>
  <c r="G1007" i="1"/>
  <c r="X1007" i="1"/>
  <c r="B1007" i="1" s="1"/>
  <c r="I1010" i="1"/>
  <c r="J1009" i="1"/>
  <c r="K1009" i="1" s="1"/>
  <c r="N1009" i="1"/>
  <c r="M1009" i="1"/>
  <c r="Q3241" i="1"/>
  <c r="A3242" i="1"/>
  <c r="H3241" i="1"/>
  <c r="E1008" i="1"/>
  <c r="D1008" i="1" s="1"/>
  <c r="L1008" i="1" s="1"/>
  <c r="O1008" i="1" s="1"/>
  <c r="P1008" i="1" s="1"/>
  <c r="F1008" i="1"/>
  <c r="U1008" i="1"/>
  <c r="W1008" i="1" s="1"/>
  <c r="R3240" i="1"/>
  <c r="S3240" i="1" s="1"/>
  <c r="Z3241" i="1"/>
  <c r="AA3241" i="1"/>
  <c r="Y3241" i="1" l="1"/>
  <c r="G1008" i="1"/>
  <c r="X1008" i="1"/>
  <c r="B1008" i="1" s="1"/>
  <c r="R3241" i="1"/>
  <c r="S3241" i="1" s="1"/>
  <c r="AA3242" i="1"/>
  <c r="Z3242" i="1"/>
  <c r="Q3242" i="1"/>
  <c r="H3242" i="1"/>
  <c r="A3243" i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Y3242" i="1" l="1"/>
  <c r="G1009" i="1"/>
  <c r="Q3243" i="1"/>
  <c r="H3243" i="1"/>
  <c r="A3244" i="1"/>
  <c r="R3242" i="1"/>
  <c r="S3242" i="1" s="1"/>
  <c r="Z3243" i="1"/>
  <c r="AA3243" i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Z3244" i="1" l="1"/>
  <c r="Y3243" i="1"/>
  <c r="G1010" i="1"/>
  <c r="AA3244" i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Q3244" i="1"/>
  <c r="A3245" i="1"/>
  <c r="H3244" i="1"/>
  <c r="R3243" i="1"/>
  <c r="S3243" i="1" s="1"/>
  <c r="Z3245" i="1" l="1"/>
  <c r="Y3244" i="1"/>
  <c r="E1012" i="1"/>
  <c r="D1012" i="1" s="1"/>
  <c r="L1012" i="1" s="1"/>
  <c r="O1012" i="1" s="1"/>
  <c r="P1012" i="1" s="1"/>
  <c r="U1012" i="1"/>
  <c r="W1012" i="1" s="1"/>
  <c r="F1012" i="1"/>
  <c r="Q3245" i="1"/>
  <c r="A3246" i="1"/>
  <c r="H3245" i="1"/>
  <c r="J1013" i="1"/>
  <c r="K1013" i="1" s="1"/>
  <c r="M1013" i="1"/>
  <c r="I1014" i="1"/>
  <c r="N1013" i="1"/>
  <c r="R3244" i="1"/>
  <c r="S3244" i="1" s="1"/>
  <c r="L1011" i="1"/>
  <c r="O1011" i="1" s="1"/>
  <c r="P1011" i="1" s="1"/>
  <c r="X1011" i="1" s="1"/>
  <c r="B1011" i="1" s="1"/>
  <c r="AA3245" i="1"/>
  <c r="Y3245" i="1" l="1"/>
  <c r="G1012" i="1"/>
  <c r="X1012" i="1"/>
  <c r="B1012" i="1" s="1"/>
  <c r="E1013" i="1"/>
  <c r="D1013" i="1" s="1"/>
  <c r="G1013" i="1" s="1"/>
  <c r="U1013" i="1"/>
  <c r="W1013" i="1" s="1"/>
  <c r="F1013" i="1"/>
  <c r="R3245" i="1"/>
  <c r="S3245" i="1" s="1"/>
  <c r="Z3246" i="1"/>
  <c r="AA3246" i="1"/>
  <c r="Q3246" i="1"/>
  <c r="H3246" i="1"/>
  <c r="A3247" i="1"/>
  <c r="J1014" i="1"/>
  <c r="K1014" i="1" s="1"/>
  <c r="I1015" i="1"/>
  <c r="L1013" i="1" l="1"/>
  <c r="M1014" i="1" s="1"/>
  <c r="N1014" i="1" s="1"/>
  <c r="N1015" i="1" s="1"/>
  <c r="U1014" i="1"/>
  <c r="W1014" i="1" s="1"/>
  <c r="Y3246" i="1"/>
  <c r="Z3247" i="1"/>
  <c r="AA3247" i="1"/>
  <c r="J1015" i="1"/>
  <c r="K1015" i="1" s="1"/>
  <c r="I1016" i="1"/>
  <c r="E1014" i="1"/>
  <c r="D1014" i="1" s="1"/>
  <c r="G1014" i="1" s="1"/>
  <c r="F1014" i="1"/>
  <c r="Q3247" i="1"/>
  <c r="H3247" i="1"/>
  <c r="A3248" i="1"/>
  <c r="R3246" i="1"/>
  <c r="S3246" i="1" s="1"/>
  <c r="N1016" i="1" l="1"/>
  <c r="O1013" i="1"/>
  <c r="P1013" i="1" s="1"/>
  <c r="X1013" i="1" s="1"/>
  <c r="B1013" i="1" s="1"/>
  <c r="M1015" i="1"/>
  <c r="M1016" i="1" s="1"/>
  <c r="Y3247" i="1"/>
  <c r="R3247" i="1"/>
  <c r="S3247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Z3248" i="1"/>
  <c r="Q3248" i="1"/>
  <c r="H3248" i="1"/>
  <c r="A3249" i="1"/>
  <c r="AA3248" i="1"/>
  <c r="S1014" i="1"/>
  <c r="S1013" i="1"/>
  <c r="Y3248" i="1" l="1"/>
  <c r="Y1013" i="1"/>
  <c r="AA3249" i="1"/>
  <c r="G1015" i="1"/>
  <c r="X1015" i="1"/>
  <c r="B1015" i="1" s="1"/>
  <c r="E1016" i="1"/>
  <c r="D1016" i="1" s="1"/>
  <c r="G1016" i="1" s="1"/>
  <c r="U1016" i="1"/>
  <c r="W1016" i="1" s="1"/>
  <c r="F1016" i="1"/>
  <c r="R3248" i="1"/>
  <c r="S3248" i="1" s="1"/>
  <c r="J1017" i="1"/>
  <c r="K1017" i="1" s="1"/>
  <c r="N1017" i="1"/>
  <c r="I1018" i="1"/>
  <c r="Q3249" i="1"/>
  <c r="H3249" i="1"/>
  <c r="A3250" i="1"/>
  <c r="Z3249" i="1"/>
  <c r="AA3250" i="1" l="1"/>
  <c r="Y3249" i="1"/>
  <c r="Z3250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Q3250" i="1"/>
  <c r="H3250" i="1"/>
  <c r="A3251" i="1"/>
  <c r="R3249" i="1"/>
  <c r="S3249" i="1" s="1"/>
  <c r="J1018" i="1"/>
  <c r="K1018" i="1" s="1"/>
  <c r="I1019" i="1"/>
  <c r="M1017" i="1"/>
  <c r="C1018" i="1" l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M1018" i="1"/>
  <c r="N1018" i="1" s="1"/>
  <c r="N1019" i="1" s="1"/>
  <c r="Y3250" i="1"/>
  <c r="G1017" i="1"/>
  <c r="X1017" i="1"/>
  <c r="Q3251" i="1"/>
  <c r="H3251" i="1"/>
  <c r="A3252" i="1"/>
  <c r="R3250" i="1"/>
  <c r="S3250" i="1" s="1"/>
  <c r="E1018" i="1"/>
  <c r="D1018" i="1" s="1"/>
  <c r="L1018" i="1" s="1"/>
  <c r="U1018" i="1"/>
  <c r="W1018" i="1" s="1"/>
  <c r="F1018" i="1"/>
  <c r="J1019" i="1"/>
  <c r="K1019" i="1" s="1"/>
  <c r="I1020" i="1"/>
  <c r="Z3251" i="1"/>
  <c r="AA3251" i="1"/>
  <c r="O1018" i="1" l="1"/>
  <c r="P1018" i="1" s="1"/>
  <c r="X1018" i="1" s="1"/>
  <c r="B1018" i="1" s="1"/>
  <c r="M1019" i="1"/>
  <c r="M1020" i="1" s="1"/>
  <c r="B1017" i="1"/>
  <c r="Y1017" i="1"/>
  <c r="Y3251" i="1"/>
  <c r="AA3252" i="1"/>
  <c r="Z3252" i="1"/>
  <c r="G1018" i="1"/>
  <c r="Q3252" i="1"/>
  <c r="A3253" i="1"/>
  <c r="H3252" i="1"/>
  <c r="J1020" i="1"/>
  <c r="K1020" i="1" s="1"/>
  <c r="I1021" i="1"/>
  <c r="N1020" i="1"/>
  <c r="R3251" i="1"/>
  <c r="S3251" i="1" s="1"/>
  <c r="E1019" i="1"/>
  <c r="D1019" i="1" s="1"/>
  <c r="L1019" i="1" s="1"/>
  <c r="O1019" i="1" s="1"/>
  <c r="P1019" i="1" s="1"/>
  <c r="U1019" i="1"/>
  <c r="W1019" i="1" s="1"/>
  <c r="F1019" i="1"/>
  <c r="Y3252" i="1" l="1"/>
  <c r="X1019" i="1"/>
  <c r="I1022" i="1"/>
  <c r="J1021" i="1"/>
  <c r="K1021" i="1" s="1"/>
  <c r="N1021" i="1"/>
  <c r="R3252" i="1"/>
  <c r="S3252" i="1" s="1"/>
  <c r="Z3253" i="1"/>
  <c r="E1020" i="1"/>
  <c r="D1020" i="1" s="1"/>
  <c r="L1020" i="1" s="1"/>
  <c r="O1020" i="1" s="1"/>
  <c r="P1020" i="1" s="1"/>
  <c r="F1020" i="1"/>
  <c r="U1020" i="1"/>
  <c r="W1020" i="1" s="1"/>
  <c r="AA3253" i="1"/>
  <c r="Q3253" i="1"/>
  <c r="H3253" i="1"/>
  <c r="A3254" i="1"/>
  <c r="G1019" i="1"/>
  <c r="M1021" i="1"/>
  <c r="B1019" i="1" l="1"/>
  <c r="Y3253" i="1"/>
  <c r="Z3254" i="1"/>
  <c r="X1020" i="1"/>
  <c r="B1020" i="1" s="1"/>
  <c r="R3253" i="1"/>
  <c r="S3253" i="1" s="1"/>
  <c r="AA3254" i="1"/>
  <c r="E1021" i="1"/>
  <c r="D1021" i="1" s="1"/>
  <c r="G1021" i="1" s="1"/>
  <c r="F1021" i="1"/>
  <c r="U1021" i="1"/>
  <c r="W1021" i="1" s="1"/>
  <c r="Q3254" i="1"/>
  <c r="A3255" i="1"/>
  <c r="H3254" i="1"/>
  <c r="G1020" i="1"/>
  <c r="M1022" i="1"/>
  <c r="J1022" i="1"/>
  <c r="K1022" i="1" s="1"/>
  <c r="I1023" i="1"/>
  <c r="N1022" i="1"/>
  <c r="Z3255" i="1" l="1"/>
  <c r="Y3254" i="1"/>
  <c r="AA3255" i="1"/>
  <c r="I1024" i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Q3255" i="1"/>
  <c r="A3256" i="1"/>
  <c r="H3255" i="1"/>
  <c r="L1021" i="1"/>
  <c r="O1021" i="1" s="1"/>
  <c r="P1021" i="1" s="1"/>
  <c r="R3254" i="1"/>
  <c r="S3254" i="1" s="1"/>
  <c r="X1021" i="1" l="1"/>
  <c r="AA3256" i="1"/>
  <c r="Y3255" i="1"/>
  <c r="X1022" i="1"/>
  <c r="B1022" i="1" s="1"/>
  <c r="Z3256" i="1"/>
  <c r="Q3256" i="1"/>
  <c r="A3257" i="1"/>
  <c r="H3256" i="1"/>
  <c r="R3255" i="1"/>
  <c r="S3255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Y3256" i="1"/>
  <c r="Q3257" i="1"/>
  <c r="A3258" i="1"/>
  <c r="H3257" i="1"/>
  <c r="R3256" i="1"/>
  <c r="S3256" i="1" s="1"/>
  <c r="E1024" i="1"/>
  <c r="D1024" i="1" s="1"/>
  <c r="G1024" i="1" s="1"/>
  <c r="F1024" i="1"/>
  <c r="U1024" i="1"/>
  <c r="W1024" i="1" s="1"/>
  <c r="Z3257" i="1"/>
  <c r="J1025" i="1"/>
  <c r="K1025" i="1" s="1"/>
  <c r="M1025" i="1"/>
  <c r="N1025" i="1"/>
  <c r="I1026" i="1"/>
  <c r="L1023" i="1"/>
  <c r="O1023" i="1" s="1"/>
  <c r="P1023" i="1" s="1"/>
  <c r="X1023" i="1" s="1"/>
  <c r="B1023" i="1" s="1"/>
  <c r="AA3257" i="1"/>
  <c r="AA3258" i="1" l="1"/>
  <c r="Z3258" i="1"/>
  <c r="Y3257" i="1"/>
  <c r="E1025" i="1"/>
  <c r="D1025" i="1" s="1"/>
  <c r="L1025" i="1" s="1"/>
  <c r="O1025" i="1" s="1"/>
  <c r="P1025" i="1" s="1"/>
  <c r="U1025" i="1"/>
  <c r="W1025" i="1" s="1"/>
  <c r="F1025" i="1"/>
  <c r="Q3258" i="1"/>
  <c r="A3259" i="1"/>
  <c r="H3258" i="1"/>
  <c r="M1026" i="1"/>
  <c r="I1027" i="1"/>
  <c r="N1026" i="1"/>
  <c r="J1026" i="1"/>
  <c r="K1026" i="1" s="1"/>
  <c r="L1024" i="1"/>
  <c r="O1024" i="1" s="1"/>
  <c r="P1024" i="1" s="1"/>
  <c r="X1024" i="1" s="1"/>
  <c r="B1024" i="1" s="1"/>
  <c r="R3257" i="1"/>
  <c r="S3257" i="1" s="1"/>
  <c r="G1025" i="1" l="1"/>
  <c r="Y3258" i="1"/>
  <c r="X1025" i="1"/>
  <c r="B1025" i="1" s="1"/>
  <c r="Q3259" i="1"/>
  <c r="A3260" i="1"/>
  <c r="H3259" i="1"/>
  <c r="Z3259" i="1"/>
  <c r="R3258" i="1"/>
  <c r="S3258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AA3259" i="1"/>
  <c r="Z3260" i="1" l="1"/>
  <c r="Y3259" i="1"/>
  <c r="AA3260" i="1"/>
  <c r="M1028" i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Q3260" i="1"/>
  <c r="H3260" i="1"/>
  <c r="A3261" i="1"/>
  <c r="L1026" i="1"/>
  <c r="O1026" i="1" s="1"/>
  <c r="P1026" i="1" s="1"/>
  <c r="X1026" i="1" s="1"/>
  <c r="B1026" i="1" s="1"/>
  <c r="R3259" i="1"/>
  <c r="S3259" i="1" s="1"/>
  <c r="Y3260" i="1" l="1"/>
  <c r="G1027" i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Q3261" i="1"/>
  <c r="A3262" i="1"/>
  <c r="H3261" i="1"/>
  <c r="R3260" i="1"/>
  <c r="S3260" i="1" s="1"/>
  <c r="Z3261" i="1"/>
  <c r="AA3261" i="1"/>
  <c r="Y3261" i="1" l="1"/>
  <c r="AA3262" i="1"/>
  <c r="X1028" i="1"/>
  <c r="B1028" i="1" s="1"/>
  <c r="Z3262" i="1"/>
  <c r="E1029" i="1"/>
  <c r="D1029" i="1" s="1"/>
  <c r="L1029" i="1" s="1"/>
  <c r="O1029" i="1" s="1"/>
  <c r="P1029" i="1" s="1"/>
  <c r="F1029" i="1"/>
  <c r="U1029" i="1"/>
  <c r="W1029" i="1" s="1"/>
  <c r="G1028" i="1"/>
  <c r="Q3262" i="1"/>
  <c r="H3262" i="1"/>
  <c r="A3263" i="1"/>
  <c r="I1031" i="1"/>
  <c r="M1030" i="1"/>
  <c r="J1030" i="1"/>
  <c r="K1030" i="1" s="1"/>
  <c r="N1030" i="1"/>
  <c r="R3261" i="1"/>
  <c r="S3261" i="1" s="1"/>
  <c r="Y3262" i="1" l="1"/>
  <c r="G1029" i="1"/>
  <c r="X1029" i="1"/>
  <c r="B1029" i="1" s="1"/>
  <c r="Q3263" i="1"/>
  <c r="A3264" i="1"/>
  <c r="H3263" i="1"/>
  <c r="R3262" i="1"/>
  <c r="S3262" i="1" s="1"/>
  <c r="Z3263" i="1"/>
  <c r="AA3263" i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Y3263" i="1" l="1"/>
  <c r="Z3264" i="1"/>
  <c r="G1030" i="1"/>
  <c r="X1030" i="1"/>
  <c r="B1030" i="1" s="1"/>
  <c r="AA3264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Q3264" i="1"/>
  <c r="A3265" i="1"/>
  <c r="H3264" i="1"/>
  <c r="R3263" i="1"/>
  <c r="S3263" i="1" s="1"/>
  <c r="Z3265" i="1" l="1"/>
  <c r="Y3264" i="1"/>
  <c r="L1031" i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Q3265" i="1"/>
  <c r="A3266" i="1"/>
  <c r="H3265" i="1"/>
  <c r="R3264" i="1"/>
  <c r="S3264" i="1" s="1"/>
  <c r="AA3265" i="1"/>
  <c r="Z3266" i="1" l="1"/>
  <c r="Y3265" i="1"/>
  <c r="G1032" i="1"/>
  <c r="AA3266" i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Q3266" i="1"/>
  <c r="H3266" i="1"/>
  <c r="A3267" i="1"/>
  <c r="R3265" i="1"/>
  <c r="S3265" i="1" s="1"/>
  <c r="L1033" i="1" l="1"/>
  <c r="O1033" i="1" s="1"/>
  <c r="P1033" i="1" s="1"/>
  <c r="X1033" i="1" s="1"/>
  <c r="B1033" i="1" s="1"/>
  <c r="AA3267" i="1"/>
  <c r="Z3267" i="1"/>
  <c r="R3266" i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Q3267" i="1"/>
  <c r="H3267" i="1"/>
  <c r="A3268" i="1"/>
  <c r="R3267" i="1" l="1"/>
  <c r="L1034" i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Q3268" i="1"/>
  <c r="H3268" i="1"/>
  <c r="A3269" i="1"/>
  <c r="Z3268" i="1"/>
  <c r="N1036" i="1"/>
  <c r="I1037" i="1"/>
  <c r="J1036" i="1"/>
  <c r="K1036" i="1" s="1"/>
  <c r="M1036" i="1"/>
  <c r="AA3268" i="1"/>
  <c r="X1034" i="1" l="1"/>
  <c r="Y3268" i="1"/>
  <c r="Z3269" i="1"/>
  <c r="G1035" i="1"/>
  <c r="AA3269" i="1"/>
  <c r="Q3269" i="1"/>
  <c r="H3269" i="1"/>
  <c r="A3270" i="1"/>
  <c r="R3268" i="1"/>
  <c r="S3268" i="1" s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AA3270" i="1"/>
  <c r="Y3269" i="1"/>
  <c r="Q3270" i="1"/>
  <c r="H3270" i="1"/>
  <c r="A3271" i="1"/>
  <c r="R3269" i="1"/>
  <c r="S3269" i="1" s="1"/>
  <c r="E1037" i="1"/>
  <c r="D1037" i="1" s="1"/>
  <c r="L1037" i="1" s="1"/>
  <c r="O1037" i="1" s="1"/>
  <c r="P1037" i="1" s="1"/>
  <c r="U1037" i="1"/>
  <c r="W1037" i="1" s="1"/>
  <c r="F1037" i="1"/>
  <c r="Z3270" i="1"/>
  <c r="M1038" i="1"/>
  <c r="I1039" i="1"/>
  <c r="J1038" i="1"/>
  <c r="K1038" i="1" s="1"/>
  <c r="N1038" i="1"/>
  <c r="L1036" i="1"/>
  <c r="O1036" i="1" s="1"/>
  <c r="P1036" i="1" s="1"/>
  <c r="X1036" i="1" s="1"/>
  <c r="B1036" i="1" s="1"/>
  <c r="AA3271" i="1" l="1"/>
  <c r="Y3270" i="1"/>
  <c r="Z3271" i="1"/>
  <c r="X1037" i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Q3271" i="1"/>
  <c r="H3271" i="1"/>
  <c r="A3272" i="1"/>
  <c r="G1037" i="1"/>
  <c r="R3270" i="1"/>
  <c r="S3270" i="1" s="1"/>
  <c r="AA3272" i="1" l="1"/>
  <c r="Y3271" i="1"/>
  <c r="Z3272" i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Q3272" i="1"/>
  <c r="H3272" i="1"/>
  <c r="A3273" i="1"/>
  <c r="G1038" i="1"/>
  <c r="R3271" i="1"/>
  <c r="S3271" i="1" s="1"/>
  <c r="AA3273" i="1" l="1"/>
  <c r="Y3272" i="1"/>
  <c r="L1039" i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Q3273" i="1"/>
  <c r="A3274" i="1"/>
  <c r="H3273" i="1"/>
  <c r="R3272" i="1"/>
  <c r="S3272" i="1" s="1"/>
  <c r="Z3273" i="1"/>
  <c r="AA3274" i="1" l="1"/>
  <c r="Y3273" i="1"/>
  <c r="L1040" i="1"/>
  <c r="O1040" i="1" s="1"/>
  <c r="P1040" i="1" s="1"/>
  <c r="X1040" i="1" s="1"/>
  <c r="B1040" i="1" s="1"/>
  <c r="Z3274" i="1"/>
  <c r="E1041" i="1"/>
  <c r="D1041" i="1" s="1"/>
  <c r="L1041" i="1" s="1"/>
  <c r="O1041" i="1" s="1"/>
  <c r="P1041" i="1" s="1"/>
  <c r="U1041" i="1"/>
  <c r="W1041" i="1" s="1"/>
  <c r="F1041" i="1"/>
  <c r="Q3274" i="1"/>
  <c r="H3274" i="1"/>
  <c r="A3275" i="1"/>
  <c r="M1042" i="1"/>
  <c r="J1042" i="1"/>
  <c r="K1042" i="1" s="1"/>
  <c r="I1043" i="1"/>
  <c r="N1042" i="1"/>
  <c r="R3273" i="1"/>
  <c r="S3273" i="1" s="1"/>
  <c r="Y3274" i="1" l="1"/>
  <c r="G1041" i="1"/>
  <c r="X1041" i="1"/>
  <c r="B1041" i="1" s="1"/>
  <c r="R3274" i="1"/>
  <c r="S3274" i="1" s="1"/>
  <c r="AA3275" i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Q3275" i="1"/>
  <c r="H3275" i="1"/>
  <c r="A3276" i="1"/>
  <c r="Z3275" i="1"/>
  <c r="Y3275" i="1" l="1"/>
  <c r="G1042" i="1"/>
  <c r="X1042" i="1"/>
  <c r="B1042" i="1" s="1"/>
  <c r="Z3276" i="1"/>
  <c r="Q3276" i="1"/>
  <c r="H3276" i="1"/>
  <c r="A3277" i="1"/>
  <c r="J1044" i="1"/>
  <c r="K1044" i="1" s="1"/>
  <c r="I1045" i="1"/>
  <c r="E1043" i="1"/>
  <c r="D1043" i="1" s="1"/>
  <c r="G1043" i="1" s="1"/>
  <c r="U1043" i="1"/>
  <c r="W1043" i="1" s="1"/>
  <c r="F1043" i="1"/>
  <c r="R3275" i="1"/>
  <c r="S3275" i="1" s="1"/>
  <c r="AA3276" i="1"/>
  <c r="Y3276" i="1" l="1"/>
  <c r="U1044" i="1"/>
  <c r="W1044" i="1" s="1"/>
  <c r="L1043" i="1"/>
  <c r="O1043" i="1" s="1"/>
  <c r="P1043" i="1" s="1"/>
  <c r="X1043" i="1" s="1"/>
  <c r="B1043" i="1" s="1"/>
  <c r="AA3277" i="1"/>
  <c r="I1046" i="1"/>
  <c r="J1045" i="1"/>
  <c r="K1045" i="1" s="1"/>
  <c r="S1043" i="1"/>
  <c r="Q3277" i="1"/>
  <c r="H3277" i="1"/>
  <c r="A3278" i="1"/>
  <c r="R3276" i="1"/>
  <c r="S3276" i="1" s="1"/>
  <c r="Z3277" i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Y3277" i="1"/>
  <c r="Y1043" i="1"/>
  <c r="G1044" i="1"/>
  <c r="Q3278" i="1"/>
  <c r="H3278" i="1"/>
  <c r="A3279" i="1"/>
  <c r="R3277" i="1"/>
  <c r="S3277" i="1" s="1"/>
  <c r="E1045" i="1"/>
  <c r="D1045" i="1" s="1"/>
  <c r="G1045" i="1" s="1"/>
  <c r="U1045" i="1"/>
  <c r="W1045" i="1" s="1"/>
  <c r="F1045" i="1"/>
  <c r="Z3278" i="1"/>
  <c r="AA3278" i="1"/>
  <c r="J1046" i="1"/>
  <c r="K1046" i="1" s="1"/>
  <c r="I1047" i="1"/>
  <c r="S1044" i="1"/>
  <c r="M1045" i="1" l="1"/>
  <c r="N1045" i="1" s="1"/>
  <c r="N1046" i="1" s="1"/>
  <c r="Y3278" i="1"/>
  <c r="AA3279" i="1"/>
  <c r="Z3279" i="1"/>
  <c r="I1048" i="1"/>
  <c r="J1047" i="1"/>
  <c r="K1047" i="1" s="1"/>
  <c r="E1046" i="1"/>
  <c r="D1046" i="1" s="1"/>
  <c r="G1046" i="1" s="1"/>
  <c r="U1046" i="1"/>
  <c r="W1046" i="1" s="1"/>
  <c r="F1046" i="1"/>
  <c r="Q3279" i="1"/>
  <c r="H3279" i="1"/>
  <c r="A3280" i="1"/>
  <c r="L1045" i="1"/>
  <c r="R3278" i="1"/>
  <c r="S3278" i="1" s="1"/>
  <c r="S1045" i="1"/>
  <c r="O1045" i="1" l="1"/>
  <c r="P1045" i="1" s="1"/>
  <c r="X1045" i="1" s="1"/>
  <c r="B1045" i="1" s="1"/>
  <c r="M1046" i="1"/>
  <c r="Y3279" i="1"/>
  <c r="Z3280" i="1"/>
  <c r="AA3280" i="1"/>
  <c r="L1046" i="1"/>
  <c r="O1046" i="1" s="1"/>
  <c r="P1046" i="1" s="1"/>
  <c r="Q3280" i="1"/>
  <c r="A3281" i="1"/>
  <c r="H3280" i="1"/>
  <c r="E1047" i="1"/>
  <c r="D1047" i="1" s="1"/>
  <c r="L1047" i="1" s="1"/>
  <c r="U1047" i="1"/>
  <c r="W1047" i="1" s="1"/>
  <c r="F1047" i="1"/>
  <c r="R3279" i="1"/>
  <c r="S3279" i="1" s="1"/>
  <c r="I1049" i="1"/>
  <c r="J1048" i="1"/>
  <c r="K1048" i="1" s="1"/>
  <c r="X1046" i="1" l="1"/>
  <c r="S1046" i="1"/>
  <c r="M1047" i="1"/>
  <c r="Y3280" i="1"/>
  <c r="G1047" i="1"/>
  <c r="Q3281" i="1"/>
  <c r="A3282" i="1"/>
  <c r="H3281" i="1"/>
  <c r="R3280" i="1"/>
  <c r="S3280" i="1" s="1"/>
  <c r="E1048" i="1"/>
  <c r="D1048" i="1" s="1"/>
  <c r="L1048" i="1" s="1"/>
  <c r="U1048" i="1"/>
  <c r="W1048" i="1" s="1"/>
  <c r="F1048" i="1"/>
  <c r="J1049" i="1"/>
  <c r="K1049" i="1" s="1"/>
  <c r="I1050" i="1"/>
  <c r="AA3281" i="1"/>
  <c r="Z3281" i="1"/>
  <c r="C1047" i="1" l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6" i="1"/>
  <c r="Y1046" i="1"/>
  <c r="N1047" i="1"/>
  <c r="M1048" i="1"/>
  <c r="M1049" i="1" s="1"/>
  <c r="M1050" i="1" s="1"/>
  <c r="Z3282" i="1"/>
  <c r="Y3281" i="1"/>
  <c r="AA3282" i="1"/>
  <c r="G1048" i="1"/>
  <c r="I1051" i="1"/>
  <c r="J1050" i="1"/>
  <c r="K1050" i="1" s="1"/>
  <c r="E1049" i="1"/>
  <c r="D1049" i="1" s="1"/>
  <c r="G1049" i="1" s="1"/>
  <c r="U1049" i="1"/>
  <c r="W1049" i="1" s="1"/>
  <c r="F1049" i="1"/>
  <c r="Q3282" i="1"/>
  <c r="A3283" i="1"/>
  <c r="H3282" i="1"/>
  <c r="R3281" i="1"/>
  <c r="S3281" i="1" s="1"/>
  <c r="N1048" i="1" l="1"/>
  <c r="O1047" i="1"/>
  <c r="P1047" i="1" s="1"/>
  <c r="Y3282" i="1"/>
  <c r="E1050" i="1"/>
  <c r="D1050" i="1" s="1"/>
  <c r="L1050" i="1" s="1"/>
  <c r="U1050" i="1"/>
  <c r="W1050" i="1" s="1"/>
  <c r="F1050" i="1"/>
  <c r="R3282" i="1"/>
  <c r="S3282" i="1" s="1"/>
  <c r="AA3283" i="1"/>
  <c r="L1049" i="1"/>
  <c r="Q3283" i="1"/>
  <c r="H3283" i="1"/>
  <c r="A3284" i="1"/>
  <c r="Z3283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Y3283" i="1"/>
  <c r="AA3284" i="1"/>
  <c r="Z3284" i="1"/>
  <c r="I1053" i="1"/>
  <c r="J1052" i="1"/>
  <c r="K1052" i="1" s="1"/>
  <c r="M1052" i="1"/>
  <c r="E1051" i="1"/>
  <c r="D1051" i="1" s="1"/>
  <c r="G1051" i="1" s="1"/>
  <c r="U1051" i="1"/>
  <c r="W1051" i="1" s="1"/>
  <c r="F1051" i="1"/>
  <c r="Q3284" i="1"/>
  <c r="H3284" i="1"/>
  <c r="A3285" i="1"/>
  <c r="R3283" i="1"/>
  <c r="S3283" i="1" s="1"/>
  <c r="B1047" i="1" l="1"/>
  <c r="Y3284" i="1"/>
  <c r="O1049" i="1"/>
  <c r="P1049" i="1" s="1"/>
  <c r="X1049" i="1" s="1"/>
  <c r="B1049" i="1" s="1"/>
  <c r="O1050" i="1"/>
  <c r="P1050" i="1" s="1"/>
  <c r="X1050" i="1" s="1"/>
  <c r="B1050" i="1" s="1"/>
  <c r="Z3285" i="1"/>
  <c r="L1051" i="1"/>
  <c r="O1051" i="1" s="1"/>
  <c r="P1051" i="1" s="1"/>
  <c r="X1051" i="1" s="1"/>
  <c r="B1051" i="1" s="1"/>
  <c r="Q3285" i="1"/>
  <c r="A3286" i="1"/>
  <c r="H3285" i="1"/>
  <c r="E1052" i="1"/>
  <c r="D1052" i="1" s="1"/>
  <c r="L1052" i="1" s="1"/>
  <c r="O1052" i="1" s="1"/>
  <c r="P1052" i="1" s="1"/>
  <c r="U1052" i="1"/>
  <c r="W1052" i="1" s="1"/>
  <c r="F1052" i="1"/>
  <c r="R3284" i="1"/>
  <c r="S3284" i="1" s="1"/>
  <c r="I1054" i="1"/>
  <c r="N1053" i="1"/>
  <c r="J1053" i="1"/>
  <c r="K1053" i="1" s="1"/>
  <c r="M1053" i="1"/>
  <c r="AA3285" i="1"/>
  <c r="Y3285" i="1" l="1"/>
  <c r="AA3286" i="1"/>
  <c r="G1052" i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Q3286" i="1"/>
  <c r="A3287" i="1"/>
  <c r="H3286" i="1"/>
  <c r="R3285" i="1"/>
  <c r="S3285" i="1" s="1"/>
  <c r="Z3286" i="1"/>
  <c r="Y3286" i="1" l="1"/>
  <c r="Z3287" i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Q3287" i="1"/>
  <c r="A3288" i="1"/>
  <c r="H3287" i="1"/>
  <c r="R3286" i="1"/>
  <c r="S3286" i="1" s="1"/>
  <c r="AA3287" i="1"/>
  <c r="Z3288" i="1" l="1"/>
  <c r="Y3287" i="1"/>
  <c r="G1054" i="1"/>
  <c r="AA3288" i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Q3288" i="1"/>
  <c r="H3288" i="1"/>
  <c r="A3289" i="1"/>
  <c r="R3287" i="1"/>
  <c r="S3287" i="1" s="1"/>
  <c r="B1054" i="1" l="1"/>
  <c r="Y3288" i="1"/>
  <c r="L1055" i="1"/>
  <c r="O1055" i="1" s="1"/>
  <c r="P1055" i="1" s="1"/>
  <c r="X1055" i="1" s="1"/>
  <c r="B1055" i="1" s="1"/>
  <c r="Q3289" i="1"/>
  <c r="A3290" i="1"/>
  <c r="H3289" i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R3288" i="1"/>
  <c r="S3288" i="1" s="1"/>
  <c r="AA3289" i="1"/>
  <c r="Z3289" i="1"/>
  <c r="AA3290" i="1" l="1"/>
  <c r="Y3289" i="1"/>
  <c r="Z3290" i="1"/>
  <c r="G1056" i="1"/>
  <c r="X1056" i="1"/>
  <c r="B1056" i="1" s="1"/>
  <c r="E1057" i="1"/>
  <c r="D1057" i="1" s="1"/>
  <c r="G1057" i="1" s="1"/>
  <c r="U1057" i="1"/>
  <c r="W1057" i="1" s="1"/>
  <c r="F1057" i="1"/>
  <c r="Q3290" i="1"/>
  <c r="H3290" i="1"/>
  <c r="A3291" i="1"/>
  <c r="I1059" i="1"/>
  <c r="N1058" i="1"/>
  <c r="J1058" i="1"/>
  <c r="K1058" i="1" s="1"/>
  <c r="M1058" i="1"/>
  <c r="R3289" i="1"/>
  <c r="S3289" i="1" s="1"/>
  <c r="Y3290" i="1" l="1"/>
  <c r="L1057" i="1"/>
  <c r="O1057" i="1" s="1"/>
  <c r="P1057" i="1" s="1"/>
  <c r="X1057" i="1" s="1"/>
  <c r="B1057" i="1" s="1"/>
  <c r="Q3291" i="1"/>
  <c r="A3292" i="1"/>
  <c r="H3291" i="1"/>
  <c r="R3290" i="1"/>
  <c r="S3290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Z3291" i="1"/>
  <c r="AA3291" i="1"/>
  <c r="AA3292" i="1" l="1"/>
  <c r="Z3292" i="1"/>
  <c r="Y3291" i="1"/>
  <c r="G1058" i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Q3292" i="1"/>
  <c r="A3293" i="1"/>
  <c r="H3292" i="1"/>
  <c r="R3291" i="1"/>
  <c r="S3291" i="1" s="1"/>
  <c r="Y3292" i="1" l="1"/>
  <c r="G1059" i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R3292" i="1"/>
  <c r="S3292" i="1" s="1"/>
  <c r="AA3293" i="1"/>
  <c r="Q3293" i="1"/>
  <c r="H3293" i="1"/>
  <c r="A3294" i="1"/>
  <c r="Z3293" i="1"/>
  <c r="Y3293" i="1" l="1"/>
  <c r="G1060" i="1"/>
  <c r="Z3294" i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R3293" i="1"/>
  <c r="S3293" i="1" s="1"/>
  <c r="Q3294" i="1"/>
  <c r="A3295" i="1"/>
  <c r="H3294" i="1"/>
  <c r="AA3294" i="1"/>
  <c r="Z3295" i="1" l="1"/>
  <c r="Y3294" i="1"/>
  <c r="L1061" i="1"/>
  <c r="O1061" i="1" s="1"/>
  <c r="P1061" i="1" s="1"/>
  <c r="X1061" i="1" s="1"/>
  <c r="B1061" i="1" s="1"/>
  <c r="AA3295" i="1"/>
  <c r="Q3295" i="1"/>
  <c r="H3295" i="1"/>
  <c r="A3296" i="1"/>
  <c r="R3294" i="1"/>
  <c r="S3294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AA3296" i="1" l="1"/>
  <c r="Y3295" i="1"/>
  <c r="L1062" i="1"/>
  <c r="O1062" i="1" s="1"/>
  <c r="P1062" i="1" s="1"/>
  <c r="X1062" i="1" s="1"/>
  <c r="B1062" i="1" s="1"/>
  <c r="Q3296" i="1"/>
  <c r="A3297" i="1"/>
  <c r="H3296" i="1"/>
  <c r="R3295" i="1"/>
  <c r="S3295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Z3296" i="1"/>
  <c r="X1063" i="1" l="1"/>
  <c r="B1063" i="1" s="1"/>
  <c r="Y3296" i="1"/>
  <c r="Z3297" i="1"/>
  <c r="G1063" i="1"/>
  <c r="J1065" i="1"/>
  <c r="K1065" i="1" s="1"/>
  <c r="I1066" i="1"/>
  <c r="N1065" i="1"/>
  <c r="M1065" i="1"/>
  <c r="Q3297" i="1"/>
  <c r="H3297" i="1"/>
  <c r="A3298" i="1"/>
  <c r="R3296" i="1"/>
  <c r="S3296" i="1" s="1"/>
  <c r="AA3297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Q3298" i="1"/>
  <c r="A3299" i="1"/>
  <c r="H3298" i="1"/>
  <c r="R3297" i="1"/>
  <c r="AA3298" i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Z3298" i="1"/>
  <c r="Y3298" i="1" l="1"/>
  <c r="G1065" i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Q3299" i="1"/>
  <c r="H3299" i="1"/>
  <c r="A3300" i="1"/>
  <c r="R3298" i="1"/>
  <c r="AA3299" i="1"/>
  <c r="Z3299" i="1"/>
  <c r="R3299" i="1" l="1"/>
  <c r="G1066" i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AA3300" i="1"/>
  <c r="I1069" i="1"/>
  <c r="M1068" i="1"/>
  <c r="J1068" i="1"/>
  <c r="K1068" i="1" s="1"/>
  <c r="N1068" i="1"/>
  <c r="Z3300" i="1"/>
  <c r="Q3300" i="1"/>
  <c r="H3300" i="1"/>
  <c r="A3301" i="1"/>
  <c r="Y3300" i="1" l="1"/>
  <c r="G1067" i="1"/>
  <c r="X1067" i="1"/>
  <c r="Q3301" i="1"/>
  <c r="A3302" i="1"/>
  <c r="H3301" i="1"/>
  <c r="N1069" i="1"/>
  <c r="J1069" i="1"/>
  <c r="K1069" i="1" s="1"/>
  <c r="I1070" i="1"/>
  <c r="M1069" i="1"/>
  <c r="AA3301" i="1"/>
  <c r="Z3301" i="1"/>
  <c r="R3300" i="1"/>
  <c r="S3300" i="1" s="1"/>
  <c r="E1068" i="1"/>
  <c r="D1068" i="1" s="1"/>
  <c r="L1068" i="1" s="1"/>
  <c r="O1068" i="1" s="1"/>
  <c r="P1068" i="1" s="1"/>
  <c r="F1068" i="1"/>
  <c r="U1068" i="1"/>
  <c r="W1068" i="1" s="1"/>
  <c r="B1067" i="1" l="1"/>
  <c r="Y3301" i="1"/>
  <c r="G1068" i="1"/>
  <c r="Z3302" i="1"/>
  <c r="X1068" i="1"/>
  <c r="B1068" i="1" s="1"/>
  <c r="AA3302" i="1"/>
  <c r="E1069" i="1"/>
  <c r="D1069" i="1" s="1"/>
  <c r="L1069" i="1" s="1"/>
  <c r="O1069" i="1" s="1"/>
  <c r="P1069" i="1" s="1"/>
  <c r="U1069" i="1"/>
  <c r="W1069" i="1" s="1"/>
  <c r="F1069" i="1"/>
  <c r="Q3302" i="1"/>
  <c r="A3303" i="1"/>
  <c r="H3302" i="1"/>
  <c r="J1070" i="1"/>
  <c r="K1070" i="1" s="1"/>
  <c r="I1071" i="1"/>
  <c r="M1070" i="1"/>
  <c r="N1070" i="1"/>
  <c r="R3301" i="1"/>
  <c r="S3301" i="1" s="1"/>
  <c r="Y3302" i="1" l="1"/>
  <c r="G1069" i="1"/>
  <c r="X1069" i="1"/>
  <c r="B1069" i="1" s="1"/>
  <c r="R3302" i="1"/>
  <c r="S3302" i="1" s="1"/>
  <c r="Q3303" i="1"/>
  <c r="A3304" i="1"/>
  <c r="H3303" i="1"/>
  <c r="Z3303" i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AA3303" i="1"/>
  <c r="Y3303" i="1" l="1"/>
  <c r="G1070" i="1"/>
  <c r="AA3304" i="1"/>
  <c r="Z3304" i="1"/>
  <c r="X1070" i="1"/>
  <c r="Q3304" i="1"/>
  <c r="A3305" i="1"/>
  <c r="H3304" i="1"/>
  <c r="R3303" i="1"/>
  <c r="S3303" i="1" s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Y3304" i="1"/>
  <c r="L1071" i="1"/>
  <c r="O1071" i="1" s="1"/>
  <c r="P1071" i="1" s="1"/>
  <c r="X1071" i="1" s="1"/>
  <c r="B1071" i="1" s="1"/>
  <c r="R3304" i="1"/>
  <c r="S3304" i="1" s="1"/>
  <c r="E1072" i="1"/>
  <c r="D1072" i="1" s="1"/>
  <c r="G1072" i="1" s="1"/>
  <c r="U1072" i="1"/>
  <c r="W1072" i="1" s="1"/>
  <c r="F1072" i="1"/>
  <c r="AA3305" i="1"/>
  <c r="Q3305" i="1"/>
  <c r="A3306" i="1"/>
  <c r="H3305" i="1"/>
  <c r="J1073" i="1"/>
  <c r="K1073" i="1" s="1"/>
  <c r="I1074" i="1"/>
  <c r="M1073" i="1"/>
  <c r="N1073" i="1"/>
  <c r="Z3305" i="1"/>
  <c r="Y3305" i="1" l="1"/>
  <c r="L1072" i="1"/>
  <c r="O1072" i="1" s="1"/>
  <c r="P1072" i="1" s="1"/>
  <c r="X1072" i="1" s="1"/>
  <c r="B1072" i="1" s="1"/>
  <c r="Q3306" i="1"/>
  <c r="H3306" i="1"/>
  <c r="A3307" i="1"/>
  <c r="AA3306" i="1"/>
  <c r="Z3306" i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R3305" i="1"/>
  <c r="S3305" i="1" s="1"/>
  <c r="Z3307" i="1" l="1"/>
  <c r="Y3306" i="1"/>
  <c r="AA3307" i="1"/>
  <c r="G1073" i="1"/>
  <c r="X1073" i="1"/>
  <c r="B1073" i="1" s="1"/>
  <c r="Q3307" i="1"/>
  <c r="H3307" i="1"/>
  <c r="A3308" i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R3306" i="1"/>
  <c r="S3306" i="1" s="1"/>
  <c r="M1075" i="1"/>
  <c r="N1075" i="1" s="1"/>
  <c r="Y3307" i="1" l="1"/>
  <c r="Q3308" i="1"/>
  <c r="H3308" i="1"/>
  <c r="A3309" i="1"/>
  <c r="R3307" i="1"/>
  <c r="S3307" i="1" s="1"/>
  <c r="E1075" i="1"/>
  <c r="D1075" i="1" s="1"/>
  <c r="L1075" i="1" s="1"/>
  <c r="O1075" i="1" s="1"/>
  <c r="P1075" i="1" s="1"/>
  <c r="U1075" i="1"/>
  <c r="W1075" i="1" s="1"/>
  <c r="F1075" i="1"/>
  <c r="AA3308" i="1"/>
  <c r="I1077" i="1"/>
  <c r="J1076" i="1"/>
  <c r="K1076" i="1" s="1"/>
  <c r="Z3308" i="1"/>
  <c r="G1074" i="1"/>
  <c r="X1074" i="1"/>
  <c r="B1074" i="1" s="1"/>
  <c r="S1074" i="1"/>
  <c r="M1076" i="1" l="1"/>
  <c r="N1076" i="1" s="1"/>
  <c r="Y3308" i="1"/>
  <c r="Z3309" i="1"/>
  <c r="G1075" i="1"/>
  <c r="AA3309" i="1"/>
  <c r="E1076" i="1"/>
  <c r="D1076" i="1" s="1"/>
  <c r="L1076" i="1" s="1"/>
  <c r="U1076" i="1"/>
  <c r="W1076" i="1" s="1"/>
  <c r="F1076" i="1"/>
  <c r="Q3309" i="1"/>
  <c r="A3310" i="1"/>
  <c r="H3309" i="1"/>
  <c r="J1077" i="1"/>
  <c r="K1077" i="1" s="1"/>
  <c r="I1078" i="1"/>
  <c r="R3308" i="1"/>
  <c r="S3308" i="1" s="1"/>
  <c r="X1075" i="1"/>
  <c r="S1075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B1075" i="1"/>
  <c r="O1076" i="1"/>
  <c r="P1076" i="1" s="1"/>
  <c r="X1076" i="1" s="1"/>
  <c r="B1076" i="1" s="1"/>
  <c r="U1077" i="1"/>
  <c r="W1077" i="1" s="1"/>
  <c r="Y1075" i="1"/>
  <c r="Y3309" i="1"/>
  <c r="G1076" i="1"/>
  <c r="Q3310" i="1"/>
  <c r="A3311" i="1"/>
  <c r="H3310" i="1"/>
  <c r="R3309" i="1"/>
  <c r="S3309" i="1" s="1"/>
  <c r="S1076" i="1"/>
  <c r="Y1076" i="1" s="1"/>
  <c r="E1077" i="1"/>
  <c r="D1077" i="1" s="1"/>
  <c r="L1077" i="1" s="1"/>
  <c r="F1077" i="1"/>
  <c r="Z3310" i="1"/>
  <c r="AA3310" i="1"/>
  <c r="I1079" i="1"/>
  <c r="J1078" i="1"/>
  <c r="K1078" i="1" s="1"/>
  <c r="M1077" i="1"/>
  <c r="N1077" i="1" s="1"/>
  <c r="N1078" i="1" s="1"/>
  <c r="Y3310" i="1" l="1"/>
  <c r="M1078" i="1"/>
  <c r="M1079" i="1" s="1"/>
  <c r="O1077" i="1"/>
  <c r="P1077" i="1" s="1"/>
  <c r="X1077" i="1" s="1"/>
  <c r="B1077" i="1" s="1"/>
  <c r="AA3311" i="1"/>
  <c r="Z3311" i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Q3311" i="1"/>
  <c r="H3311" i="1"/>
  <c r="A3312" i="1"/>
  <c r="G1077" i="1"/>
  <c r="R3310" i="1"/>
  <c r="S3310" i="1" s="1"/>
  <c r="AA3312" i="1" l="1"/>
  <c r="Y3311" i="1"/>
  <c r="G1078" i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Q3312" i="1"/>
  <c r="H3312" i="1"/>
  <c r="A3313" i="1"/>
  <c r="N1080" i="1"/>
  <c r="I1081" i="1"/>
  <c r="J1080" i="1"/>
  <c r="K1080" i="1" s="1"/>
  <c r="M1080" i="1"/>
  <c r="R3311" i="1"/>
  <c r="S3311" i="1" s="1"/>
  <c r="Z3312" i="1"/>
  <c r="Y3312" i="1" l="1"/>
  <c r="G1079" i="1"/>
  <c r="X1079" i="1"/>
  <c r="B1079" i="1" s="1"/>
  <c r="Q3313" i="1"/>
  <c r="H3313" i="1"/>
  <c r="A3314" i="1"/>
  <c r="R3312" i="1"/>
  <c r="S3312" i="1" s="1"/>
  <c r="Z3313" i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AA3313" i="1"/>
  <c r="Y3313" i="1" l="1"/>
  <c r="Z3314" i="1"/>
  <c r="AA3314" i="1"/>
  <c r="X1080" i="1"/>
  <c r="B1080" i="1" s="1"/>
  <c r="E1081" i="1"/>
  <c r="D1081" i="1" s="1"/>
  <c r="G1081" i="1" s="1"/>
  <c r="F1081" i="1"/>
  <c r="U1081" i="1"/>
  <c r="W1081" i="1" s="1"/>
  <c r="Q3314" i="1"/>
  <c r="H3314" i="1"/>
  <c r="A3315" i="1"/>
  <c r="G1080" i="1"/>
  <c r="I1083" i="1"/>
  <c r="J1082" i="1"/>
  <c r="K1082" i="1" s="1"/>
  <c r="N1082" i="1"/>
  <c r="M1082" i="1"/>
  <c r="R3313" i="1"/>
  <c r="S3313" i="1" s="1"/>
  <c r="Z3315" i="1" l="1"/>
  <c r="Y3314" i="1"/>
  <c r="L1081" i="1"/>
  <c r="O1081" i="1" s="1"/>
  <c r="P1081" i="1" s="1"/>
  <c r="AA3315" i="1"/>
  <c r="Q3315" i="1"/>
  <c r="H3315" i="1"/>
  <c r="A3316" i="1"/>
  <c r="R3314" i="1"/>
  <c r="S3314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Y3315" i="1"/>
  <c r="X1082" i="1"/>
  <c r="B1082" i="1" s="1"/>
  <c r="G1082" i="1"/>
  <c r="Q3316" i="1"/>
  <c r="A3317" i="1"/>
  <c r="H3316" i="1"/>
  <c r="R3315" i="1"/>
  <c r="S3315" i="1" s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AA3316" i="1"/>
  <c r="Z3316" i="1"/>
  <c r="B1081" i="1" l="1"/>
  <c r="Z3317" i="1"/>
  <c r="Y3316" i="1"/>
  <c r="AA3317" i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Q3317" i="1"/>
  <c r="H3317" i="1"/>
  <c r="A3318" i="1"/>
  <c r="I1086" i="1"/>
  <c r="J1085" i="1"/>
  <c r="K1085" i="1" s="1"/>
  <c r="M1085" i="1"/>
  <c r="N1085" i="1"/>
  <c r="R3316" i="1"/>
  <c r="S3316" i="1" s="1"/>
  <c r="Y3317" i="1" l="1"/>
  <c r="G1084" i="1"/>
  <c r="X1084" i="1"/>
  <c r="B1084" i="1" s="1"/>
  <c r="R3317" i="1"/>
  <c r="S3317" i="1" s="1"/>
  <c r="J1086" i="1"/>
  <c r="K1086" i="1" s="1"/>
  <c r="I1087" i="1"/>
  <c r="M1086" i="1"/>
  <c r="N1086" i="1"/>
  <c r="AA3318" i="1"/>
  <c r="E1085" i="1"/>
  <c r="D1085" i="1" s="1"/>
  <c r="L1085" i="1" s="1"/>
  <c r="O1085" i="1" s="1"/>
  <c r="P1085" i="1" s="1"/>
  <c r="F1085" i="1"/>
  <c r="U1085" i="1"/>
  <c r="W1085" i="1" s="1"/>
  <c r="Q3318" i="1"/>
  <c r="A3319" i="1"/>
  <c r="H3318" i="1"/>
  <c r="Z3318" i="1"/>
  <c r="Y3318" i="1" l="1"/>
  <c r="G1085" i="1"/>
  <c r="Z3319" i="1"/>
  <c r="X1085" i="1"/>
  <c r="B1085" i="1" s="1"/>
  <c r="AA3319" i="1"/>
  <c r="Q3319" i="1"/>
  <c r="H3319" i="1"/>
  <c r="A3320" i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R3318" i="1"/>
  <c r="S3318" i="1" s="1"/>
  <c r="Y3319" i="1" l="1"/>
  <c r="X1086" i="1"/>
  <c r="B1086" i="1" s="1"/>
  <c r="E1087" i="1"/>
  <c r="D1087" i="1" s="1"/>
  <c r="L1087" i="1" s="1"/>
  <c r="O1087" i="1" s="1"/>
  <c r="P1087" i="1" s="1"/>
  <c r="F1087" i="1"/>
  <c r="U1087" i="1"/>
  <c r="W1087" i="1" s="1"/>
  <c r="Q3320" i="1"/>
  <c r="A3321" i="1"/>
  <c r="H3320" i="1"/>
  <c r="R3319" i="1"/>
  <c r="S3319" i="1" s="1"/>
  <c r="Z3320" i="1"/>
  <c r="G1086" i="1"/>
  <c r="J1088" i="1"/>
  <c r="K1088" i="1" s="1"/>
  <c r="I1089" i="1"/>
  <c r="N1088" i="1"/>
  <c r="M1088" i="1"/>
  <c r="AA3320" i="1"/>
  <c r="Y3320" i="1" l="1"/>
  <c r="AA3321" i="1"/>
  <c r="Q3321" i="1"/>
  <c r="H3321" i="1"/>
  <c r="A3322" i="1"/>
  <c r="R3320" i="1"/>
  <c r="S3320" i="1" s="1"/>
  <c r="E1088" i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Z3321" i="1"/>
  <c r="G1087" i="1"/>
  <c r="Y3321" i="1" l="1"/>
  <c r="Z3322" i="1"/>
  <c r="X1088" i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Q3322" i="1"/>
  <c r="A3323" i="1"/>
  <c r="H3322" i="1"/>
  <c r="G1088" i="1"/>
  <c r="R3321" i="1"/>
  <c r="S3321" i="1" s="1"/>
  <c r="AA3322" i="1"/>
  <c r="Y3322" i="1" l="1"/>
  <c r="X1089" i="1"/>
  <c r="B1089" i="1" s="1"/>
  <c r="R3322" i="1"/>
  <c r="S3322" i="1" s="1"/>
  <c r="AA3323" i="1"/>
  <c r="Z3323" i="1"/>
  <c r="E1090" i="1"/>
  <c r="D1090" i="1" s="1"/>
  <c r="L1090" i="1" s="1"/>
  <c r="O1090" i="1" s="1"/>
  <c r="P1090" i="1" s="1"/>
  <c r="U1090" i="1"/>
  <c r="W1090" i="1" s="1"/>
  <c r="F1090" i="1"/>
  <c r="G1089" i="1"/>
  <c r="Q3323" i="1"/>
  <c r="H3323" i="1"/>
  <c r="A3324" i="1"/>
  <c r="N1091" i="1"/>
  <c r="J1091" i="1"/>
  <c r="K1091" i="1" s="1"/>
  <c r="M1091" i="1"/>
  <c r="I1092" i="1"/>
  <c r="Y3323" i="1" l="1"/>
  <c r="X1090" i="1"/>
  <c r="B1090" i="1" s="1"/>
  <c r="Z3324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Q3324" i="1"/>
  <c r="A3325" i="1"/>
  <c r="H3324" i="1"/>
  <c r="AA3324" i="1"/>
  <c r="R3323" i="1"/>
  <c r="S3323" i="1" s="1"/>
  <c r="G1090" i="1"/>
  <c r="Y3324" i="1" l="1"/>
  <c r="Z3325" i="1"/>
  <c r="AA3325" i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Q3325" i="1"/>
  <c r="A3326" i="1"/>
  <c r="H3325" i="1"/>
  <c r="R3324" i="1"/>
  <c r="S3324" i="1" s="1"/>
  <c r="L1091" i="1"/>
  <c r="O1091" i="1" s="1"/>
  <c r="P1091" i="1" s="1"/>
  <c r="X1091" i="1" s="1"/>
  <c r="B1091" i="1" s="1"/>
  <c r="Z3326" i="1" l="1"/>
  <c r="L1092" i="1"/>
  <c r="O1092" i="1" s="1"/>
  <c r="P1092" i="1" s="1"/>
  <c r="X1092" i="1" s="1"/>
  <c r="B1092" i="1" s="1"/>
  <c r="AA3326" i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Q3326" i="1"/>
  <c r="H3326" i="1"/>
  <c r="A3327" i="1"/>
  <c r="R3325" i="1"/>
  <c r="Y3326" i="1" l="1"/>
  <c r="G1093" i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AA3327" i="1"/>
  <c r="Q3327" i="1"/>
  <c r="A3328" i="1"/>
  <c r="H3327" i="1"/>
  <c r="R3326" i="1"/>
  <c r="S3326" i="1" s="1"/>
  <c r="Z3327" i="1"/>
  <c r="X1094" i="1" l="1"/>
  <c r="B1094" i="1" s="1"/>
  <c r="R3327" i="1"/>
  <c r="S3327" i="1" s="1"/>
  <c r="E1095" i="1"/>
  <c r="D1095" i="1" s="1"/>
  <c r="L1095" i="1" s="1"/>
  <c r="O1095" i="1" s="1"/>
  <c r="P1095" i="1" s="1"/>
  <c r="U1095" i="1"/>
  <c r="W1095" i="1" s="1"/>
  <c r="F1095" i="1"/>
  <c r="AA3328" i="1"/>
  <c r="G1094" i="1"/>
  <c r="M1096" i="1"/>
  <c r="I1097" i="1"/>
  <c r="J1096" i="1"/>
  <c r="K1096" i="1" s="1"/>
  <c r="N1096" i="1"/>
  <c r="Q3328" i="1"/>
  <c r="A3329" i="1"/>
  <c r="H3328" i="1"/>
  <c r="Z3328" i="1"/>
  <c r="Y3328" i="1" l="1"/>
  <c r="X1095" i="1"/>
  <c r="B1095" i="1" s="1"/>
  <c r="Q3329" i="1"/>
  <c r="H3329" i="1"/>
  <c r="A3330" i="1"/>
  <c r="E1096" i="1"/>
  <c r="D1096" i="1" s="1"/>
  <c r="L1096" i="1" s="1"/>
  <c r="O1096" i="1" s="1"/>
  <c r="P1096" i="1" s="1"/>
  <c r="F1096" i="1"/>
  <c r="U1096" i="1"/>
  <c r="W1096" i="1" s="1"/>
  <c r="Z3329" i="1"/>
  <c r="AA3329" i="1"/>
  <c r="R3328" i="1"/>
  <c r="G1095" i="1"/>
  <c r="I1098" i="1"/>
  <c r="J1097" i="1"/>
  <c r="K1097" i="1" s="1"/>
  <c r="M1097" i="1"/>
  <c r="N1097" i="1"/>
  <c r="Z3330" i="1" l="1"/>
  <c r="R3329" i="1"/>
  <c r="Y3329" i="1"/>
  <c r="AA3330" i="1"/>
  <c r="E1097" i="1"/>
  <c r="D1097" i="1" s="1"/>
  <c r="L1097" i="1" s="1"/>
  <c r="O1097" i="1" s="1"/>
  <c r="P1097" i="1" s="1"/>
  <c r="F1097" i="1"/>
  <c r="U1097" i="1"/>
  <c r="W1097" i="1" s="1"/>
  <c r="X1096" i="1"/>
  <c r="Q3330" i="1"/>
  <c r="H3330" i="1"/>
  <c r="A3331" i="1"/>
  <c r="J1098" i="1"/>
  <c r="K1098" i="1" s="1"/>
  <c r="N1098" i="1"/>
  <c r="I1099" i="1"/>
  <c r="M1098" i="1"/>
  <c r="G1096" i="1"/>
  <c r="B1096" i="1" l="1"/>
  <c r="Y3330" i="1"/>
  <c r="G1097" i="1"/>
  <c r="X1097" i="1"/>
  <c r="B1097" i="1" s="1"/>
  <c r="R3330" i="1"/>
  <c r="S3330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Z3331" i="1"/>
  <c r="Q3331" i="1"/>
  <c r="H3331" i="1"/>
  <c r="A3332" i="1"/>
  <c r="AA3331" i="1"/>
  <c r="Y3331" i="1" l="1"/>
  <c r="AA3332" i="1"/>
  <c r="X1098" i="1"/>
  <c r="B1098" i="1" s="1"/>
  <c r="E1099" i="1"/>
  <c r="D1099" i="1" s="1"/>
  <c r="L1099" i="1" s="1"/>
  <c r="O1099" i="1" s="1"/>
  <c r="P1099" i="1" s="1"/>
  <c r="U1099" i="1"/>
  <c r="W1099" i="1" s="1"/>
  <c r="F1099" i="1"/>
  <c r="R3331" i="1"/>
  <c r="S3331" i="1" s="1"/>
  <c r="I1101" i="1"/>
  <c r="J1100" i="1"/>
  <c r="K1100" i="1" s="1"/>
  <c r="M1100" i="1"/>
  <c r="N1100" i="1"/>
  <c r="G1098" i="1"/>
  <c r="Q3332" i="1"/>
  <c r="A3333" i="1"/>
  <c r="H3332" i="1"/>
  <c r="Z3332" i="1"/>
  <c r="Y3332" i="1" l="1"/>
  <c r="G1099" i="1"/>
  <c r="Z3333" i="1"/>
  <c r="X1099" i="1"/>
  <c r="B1099" i="1" s="1"/>
  <c r="R3332" i="1"/>
  <c r="S3332" i="1" s="1"/>
  <c r="M1101" i="1"/>
  <c r="I1102" i="1"/>
  <c r="J1101" i="1"/>
  <c r="K1101" i="1" s="1"/>
  <c r="N1101" i="1"/>
  <c r="Q3333" i="1"/>
  <c r="H3333" i="1"/>
  <c r="A3334" i="1"/>
  <c r="E1100" i="1"/>
  <c r="D1100" i="1" s="1"/>
  <c r="G1100" i="1" s="1"/>
  <c r="U1100" i="1"/>
  <c r="W1100" i="1" s="1"/>
  <c r="F1100" i="1"/>
  <c r="AA3333" i="1"/>
  <c r="Y3333" i="1" l="1"/>
  <c r="L1100" i="1"/>
  <c r="O1100" i="1" s="1"/>
  <c r="P1100" i="1" s="1"/>
  <c r="X1100" i="1" s="1"/>
  <c r="B1100" i="1" s="1"/>
  <c r="R3333" i="1"/>
  <c r="S3333" i="1" s="1"/>
  <c r="AA3334" i="1"/>
  <c r="Z3334" i="1"/>
  <c r="Q3334" i="1"/>
  <c r="A3335" i="1"/>
  <c r="H3334" i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Y3334" i="1" l="1"/>
  <c r="L1101" i="1"/>
  <c r="O1101" i="1" s="1"/>
  <c r="P1101" i="1" s="1"/>
  <c r="X1101" i="1" s="1"/>
  <c r="B1101" i="1" s="1"/>
  <c r="Q3335" i="1"/>
  <c r="A3336" i="1"/>
  <c r="H3335" i="1"/>
  <c r="R3334" i="1"/>
  <c r="S3334" i="1" s="1"/>
  <c r="Z3335" i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AA3335" i="1"/>
  <c r="Z3336" i="1" l="1"/>
  <c r="Y3335" i="1"/>
  <c r="AA3336" i="1"/>
  <c r="G1102" i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Q3336" i="1"/>
  <c r="H3336" i="1"/>
  <c r="A3337" i="1"/>
  <c r="R3335" i="1"/>
  <c r="S3335" i="1" s="1"/>
  <c r="Z3337" i="1" l="1"/>
  <c r="Y3336" i="1"/>
  <c r="X1103" i="1"/>
  <c r="B1103" i="1" s="1"/>
  <c r="AA3337" i="1"/>
  <c r="G1103" i="1"/>
  <c r="Q3337" i="1"/>
  <c r="H3337" i="1"/>
  <c r="A3338" i="1"/>
  <c r="J1105" i="1"/>
  <c r="K1105" i="1" s="1"/>
  <c r="M1105" i="1"/>
  <c r="I1106" i="1"/>
  <c r="N1105" i="1"/>
  <c r="R3336" i="1"/>
  <c r="S3336" i="1" s="1"/>
  <c r="E1104" i="1"/>
  <c r="D1104" i="1" s="1"/>
  <c r="L1104" i="1" s="1"/>
  <c r="O1104" i="1" s="1"/>
  <c r="P1104" i="1" s="1"/>
  <c r="U1104" i="1"/>
  <c r="W1104" i="1" s="1"/>
  <c r="F1104" i="1"/>
  <c r="Y3337" i="1" l="1"/>
  <c r="X1104" i="1"/>
  <c r="B1104" i="1" s="1"/>
  <c r="R3337" i="1"/>
  <c r="S3337" i="1" s="1"/>
  <c r="Q3338" i="1"/>
  <c r="H3338" i="1"/>
  <c r="A3339" i="1"/>
  <c r="AA3338" i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s="1"/>
  <c r="W1106" i="1" s="1"/>
  <c r="Z3338" i="1"/>
  <c r="Y3338" i="1" l="1"/>
  <c r="Z3339" i="1"/>
  <c r="AA3339" i="1"/>
  <c r="Q3339" i="1"/>
  <c r="H3339" i="1"/>
  <c r="A3340" i="1"/>
  <c r="E1106" i="1"/>
  <c r="D1106" i="1" s="1"/>
  <c r="G1106" i="1" s="1"/>
  <c r="F1106" i="1"/>
  <c r="R3338" i="1"/>
  <c r="S3338" i="1" s="1"/>
  <c r="L1105" i="1"/>
  <c r="I1108" i="1"/>
  <c r="J1107" i="1"/>
  <c r="K1107" i="1" s="1"/>
  <c r="AA3340" i="1" l="1"/>
  <c r="Y3339" i="1"/>
  <c r="E1107" i="1"/>
  <c r="D1107" i="1" s="1"/>
  <c r="L1107" i="1" s="1"/>
  <c r="F1107" i="1"/>
  <c r="U1107" i="1"/>
  <c r="W1107" i="1" s="1"/>
  <c r="I1109" i="1"/>
  <c r="J1108" i="1"/>
  <c r="K1108" i="1" s="1"/>
  <c r="Q3340" i="1"/>
  <c r="H3340" i="1"/>
  <c r="A3341" i="1"/>
  <c r="L1106" i="1"/>
  <c r="R3339" i="1"/>
  <c r="S3339" i="1" s="1"/>
  <c r="O1105" i="1"/>
  <c r="P1105" i="1" s="1"/>
  <c r="M1106" i="1"/>
  <c r="Z3340" i="1"/>
  <c r="G1107" i="1" l="1"/>
  <c r="AA3341" i="1"/>
  <c r="Y3340" i="1"/>
  <c r="Z3341" i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R3340" i="1"/>
  <c r="S3340" i="1" s="1"/>
  <c r="Q3341" i="1"/>
  <c r="A3342" i="1"/>
  <c r="H3341" i="1"/>
  <c r="S1107" i="1"/>
  <c r="Y3341" i="1" l="1"/>
  <c r="M1109" i="1"/>
  <c r="M1110" i="1" s="1"/>
  <c r="Y1105" i="1"/>
  <c r="G1108" i="1"/>
  <c r="O1106" i="1"/>
  <c r="P1106" i="1" s="1"/>
  <c r="X1106" i="1" s="1"/>
  <c r="B1106" i="1" s="1"/>
  <c r="N1108" i="1"/>
  <c r="Q3342" i="1"/>
  <c r="H3342" i="1"/>
  <c r="A3343" i="1"/>
  <c r="J1110" i="1"/>
  <c r="K1110" i="1" s="1"/>
  <c r="I1111" i="1"/>
  <c r="E1109" i="1"/>
  <c r="D1109" i="1" s="1"/>
  <c r="L1109" i="1" s="1"/>
  <c r="F1109" i="1"/>
  <c r="U1109" i="1"/>
  <c r="W1109" i="1" s="1"/>
  <c r="R3341" i="1"/>
  <c r="S3341" i="1" s="1"/>
  <c r="Z3342" i="1"/>
  <c r="AA3342" i="1"/>
  <c r="N1109" i="1" l="1"/>
  <c r="N1110" i="1" s="1"/>
  <c r="N1111" i="1" s="1"/>
  <c r="Y3342" i="1"/>
  <c r="O1108" i="1"/>
  <c r="P1108" i="1" s="1"/>
  <c r="X1108" i="1" s="1"/>
  <c r="Z3343" i="1"/>
  <c r="AA3343" i="1"/>
  <c r="I1112" i="1"/>
  <c r="J1111" i="1"/>
  <c r="K1111" i="1" s="1"/>
  <c r="E1110" i="1"/>
  <c r="D1110" i="1" s="1"/>
  <c r="L1110" i="1" s="1"/>
  <c r="F1110" i="1"/>
  <c r="U1110" i="1"/>
  <c r="W1110" i="1" s="1"/>
  <c r="Q3343" i="1"/>
  <c r="A3344" i="1"/>
  <c r="H3343" i="1"/>
  <c r="R3342" i="1"/>
  <c r="S3342" i="1" s="1"/>
  <c r="G1109" i="1"/>
  <c r="M1111" i="1"/>
  <c r="B1108" i="1" l="1"/>
  <c r="O1110" i="1"/>
  <c r="O1109" i="1"/>
  <c r="S1108" i="1"/>
  <c r="Y3343" i="1"/>
  <c r="G1110" i="1"/>
  <c r="Q3344" i="1"/>
  <c r="A3345" i="1"/>
  <c r="H3344" i="1"/>
  <c r="R3343" i="1"/>
  <c r="S3343" i="1" s="1"/>
  <c r="Z3344" i="1"/>
  <c r="E1111" i="1"/>
  <c r="D1111" i="1" s="1"/>
  <c r="G1111" i="1" s="1"/>
  <c r="F1111" i="1"/>
  <c r="U1111" i="1"/>
  <c r="W1111" i="1" s="1"/>
  <c r="AA3344" i="1"/>
  <c r="I1113" i="1"/>
  <c r="N1112" i="1"/>
  <c r="M1112" i="1"/>
  <c r="J1112" i="1"/>
  <c r="K1112" i="1" s="1"/>
  <c r="Y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Z3345" i="1"/>
  <c r="Y3344" i="1"/>
  <c r="AA3345" i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Q3345" i="1"/>
  <c r="A3346" i="1"/>
  <c r="H3345" i="1"/>
  <c r="L1111" i="1"/>
  <c r="O1111" i="1" s="1"/>
  <c r="R3344" i="1"/>
  <c r="S3344" i="1" s="1"/>
  <c r="P1112" i="1" l="1"/>
  <c r="X1112" i="1" s="1"/>
  <c r="B1112" i="1" s="1"/>
  <c r="P1110" i="1"/>
  <c r="X1110" i="1" s="1"/>
  <c r="B1110" i="1" s="1"/>
  <c r="P1111" i="1"/>
  <c r="P1109" i="1"/>
  <c r="X1109" i="1" s="1"/>
  <c r="B1109" i="1" s="1"/>
  <c r="Y3345" i="1"/>
  <c r="G1112" i="1"/>
  <c r="Q3346" i="1"/>
  <c r="H3346" i="1"/>
  <c r="A3347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R3345" i="1"/>
  <c r="S3345" i="1" s="1"/>
  <c r="AA3346" i="1"/>
  <c r="Z3346" i="1"/>
  <c r="X1111" i="1" l="1"/>
  <c r="Y3346" i="1"/>
  <c r="AA3347" i="1"/>
  <c r="G1113" i="1"/>
  <c r="Z3347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Q3347" i="1"/>
  <c r="H3347" i="1"/>
  <c r="A3348" i="1"/>
  <c r="R3346" i="1"/>
  <c r="S3346" i="1" s="1"/>
  <c r="X1113" i="1"/>
  <c r="B1113" i="1" s="1"/>
  <c r="B1111" i="1" l="1"/>
  <c r="AA3348" i="1"/>
  <c r="Y3347" i="1"/>
  <c r="G1114" i="1"/>
  <c r="X1114" i="1"/>
  <c r="B1114" i="1" s="1"/>
  <c r="Z3348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Q3348" i="1"/>
  <c r="H3348" i="1"/>
  <c r="A3349" i="1"/>
  <c r="R3347" i="1"/>
  <c r="S3347" i="1" s="1"/>
  <c r="Y3348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R3348" i="1"/>
  <c r="S3348" i="1" s="1"/>
  <c r="Z3349" i="1"/>
  <c r="L1115" i="1"/>
  <c r="O1115" i="1" s="1"/>
  <c r="P1115" i="1" s="1"/>
  <c r="X1115" i="1" s="1"/>
  <c r="B1115" i="1" s="1"/>
  <c r="Q3349" i="1"/>
  <c r="H3349" i="1"/>
  <c r="A3350" i="1"/>
  <c r="AA3349" i="1"/>
  <c r="Y3349" i="1" l="1"/>
  <c r="AA3350" i="1"/>
  <c r="Q3350" i="1"/>
  <c r="A3351" i="1"/>
  <c r="H3350" i="1"/>
  <c r="E1117" i="1"/>
  <c r="D1117" i="1" s="1"/>
  <c r="L1117" i="1" s="1"/>
  <c r="O1117" i="1" s="1"/>
  <c r="P1117" i="1" s="1"/>
  <c r="U1117" i="1"/>
  <c r="W1117" i="1" s="1"/>
  <c r="F1117" i="1"/>
  <c r="R3349" i="1"/>
  <c r="S3349" i="1" s="1"/>
  <c r="Z3350" i="1"/>
  <c r="L1116" i="1"/>
  <c r="O1116" i="1" s="1"/>
  <c r="P1116" i="1" s="1"/>
  <c r="X1116" i="1" s="1"/>
  <c r="B1116" i="1" s="1"/>
  <c r="M1118" i="1"/>
  <c r="I1119" i="1"/>
  <c r="J1118" i="1"/>
  <c r="K1118" i="1" s="1"/>
  <c r="N1118" i="1"/>
  <c r="Y3350" i="1" l="1"/>
  <c r="Z3351" i="1"/>
  <c r="X1117" i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Q3351" i="1"/>
  <c r="A3352" i="1"/>
  <c r="H3351" i="1"/>
  <c r="R3350" i="1"/>
  <c r="S3350" i="1" s="1"/>
  <c r="G1117" i="1"/>
  <c r="AA3351" i="1"/>
  <c r="Y3351" i="1" l="1"/>
  <c r="Z3352" i="1"/>
  <c r="AA3352" i="1"/>
  <c r="J1120" i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Q3352" i="1"/>
  <c r="A3353" i="1"/>
  <c r="H3352" i="1"/>
  <c r="L1118" i="1"/>
  <c r="O1118" i="1" s="1"/>
  <c r="P1118" i="1" s="1"/>
  <c r="X1118" i="1" s="1"/>
  <c r="B1118" i="1" s="1"/>
  <c r="R3351" i="1"/>
  <c r="S3351" i="1" s="1"/>
  <c r="Z3353" i="1" l="1"/>
  <c r="Y3352" i="1"/>
  <c r="X1119" i="1"/>
  <c r="B1119" i="1" s="1"/>
  <c r="E1120" i="1"/>
  <c r="D1120" i="1" s="1"/>
  <c r="L1120" i="1" s="1"/>
  <c r="O1120" i="1" s="1"/>
  <c r="P1120" i="1" s="1"/>
  <c r="U1120" i="1"/>
  <c r="W1120" i="1" s="1"/>
  <c r="F1120" i="1"/>
  <c r="Q3353" i="1"/>
  <c r="A3354" i="1"/>
  <c r="H3353" i="1"/>
  <c r="I1122" i="1"/>
  <c r="M1121" i="1"/>
  <c r="N1121" i="1"/>
  <c r="J1121" i="1"/>
  <c r="K1121" i="1" s="1"/>
  <c r="R3352" i="1"/>
  <c r="S3352" i="1" s="1"/>
  <c r="G1119" i="1"/>
  <c r="AA3353" i="1"/>
  <c r="Y3353" i="1" l="1"/>
  <c r="G1120" i="1"/>
  <c r="AA3354" i="1"/>
  <c r="X1120" i="1"/>
  <c r="B1120" i="1" s="1"/>
  <c r="I1123" i="1"/>
  <c r="M1122" i="1"/>
  <c r="N1122" i="1"/>
  <c r="J1122" i="1"/>
  <c r="K1122" i="1" s="1"/>
  <c r="Q3354" i="1"/>
  <c r="H3354" i="1"/>
  <c r="A3355" i="1"/>
  <c r="R3353" i="1"/>
  <c r="S3353" i="1" s="1"/>
  <c r="E1121" i="1"/>
  <c r="D1121" i="1" s="1"/>
  <c r="L1121" i="1" s="1"/>
  <c r="O1121" i="1" s="1"/>
  <c r="P1121" i="1" s="1"/>
  <c r="F1121" i="1"/>
  <c r="U1121" i="1"/>
  <c r="W1121" i="1" s="1"/>
  <c r="Z3354" i="1"/>
  <c r="Y3354" i="1" l="1"/>
  <c r="G1121" i="1"/>
  <c r="Z3355" i="1"/>
  <c r="X1121" i="1"/>
  <c r="B1121" i="1" s="1"/>
  <c r="Q3355" i="1"/>
  <c r="A3356" i="1"/>
  <c r="H3355" i="1"/>
  <c r="R3354" i="1"/>
  <c r="S3354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AA3355" i="1"/>
  <c r="Y3355" i="1" l="1"/>
  <c r="Z3356" i="1"/>
  <c r="AA3356" i="1"/>
  <c r="L1122" i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Q3356" i="1"/>
  <c r="A3357" i="1"/>
  <c r="H3356" i="1"/>
  <c r="R3355" i="1"/>
  <c r="S3355" i="1" s="1"/>
  <c r="Y3356" i="1" l="1"/>
  <c r="X1123" i="1"/>
  <c r="B1123" i="1" s="1"/>
  <c r="I1126" i="1"/>
  <c r="J1125" i="1"/>
  <c r="K1125" i="1" s="1"/>
  <c r="N1125" i="1"/>
  <c r="M1125" i="1"/>
  <c r="Q3357" i="1"/>
  <c r="H3357" i="1"/>
  <c r="A3358" i="1"/>
  <c r="G1123" i="1"/>
  <c r="E1124" i="1"/>
  <c r="D1124" i="1" s="1"/>
  <c r="G1124" i="1" s="1"/>
  <c r="F1124" i="1"/>
  <c r="U1124" i="1"/>
  <c r="W1124" i="1" s="1"/>
  <c r="Z3357" i="1"/>
  <c r="R3356" i="1"/>
  <c r="AA3357" i="1"/>
  <c r="R3357" i="1" l="1"/>
  <c r="Y3357" i="1"/>
  <c r="L1124" i="1"/>
  <c r="O1124" i="1" s="1"/>
  <c r="P1124" i="1" s="1"/>
  <c r="X1124" i="1" s="1"/>
  <c r="B1124" i="1" s="1"/>
  <c r="AA3358" i="1"/>
  <c r="Q3358" i="1"/>
  <c r="H3358" i="1"/>
  <c r="A3359" i="1"/>
  <c r="Z3358" i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AA3359" i="1" l="1"/>
  <c r="Z3359" i="1"/>
  <c r="X1125" i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Q3359" i="1"/>
  <c r="H3359" i="1"/>
  <c r="A3360" i="1"/>
  <c r="R3358" i="1"/>
  <c r="J1127" i="1"/>
  <c r="K1127" i="1" s="1"/>
  <c r="I1128" i="1"/>
  <c r="M1127" i="1"/>
  <c r="N1127" i="1"/>
  <c r="G1126" i="1" l="1"/>
  <c r="X1126" i="1"/>
  <c r="Q3360" i="1"/>
  <c r="H3360" i="1"/>
  <c r="A3361" i="1"/>
  <c r="R3359" i="1"/>
  <c r="S3359" i="1" s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Z3360" i="1"/>
  <c r="AA3360" i="1"/>
  <c r="B1126" i="1" l="1"/>
  <c r="AA3361" i="1"/>
  <c r="Z3361" i="1"/>
  <c r="Y3360" i="1"/>
  <c r="G1127" i="1"/>
  <c r="X1127" i="1"/>
  <c r="B1127" i="1" s="1"/>
  <c r="E1128" i="1"/>
  <c r="D1128" i="1" s="1"/>
  <c r="G1128" i="1" s="1"/>
  <c r="F1128" i="1"/>
  <c r="U1128" i="1"/>
  <c r="W1128" i="1" s="1"/>
  <c r="Q3361" i="1"/>
  <c r="H3361" i="1"/>
  <c r="A3362" i="1"/>
  <c r="R3360" i="1"/>
  <c r="S3360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Z3362" i="1"/>
  <c r="Y3361" i="1"/>
  <c r="Q3362" i="1"/>
  <c r="A3363" i="1"/>
  <c r="H3362" i="1"/>
  <c r="E1129" i="1"/>
  <c r="D1129" i="1" s="1"/>
  <c r="L1129" i="1" s="1"/>
  <c r="O1129" i="1" s="1"/>
  <c r="P1129" i="1" s="1"/>
  <c r="F1129" i="1"/>
  <c r="U1129" i="1"/>
  <c r="W1129" i="1" s="1"/>
  <c r="R3361" i="1"/>
  <c r="S3361" i="1" s="1"/>
  <c r="I1131" i="1"/>
  <c r="M1130" i="1"/>
  <c r="N1130" i="1"/>
  <c r="J1130" i="1"/>
  <c r="K1130" i="1" s="1"/>
  <c r="AA3362" i="1"/>
  <c r="Y3362" i="1" l="1"/>
  <c r="AA3363" i="1"/>
  <c r="E1130" i="1"/>
  <c r="D1130" i="1" s="1"/>
  <c r="L1130" i="1" s="1"/>
  <c r="O1130" i="1" s="1"/>
  <c r="P1130" i="1" s="1"/>
  <c r="U1130" i="1"/>
  <c r="W1130" i="1" s="1"/>
  <c r="F1130" i="1"/>
  <c r="G1129" i="1"/>
  <c r="Q3363" i="1"/>
  <c r="A3364" i="1"/>
  <c r="H3363" i="1"/>
  <c r="R3362" i="1"/>
  <c r="S3362" i="1" s="1"/>
  <c r="X1129" i="1"/>
  <c r="B1129" i="1" s="1"/>
  <c r="J1131" i="1"/>
  <c r="K1131" i="1" s="1"/>
  <c r="I1132" i="1"/>
  <c r="N1131" i="1"/>
  <c r="M1131" i="1"/>
  <c r="Z3363" i="1"/>
  <c r="Y3363" i="1" l="1"/>
  <c r="G1130" i="1"/>
  <c r="X1130" i="1"/>
  <c r="B1130" i="1" s="1"/>
  <c r="R3363" i="1"/>
  <c r="S3363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Q3364" i="1"/>
  <c r="A3365" i="1"/>
  <c r="H3364" i="1"/>
  <c r="Z3364" i="1"/>
  <c r="AA3364" i="1"/>
  <c r="Y3364" i="1" l="1"/>
  <c r="Z3365" i="1"/>
  <c r="G1131" i="1"/>
  <c r="AA3365" i="1"/>
  <c r="M1133" i="1"/>
  <c r="N1133" i="1"/>
  <c r="J1133" i="1"/>
  <c r="K1133" i="1" s="1"/>
  <c r="I1134" i="1"/>
  <c r="Q3365" i="1"/>
  <c r="A3366" i="1"/>
  <c r="H3365" i="1"/>
  <c r="X1131" i="1"/>
  <c r="B1131" i="1" s="1"/>
  <c r="R3364" i="1"/>
  <c r="S3364" i="1" s="1"/>
  <c r="E1132" i="1"/>
  <c r="D1132" i="1" s="1"/>
  <c r="L1132" i="1" s="1"/>
  <c r="O1132" i="1" s="1"/>
  <c r="P1132" i="1" s="1"/>
  <c r="U1132" i="1"/>
  <c r="W1132" i="1" s="1"/>
  <c r="F1132" i="1"/>
  <c r="Y3365" i="1" l="1"/>
  <c r="X1132" i="1"/>
  <c r="B1132" i="1" s="1"/>
  <c r="Q3366" i="1"/>
  <c r="A3367" i="1"/>
  <c r="H3366" i="1"/>
  <c r="R3365" i="1"/>
  <c r="S3365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AA3366" i="1"/>
  <c r="G1132" i="1"/>
  <c r="Z3366" i="1"/>
  <c r="Y3366" i="1" l="1"/>
  <c r="AA3367" i="1"/>
  <c r="L1133" i="1"/>
  <c r="O1133" i="1" s="1"/>
  <c r="P1133" i="1" s="1"/>
  <c r="X1133" i="1" s="1"/>
  <c r="B1133" i="1" s="1"/>
  <c r="Z3367" i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Q3367" i="1"/>
  <c r="H3367" i="1"/>
  <c r="A3368" i="1"/>
  <c r="R3366" i="1"/>
  <c r="S3366" i="1" s="1"/>
  <c r="U1135" i="1" l="1"/>
  <c r="W1135" i="1" s="1"/>
  <c r="AA3368" i="1"/>
  <c r="Y3367" i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Q3368" i="1"/>
  <c r="H3368" i="1"/>
  <c r="A3369" i="1"/>
  <c r="R3367" i="1"/>
  <c r="S3367" i="1" s="1"/>
  <c r="Z3368" i="1"/>
  <c r="M1136" i="1" l="1"/>
  <c r="O1135" i="1"/>
  <c r="P1135" i="1" s="1"/>
  <c r="X1135" i="1" s="1"/>
  <c r="B1135" i="1" s="1"/>
  <c r="Y3368" i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Q3369" i="1"/>
  <c r="H3369" i="1"/>
  <c r="A3370" i="1"/>
  <c r="R3368" i="1"/>
  <c r="S3368" i="1" s="1"/>
  <c r="Z3369" i="1"/>
  <c r="AA3369" i="1"/>
  <c r="M1137" i="1" l="1"/>
  <c r="N1137" i="1" s="1"/>
  <c r="N1138" i="1" s="1"/>
  <c r="Y3369" i="1"/>
  <c r="G1136" i="1"/>
  <c r="Q3370" i="1"/>
  <c r="A3371" i="1"/>
  <c r="H3370" i="1"/>
  <c r="R3369" i="1"/>
  <c r="S3369" i="1" s="1"/>
  <c r="AA3370" i="1"/>
  <c r="J1138" i="1"/>
  <c r="K1138" i="1" s="1"/>
  <c r="I1139" i="1"/>
  <c r="E1137" i="1"/>
  <c r="D1137" i="1" s="1"/>
  <c r="L1137" i="1" s="1"/>
  <c r="U1137" i="1"/>
  <c r="W1137" i="1" s="1"/>
  <c r="F1137" i="1"/>
  <c r="Z3370" i="1"/>
  <c r="X1136" i="1"/>
  <c r="S1136" i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B1136" i="1"/>
  <c r="O1137" i="1"/>
  <c r="P1137" i="1" s="1"/>
  <c r="M1138" i="1"/>
  <c r="M1139" i="1" s="1"/>
  <c r="N1139" i="1"/>
  <c r="Y1136" i="1"/>
  <c r="AA3371" i="1"/>
  <c r="Y3370" i="1"/>
  <c r="Z3371" i="1"/>
  <c r="G1137" i="1"/>
  <c r="E1138" i="1"/>
  <c r="D1138" i="1" s="1"/>
  <c r="G1138" i="1" s="1"/>
  <c r="F1138" i="1"/>
  <c r="U1138" i="1"/>
  <c r="W1138" i="1" s="1"/>
  <c r="Q3371" i="1"/>
  <c r="A3372" i="1"/>
  <c r="H3371" i="1"/>
  <c r="J1139" i="1"/>
  <c r="K1139" i="1" s="1"/>
  <c r="I1140" i="1"/>
  <c r="R3370" i="1"/>
  <c r="S3370" i="1" s="1"/>
  <c r="S1137" i="1"/>
  <c r="X1137" i="1" l="1"/>
  <c r="M1140" i="1"/>
  <c r="Z3372" i="1"/>
  <c r="Y3371" i="1"/>
  <c r="L1138" i="1"/>
  <c r="O1138" i="1" s="1"/>
  <c r="P1138" i="1" s="1"/>
  <c r="X1138" i="1" s="1"/>
  <c r="B1138" i="1" s="1"/>
  <c r="Q3372" i="1"/>
  <c r="H3372" i="1"/>
  <c r="A3373" i="1"/>
  <c r="R3371" i="1"/>
  <c r="S3371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AA3372" i="1"/>
  <c r="B1137" i="1" l="1"/>
  <c r="Y3372" i="1"/>
  <c r="AA3373" i="1"/>
  <c r="G1139" i="1"/>
  <c r="X1139" i="1"/>
  <c r="B1139" i="1" s="1"/>
  <c r="E1140" i="1"/>
  <c r="D1140" i="1" s="1"/>
  <c r="G1140" i="1" s="1"/>
  <c r="F1140" i="1"/>
  <c r="U1140" i="1"/>
  <c r="W1140" i="1" s="1"/>
  <c r="Q3373" i="1"/>
  <c r="A3374" i="1"/>
  <c r="H3373" i="1"/>
  <c r="M1141" i="1"/>
  <c r="I1142" i="1"/>
  <c r="N1141" i="1"/>
  <c r="J1141" i="1"/>
  <c r="K1141" i="1" s="1"/>
  <c r="R3372" i="1"/>
  <c r="S3372" i="1" s="1"/>
  <c r="Z3373" i="1"/>
  <c r="Y3373" i="1" l="1"/>
  <c r="L1140" i="1"/>
  <c r="O1140" i="1" s="1"/>
  <c r="P1140" i="1" s="1"/>
  <c r="X1140" i="1" s="1"/>
  <c r="B1140" i="1" s="1"/>
  <c r="Z3374" i="1"/>
  <c r="Q3374" i="1"/>
  <c r="A3375" i="1"/>
  <c r="H3374" i="1"/>
  <c r="R3373" i="1"/>
  <c r="S3373" i="1" s="1"/>
  <c r="AA3374" i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Z3375" i="1" l="1"/>
  <c r="Y3374" i="1"/>
  <c r="AA3375" i="1"/>
  <c r="L1141" i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Q3375" i="1"/>
  <c r="A3376" i="1"/>
  <c r="H3375" i="1"/>
  <c r="I1144" i="1"/>
  <c r="J1143" i="1"/>
  <c r="K1143" i="1" s="1"/>
  <c r="M1143" i="1"/>
  <c r="N1143" i="1"/>
  <c r="R3374" i="1"/>
  <c r="S3374" i="1" s="1"/>
  <c r="Y3375" i="1" l="1"/>
  <c r="G1142" i="1"/>
  <c r="X1142" i="1"/>
  <c r="B1142" i="1" s="1"/>
  <c r="Q3376" i="1"/>
  <c r="A3377" i="1"/>
  <c r="H3376" i="1"/>
  <c r="R3375" i="1"/>
  <c r="S3375" i="1" s="1"/>
  <c r="M1144" i="1"/>
  <c r="J1144" i="1"/>
  <c r="K1144" i="1" s="1"/>
  <c r="I1145" i="1"/>
  <c r="N1144" i="1"/>
  <c r="AA3376" i="1"/>
  <c r="E1143" i="1"/>
  <c r="D1143" i="1" s="1"/>
  <c r="G1143" i="1" s="1"/>
  <c r="F1143" i="1"/>
  <c r="U1143" i="1"/>
  <c r="W1143" i="1" s="1"/>
  <c r="Z3376" i="1"/>
  <c r="Y3376" i="1" l="1"/>
  <c r="Z3377" i="1"/>
  <c r="L1143" i="1"/>
  <c r="O1143" i="1" s="1"/>
  <c r="P1143" i="1" s="1"/>
  <c r="X1143" i="1" s="1"/>
  <c r="B1143" i="1" s="1"/>
  <c r="AA3377" i="1"/>
  <c r="E1144" i="1"/>
  <c r="D1144" i="1" s="1"/>
  <c r="L1144" i="1" s="1"/>
  <c r="O1144" i="1" s="1"/>
  <c r="P1144" i="1" s="1"/>
  <c r="F1144" i="1"/>
  <c r="U1144" i="1"/>
  <c r="W1144" i="1" s="1"/>
  <c r="Q3377" i="1"/>
  <c r="H3377" i="1"/>
  <c r="A3378" i="1"/>
  <c r="R3376" i="1"/>
  <c r="S3376" i="1" s="1"/>
  <c r="I1146" i="1"/>
  <c r="J1145" i="1"/>
  <c r="K1145" i="1" s="1"/>
  <c r="M1145" i="1"/>
  <c r="N1145" i="1"/>
  <c r="Z3378" i="1" l="1"/>
  <c r="Y3377" i="1"/>
  <c r="G1144" i="1"/>
  <c r="Q3378" i="1"/>
  <c r="A3379" i="1"/>
  <c r="H3378" i="1"/>
  <c r="R3377" i="1"/>
  <c r="S3377" i="1" s="1"/>
  <c r="AA3378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Y3378" i="1"/>
  <c r="AA3379" i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Q3379" i="1"/>
  <c r="H3379" i="1"/>
  <c r="A3380" i="1"/>
  <c r="R3378" i="1"/>
  <c r="S3378" i="1" s="1"/>
  <c r="Z3379" i="1"/>
  <c r="Y3379" i="1" l="1"/>
  <c r="Z3380" i="1"/>
  <c r="G1146" i="1"/>
  <c r="Q3380" i="1"/>
  <c r="H3380" i="1"/>
  <c r="A3381" i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R3379" i="1"/>
  <c r="S3379" i="1" s="1"/>
  <c r="X1146" i="1"/>
  <c r="B1146" i="1" s="1"/>
  <c r="AA3380" i="1"/>
  <c r="Z3381" i="1" l="1"/>
  <c r="Y3380" i="1"/>
  <c r="AA3381" i="1"/>
  <c r="X1147" i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Q3381" i="1"/>
  <c r="A3382" i="1"/>
  <c r="H3381" i="1"/>
  <c r="R3380" i="1"/>
  <c r="S3380" i="1" s="1"/>
  <c r="AA3382" i="1" l="1"/>
  <c r="Y3381" i="1"/>
  <c r="L1148" i="1"/>
  <c r="O1148" i="1" s="1"/>
  <c r="P1148" i="1" s="1"/>
  <c r="X1148" i="1" s="1"/>
  <c r="B1148" i="1" s="1"/>
  <c r="Q3382" i="1"/>
  <c r="H3382" i="1"/>
  <c r="A3383" i="1"/>
  <c r="E1149" i="1"/>
  <c r="D1149" i="1" s="1"/>
  <c r="G1149" i="1" s="1"/>
  <c r="F1149" i="1"/>
  <c r="U1149" i="1"/>
  <c r="W1149" i="1" s="1"/>
  <c r="R3381" i="1"/>
  <c r="S3381" i="1" s="1"/>
  <c r="Z3382" i="1"/>
  <c r="J1150" i="1"/>
  <c r="K1150" i="1" s="1"/>
  <c r="N1150" i="1"/>
  <c r="M1150" i="1"/>
  <c r="I1151" i="1"/>
  <c r="Y3382" i="1" l="1"/>
  <c r="L1149" i="1"/>
  <c r="O1149" i="1" s="1"/>
  <c r="P1149" i="1" s="1"/>
  <c r="X1149" i="1" s="1"/>
  <c r="B1149" i="1" s="1"/>
  <c r="M1151" i="1"/>
  <c r="I1152" i="1"/>
  <c r="N1151" i="1"/>
  <c r="J1151" i="1"/>
  <c r="K1151" i="1" s="1"/>
  <c r="Q3383" i="1"/>
  <c r="H3383" i="1"/>
  <c r="A3384" i="1"/>
  <c r="R3382" i="1"/>
  <c r="S3382" i="1" s="1"/>
  <c r="E1150" i="1"/>
  <c r="D1150" i="1" s="1"/>
  <c r="L1150" i="1" s="1"/>
  <c r="O1150" i="1" s="1"/>
  <c r="P1150" i="1" s="1"/>
  <c r="F1150" i="1"/>
  <c r="U1150" i="1"/>
  <c r="W1150" i="1" s="1"/>
  <c r="AA3383" i="1"/>
  <c r="Z3383" i="1"/>
  <c r="Y3383" i="1" l="1"/>
  <c r="G1150" i="1"/>
  <c r="Z3384" i="1"/>
  <c r="X1150" i="1"/>
  <c r="B1150" i="1" s="1"/>
  <c r="Q3384" i="1"/>
  <c r="A3385" i="1"/>
  <c r="H3384" i="1"/>
  <c r="AA3384" i="1"/>
  <c r="E1151" i="1"/>
  <c r="D1151" i="1" s="1"/>
  <c r="G1151" i="1" s="1"/>
  <c r="F1151" i="1"/>
  <c r="U1151" i="1"/>
  <c r="W1151" i="1" s="1"/>
  <c r="R3383" i="1"/>
  <c r="S3383" i="1" s="1"/>
  <c r="I1153" i="1"/>
  <c r="N1152" i="1"/>
  <c r="M1152" i="1"/>
  <c r="J1152" i="1"/>
  <c r="K1152" i="1" s="1"/>
  <c r="Y3384" i="1" l="1"/>
  <c r="L1151" i="1"/>
  <c r="O1151" i="1" s="1"/>
  <c r="P1151" i="1" s="1"/>
  <c r="X1151" i="1" s="1"/>
  <c r="B1151" i="1" s="1"/>
  <c r="Z3385" i="1"/>
  <c r="AA3385" i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Z3386" i="1" l="1"/>
  <c r="Y3385" i="1"/>
  <c r="G1152" i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Q3386" i="1"/>
  <c r="A3387" i="1"/>
  <c r="H3386" i="1"/>
  <c r="R3385" i="1"/>
  <c r="S3385" i="1" s="1"/>
  <c r="AA3386" i="1"/>
  <c r="Z3387" i="1" l="1"/>
  <c r="G1153" i="1"/>
  <c r="AA3387" i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Q3387" i="1"/>
  <c r="H3387" i="1"/>
  <c r="A3388" i="1"/>
  <c r="R3386" i="1"/>
  <c r="X1154" i="1" l="1"/>
  <c r="B1154" i="1" s="1"/>
  <c r="Y3387" i="1"/>
  <c r="Q3388" i="1"/>
  <c r="H3388" i="1"/>
  <c r="A3389" i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R3387" i="1"/>
  <c r="S3387" i="1" s="1"/>
  <c r="AA3388" i="1"/>
  <c r="Z3388" i="1"/>
  <c r="Y3388" i="1" l="1"/>
  <c r="AA3389" i="1"/>
  <c r="Z3389" i="1"/>
  <c r="G1155" i="1"/>
  <c r="I1158" i="1"/>
  <c r="J1157" i="1"/>
  <c r="K1157" i="1" s="1"/>
  <c r="N1157" i="1"/>
  <c r="M1157" i="1"/>
  <c r="Q3389" i="1"/>
  <c r="A3390" i="1"/>
  <c r="H3389" i="1"/>
  <c r="E1156" i="1"/>
  <c r="D1156" i="1" s="1"/>
  <c r="G1156" i="1" s="1"/>
  <c r="U1156" i="1"/>
  <c r="W1156" i="1" s="1"/>
  <c r="F1156" i="1"/>
  <c r="R3388" i="1"/>
  <c r="S3388" i="1" s="1"/>
  <c r="X1155" i="1"/>
  <c r="B1155" i="1" s="1"/>
  <c r="Y3389" i="1" l="1"/>
  <c r="Q3390" i="1"/>
  <c r="A3391" i="1"/>
  <c r="H3390" i="1"/>
  <c r="R3389" i="1"/>
  <c r="AA3390" i="1"/>
  <c r="Z3390" i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Z3391" i="1" l="1"/>
  <c r="AA3391" i="1"/>
  <c r="R3390" i="1"/>
  <c r="L1157" i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G1158" i="1" l="1"/>
  <c r="AA3392" i="1"/>
  <c r="Y3391" i="1"/>
  <c r="X1158" i="1"/>
  <c r="E1159" i="1"/>
  <c r="D1159" i="1" s="1"/>
  <c r="L1159" i="1" s="1"/>
  <c r="O1159" i="1" s="1"/>
  <c r="P1159" i="1" s="1"/>
  <c r="F1159" i="1"/>
  <c r="U1159" i="1"/>
  <c r="W1159" i="1" s="1"/>
  <c r="R3391" i="1"/>
  <c r="S3391" i="1" s="1"/>
  <c r="Z3392" i="1"/>
  <c r="Q3392" i="1"/>
  <c r="A3393" i="1"/>
  <c r="H3392" i="1"/>
  <c r="J1160" i="1"/>
  <c r="K1160" i="1" s="1"/>
  <c r="N1160" i="1"/>
  <c r="I1161" i="1"/>
  <c r="M1160" i="1"/>
  <c r="B1158" i="1" l="1"/>
  <c r="Y3392" i="1"/>
  <c r="G1159" i="1"/>
  <c r="R3392" i="1"/>
  <c r="S3392" i="1" s="1"/>
  <c r="J1161" i="1"/>
  <c r="K1161" i="1" s="1"/>
  <c r="I1162" i="1"/>
  <c r="M1161" i="1"/>
  <c r="N1161" i="1"/>
  <c r="Z3393" i="1"/>
  <c r="AA3393" i="1"/>
  <c r="E1160" i="1"/>
  <c r="D1160" i="1" s="1"/>
  <c r="L1160" i="1" s="1"/>
  <c r="O1160" i="1" s="1"/>
  <c r="P1160" i="1" s="1"/>
  <c r="F1160" i="1"/>
  <c r="U1160" i="1"/>
  <c r="W1160" i="1" s="1"/>
  <c r="Q3393" i="1"/>
  <c r="A3394" i="1"/>
  <c r="H3393" i="1"/>
  <c r="X1159" i="1"/>
  <c r="B1159" i="1" s="1"/>
  <c r="Y3393" i="1" l="1"/>
  <c r="G1160" i="1"/>
  <c r="AA3394" i="1"/>
  <c r="Z3394" i="1"/>
  <c r="Q3394" i="1"/>
  <c r="A3395" i="1"/>
  <c r="H3394" i="1"/>
  <c r="R3393" i="1"/>
  <c r="S3393" i="1" s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Y3394" i="1" l="1"/>
  <c r="L1161" i="1"/>
  <c r="O1161" i="1" s="1"/>
  <c r="P1161" i="1" s="1"/>
  <c r="X1161" i="1" s="1"/>
  <c r="B1161" i="1" s="1"/>
  <c r="Q3395" i="1"/>
  <c r="H3395" i="1"/>
  <c r="A3396" i="1"/>
  <c r="R3394" i="1"/>
  <c r="S3394" i="1" s="1"/>
  <c r="I1164" i="1"/>
  <c r="J1163" i="1"/>
  <c r="K1163" i="1" s="1"/>
  <c r="N1163" i="1"/>
  <c r="M1163" i="1"/>
  <c r="Z3395" i="1"/>
  <c r="E1162" i="1"/>
  <c r="D1162" i="1" s="1"/>
  <c r="L1162" i="1" s="1"/>
  <c r="O1162" i="1" s="1"/>
  <c r="P1162" i="1" s="1"/>
  <c r="F1162" i="1"/>
  <c r="U1162" i="1"/>
  <c r="W1162" i="1" s="1"/>
  <c r="AA3395" i="1"/>
  <c r="Y3395" i="1" l="1"/>
  <c r="AA3396" i="1"/>
  <c r="Z3396" i="1"/>
  <c r="X1162" i="1"/>
  <c r="B1162" i="1" s="1"/>
  <c r="E1163" i="1"/>
  <c r="D1163" i="1" s="1"/>
  <c r="L1163" i="1" s="1"/>
  <c r="O1163" i="1" s="1"/>
  <c r="P1163" i="1" s="1"/>
  <c r="F1163" i="1"/>
  <c r="U1163" i="1"/>
  <c r="W1163" i="1" s="1"/>
  <c r="Q3396" i="1"/>
  <c r="A3397" i="1"/>
  <c r="H3396" i="1"/>
  <c r="G1162" i="1"/>
  <c r="R3395" i="1"/>
  <c r="S3395" i="1" s="1"/>
  <c r="I1165" i="1"/>
  <c r="J1164" i="1"/>
  <c r="K1164" i="1" s="1"/>
  <c r="M1164" i="1"/>
  <c r="N1164" i="1"/>
  <c r="AA3397" i="1" l="1"/>
  <c r="Y3396" i="1"/>
  <c r="G1163" i="1"/>
  <c r="Z3397" i="1"/>
  <c r="Q3397" i="1"/>
  <c r="H3397" i="1"/>
  <c r="A3398" i="1"/>
  <c r="R3396" i="1"/>
  <c r="S3396" i="1" s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Y3397" i="1" l="1"/>
  <c r="Q3398" i="1"/>
  <c r="A3399" i="1"/>
  <c r="H3398" i="1"/>
  <c r="R3397" i="1"/>
  <c r="S3397" i="1" s="1"/>
  <c r="E1165" i="1"/>
  <c r="D1165" i="1" s="1"/>
  <c r="G1165" i="1" s="1"/>
  <c r="F1165" i="1"/>
  <c r="U1165" i="1"/>
  <c r="W1165" i="1" s="1"/>
  <c r="I1167" i="1"/>
  <c r="J1166" i="1"/>
  <c r="K1166" i="1" s="1"/>
  <c r="Z3398" i="1"/>
  <c r="L1164" i="1"/>
  <c r="O1164" i="1" s="1"/>
  <c r="P1164" i="1" s="1"/>
  <c r="X1164" i="1" s="1"/>
  <c r="B1164" i="1" s="1"/>
  <c r="AA3398" i="1"/>
  <c r="M1166" i="1"/>
  <c r="N1166" i="1" s="1"/>
  <c r="Y3398" i="1" l="1"/>
  <c r="Z3399" i="1"/>
  <c r="N1167" i="1"/>
  <c r="L1165" i="1"/>
  <c r="O1165" i="1" s="1"/>
  <c r="P1165" i="1" s="1"/>
  <c r="X1165" i="1" s="1"/>
  <c r="B1165" i="1" s="1"/>
  <c r="AA3399" i="1"/>
  <c r="E1166" i="1"/>
  <c r="D1166" i="1" s="1"/>
  <c r="L1166" i="1" s="1"/>
  <c r="O1166" i="1" s="1"/>
  <c r="P1166" i="1" s="1"/>
  <c r="U1166" i="1"/>
  <c r="W1166" i="1" s="1"/>
  <c r="F1166" i="1"/>
  <c r="Q3399" i="1"/>
  <c r="H3399" i="1"/>
  <c r="A3400" i="1"/>
  <c r="J1167" i="1"/>
  <c r="K1167" i="1" s="1"/>
  <c r="I1168" i="1"/>
  <c r="R3398" i="1"/>
  <c r="S3398" i="1" s="1"/>
  <c r="S1165" i="1"/>
  <c r="M1167" i="1"/>
  <c r="U1168" i="1"/>
  <c r="W1168" i="1" s="1"/>
  <c r="Z3400" i="1" l="1"/>
  <c r="Y3399" i="1"/>
  <c r="G1166" i="1"/>
  <c r="E1167" i="1"/>
  <c r="D1167" i="1" s="1"/>
  <c r="L1167" i="1" s="1"/>
  <c r="M1168" i="1" s="1"/>
  <c r="U1167" i="1"/>
  <c r="W1167" i="1" s="1"/>
  <c r="F1167" i="1"/>
  <c r="R3399" i="1"/>
  <c r="S3399" i="1" s="1"/>
  <c r="I1169" i="1"/>
  <c r="J1168" i="1"/>
  <c r="K1168" i="1" s="1"/>
  <c r="Q3400" i="1"/>
  <c r="H3400" i="1"/>
  <c r="A3401" i="1"/>
  <c r="AA3400" i="1"/>
  <c r="X1166" i="1"/>
  <c r="B1166" i="1" s="1"/>
  <c r="S1166" i="1"/>
  <c r="Y3400" i="1" l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Q3401" i="1"/>
  <c r="H3401" i="1"/>
  <c r="A3402" i="1"/>
  <c r="AA3401" i="1"/>
  <c r="R3400" i="1"/>
  <c r="S3400" i="1" s="1"/>
  <c r="G1167" i="1"/>
  <c r="N1168" i="1"/>
  <c r="N1169" i="1" s="1"/>
  <c r="Z3401" i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X1167" i="1"/>
  <c r="M1170" i="1"/>
  <c r="G1168" i="1"/>
  <c r="Y3401" i="1"/>
  <c r="E1169" i="1"/>
  <c r="D1169" i="1" s="1"/>
  <c r="L1169" i="1" s="1"/>
  <c r="O1169" i="1" s="1"/>
  <c r="P1169" i="1" s="1"/>
  <c r="F1169" i="1"/>
  <c r="U1169" i="1"/>
  <c r="W1169" i="1" s="1"/>
  <c r="AA3402" i="1"/>
  <c r="Q3402" i="1"/>
  <c r="A3403" i="1"/>
  <c r="H3402" i="1"/>
  <c r="I1171" i="1"/>
  <c r="N1170" i="1"/>
  <c r="J1170" i="1"/>
  <c r="K1170" i="1" s="1"/>
  <c r="Z3402" i="1"/>
  <c r="R3401" i="1"/>
  <c r="S3401" i="1" s="1"/>
  <c r="O1168" i="1"/>
  <c r="P1168" i="1" s="1"/>
  <c r="X1168" i="1" s="1"/>
  <c r="B1168" i="1" s="1"/>
  <c r="B1167" i="1" l="1"/>
  <c r="Y1167" i="1"/>
  <c r="Y3402" i="1"/>
  <c r="G1169" i="1"/>
  <c r="J1171" i="1"/>
  <c r="K1171" i="1" s="1"/>
  <c r="I1172" i="1"/>
  <c r="N1171" i="1"/>
  <c r="Q3403" i="1"/>
  <c r="A3404" i="1"/>
  <c r="H3403" i="1"/>
  <c r="R3402" i="1"/>
  <c r="S3402" i="1" s="1"/>
  <c r="Z3403" i="1"/>
  <c r="AA3403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Y3403" i="1" l="1"/>
  <c r="M1172" i="1"/>
  <c r="G1170" i="1"/>
  <c r="X1170" i="1"/>
  <c r="B1170" i="1" s="1"/>
  <c r="Z3404" i="1"/>
  <c r="Q3404" i="1"/>
  <c r="A3405" i="1"/>
  <c r="H3404" i="1"/>
  <c r="R3403" i="1"/>
  <c r="S3403" i="1" s="1"/>
  <c r="AA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Y3404" i="1"/>
  <c r="I1174" i="1"/>
  <c r="N1173" i="1"/>
  <c r="J1173" i="1"/>
  <c r="K1173" i="1" s="1"/>
  <c r="Q3405" i="1"/>
  <c r="A3406" i="1"/>
  <c r="H3405" i="1"/>
  <c r="R3404" i="1"/>
  <c r="S3404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AA3405" i="1"/>
  <c r="Z3405" i="1"/>
  <c r="Y3405" i="1" l="1"/>
  <c r="L1172" i="1"/>
  <c r="O1172" i="1" s="1"/>
  <c r="P1172" i="1" s="1"/>
  <c r="X1172" i="1" s="1"/>
  <c r="B1172" i="1" s="1"/>
  <c r="Z3406" i="1"/>
  <c r="R3405" i="1"/>
  <c r="S3405" i="1" s="1"/>
  <c r="E1173" i="1"/>
  <c r="D1173" i="1" s="1"/>
  <c r="G1173" i="1" s="1"/>
  <c r="U1173" i="1"/>
  <c r="W1173" i="1" s="1"/>
  <c r="F1173" i="1"/>
  <c r="AA3406" i="1"/>
  <c r="Q3406" i="1"/>
  <c r="H3406" i="1"/>
  <c r="A3407" i="1"/>
  <c r="N1174" i="1"/>
  <c r="M1174" i="1"/>
  <c r="J1174" i="1"/>
  <c r="K1174" i="1" s="1"/>
  <c r="I1175" i="1"/>
  <c r="Y3406" i="1" l="1"/>
  <c r="R3406" i="1"/>
  <c r="S3406" i="1" s="1"/>
  <c r="AA3407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Q3407" i="1"/>
  <c r="H3407" i="1"/>
  <c r="A3408" i="1"/>
  <c r="I1176" i="1"/>
  <c r="J1175" i="1"/>
  <c r="K1175" i="1" s="1"/>
  <c r="N1175" i="1"/>
  <c r="M1175" i="1"/>
  <c r="Z3407" i="1"/>
  <c r="Y3407" i="1" l="1"/>
  <c r="X1174" i="1"/>
  <c r="R3407" i="1"/>
  <c r="S3407" i="1" s="1"/>
  <c r="AA3408" i="1"/>
  <c r="Z3408" i="1"/>
  <c r="Q3408" i="1"/>
  <c r="H3408" i="1"/>
  <c r="A3409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Y3408" i="1"/>
  <c r="L1175" i="1"/>
  <c r="O1175" i="1" s="1"/>
  <c r="P1175" i="1" s="1"/>
  <c r="X1175" i="1" s="1"/>
  <c r="B1175" i="1" s="1"/>
  <c r="Q3409" i="1"/>
  <c r="H3409" i="1"/>
  <c r="A3410" i="1"/>
  <c r="I1178" i="1"/>
  <c r="M1177" i="1"/>
  <c r="J1177" i="1"/>
  <c r="K1177" i="1" s="1"/>
  <c r="N1177" i="1"/>
  <c r="R3408" i="1"/>
  <c r="S3408" i="1" s="1"/>
  <c r="Z3409" i="1"/>
  <c r="E1176" i="1"/>
  <c r="D1176" i="1" s="1"/>
  <c r="L1176" i="1" s="1"/>
  <c r="O1176" i="1" s="1"/>
  <c r="P1176" i="1" s="1"/>
  <c r="U1176" i="1"/>
  <c r="W1176" i="1" s="1"/>
  <c r="F1176" i="1"/>
  <c r="AA3409" i="1"/>
  <c r="Y3409" i="1" l="1"/>
  <c r="Z3410" i="1"/>
  <c r="G1176" i="1"/>
  <c r="AA3410" i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Q3410" i="1"/>
  <c r="H3410" i="1"/>
  <c r="A3411" i="1"/>
  <c r="R3409" i="1"/>
  <c r="S3409" i="1" s="1"/>
  <c r="Y3410" i="1" l="1"/>
  <c r="G1177" i="1"/>
  <c r="X1177" i="1"/>
  <c r="B1177" i="1" s="1"/>
  <c r="Z3411" i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AA3411" i="1"/>
  <c r="Q3411" i="1"/>
  <c r="A3412" i="1"/>
  <c r="H3411" i="1"/>
  <c r="R3410" i="1"/>
  <c r="S3410" i="1" s="1"/>
  <c r="Y3411" i="1" l="1"/>
  <c r="X1178" i="1"/>
  <c r="B1178" i="1" s="1"/>
  <c r="Q3412" i="1"/>
  <c r="A3413" i="1"/>
  <c r="H3412" i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R3411" i="1"/>
  <c r="S3411" i="1" s="1"/>
  <c r="AA3412" i="1"/>
  <c r="Z3412" i="1"/>
  <c r="Y3412" i="1" l="1"/>
  <c r="X1179" i="1"/>
  <c r="B1179" i="1" s="1"/>
  <c r="Z3413" i="1"/>
  <c r="AA3413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Q3413" i="1"/>
  <c r="A3414" i="1"/>
  <c r="H3413" i="1"/>
  <c r="G1179" i="1"/>
  <c r="R3412" i="1"/>
  <c r="S3412" i="1" s="1"/>
  <c r="Z3414" i="1" l="1"/>
  <c r="Y3413" i="1"/>
  <c r="L1180" i="1"/>
  <c r="O1180" i="1" s="1"/>
  <c r="P1180" i="1" s="1"/>
  <c r="X1180" i="1" s="1"/>
  <c r="B1180" i="1" s="1"/>
  <c r="AA3414" i="1"/>
  <c r="M1182" i="1"/>
  <c r="J1182" i="1"/>
  <c r="K1182" i="1" s="1"/>
  <c r="I1183" i="1"/>
  <c r="N1182" i="1"/>
  <c r="Q3414" i="1"/>
  <c r="H3414" i="1"/>
  <c r="A3415" i="1"/>
  <c r="R3413" i="1"/>
  <c r="S3413" i="1" s="1"/>
  <c r="E1181" i="1"/>
  <c r="D1181" i="1" s="1"/>
  <c r="G1181" i="1" s="1"/>
  <c r="U1181" i="1"/>
  <c r="W1181" i="1" s="1"/>
  <c r="F1181" i="1"/>
  <c r="Y3414" i="1" l="1"/>
  <c r="L1181" i="1"/>
  <c r="O1181" i="1" s="1"/>
  <c r="P1181" i="1" s="1"/>
  <c r="X1181" i="1" s="1"/>
  <c r="B1181" i="1" s="1"/>
  <c r="R3414" i="1"/>
  <c r="S3414" i="1" s="1"/>
  <c r="E1182" i="1"/>
  <c r="D1182" i="1" s="1"/>
  <c r="G1182" i="1" s="1"/>
  <c r="F1182" i="1"/>
  <c r="U1182" i="1"/>
  <c r="W1182" i="1" s="1"/>
  <c r="Q3415" i="1"/>
  <c r="A3416" i="1"/>
  <c r="H3415" i="1"/>
  <c r="AA3415" i="1"/>
  <c r="J1183" i="1"/>
  <c r="K1183" i="1" s="1"/>
  <c r="M1183" i="1"/>
  <c r="I1184" i="1"/>
  <c r="N1183" i="1"/>
  <c r="Z3415" i="1"/>
  <c r="Y3415" i="1" l="1"/>
  <c r="L1182" i="1"/>
  <c r="O1182" i="1" s="1"/>
  <c r="P1182" i="1" s="1"/>
  <c r="X1182" i="1" s="1"/>
  <c r="B1182" i="1" s="1"/>
  <c r="Q3416" i="1"/>
  <c r="H3416" i="1"/>
  <c r="A3417" i="1"/>
  <c r="Z3416" i="1"/>
  <c r="R3415" i="1"/>
  <c r="S3415" i="1" s="1"/>
  <c r="J1184" i="1"/>
  <c r="K1184" i="1" s="1"/>
  <c r="I1185" i="1"/>
  <c r="M1184" i="1"/>
  <c r="N1184" i="1"/>
  <c r="AA3416" i="1"/>
  <c r="E1183" i="1"/>
  <c r="D1183" i="1" s="1"/>
  <c r="G1183" i="1" s="1"/>
  <c r="U1183" i="1"/>
  <c r="W1183" i="1" s="1"/>
  <c r="F1183" i="1"/>
  <c r="Z3417" i="1" l="1"/>
  <c r="AA3417" i="1"/>
  <c r="Y3416" i="1"/>
  <c r="L1183" i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Q3417" i="1"/>
  <c r="A3418" i="1"/>
  <c r="H3417" i="1"/>
  <c r="M1185" i="1"/>
  <c r="I1186" i="1"/>
  <c r="J1185" i="1"/>
  <c r="K1185" i="1" s="1"/>
  <c r="N1185" i="1"/>
  <c r="R3416" i="1"/>
  <c r="S3416" i="1" s="1"/>
  <c r="Y3417" i="1" l="1"/>
  <c r="L1184" i="1"/>
  <c r="O1184" i="1" s="1"/>
  <c r="P1184" i="1" s="1"/>
  <c r="X1184" i="1" s="1"/>
  <c r="B1184" i="1" s="1"/>
  <c r="I1187" i="1"/>
  <c r="J1186" i="1"/>
  <c r="K1186" i="1" s="1"/>
  <c r="M1186" i="1"/>
  <c r="N1186" i="1"/>
  <c r="Q3418" i="1"/>
  <c r="A3419" i="1"/>
  <c r="H3418" i="1"/>
  <c r="Z3418" i="1"/>
  <c r="AA3418" i="1"/>
  <c r="R3417" i="1"/>
  <c r="E1185" i="1"/>
  <c r="D1185" i="1" s="1"/>
  <c r="L1185" i="1" s="1"/>
  <c r="O1185" i="1" s="1"/>
  <c r="P1185" i="1" s="1"/>
  <c r="U1185" i="1"/>
  <c r="W1185" i="1" s="1"/>
  <c r="F1185" i="1"/>
  <c r="G1185" i="1" l="1"/>
  <c r="R3418" i="1"/>
  <c r="X1185" i="1"/>
  <c r="B1185" i="1" s="1"/>
  <c r="Z3419" i="1"/>
  <c r="Q3419" i="1"/>
  <c r="A3420" i="1"/>
  <c r="H3419" i="1"/>
  <c r="E1186" i="1"/>
  <c r="D1186" i="1" s="1"/>
  <c r="G1186" i="1" s="1"/>
  <c r="U1186" i="1"/>
  <c r="W1186" i="1" s="1"/>
  <c r="F1186" i="1"/>
  <c r="AA3419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Q3420" i="1"/>
  <c r="H3420" i="1"/>
  <c r="A3421" i="1"/>
  <c r="R3419" i="1"/>
  <c r="S3419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AA3420" i="1"/>
  <c r="Z3420" i="1"/>
  <c r="X1187" i="1" l="1"/>
  <c r="AA3421" i="1"/>
  <c r="Y3420" i="1"/>
  <c r="Z3421" i="1"/>
  <c r="J1189" i="1"/>
  <c r="K1189" i="1" s="1"/>
  <c r="N1189" i="1"/>
  <c r="M1189" i="1"/>
  <c r="I1190" i="1"/>
  <c r="Q3421" i="1"/>
  <c r="H3421" i="1"/>
  <c r="A3422" i="1"/>
  <c r="E1188" i="1"/>
  <c r="D1188" i="1" s="1"/>
  <c r="L1188" i="1" s="1"/>
  <c r="O1188" i="1" s="1"/>
  <c r="P1188" i="1" s="1"/>
  <c r="F1188" i="1"/>
  <c r="U1188" i="1"/>
  <c r="W1188" i="1" s="1"/>
  <c r="R3420" i="1"/>
  <c r="S3420" i="1" s="1"/>
  <c r="G1187" i="1"/>
  <c r="B1187" i="1" l="1"/>
  <c r="Y3421" i="1"/>
  <c r="G1188" i="1"/>
  <c r="Q3422" i="1"/>
  <c r="A3423" i="1"/>
  <c r="H3422" i="1"/>
  <c r="R3421" i="1"/>
  <c r="S3421" i="1" s="1"/>
  <c r="I1191" i="1"/>
  <c r="M1190" i="1"/>
  <c r="N1190" i="1"/>
  <c r="J1190" i="1"/>
  <c r="K1190" i="1" s="1"/>
  <c r="Z3422" i="1"/>
  <c r="E1189" i="1"/>
  <c r="D1189" i="1" s="1"/>
  <c r="G1189" i="1" s="1"/>
  <c r="F1189" i="1"/>
  <c r="U1189" i="1"/>
  <c r="W1189" i="1" s="1"/>
  <c r="X1188" i="1"/>
  <c r="B1188" i="1" s="1"/>
  <c r="AA3422" i="1"/>
  <c r="Y3422" i="1" l="1"/>
  <c r="AA3423" i="1"/>
  <c r="Z3423" i="1"/>
  <c r="J1191" i="1"/>
  <c r="K1191" i="1" s="1"/>
  <c r="I1192" i="1"/>
  <c r="M1191" i="1"/>
  <c r="N1191" i="1"/>
  <c r="L1189" i="1"/>
  <c r="O1189" i="1" s="1"/>
  <c r="P1189" i="1" s="1"/>
  <c r="X1189" i="1" s="1"/>
  <c r="B1189" i="1" s="1"/>
  <c r="Q3423" i="1"/>
  <c r="A3424" i="1"/>
  <c r="H3423" i="1"/>
  <c r="E1190" i="1"/>
  <c r="D1190" i="1" s="1"/>
  <c r="L1190" i="1" s="1"/>
  <c r="O1190" i="1" s="1"/>
  <c r="P1190" i="1" s="1"/>
  <c r="F1190" i="1"/>
  <c r="U1190" i="1"/>
  <c r="W1190" i="1" s="1"/>
  <c r="R3422" i="1"/>
  <c r="S3422" i="1" s="1"/>
  <c r="AA3424" i="1" l="1"/>
  <c r="Y3423" i="1"/>
  <c r="Z3424" i="1"/>
  <c r="X1190" i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Q3424" i="1"/>
  <c r="A3425" i="1"/>
  <c r="H3424" i="1"/>
  <c r="G1190" i="1"/>
  <c r="R3423" i="1"/>
  <c r="S3423" i="1" s="1"/>
  <c r="Y3424" i="1" l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R3424" i="1"/>
  <c r="S3424" i="1" s="1"/>
  <c r="Z3425" i="1"/>
  <c r="Q3425" i="1"/>
  <c r="A3426" i="1"/>
  <c r="H3425" i="1"/>
  <c r="L1191" i="1"/>
  <c r="O1191" i="1" s="1"/>
  <c r="P1191" i="1" s="1"/>
  <c r="X1191" i="1" s="1"/>
  <c r="B1191" i="1" s="1"/>
  <c r="AA3425" i="1"/>
  <c r="Y3425" i="1" l="1"/>
  <c r="AA3426" i="1"/>
  <c r="I1195" i="1"/>
  <c r="J1194" i="1"/>
  <c r="K1194" i="1" s="1"/>
  <c r="M1194" i="1"/>
  <c r="N1194" i="1"/>
  <c r="Q3426" i="1"/>
  <c r="A3427" i="1"/>
  <c r="H3426" i="1"/>
  <c r="Z3426" i="1"/>
  <c r="E1193" i="1"/>
  <c r="D1193" i="1" s="1"/>
  <c r="L1193" i="1" s="1"/>
  <c r="O1193" i="1" s="1"/>
  <c r="P1193" i="1" s="1"/>
  <c r="F1193" i="1"/>
  <c r="U1193" i="1"/>
  <c r="W1193" i="1" s="1"/>
  <c r="R3425" i="1"/>
  <c r="S3425" i="1" s="1"/>
  <c r="L1192" i="1"/>
  <c r="O1192" i="1" s="1"/>
  <c r="P1192" i="1" s="1"/>
  <c r="X1192" i="1" s="1"/>
  <c r="B1192" i="1" s="1"/>
  <c r="Y3426" i="1" l="1"/>
  <c r="G1193" i="1"/>
  <c r="Z3427" i="1"/>
  <c r="Q3427" i="1"/>
  <c r="H3427" i="1"/>
  <c r="A3428" i="1"/>
  <c r="R3426" i="1"/>
  <c r="S3426" i="1" s="1"/>
  <c r="AA3427" i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Y3427" i="1" l="1"/>
  <c r="L1194" i="1"/>
  <c r="O1194" i="1" s="1"/>
  <c r="P1194" i="1" s="1"/>
  <c r="X1194" i="1" s="1"/>
  <c r="B1194" i="1" s="1"/>
  <c r="AA3428" i="1"/>
  <c r="E1195" i="1"/>
  <c r="D1195" i="1" s="1"/>
  <c r="L1195" i="1" s="1"/>
  <c r="O1195" i="1" s="1"/>
  <c r="P1195" i="1" s="1"/>
  <c r="U1195" i="1"/>
  <c r="W1195" i="1" s="1"/>
  <c r="F1195" i="1"/>
  <c r="Q3428" i="1"/>
  <c r="A3429" i="1"/>
  <c r="H3428" i="1"/>
  <c r="I1197" i="1"/>
  <c r="J1196" i="1"/>
  <c r="K1196" i="1" s="1"/>
  <c r="R3427" i="1"/>
  <c r="S3427" i="1" s="1"/>
  <c r="Z3428" i="1"/>
  <c r="U1196" i="1" l="1"/>
  <c r="W1196" i="1" s="1"/>
  <c r="Y3428" i="1"/>
  <c r="G1195" i="1"/>
  <c r="M1196" i="1"/>
  <c r="N1196" i="1" s="1"/>
  <c r="N1197" i="1" s="1"/>
  <c r="X1195" i="1"/>
  <c r="B1195" i="1" s="1"/>
  <c r="S1195" i="1"/>
  <c r="R3428" i="1"/>
  <c r="S3428" i="1" s="1"/>
  <c r="Q3429" i="1"/>
  <c r="H3429" i="1"/>
  <c r="A3430" i="1"/>
  <c r="Z3429" i="1"/>
  <c r="E1196" i="1"/>
  <c r="D1196" i="1" s="1"/>
  <c r="G1196" i="1" s="1"/>
  <c r="F1196" i="1"/>
  <c r="J1197" i="1"/>
  <c r="K1197" i="1" s="1"/>
  <c r="I1198" i="1"/>
  <c r="AA3429" i="1"/>
  <c r="Y1195" i="1" l="1"/>
  <c r="M1197" i="1"/>
  <c r="M1198" i="1" s="1"/>
  <c r="Y3429" i="1"/>
  <c r="L1196" i="1"/>
  <c r="O1196" i="1" s="1"/>
  <c r="P1196" i="1" s="1"/>
  <c r="X1196" i="1" s="1"/>
  <c r="B1196" i="1" s="1"/>
  <c r="AA3430" i="1"/>
  <c r="Z3430" i="1"/>
  <c r="Q3430" i="1"/>
  <c r="A3431" i="1"/>
  <c r="H3430" i="1"/>
  <c r="R3429" i="1"/>
  <c r="S3429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Y3430" i="1" l="1"/>
  <c r="X1197" i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Q3431" i="1"/>
  <c r="A3432" i="1"/>
  <c r="H3431" i="1"/>
  <c r="R3430" i="1"/>
  <c r="S3430" i="1" s="1"/>
  <c r="I1200" i="1"/>
  <c r="J1199" i="1"/>
  <c r="K1199" i="1" s="1"/>
  <c r="AA3431" i="1"/>
  <c r="Z3431" i="1"/>
  <c r="M1199" i="1"/>
  <c r="Y3431" i="1" l="1"/>
  <c r="G1198" i="1"/>
  <c r="Q3432" i="1"/>
  <c r="A3433" i="1"/>
  <c r="H3432" i="1"/>
  <c r="Z3432" i="1"/>
  <c r="AA3432" i="1"/>
  <c r="R3431" i="1"/>
  <c r="S3431" i="1" s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N1199" i="1"/>
  <c r="AA3433" i="1" l="1"/>
  <c r="N1200" i="1"/>
  <c r="N1201" i="1" s="1"/>
  <c r="Y3432" i="1"/>
  <c r="Z3433" i="1"/>
  <c r="G1199" i="1"/>
  <c r="E1200" i="1"/>
  <c r="D1200" i="1" s="1"/>
  <c r="L1200" i="1" s="1"/>
  <c r="F1200" i="1"/>
  <c r="U1200" i="1"/>
  <c r="W1200" i="1" s="1"/>
  <c r="I1202" i="1"/>
  <c r="J1201" i="1"/>
  <c r="K1201" i="1" s="1"/>
  <c r="Q3433" i="1"/>
  <c r="H3433" i="1"/>
  <c r="A3434" i="1"/>
  <c r="R3432" i="1"/>
  <c r="S3432" i="1" s="1"/>
  <c r="M1201" i="1"/>
  <c r="O1199" i="1"/>
  <c r="P1199" i="1" s="1"/>
  <c r="O1200" i="1" l="1"/>
  <c r="Y3433" i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Q3434" i="1"/>
  <c r="A3435" i="1"/>
  <c r="H3434" i="1"/>
  <c r="R3433" i="1"/>
  <c r="S3433" i="1" s="1"/>
  <c r="Z3434" i="1"/>
  <c r="N1202" i="1"/>
  <c r="AA3434" i="1"/>
  <c r="X1199" i="1"/>
  <c r="S1199" i="1"/>
  <c r="C1200" i="1" l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B1199" i="1"/>
  <c r="P1201" i="1"/>
  <c r="X1201" i="1" s="1"/>
  <c r="B1201" i="1" s="1"/>
  <c r="P1200" i="1"/>
  <c r="Y1199" i="1"/>
  <c r="Y3434" i="1"/>
  <c r="G1201" i="1"/>
  <c r="M1203" i="1"/>
  <c r="R3434" i="1"/>
  <c r="S3434" i="1" s="1"/>
  <c r="AA3435" i="1"/>
  <c r="E1202" i="1"/>
  <c r="D1202" i="1" s="1"/>
  <c r="G1202" i="1" s="1"/>
  <c r="U1202" i="1"/>
  <c r="W1202" i="1" s="1"/>
  <c r="F1202" i="1"/>
  <c r="Z3435" i="1"/>
  <c r="J1203" i="1"/>
  <c r="K1203" i="1" s="1"/>
  <c r="I1204" i="1"/>
  <c r="N1203" i="1"/>
  <c r="Q3435" i="1"/>
  <c r="H3435" i="1"/>
  <c r="A3436" i="1"/>
  <c r="X1200" i="1" l="1"/>
  <c r="Y3435" i="1"/>
  <c r="Z3436" i="1"/>
  <c r="L1202" i="1"/>
  <c r="O1202" i="1" s="1"/>
  <c r="P1202" i="1" s="1"/>
  <c r="X1202" i="1" s="1"/>
  <c r="B1202" i="1" s="1"/>
  <c r="E1203" i="1"/>
  <c r="D1203" i="1" s="1"/>
  <c r="G1203" i="1" s="1"/>
  <c r="U1203" i="1"/>
  <c r="W1203" i="1" s="1"/>
  <c r="F1203" i="1"/>
  <c r="R3435" i="1"/>
  <c r="S3435" i="1" s="1"/>
  <c r="Q3436" i="1"/>
  <c r="A3437" i="1"/>
  <c r="H3436" i="1"/>
  <c r="AA3436" i="1"/>
  <c r="M1204" i="1"/>
  <c r="J1204" i="1"/>
  <c r="K1204" i="1" s="1"/>
  <c r="I1205" i="1"/>
  <c r="N1204" i="1"/>
  <c r="B1200" i="1" l="1"/>
  <c r="Z3437" i="1"/>
  <c r="Y3436" i="1"/>
  <c r="L1203" i="1"/>
  <c r="O1203" i="1" s="1"/>
  <c r="P1203" i="1" s="1"/>
  <c r="X1203" i="1" s="1"/>
  <c r="B1203" i="1" s="1"/>
  <c r="Q3437" i="1"/>
  <c r="H3437" i="1"/>
  <c r="A3438" i="1"/>
  <c r="M1205" i="1"/>
  <c r="J1205" i="1"/>
  <c r="K1205" i="1" s="1"/>
  <c r="I1206" i="1"/>
  <c r="N1205" i="1"/>
  <c r="R3436" i="1"/>
  <c r="S3436" i="1" s="1"/>
  <c r="E1204" i="1"/>
  <c r="D1204" i="1" s="1"/>
  <c r="L1204" i="1" s="1"/>
  <c r="O1204" i="1" s="1"/>
  <c r="P1204" i="1" s="1"/>
  <c r="U1204" i="1"/>
  <c r="W1204" i="1" s="1"/>
  <c r="F1204" i="1"/>
  <c r="AA3437" i="1"/>
  <c r="Y3437" i="1" l="1"/>
  <c r="G1204" i="1"/>
  <c r="AA3438" i="1"/>
  <c r="X1204" i="1"/>
  <c r="B1204" i="1" s="1"/>
  <c r="Q3438" i="1"/>
  <c r="A3439" i="1"/>
  <c r="H3438" i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R3437" i="1"/>
  <c r="S3437" i="1" s="1"/>
  <c r="Z3438" i="1"/>
  <c r="Y3438" i="1" l="1"/>
  <c r="G1205" i="1"/>
  <c r="Z3439" i="1"/>
  <c r="X1205" i="1"/>
  <c r="B1205" i="1" s="1"/>
  <c r="Q3439" i="1"/>
  <c r="H3439" i="1"/>
  <c r="A3440" i="1"/>
  <c r="R3438" i="1"/>
  <c r="S3438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AA3439" i="1"/>
  <c r="Y3439" i="1" l="1"/>
  <c r="AA3440" i="1"/>
  <c r="L1206" i="1"/>
  <c r="O1206" i="1" s="1"/>
  <c r="P1206" i="1" s="1"/>
  <c r="X1206" i="1" s="1"/>
  <c r="B1206" i="1" s="1"/>
  <c r="I1209" i="1"/>
  <c r="J1208" i="1"/>
  <c r="K1208" i="1" s="1"/>
  <c r="N1208" i="1"/>
  <c r="M1208" i="1"/>
  <c r="Q3440" i="1"/>
  <c r="H3440" i="1"/>
  <c r="A3441" i="1"/>
  <c r="E1207" i="1"/>
  <c r="D1207" i="1" s="1"/>
  <c r="L1207" i="1" s="1"/>
  <c r="O1207" i="1" s="1"/>
  <c r="P1207" i="1" s="1"/>
  <c r="F1207" i="1"/>
  <c r="U1207" i="1"/>
  <c r="W1207" i="1" s="1"/>
  <c r="R3439" i="1"/>
  <c r="S3439" i="1" s="1"/>
  <c r="Z3440" i="1"/>
  <c r="Y3440" i="1" l="1"/>
  <c r="Z3441" i="1"/>
  <c r="R3440" i="1"/>
  <c r="S3440" i="1" s="1"/>
  <c r="E1208" i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Q3441" i="1"/>
  <c r="A3442" i="1"/>
  <c r="H3441" i="1"/>
  <c r="AA3441" i="1"/>
  <c r="Y3441" i="1" l="1"/>
  <c r="X1208" i="1"/>
  <c r="B1208" i="1" s="1"/>
  <c r="N1210" i="1"/>
  <c r="I1211" i="1"/>
  <c r="J1210" i="1"/>
  <c r="K1210" i="1" s="1"/>
  <c r="M1210" i="1"/>
  <c r="R3441" i="1"/>
  <c r="S3441" i="1" s="1"/>
  <c r="AA3442" i="1"/>
  <c r="Q3442" i="1"/>
  <c r="H3442" i="1"/>
  <c r="A3443" i="1"/>
  <c r="G1208" i="1"/>
  <c r="E1209" i="1"/>
  <c r="D1209" i="1" s="1"/>
  <c r="G1209" i="1" s="1"/>
  <c r="U1209" i="1"/>
  <c r="W1209" i="1" s="1"/>
  <c r="F1209" i="1"/>
  <c r="Z3442" i="1"/>
  <c r="Y3442" i="1" l="1"/>
  <c r="R3442" i="1"/>
  <c r="S3442" i="1" s="1"/>
  <c r="AA3443" i="1"/>
  <c r="E1210" i="1"/>
  <c r="D1210" i="1" s="1"/>
  <c r="L1210" i="1" s="1"/>
  <c r="O1210" i="1" s="1"/>
  <c r="P1210" i="1" s="1"/>
  <c r="F1210" i="1"/>
  <c r="U1210" i="1"/>
  <c r="W1210" i="1" s="1"/>
  <c r="Q3443" i="1"/>
  <c r="H3443" i="1"/>
  <c r="A3444" i="1"/>
  <c r="I1212" i="1"/>
  <c r="M1211" i="1"/>
  <c r="J1211" i="1"/>
  <c r="K1211" i="1" s="1"/>
  <c r="N1211" i="1"/>
  <c r="Z3443" i="1"/>
  <c r="L1209" i="1"/>
  <c r="O1209" i="1" s="1"/>
  <c r="P1209" i="1" s="1"/>
  <c r="X1209" i="1" s="1"/>
  <c r="B1209" i="1" s="1"/>
  <c r="Y3443" i="1" l="1"/>
  <c r="X1210" i="1"/>
  <c r="B1210" i="1" s="1"/>
  <c r="R3443" i="1"/>
  <c r="S3443" i="1" s="1"/>
  <c r="Z3444" i="1"/>
  <c r="AA3444" i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Q3444" i="1"/>
  <c r="H3444" i="1"/>
  <c r="A3445" i="1"/>
  <c r="G1210" i="1"/>
  <c r="Y3444" i="1" l="1"/>
  <c r="X1211" i="1"/>
  <c r="B1211" i="1" s="1"/>
  <c r="R3444" i="1"/>
  <c r="S3444" i="1" s="1"/>
  <c r="Q3445" i="1"/>
  <c r="A3446" i="1"/>
  <c r="H3445" i="1"/>
  <c r="Z3445" i="1"/>
  <c r="E1212" i="1"/>
  <c r="D1212" i="1" s="1"/>
  <c r="L1212" i="1" s="1"/>
  <c r="O1212" i="1" s="1"/>
  <c r="P1212" i="1" s="1"/>
  <c r="U1212" i="1"/>
  <c r="W1212" i="1" s="1"/>
  <c r="F1212" i="1"/>
  <c r="AA3445" i="1"/>
  <c r="G1211" i="1"/>
  <c r="M1213" i="1"/>
  <c r="J1213" i="1"/>
  <c r="K1213" i="1" s="1"/>
  <c r="I1214" i="1"/>
  <c r="N1213" i="1"/>
  <c r="Y3445" i="1" l="1"/>
  <c r="Z3446" i="1"/>
  <c r="X1212" i="1"/>
  <c r="B1212" i="1" s="1"/>
  <c r="Q3446" i="1"/>
  <c r="A3447" i="1"/>
  <c r="H3446" i="1"/>
  <c r="J1214" i="1"/>
  <c r="K1214" i="1" s="1"/>
  <c r="M1214" i="1"/>
  <c r="N1214" i="1"/>
  <c r="I1215" i="1"/>
  <c r="R3445" i="1"/>
  <c r="S3445" i="1" s="1"/>
  <c r="E1213" i="1"/>
  <c r="D1213" i="1" s="1"/>
  <c r="G1213" i="1" s="1"/>
  <c r="F1213" i="1"/>
  <c r="U1213" i="1"/>
  <c r="W1213" i="1" s="1"/>
  <c r="AA3446" i="1"/>
  <c r="G1212" i="1"/>
  <c r="AA3447" i="1" l="1"/>
  <c r="Y3446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Q3447" i="1"/>
  <c r="H3447" i="1"/>
  <c r="A3448" i="1"/>
  <c r="R3446" i="1"/>
  <c r="S3446" i="1" s="1"/>
  <c r="L1213" i="1"/>
  <c r="O1213" i="1" s="1"/>
  <c r="P1213" i="1" s="1"/>
  <c r="X1213" i="1" s="1"/>
  <c r="B1213" i="1" s="1"/>
  <c r="Z3447" i="1"/>
  <c r="AA3448" i="1" l="1"/>
  <c r="Y3447" i="1"/>
  <c r="L1214" i="1"/>
  <c r="O1214" i="1" s="1"/>
  <c r="P1214" i="1" s="1"/>
  <c r="X1214" i="1" s="1"/>
  <c r="B1214" i="1" s="1"/>
  <c r="Z3448" i="1"/>
  <c r="Q3448" i="1"/>
  <c r="H3448" i="1"/>
  <c r="A3449" i="1"/>
  <c r="M1216" i="1"/>
  <c r="I1217" i="1"/>
  <c r="J1216" i="1"/>
  <c r="K1216" i="1" s="1"/>
  <c r="N1216" i="1"/>
  <c r="R3447" i="1"/>
  <c r="S3447" i="1" s="1"/>
  <c r="E1215" i="1"/>
  <c r="D1215" i="1" s="1"/>
  <c r="L1215" i="1" s="1"/>
  <c r="O1215" i="1" s="1"/>
  <c r="P1215" i="1" s="1"/>
  <c r="U1215" i="1"/>
  <c r="W1215" i="1" s="1"/>
  <c r="F1215" i="1"/>
  <c r="Y3448" i="1" l="1"/>
  <c r="G1215" i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R3448" i="1"/>
  <c r="S3448" i="1" s="1"/>
  <c r="Q3449" i="1"/>
  <c r="A3450" i="1"/>
  <c r="H3449" i="1"/>
  <c r="AA3449" i="1"/>
  <c r="Z3449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Q3450" i="1"/>
  <c r="H3450" i="1"/>
  <c r="A3451" i="1"/>
  <c r="AA3450" i="1"/>
  <c r="Z3450" i="1"/>
  <c r="R3449" i="1"/>
  <c r="X1216" i="1"/>
  <c r="B1216" i="1" s="1"/>
  <c r="R3450" i="1" l="1"/>
  <c r="E1218" i="1"/>
  <c r="D1218" i="1" s="1"/>
  <c r="L1218" i="1" s="1"/>
  <c r="O1218" i="1" s="1"/>
  <c r="P1218" i="1" s="1"/>
  <c r="F1218" i="1"/>
  <c r="U1218" i="1"/>
  <c r="W1218" i="1" s="1"/>
  <c r="AA3451" i="1"/>
  <c r="X1217" i="1"/>
  <c r="Q3451" i="1"/>
  <c r="A3452" i="1"/>
  <c r="H3451" i="1"/>
  <c r="I1220" i="1"/>
  <c r="N1219" i="1"/>
  <c r="J1219" i="1"/>
  <c r="K1219" i="1" s="1"/>
  <c r="M1219" i="1"/>
  <c r="Z3451" i="1"/>
  <c r="G1217" i="1"/>
  <c r="B1217" i="1" l="1"/>
  <c r="G1218" i="1"/>
  <c r="Y3451" i="1"/>
  <c r="Q3452" i="1"/>
  <c r="A3453" i="1"/>
  <c r="H3452" i="1"/>
  <c r="R3451" i="1"/>
  <c r="S3451" i="1" s="1"/>
  <c r="Z3452" i="1"/>
  <c r="AA3452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AA3453" i="1" l="1"/>
  <c r="Z3453" i="1"/>
  <c r="Y3452" i="1"/>
  <c r="E1220" i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Q3453" i="1"/>
  <c r="A3454" i="1"/>
  <c r="H3453" i="1"/>
  <c r="R3452" i="1"/>
  <c r="S3452" i="1" s="1"/>
  <c r="G1220" i="1" l="1"/>
  <c r="AA3454" i="1"/>
  <c r="Y3453" i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R3453" i="1"/>
  <c r="S3453" i="1" s="1"/>
  <c r="Q3454" i="1"/>
  <c r="H3454" i="1"/>
  <c r="A3455" i="1"/>
  <c r="Z3454" i="1"/>
  <c r="AA3455" i="1" l="1"/>
  <c r="Y3454" i="1"/>
  <c r="G1221" i="1"/>
  <c r="X1221" i="1"/>
  <c r="Z3455" i="1"/>
  <c r="M1223" i="1"/>
  <c r="I1224" i="1"/>
  <c r="N1223" i="1"/>
  <c r="J1223" i="1"/>
  <c r="K1223" i="1" s="1"/>
  <c r="Q3455" i="1"/>
  <c r="H3455" i="1"/>
  <c r="A3456" i="1"/>
  <c r="E1222" i="1"/>
  <c r="D1222" i="1" s="1"/>
  <c r="G1222" i="1" s="1"/>
  <c r="F1222" i="1"/>
  <c r="U1222" i="1"/>
  <c r="W1222" i="1" s="1"/>
  <c r="R3454" i="1"/>
  <c r="S3454" i="1" s="1"/>
  <c r="B1221" i="1" l="1"/>
  <c r="Y3455" i="1"/>
  <c r="L1222" i="1"/>
  <c r="O1222" i="1" s="1"/>
  <c r="P1222" i="1" s="1"/>
  <c r="X1222" i="1" s="1"/>
  <c r="B1222" i="1" s="1"/>
  <c r="R3455" i="1"/>
  <c r="S3455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Z3456" i="1"/>
  <c r="Q3456" i="1"/>
  <c r="H3456" i="1"/>
  <c r="A3457" i="1"/>
  <c r="AA3456" i="1"/>
  <c r="X1223" i="1" l="1"/>
  <c r="B1223" i="1" s="1"/>
  <c r="Y3456" i="1"/>
  <c r="G1223" i="1"/>
  <c r="AA3457" i="1"/>
  <c r="Q3457" i="1"/>
  <c r="A3458" i="1"/>
  <c r="H3457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Z3457" i="1"/>
  <c r="R3456" i="1"/>
  <c r="S3456" i="1" s="1"/>
  <c r="AA3458" i="1" l="1"/>
  <c r="Y3457" i="1"/>
  <c r="G1224" i="1"/>
  <c r="Z3458" i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Q3458" i="1"/>
  <c r="A3459" i="1"/>
  <c r="H3458" i="1"/>
  <c r="M1226" i="1"/>
  <c r="I1227" i="1"/>
  <c r="J1226" i="1"/>
  <c r="K1226" i="1" s="1"/>
  <c r="N1226" i="1"/>
  <c r="R3457" i="1"/>
  <c r="S3457" i="1" s="1"/>
  <c r="Y3458" i="1" l="1"/>
  <c r="G1225" i="1"/>
  <c r="Q3459" i="1"/>
  <c r="A3460" i="1"/>
  <c r="H3459" i="1"/>
  <c r="AA3459" i="1"/>
  <c r="R3458" i="1"/>
  <c r="S3458" i="1" s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Z3459" i="1"/>
  <c r="X1225" i="1"/>
  <c r="B1225" i="1" s="1"/>
  <c r="Z3460" i="1" l="1"/>
  <c r="Y3459" i="1"/>
  <c r="AA3460" i="1"/>
  <c r="L1226" i="1"/>
  <c r="I1229" i="1"/>
  <c r="J1228" i="1"/>
  <c r="K1228" i="1" s="1"/>
  <c r="E1227" i="1"/>
  <c r="D1227" i="1" s="1"/>
  <c r="L1227" i="1" s="1"/>
  <c r="F1227" i="1"/>
  <c r="Q3460" i="1"/>
  <c r="H3460" i="1"/>
  <c r="A3461" i="1"/>
  <c r="R3459" i="1"/>
  <c r="S3459" i="1" s="1"/>
  <c r="Y3460" i="1" l="1"/>
  <c r="E1228" i="1"/>
  <c r="D1228" i="1" s="1"/>
  <c r="L1228" i="1" s="1"/>
  <c r="U1228" i="1"/>
  <c r="W1228" i="1" s="1"/>
  <c r="F1228" i="1"/>
  <c r="I1230" i="1"/>
  <c r="J1229" i="1"/>
  <c r="K1229" i="1" s="1"/>
  <c r="R3460" i="1"/>
  <c r="S3460" i="1" s="1"/>
  <c r="G1227" i="1"/>
  <c r="O1226" i="1"/>
  <c r="P1226" i="1" s="1"/>
  <c r="M1227" i="1"/>
  <c r="Z3461" i="1"/>
  <c r="Q3461" i="1"/>
  <c r="H3461" i="1"/>
  <c r="A3462" i="1"/>
  <c r="AA3461" i="1"/>
  <c r="S1227" i="1"/>
  <c r="Y3461" i="1" l="1"/>
  <c r="G1228" i="1"/>
  <c r="Q3462" i="1"/>
  <c r="A3463" i="1"/>
  <c r="H3462" i="1"/>
  <c r="E1229" i="1"/>
  <c r="D1229" i="1" s="1"/>
  <c r="L1229" i="1" s="1"/>
  <c r="F1229" i="1"/>
  <c r="U1229" i="1"/>
  <c r="W1229" i="1" s="1"/>
  <c r="R3461" i="1"/>
  <c r="S3461" i="1" s="1"/>
  <c r="J1230" i="1"/>
  <c r="K1230" i="1" s="1"/>
  <c r="I1231" i="1"/>
  <c r="Z3462" i="1"/>
  <c r="N1227" i="1"/>
  <c r="M1228" i="1"/>
  <c r="M1229" i="1" s="1"/>
  <c r="M1230" i="1" s="1"/>
  <c r="S1226" i="1"/>
  <c r="X1226" i="1"/>
  <c r="B1226" i="1" s="1"/>
  <c r="AA3462" i="1"/>
  <c r="AA3463" i="1" l="1"/>
  <c r="Z3463" i="1"/>
  <c r="Y1226" i="1"/>
  <c r="Y3462" i="1"/>
  <c r="M1231" i="1"/>
  <c r="G1229" i="1"/>
  <c r="N1228" i="1"/>
  <c r="O1227" i="1"/>
  <c r="P1227" i="1" s="1"/>
  <c r="X1227" i="1" s="1"/>
  <c r="B1227" i="1" s="1"/>
  <c r="I1232" i="1"/>
  <c r="J1231" i="1"/>
  <c r="K1231" i="1" s="1"/>
  <c r="Q3463" i="1"/>
  <c r="H3463" i="1"/>
  <c r="A3464" i="1"/>
  <c r="E1230" i="1"/>
  <c r="D1230" i="1" s="1"/>
  <c r="G1230" i="1" s="1"/>
  <c r="U1230" i="1"/>
  <c r="W1230" i="1" s="1"/>
  <c r="F1230" i="1"/>
  <c r="R3462" i="1"/>
  <c r="S3462" i="1" s="1"/>
  <c r="Z3464" i="1" l="1"/>
  <c r="Y3463" i="1"/>
  <c r="AA3464" i="1"/>
  <c r="I1233" i="1"/>
  <c r="M1232" i="1"/>
  <c r="J1232" i="1"/>
  <c r="K1232" i="1" s="1"/>
  <c r="Q3464" i="1"/>
  <c r="H3464" i="1"/>
  <c r="A3465" i="1"/>
  <c r="R3463" i="1"/>
  <c r="S3463" i="1" s="1"/>
  <c r="N1229" i="1"/>
  <c r="O1228" i="1"/>
  <c r="P1228" i="1" s="1"/>
  <c r="L1230" i="1"/>
  <c r="E1231" i="1"/>
  <c r="D1231" i="1" s="1"/>
  <c r="L1231" i="1" s="1"/>
  <c r="F1231" i="1"/>
  <c r="U1231" i="1"/>
  <c r="W1231" i="1" s="1"/>
  <c r="X1228" i="1" l="1"/>
  <c r="S1228" i="1"/>
  <c r="Z3465" i="1"/>
  <c r="Y3464" i="1"/>
  <c r="Q3465" i="1"/>
  <c r="A3466" i="1"/>
  <c r="H3465" i="1"/>
  <c r="E1232" i="1"/>
  <c r="D1232" i="1" s="1"/>
  <c r="L1232" i="1" s="1"/>
  <c r="F1232" i="1"/>
  <c r="U1232" i="1"/>
  <c r="W1232" i="1" s="1"/>
  <c r="R3464" i="1"/>
  <c r="S3464" i="1" s="1"/>
  <c r="AA3465" i="1"/>
  <c r="G1231" i="1"/>
  <c r="N1230" i="1"/>
  <c r="N1231" i="1" s="1"/>
  <c r="N1232" i="1" s="1"/>
  <c r="N1233" i="1" s="1"/>
  <c r="O1229" i="1"/>
  <c r="M1233" i="1"/>
  <c r="J1233" i="1"/>
  <c r="K1233" i="1" s="1"/>
  <c r="I1234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B1228" i="1"/>
  <c r="Y1228" i="1"/>
  <c r="Y3465" i="1"/>
  <c r="AA3466" i="1"/>
  <c r="O1232" i="1"/>
  <c r="O1230" i="1"/>
  <c r="P1230" i="1" s="1"/>
  <c r="Q3466" i="1"/>
  <c r="H3466" i="1"/>
  <c r="A3467" i="1"/>
  <c r="R3465" i="1"/>
  <c r="S3465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Z3466" i="1"/>
  <c r="P1232" i="1" l="1"/>
  <c r="X1232" i="1" s="1"/>
  <c r="B1232" i="1" s="1"/>
  <c r="P1229" i="1"/>
  <c r="X1229" i="1" s="1"/>
  <c r="B1229" i="1" s="1"/>
  <c r="X1230" i="1"/>
  <c r="Y3466" i="1"/>
  <c r="Z3467" i="1"/>
  <c r="L1233" i="1"/>
  <c r="O1233" i="1" s="1"/>
  <c r="P1233" i="1" s="1"/>
  <c r="X1233" i="1" s="1"/>
  <c r="B1233" i="1" s="1"/>
  <c r="N1235" i="1"/>
  <c r="J1235" i="1"/>
  <c r="K1235" i="1" s="1"/>
  <c r="M1235" i="1"/>
  <c r="I1236" i="1"/>
  <c r="Q3467" i="1"/>
  <c r="H3467" i="1"/>
  <c r="A3468" i="1"/>
  <c r="R3466" i="1"/>
  <c r="S3466" i="1" s="1"/>
  <c r="AA3467" i="1"/>
  <c r="E1234" i="1"/>
  <c r="D1234" i="1" s="1"/>
  <c r="G1234" i="1" s="1"/>
  <c r="U1234" i="1"/>
  <c r="W1234" i="1" s="1"/>
  <c r="F1234" i="1"/>
  <c r="B1230" i="1" l="1"/>
  <c r="Y3467" i="1"/>
  <c r="L1234" i="1"/>
  <c r="O1234" i="1" s="1"/>
  <c r="P1234" i="1" s="1"/>
  <c r="X1234" i="1" s="1"/>
  <c r="B1234" i="1" s="1"/>
  <c r="R3467" i="1"/>
  <c r="S3467" i="1" s="1"/>
  <c r="Q3468" i="1"/>
  <c r="A3469" i="1"/>
  <c r="H3468" i="1"/>
  <c r="M1236" i="1"/>
  <c r="J1236" i="1"/>
  <c r="K1236" i="1" s="1"/>
  <c r="N1236" i="1"/>
  <c r="I1237" i="1"/>
  <c r="Z3468" i="1"/>
  <c r="E1235" i="1"/>
  <c r="D1235" i="1" s="1"/>
  <c r="L1235" i="1" s="1"/>
  <c r="O1235" i="1" s="1"/>
  <c r="P1235" i="1" s="1"/>
  <c r="U1235" i="1"/>
  <c r="W1235" i="1" s="1"/>
  <c r="F1235" i="1"/>
  <c r="AA3468" i="1"/>
  <c r="Y3468" i="1" l="1"/>
  <c r="G1235" i="1"/>
  <c r="AA3469" i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Q3469" i="1"/>
  <c r="A3470" i="1"/>
  <c r="H3469" i="1"/>
  <c r="R3468" i="1"/>
  <c r="S3468" i="1" s="1"/>
  <c r="I1238" i="1"/>
  <c r="J1237" i="1"/>
  <c r="K1237" i="1" s="1"/>
  <c r="M1237" i="1"/>
  <c r="N1237" i="1"/>
  <c r="Z3469" i="1"/>
  <c r="AA3470" i="1" l="1"/>
  <c r="Y3469" i="1"/>
  <c r="G1236" i="1"/>
  <c r="Z3470" i="1"/>
  <c r="X1236" i="1"/>
  <c r="Q3470" i="1"/>
  <c r="A3471" i="1"/>
  <c r="H3470" i="1"/>
  <c r="R3469" i="1"/>
  <c r="S3469" i="1" s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Y3470" i="1"/>
  <c r="I1240" i="1"/>
  <c r="J1239" i="1"/>
  <c r="K1239" i="1" s="1"/>
  <c r="N1239" i="1"/>
  <c r="M1239" i="1"/>
  <c r="Q3471" i="1"/>
  <c r="A3472" i="1"/>
  <c r="H3471" i="1"/>
  <c r="L1237" i="1"/>
  <c r="O1237" i="1" s="1"/>
  <c r="P1237" i="1" s="1"/>
  <c r="X1237" i="1" s="1"/>
  <c r="B1237" i="1" s="1"/>
  <c r="R3470" i="1"/>
  <c r="S3470" i="1" s="1"/>
  <c r="Z3471" i="1"/>
  <c r="E1238" i="1"/>
  <c r="D1238" i="1" s="1"/>
  <c r="G1238" i="1" s="1"/>
  <c r="U1238" i="1"/>
  <c r="W1238" i="1" s="1"/>
  <c r="F1238" i="1"/>
  <c r="AA3471" i="1"/>
  <c r="Y3471" i="1" l="1"/>
  <c r="AA3472" i="1"/>
  <c r="R3471" i="1"/>
  <c r="S3471" i="1" s="1"/>
  <c r="Q3472" i="1"/>
  <c r="A3473" i="1"/>
  <c r="H3472" i="1"/>
  <c r="Z3472" i="1"/>
  <c r="E1239" i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Y3472" i="1" l="1"/>
  <c r="Z3473" i="1"/>
  <c r="G1239" i="1"/>
  <c r="X1239" i="1"/>
  <c r="B1239" i="1" s="1"/>
  <c r="Q3473" i="1"/>
  <c r="A3474" i="1"/>
  <c r="H3473" i="1"/>
  <c r="R3472" i="1"/>
  <c r="S3472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AA3473" i="1"/>
  <c r="Y3473" i="1" l="1"/>
  <c r="AA3474" i="1"/>
  <c r="L1240" i="1"/>
  <c r="O1240" i="1" s="1"/>
  <c r="P1240" i="1" s="1"/>
  <c r="X1240" i="1" s="1"/>
  <c r="B1240" i="1" s="1"/>
  <c r="Q3474" i="1"/>
  <c r="H3474" i="1"/>
  <c r="A3475" i="1"/>
  <c r="R3473" i="1"/>
  <c r="S3473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Z3474" i="1"/>
  <c r="Y3474" i="1" l="1"/>
  <c r="Z3475" i="1"/>
  <c r="L1241" i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Q3475" i="1"/>
  <c r="A3476" i="1"/>
  <c r="H3475" i="1"/>
  <c r="M1243" i="1"/>
  <c r="I1244" i="1"/>
  <c r="N1243" i="1"/>
  <c r="J1243" i="1"/>
  <c r="K1243" i="1" s="1"/>
  <c r="R3474" i="1"/>
  <c r="S3474" i="1" s="1"/>
  <c r="AA3475" i="1"/>
  <c r="Y3475" i="1" l="1"/>
  <c r="AA3476" i="1"/>
  <c r="Q3476" i="1"/>
  <c r="A3477" i="1"/>
  <c r="H3476" i="1"/>
  <c r="E1243" i="1"/>
  <c r="D1243" i="1" s="1"/>
  <c r="G1243" i="1" s="1"/>
  <c r="F1243" i="1"/>
  <c r="U1243" i="1"/>
  <c r="W1243" i="1" s="1"/>
  <c r="R3475" i="1"/>
  <c r="S3475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Z3476" i="1"/>
  <c r="AA3477" i="1" l="1"/>
  <c r="Y3476" i="1"/>
  <c r="L1243" i="1"/>
  <c r="O1243" i="1" s="1"/>
  <c r="P1243" i="1" s="1"/>
  <c r="X1243" i="1" s="1"/>
  <c r="B1243" i="1" s="1"/>
  <c r="Z3477" i="1"/>
  <c r="E1244" i="1"/>
  <c r="D1244" i="1" s="1"/>
  <c r="G1244" i="1" s="1"/>
  <c r="U1244" i="1"/>
  <c r="W1244" i="1" s="1"/>
  <c r="F1244" i="1"/>
  <c r="Q3477" i="1"/>
  <c r="H3477" i="1"/>
  <c r="A3478" i="1"/>
  <c r="I1246" i="1"/>
  <c r="J1245" i="1"/>
  <c r="K1245" i="1" s="1"/>
  <c r="M1245" i="1"/>
  <c r="N1245" i="1"/>
  <c r="R3476" i="1"/>
  <c r="S3476" i="1" s="1"/>
  <c r="AA3478" i="1" l="1"/>
  <c r="Y3477" i="1"/>
  <c r="L1244" i="1"/>
  <c r="O1244" i="1" s="1"/>
  <c r="P1244" i="1" s="1"/>
  <c r="X1244" i="1" s="1"/>
  <c r="B1244" i="1" s="1"/>
  <c r="Q3478" i="1"/>
  <c r="H3478" i="1"/>
  <c r="A3479" i="1"/>
  <c r="E1245" i="1"/>
  <c r="D1245" i="1" s="1"/>
  <c r="G1245" i="1" s="1"/>
  <c r="F1245" i="1"/>
  <c r="U1245" i="1"/>
  <c r="W1245" i="1" s="1"/>
  <c r="R3477" i="1"/>
  <c r="S3477" i="1" s="1"/>
  <c r="M1246" i="1"/>
  <c r="N1246" i="1"/>
  <c r="I1247" i="1"/>
  <c r="J1246" i="1"/>
  <c r="K1246" i="1" s="1"/>
  <c r="Z3478" i="1"/>
  <c r="Z3479" i="1" l="1"/>
  <c r="L1245" i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R3478" i="1"/>
  <c r="Q3479" i="1"/>
  <c r="A3480" i="1"/>
  <c r="H3479" i="1"/>
  <c r="AA3479" i="1"/>
  <c r="Y3479" i="1" l="1"/>
  <c r="G1246" i="1"/>
  <c r="AA3480" i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Q3480" i="1"/>
  <c r="A3481" i="1"/>
  <c r="H3480" i="1"/>
  <c r="M1248" i="1"/>
  <c r="N1248" i="1"/>
  <c r="J1248" i="1"/>
  <c r="K1248" i="1" s="1"/>
  <c r="I1249" i="1"/>
  <c r="R3479" i="1"/>
  <c r="S3479" i="1" s="1"/>
  <c r="Z3480" i="1"/>
  <c r="Y3480" i="1" l="1"/>
  <c r="G1247" i="1"/>
  <c r="X1247" i="1"/>
  <c r="B1247" i="1" s="1"/>
  <c r="Q3481" i="1"/>
  <c r="H3481" i="1"/>
  <c r="A3482" i="1"/>
  <c r="Z3481" i="1"/>
  <c r="R3480" i="1"/>
  <c r="AA3481" i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AA3482" i="1" l="1"/>
  <c r="R3481" i="1"/>
  <c r="X1248" i="1"/>
  <c r="B1248" i="1" s="1"/>
  <c r="Z3482" i="1"/>
  <c r="G1248" i="1"/>
  <c r="Q3482" i="1"/>
  <c r="A3483" i="1"/>
  <c r="H3482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Y3482" i="1" l="1"/>
  <c r="L1249" i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R3482" i="1"/>
  <c r="S3482" i="1" s="1"/>
  <c r="Z3483" i="1"/>
  <c r="Q3483" i="1"/>
  <c r="H3483" i="1"/>
  <c r="A3484" i="1"/>
  <c r="AA3483" i="1"/>
  <c r="I1252" i="1"/>
  <c r="M1251" i="1"/>
  <c r="N1251" i="1"/>
  <c r="J1251" i="1"/>
  <c r="K1251" i="1" s="1"/>
  <c r="X1249" i="1" l="1"/>
  <c r="G1250" i="1"/>
  <c r="Y3483" i="1"/>
  <c r="E1251" i="1"/>
  <c r="D1251" i="1" s="1"/>
  <c r="G1251" i="1" s="1"/>
  <c r="U1251" i="1"/>
  <c r="W1251" i="1" s="1"/>
  <c r="F1251" i="1"/>
  <c r="R3483" i="1"/>
  <c r="S3483" i="1" s="1"/>
  <c r="Z3484" i="1"/>
  <c r="N1252" i="1"/>
  <c r="I1253" i="1"/>
  <c r="J1252" i="1"/>
  <c r="K1252" i="1" s="1"/>
  <c r="M1252" i="1"/>
  <c r="AA3484" i="1"/>
  <c r="Q3484" i="1"/>
  <c r="A3485" i="1"/>
  <c r="H3484" i="1"/>
  <c r="X1250" i="1"/>
  <c r="B1250" i="1" s="1"/>
  <c r="B1249" i="1" l="1"/>
  <c r="L1251" i="1"/>
  <c r="O1251" i="1" s="1"/>
  <c r="P1251" i="1" s="1"/>
  <c r="X1251" i="1" s="1"/>
  <c r="B1251" i="1" s="1"/>
  <c r="Y3484" i="1"/>
  <c r="Q3485" i="1"/>
  <c r="H3485" i="1"/>
  <c r="A3486" i="1"/>
  <c r="Z3485" i="1"/>
  <c r="AA3485" i="1"/>
  <c r="R3484" i="1"/>
  <c r="S3484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AA3486" i="1" l="1"/>
  <c r="Y3485" i="1"/>
  <c r="Z3486" i="1"/>
  <c r="L1252" i="1"/>
  <c r="O1252" i="1" s="1"/>
  <c r="P1252" i="1" s="1"/>
  <c r="X1252" i="1" s="1"/>
  <c r="B1252" i="1" s="1"/>
  <c r="Q3486" i="1"/>
  <c r="A3487" i="1"/>
  <c r="H3486" i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R3485" i="1"/>
  <c r="S3485" i="1" s="1"/>
  <c r="Y3486" i="1" l="1"/>
  <c r="L1253" i="1"/>
  <c r="O1253" i="1" s="1"/>
  <c r="P1253" i="1" s="1"/>
  <c r="X1253" i="1" s="1"/>
  <c r="B1253" i="1" s="1"/>
  <c r="R3486" i="1"/>
  <c r="S3486" i="1" s="1"/>
  <c r="Q3487" i="1"/>
  <c r="A3488" i="1"/>
  <c r="H3487" i="1"/>
  <c r="N1255" i="1"/>
  <c r="J1255" i="1"/>
  <c r="K1255" i="1" s="1"/>
  <c r="M1255" i="1"/>
  <c r="I1256" i="1"/>
  <c r="Z3487" i="1"/>
  <c r="E1254" i="1"/>
  <c r="D1254" i="1" s="1"/>
  <c r="L1254" i="1" s="1"/>
  <c r="O1254" i="1" s="1"/>
  <c r="P1254" i="1" s="1"/>
  <c r="U1254" i="1"/>
  <c r="W1254" i="1" s="1"/>
  <c r="F1254" i="1"/>
  <c r="AA3487" i="1"/>
  <c r="Y3487" i="1" l="1"/>
  <c r="G1254" i="1"/>
  <c r="AA3488" i="1"/>
  <c r="X1254" i="1"/>
  <c r="B1254" i="1" s="1"/>
  <c r="E1255" i="1"/>
  <c r="D1255" i="1" s="1"/>
  <c r="G1255" i="1" s="1"/>
  <c r="U1255" i="1"/>
  <c r="W1255" i="1" s="1"/>
  <c r="F1255" i="1"/>
  <c r="Q3488" i="1"/>
  <c r="A3489" i="1"/>
  <c r="H3488" i="1"/>
  <c r="R3487" i="1"/>
  <c r="S3487" i="1" s="1"/>
  <c r="M1256" i="1"/>
  <c r="J1256" i="1"/>
  <c r="K1256" i="1" s="1"/>
  <c r="I1257" i="1"/>
  <c r="N1256" i="1"/>
  <c r="Z3488" i="1"/>
  <c r="Y3488" i="1" l="1"/>
  <c r="L1255" i="1"/>
  <c r="O1255" i="1" s="1"/>
  <c r="P1255" i="1" s="1"/>
  <c r="X1255" i="1" s="1"/>
  <c r="B1255" i="1" s="1"/>
  <c r="Z3489" i="1"/>
  <c r="R3488" i="1"/>
  <c r="S3488" i="1" s="1"/>
  <c r="Q3489" i="1"/>
  <c r="A3490" i="1"/>
  <c r="H3489" i="1"/>
  <c r="AA3489" i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Z3490" i="1" l="1"/>
  <c r="Y3489" i="1"/>
  <c r="G1256" i="1"/>
  <c r="AA3490" i="1"/>
  <c r="X1256" i="1"/>
  <c r="B1256" i="1" s="1"/>
  <c r="Q3490" i="1"/>
  <c r="H3490" i="1"/>
  <c r="A3491" i="1"/>
  <c r="R3489" i="1"/>
  <c r="S3489" i="1" s="1"/>
  <c r="E1257" i="1"/>
  <c r="D1257" i="1" s="1"/>
  <c r="G1257" i="1" s="1"/>
  <c r="F1257" i="1"/>
  <c r="U1257" i="1"/>
  <c r="W1257" i="1" s="1"/>
  <c r="J1258" i="1"/>
  <c r="K1258" i="1" s="1"/>
  <c r="I1259" i="1"/>
  <c r="Y3490" i="1" l="1"/>
  <c r="Q3491" i="1"/>
  <c r="A3492" i="1"/>
  <c r="H3491" i="1"/>
  <c r="J1259" i="1"/>
  <c r="K1259" i="1" s="1"/>
  <c r="I1260" i="1"/>
  <c r="L1257" i="1"/>
  <c r="O1257" i="1" s="1"/>
  <c r="P1257" i="1" s="1"/>
  <c r="R3490" i="1"/>
  <c r="S3490" i="1" s="1"/>
  <c r="AA3491" i="1"/>
  <c r="E1258" i="1"/>
  <c r="D1258" i="1" s="1"/>
  <c r="L1258" i="1" s="1"/>
  <c r="U1258" i="1"/>
  <c r="W1258" i="1" s="1"/>
  <c r="F1258" i="1"/>
  <c r="Z3491" i="1"/>
  <c r="M1258" i="1"/>
  <c r="N1258" i="1" s="1"/>
  <c r="U1259" i="1" l="1"/>
  <c r="W1259" i="1" s="1"/>
  <c r="Y3491" i="1"/>
  <c r="G1258" i="1"/>
  <c r="Z3492" i="1"/>
  <c r="I1261" i="1"/>
  <c r="J1260" i="1"/>
  <c r="K1260" i="1" s="1"/>
  <c r="E1259" i="1"/>
  <c r="D1259" i="1" s="1"/>
  <c r="L1259" i="1" s="1"/>
  <c r="F1259" i="1"/>
  <c r="Q3492" i="1"/>
  <c r="H3492" i="1"/>
  <c r="A3493" i="1"/>
  <c r="R3491" i="1"/>
  <c r="S3491" i="1" s="1"/>
  <c r="AA3492" i="1"/>
  <c r="M1259" i="1"/>
  <c r="N1259" i="1" s="1"/>
  <c r="O1258" i="1"/>
  <c r="P1258" i="1" s="1"/>
  <c r="X1257" i="1"/>
  <c r="B1257" i="1" s="1"/>
  <c r="S1257" i="1"/>
  <c r="Y3492" i="1" l="1"/>
  <c r="G1259" i="1"/>
  <c r="M1260" i="1"/>
  <c r="M1261" i="1" s="1"/>
  <c r="O1259" i="1"/>
  <c r="P1259" i="1" s="1"/>
  <c r="Q3493" i="1"/>
  <c r="H3493" i="1"/>
  <c r="A3494" i="1"/>
  <c r="R3492" i="1"/>
  <c r="S3492" i="1" s="1"/>
  <c r="Z3493" i="1"/>
  <c r="E1260" i="1"/>
  <c r="D1260" i="1" s="1"/>
  <c r="G1260" i="1" s="1"/>
  <c r="F1260" i="1"/>
  <c r="U1260" i="1"/>
  <c r="W1260" i="1" s="1"/>
  <c r="AA3493" i="1"/>
  <c r="I1262" i="1"/>
  <c r="J1261" i="1"/>
  <c r="K1261" i="1" s="1"/>
  <c r="X1258" i="1"/>
  <c r="B1258" i="1" s="1"/>
  <c r="S1258" i="1"/>
  <c r="X1259" i="1" l="1"/>
  <c r="S1259" i="1"/>
  <c r="N1260" i="1"/>
  <c r="N1261" i="1" s="1"/>
  <c r="N1262" i="1" s="1"/>
  <c r="M1262" i="1"/>
  <c r="Y3493" i="1"/>
  <c r="Y1258" i="1"/>
  <c r="AA3494" i="1"/>
  <c r="Z3494" i="1"/>
  <c r="Q3494" i="1"/>
  <c r="H3494" i="1"/>
  <c r="A3495" i="1"/>
  <c r="E1261" i="1"/>
  <c r="D1261" i="1" s="1"/>
  <c r="L1261" i="1" s="1"/>
  <c r="U1261" i="1"/>
  <c r="W1261" i="1" s="1"/>
  <c r="F1261" i="1"/>
  <c r="I1263" i="1"/>
  <c r="J1262" i="1"/>
  <c r="K1262" i="1" s="1"/>
  <c r="L1260" i="1"/>
  <c r="R3493" i="1"/>
  <c r="S3493" i="1" s="1"/>
  <c r="C1260" i="1" l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B1259" i="1"/>
  <c r="O1261" i="1"/>
  <c r="Y1259" i="1"/>
  <c r="O1260" i="1"/>
  <c r="P1260" i="1" s="1"/>
  <c r="X1260" i="1" s="1"/>
  <c r="B1260" i="1" s="1"/>
  <c r="Z3495" i="1"/>
  <c r="Y3494" i="1"/>
  <c r="G1261" i="1"/>
  <c r="Q3495" i="1"/>
  <c r="H3495" i="1"/>
  <c r="A3496" i="1"/>
  <c r="R3494" i="1"/>
  <c r="S3494" i="1" s="1"/>
  <c r="E1262" i="1"/>
  <c r="D1262" i="1" s="1"/>
  <c r="L1262" i="1" s="1"/>
  <c r="O1262" i="1" s="1"/>
  <c r="P1262" i="1" s="1"/>
  <c r="U1262" i="1"/>
  <c r="W1262" i="1" s="1"/>
  <c r="F1262" i="1"/>
  <c r="AA3495" i="1"/>
  <c r="J1263" i="1"/>
  <c r="K1263" i="1" s="1"/>
  <c r="N1263" i="1"/>
  <c r="M1263" i="1"/>
  <c r="I1264" i="1"/>
  <c r="P1261" i="1" l="1"/>
  <c r="X1261" i="1" s="1"/>
  <c r="B1261" i="1" s="1"/>
  <c r="Z3496" i="1"/>
  <c r="Y3495" i="1"/>
  <c r="X1262" i="1"/>
  <c r="B1262" i="1" s="1"/>
  <c r="AA3496" i="1"/>
  <c r="G1262" i="1"/>
  <c r="E1263" i="1"/>
  <c r="D1263" i="1" s="1"/>
  <c r="L1263" i="1" s="1"/>
  <c r="O1263" i="1" s="1"/>
  <c r="P1263" i="1" s="1"/>
  <c r="U1263" i="1"/>
  <c r="W1263" i="1" s="1"/>
  <c r="F1263" i="1"/>
  <c r="Q3496" i="1"/>
  <c r="H3496" i="1"/>
  <c r="A3497" i="1"/>
  <c r="I1265" i="1"/>
  <c r="J1264" i="1"/>
  <c r="K1264" i="1" s="1"/>
  <c r="N1264" i="1"/>
  <c r="M1264" i="1"/>
  <c r="R3495" i="1"/>
  <c r="S3495" i="1" s="1"/>
  <c r="AA3497" i="1" l="1"/>
  <c r="Y3496" i="1"/>
  <c r="X1263" i="1"/>
  <c r="B1263" i="1" s="1"/>
  <c r="R3496" i="1"/>
  <c r="S3496" i="1" s="1"/>
  <c r="E1264" i="1"/>
  <c r="D1264" i="1" s="1"/>
  <c r="L1264" i="1" s="1"/>
  <c r="O1264" i="1" s="1"/>
  <c r="P1264" i="1" s="1"/>
  <c r="U1264" i="1"/>
  <c r="W1264" i="1" s="1"/>
  <c r="F1264" i="1"/>
  <c r="Z3497" i="1"/>
  <c r="J1265" i="1"/>
  <c r="K1265" i="1" s="1"/>
  <c r="N1265" i="1"/>
  <c r="M1265" i="1"/>
  <c r="I1266" i="1"/>
  <c r="G1263" i="1"/>
  <c r="Q3497" i="1"/>
  <c r="H3497" i="1"/>
  <c r="A3498" i="1"/>
  <c r="Y3497" i="1" l="1"/>
  <c r="X1264" i="1"/>
  <c r="E1265" i="1"/>
  <c r="D1265" i="1" s="1"/>
  <c r="L1265" i="1" s="1"/>
  <c r="O1265" i="1" s="1"/>
  <c r="P1265" i="1" s="1"/>
  <c r="U1265" i="1"/>
  <c r="W1265" i="1" s="1"/>
  <c r="F1265" i="1"/>
  <c r="Q3498" i="1"/>
  <c r="H3498" i="1"/>
  <c r="A3499" i="1"/>
  <c r="R3497" i="1"/>
  <c r="S3497" i="1" s="1"/>
  <c r="Z3498" i="1"/>
  <c r="J1266" i="1"/>
  <c r="K1266" i="1" s="1"/>
  <c r="M1266" i="1"/>
  <c r="I1267" i="1"/>
  <c r="N1266" i="1"/>
  <c r="G1264" i="1"/>
  <c r="AA3498" i="1"/>
  <c r="B1264" i="1" l="1"/>
  <c r="Y3498" i="1"/>
  <c r="G1265" i="1"/>
  <c r="AA3499" i="1"/>
  <c r="X1265" i="1"/>
  <c r="B1265" i="1" s="1"/>
  <c r="Z3499" i="1"/>
  <c r="Q3499" i="1"/>
  <c r="H3499" i="1"/>
  <c r="A3500" i="1"/>
  <c r="J1267" i="1"/>
  <c r="K1267" i="1" s="1"/>
  <c r="I1268" i="1"/>
  <c r="M1267" i="1"/>
  <c r="N1267" i="1"/>
  <c r="R3498" i="1"/>
  <c r="S3498" i="1" s="1"/>
  <c r="E1266" i="1"/>
  <c r="D1266" i="1" s="1"/>
  <c r="L1266" i="1" s="1"/>
  <c r="O1266" i="1" s="1"/>
  <c r="P1266" i="1" s="1"/>
  <c r="U1266" i="1"/>
  <c r="W1266" i="1" s="1"/>
  <c r="F1266" i="1"/>
  <c r="Y3499" i="1" l="1"/>
  <c r="Z3500" i="1"/>
  <c r="G1266" i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Q3500" i="1"/>
  <c r="H3500" i="1"/>
  <c r="A3501" i="1"/>
  <c r="R3499" i="1"/>
  <c r="S3499" i="1" s="1"/>
  <c r="AA3500" i="1"/>
  <c r="B1266" i="1" l="1"/>
  <c r="Y3500" i="1"/>
  <c r="AA3501" i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Q3501" i="1"/>
  <c r="A3502" i="1"/>
  <c r="H3501" i="1"/>
  <c r="J1269" i="1"/>
  <c r="K1269" i="1" s="1"/>
  <c r="M1269" i="1"/>
  <c r="N1269" i="1"/>
  <c r="I1270" i="1"/>
  <c r="R3500" i="1"/>
  <c r="S3500" i="1" s="1"/>
  <c r="Z3501" i="1"/>
  <c r="Y3501" i="1" l="1"/>
  <c r="L1268" i="1"/>
  <c r="O1268" i="1" s="1"/>
  <c r="P1268" i="1" s="1"/>
  <c r="X1268" i="1" s="1"/>
  <c r="B1268" i="1" s="1"/>
  <c r="Z3502" i="1"/>
  <c r="E1269" i="1"/>
  <c r="D1269" i="1" s="1"/>
  <c r="L1269" i="1" s="1"/>
  <c r="O1269" i="1" s="1"/>
  <c r="P1269" i="1" s="1"/>
  <c r="U1269" i="1"/>
  <c r="W1269" i="1" s="1"/>
  <c r="F1269" i="1"/>
  <c r="Q3502" i="1"/>
  <c r="H3502" i="1"/>
  <c r="A3503" i="1"/>
  <c r="R3501" i="1"/>
  <c r="S3501" i="1" s="1"/>
  <c r="N1270" i="1"/>
  <c r="J1270" i="1"/>
  <c r="K1270" i="1" s="1"/>
  <c r="I1271" i="1"/>
  <c r="M1270" i="1"/>
  <c r="AA3502" i="1"/>
  <c r="G1269" i="1" l="1"/>
  <c r="Z3503" i="1"/>
  <c r="Y3502" i="1"/>
  <c r="AA3503" i="1"/>
  <c r="X1269" i="1"/>
  <c r="B1269" i="1" s="1"/>
  <c r="Q3503" i="1"/>
  <c r="H3503" i="1"/>
  <c r="A3504" i="1"/>
  <c r="R3502" i="1"/>
  <c r="S3502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Y3503" i="1" l="1"/>
  <c r="X1270" i="1"/>
  <c r="B1270" i="1" s="1"/>
  <c r="J1272" i="1"/>
  <c r="K1272" i="1" s="1"/>
  <c r="I1273" i="1"/>
  <c r="M1272" i="1"/>
  <c r="N1272" i="1"/>
  <c r="Q3504" i="1"/>
  <c r="H3504" i="1"/>
  <c r="A3505" i="1"/>
  <c r="G1270" i="1"/>
  <c r="R3503" i="1"/>
  <c r="S3503" i="1" s="1"/>
  <c r="E1271" i="1"/>
  <c r="D1271" i="1" s="1"/>
  <c r="G1271" i="1" s="1"/>
  <c r="U1271" i="1"/>
  <c r="W1271" i="1" s="1"/>
  <c r="F1271" i="1"/>
  <c r="AA3504" i="1"/>
  <c r="Z3504" i="1"/>
  <c r="Y3504" i="1" l="1"/>
  <c r="L1271" i="1"/>
  <c r="O1271" i="1" s="1"/>
  <c r="P1271" i="1" s="1"/>
  <c r="X1271" i="1" s="1"/>
  <c r="B1271" i="1" s="1"/>
  <c r="Z3505" i="1"/>
  <c r="R3504" i="1"/>
  <c r="S3504" i="1" s="1"/>
  <c r="AA3505" i="1"/>
  <c r="Q3505" i="1"/>
  <c r="H3505" i="1"/>
  <c r="A3506" i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Y3505" i="1" l="1"/>
  <c r="G1272" i="1"/>
  <c r="X1272" i="1"/>
  <c r="B1272" i="1" s="1"/>
  <c r="AA3506" i="1"/>
  <c r="R3505" i="1"/>
  <c r="S3505" i="1" s="1"/>
  <c r="Q3506" i="1"/>
  <c r="H3506" i="1"/>
  <c r="A3507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Y3506" i="1" l="1"/>
  <c r="L1273" i="1"/>
  <c r="O1273" i="1" s="1"/>
  <c r="P1273" i="1" s="1"/>
  <c r="X1273" i="1" s="1"/>
  <c r="B1273" i="1" s="1"/>
  <c r="Z3507" i="1"/>
  <c r="Q3507" i="1"/>
  <c r="A3508" i="1"/>
  <c r="H3507" i="1"/>
  <c r="R3506" i="1"/>
  <c r="S3506" i="1" s="1"/>
  <c r="AA3507" i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Y3507" i="1" l="1"/>
  <c r="AA3508" i="1"/>
  <c r="L1274" i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Q3508" i="1"/>
  <c r="A3509" i="1"/>
  <c r="H3508" i="1"/>
  <c r="J1276" i="1"/>
  <c r="K1276" i="1" s="1"/>
  <c r="I1277" i="1"/>
  <c r="M1276" i="1"/>
  <c r="N1276" i="1"/>
  <c r="R3507" i="1"/>
  <c r="S3507" i="1" s="1"/>
  <c r="Z3508" i="1"/>
  <c r="G1275" i="1" l="1"/>
  <c r="AA3509" i="1"/>
  <c r="Y3508" i="1"/>
  <c r="Z3509" i="1"/>
  <c r="X1275" i="1"/>
  <c r="B1275" i="1" s="1"/>
  <c r="Q3509" i="1"/>
  <c r="A3510" i="1"/>
  <c r="H3509" i="1"/>
  <c r="R3508" i="1"/>
  <c r="S3508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Q3510" i="1"/>
  <c r="H3510" i="1"/>
  <c r="A3511" i="1"/>
  <c r="AA3510" i="1"/>
  <c r="Z3510" i="1"/>
  <c r="R3509" i="1"/>
  <c r="E1277" i="1"/>
  <c r="D1277" i="1" s="1"/>
  <c r="L1277" i="1" s="1"/>
  <c r="O1277" i="1" s="1"/>
  <c r="P1277" i="1" s="1"/>
  <c r="F1277" i="1"/>
  <c r="U1277" i="1"/>
  <c r="W1277" i="1" s="1"/>
  <c r="R3510" i="1" l="1"/>
  <c r="Y3510" i="1"/>
  <c r="X1277" i="1"/>
  <c r="B1277" i="1" s="1"/>
  <c r="AA3511" i="1"/>
  <c r="Q3511" i="1"/>
  <c r="A3512" i="1"/>
  <c r="H3511" i="1"/>
  <c r="G1277" i="1"/>
  <c r="Z3511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AA3512" i="1" l="1"/>
  <c r="G1278" i="1"/>
  <c r="X1278" i="1"/>
  <c r="Z3512" i="1"/>
  <c r="E1279" i="1"/>
  <c r="D1279" i="1" s="1"/>
  <c r="L1279" i="1" s="1"/>
  <c r="O1279" i="1" s="1"/>
  <c r="P1279" i="1" s="1"/>
  <c r="U1279" i="1"/>
  <c r="W1279" i="1" s="1"/>
  <c r="F1279" i="1"/>
  <c r="Q3512" i="1"/>
  <c r="A3513" i="1"/>
  <c r="H3512" i="1"/>
  <c r="J1280" i="1"/>
  <c r="K1280" i="1" s="1"/>
  <c r="M1280" i="1"/>
  <c r="I1281" i="1"/>
  <c r="N1280" i="1"/>
  <c r="R3511" i="1"/>
  <c r="S3511" i="1" s="1"/>
  <c r="B1278" i="1" l="1"/>
  <c r="Y3512" i="1"/>
  <c r="G1279" i="1"/>
  <c r="X1279" i="1"/>
  <c r="B1279" i="1" s="1"/>
  <c r="Q3513" i="1"/>
  <c r="A3514" i="1"/>
  <c r="H3513" i="1"/>
  <c r="R3512" i="1"/>
  <c r="S3512" i="1" s="1"/>
  <c r="AA3513" i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Z3513" i="1"/>
  <c r="Y3513" i="1" l="1"/>
  <c r="AA3514" i="1"/>
  <c r="Z3514" i="1"/>
  <c r="X1280" i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Q3514" i="1"/>
  <c r="A3515" i="1"/>
  <c r="H3514" i="1"/>
  <c r="R3513" i="1"/>
  <c r="S3513" i="1" s="1"/>
  <c r="B1280" i="1" l="1"/>
  <c r="Z3515" i="1"/>
  <c r="Y3514" i="1"/>
  <c r="X1281" i="1"/>
  <c r="B1281" i="1" s="1"/>
  <c r="Q3515" i="1"/>
  <c r="H3515" i="1"/>
  <c r="A3516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R3514" i="1"/>
  <c r="S3514" i="1" s="1"/>
  <c r="G1281" i="1"/>
  <c r="AA3515" i="1"/>
  <c r="Y3515" i="1" l="1"/>
  <c r="AA3516" i="1"/>
  <c r="E1283" i="1"/>
  <c r="D1283" i="1" s="1"/>
  <c r="L1283" i="1" s="1"/>
  <c r="O1283" i="1" s="1"/>
  <c r="P1283" i="1" s="1"/>
  <c r="U1283" i="1"/>
  <c r="W1283" i="1" s="1"/>
  <c r="F1283" i="1"/>
  <c r="Q3516" i="1"/>
  <c r="A3517" i="1"/>
  <c r="H3516" i="1"/>
  <c r="R3515" i="1"/>
  <c r="S3515" i="1" s="1"/>
  <c r="L1282" i="1"/>
  <c r="O1282" i="1" s="1"/>
  <c r="P1282" i="1" s="1"/>
  <c r="X1282" i="1" s="1"/>
  <c r="B1282" i="1" s="1"/>
  <c r="J1284" i="1"/>
  <c r="K1284" i="1" s="1"/>
  <c r="I1285" i="1"/>
  <c r="N1284" i="1"/>
  <c r="M1284" i="1"/>
  <c r="Z3516" i="1"/>
  <c r="Y3516" i="1" l="1"/>
  <c r="G1283" i="1"/>
  <c r="M1285" i="1"/>
  <c r="Z3517" i="1"/>
  <c r="X1283" i="1"/>
  <c r="B1283" i="1" s="1"/>
  <c r="Q3517" i="1"/>
  <c r="A3518" i="1"/>
  <c r="H3517" i="1"/>
  <c r="R3516" i="1"/>
  <c r="S3516" i="1" s="1"/>
  <c r="E1284" i="1"/>
  <c r="D1284" i="1" s="1"/>
  <c r="L1284" i="1" s="1"/>
  <c r="O1284" i="1" s="1"/>
  <c r="P1284" i="1" s="1"/>
  <c r="U1284" i="1"/>
  <c r="W1284" i="1" s="1"/>
  <c r="F1284" i="1"/>
  <c r="AA3517" i="1"/>
  <c r="I1286" i="1"/>
  <c r="N1285" i="1"/>
  <c r="J1285" i="1"/>
  <c r="K1285" i="1" s="1"/>
  <c r="Y3517" i="1" l="1"/>
  <c r="X1284" i="1"/>
  <c r="B1284" i="1" s="1"/>
  <c r="G1284" i="1"/>
  <c r="N1286" i="1"/>
  <c r="I1287" i="1"/>
  <c r="J1286" i="1"/>
  <c r="K1286" i="1" s="1"/>
  <c r="M1286" i="1"/>
  <c r="Q3518" i="1"/>
  <c r="A3519" i="1"/>
  <c r="H3518" i="1"/>
  <c r="E1285" i="1"/>
  <c r="D1285" i="1" s="1"/>
  <c r="L1285" i="1" s="1"/>
  <c r="O1285" i="1" s="1"/>
  <c r="P1285" i="1" s="1"/>
  <c r="U1285" i="1"/>
  <c r="W1285" i="1" s="1"/>
  <c r="F1285" i="1"/>
  <c r="R3517" i="1"/>
  <c r="S3517" i="1" s="1"/>
  <c r="AA3518" i="1"/>
  <c r="Z3518" i="1"/>
  <c r="Y3518" i="1" l="1"/>
  <c r="G1285" i="1"/>
  <c r="Z3519" i="1"/>
  <c r="X1285" i="1"/>
  <c r="B1285" i="1" s="1"/>
  <c r="R3518" i="1"/>
  <c r="S3518" i="1" s="1"/>
  <c r="AA3519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Q3519" i="1"/>
  <c r="A3520" i="1"/>
  <c r="H3519" i="1"/>
  <c r="Z3520" i="1" l="1"/>
  <c r="Y3519" i="1"/>
  <c r="L1286" i="1"/>
  <c r="O1286" i="1" s="1"/>
  <c r="P1286" i="1" s="1"/>
  <c r="X1286" i="1" s="1"/>
  <c r="B1286" i="1" s="1"/>
  <c r="Q3520" i="1"/>
  <c r="H3520" i="1"/>
  <c r="A3521" i="1"/>
  <c r="AA3520" i="1"/>
  <c r="E1287" i="1"/>
  <c r="D1287" i="1" s="1"/>
  <c r="G1287" i="1" s="1"/>
  <c r="F1287" i="1"/>
  <c r="U1287" i="1"/>
  <c r="W1287" i="1" s="1"/>
  <c r="R3519" i="1"/>
  <c r="S3519" i="1" s="1"/>
  <c r="I1289" i="1"/>
  <c r="J1288" i="1"/>
  <c r="K1288" i="1" s="1"/>
  <c r="U1288" i="1" s="1"/>
  <c r="W1288" i="1" s="1"/>
  <c r="Y3520" i="1" l="1"/>
  <c r="AA3521" i="1"/>
  <c r="Q3521" i="1"/>
  <c r="A3522" i="1"/>
  <c r="H3521" i="1"/>
  <c r="R3520" i="1"/>
  <c r="S3520" i="1" s="1"/>
  <c r="E1288" i="1"/>
  <c r="D1288" i="1" s="1"/>
  <c r="L1288" i="1" s="1"/>
  <c r="F1288" i="1"/>
  <c r="L1287" i="1"/>
  <c r="I1290" i="1"/>
  <c r="J1289" i="1"/>
  <c r="K1289" i="1" s="1"/>
  <c r="Z3521" i="1"/>
  <c r="AA3522" i="1" l="1"/>
  <c r="Y3521" i="1"/>
  <c r="Z3522" i="1"/>
  <c r="E1289" i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Q3522" i="1"/>
  <c r="H3522" i="1"/>
  <c r="A3523" i="1"/>
  <c r="G1288" i="1"/>
  <c r="R3521" i="1"/>
  <c r="S3521" i="1" s="1"/>
  <c r="AA3523" i="1" l="1"/>
  <c r="Y3522" i="1"/>
  <c r="G1289" i="1"/>
  <c r="Z3523" i="1"/>
  <c r="J1291" i="1"/>
  <c r="K1291" i="1" s="1"/>
  <c r="I1292" i="1"/>
  <c r="E1290" i="1"/>
  <c r="D1290" i="1" s="1"/>
  <c r="L1290" i="1" s="1"/>
  <c r="U1290" i="1"/>
  <c r="W1290" i="1" s="1"/>
  <c r="F1290" i="1"/>
  <c r="Q3523" i="1"/>
  <c r="H3523" i="1"/>
  <c r="A3524" i="1"/>
  <c r="N1288" i="1"/>
  <c r="M1289" i="1"/>
  <c r="M1290" i="1" s="1"/>
  <c r="R3522" i="1"/>
  <c r="S3522" i="1" s="1"/>
  <c r="X1287" i="1"/>
  <c r="B1287" i="1" s="1"/>
  <c r="S1287" i="1"/>
  <c r="S1289" i="1"/>
  <c r="M1291" i="1" l="1"/>
  <c r="M1292" i="1" s="1"/>
  <c r="Y3523" i="1"/>
  <c r="Y1287" i="1"/>
  <c r="R3523" i="1"/>
  <c r="S3523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Q3524" i="1"/>
  <c r="H3524" i="1"/>
  <c r="A3525" i="1"/>
  <c r="Z3524" i="1"/>
  <c r="G1290" i="1"/>
  <c r="AA3524" i="1"/>
  <c r="Y3524" i="1" l="1"/>
  <c r="Z3525" i="1"/>
  <c r="E1292" i="1"/>
  <c r="D1292" i="1" s="1"/>
  <c r="G1292" i="1" s="1"/>
  <c r="F1292" i="1"/>
  <c r="U1292" i="1"/>
  <c r="W1292" i="1" s="1"/>
  <c r="R3524" i="1"/>
  <c r="S3524" i="1" s="1"/>
  <c r="O1289" i="1"/>
  <c r="P1289" i="1" s="1"/>
  <c r="X1289" i="1" s="1"/>
  <c r="B1289" i="1" s="1"/>
  <c r="N1290" i="1"/>
  <c r="I1294" i="1"/>
  <c r="J1293" i="1"/>
  <c r="K1293" i="1" s="1"/>
  <c r="Q3525" i="1"/>
  <c r="A3526" i="1"/>
  <c r="H3525" i="1"/>
  <c r="AA3525" i="1"/>
  <c r="L1291" i="1"/>
  <c r="M1293" i="1"/>
  <c r="Y3525" i="1" l="1"/>
  <c r="L1292" i="1"/>
  <c r="N1291" i="1"/>
  <c r="N1292" i="1" s="1"/>
  <c r="N1293" i="1" s="1"/>
  <c r="N1294" i="1" s="1"/>
  <c r="O1290" i="1"/>
  <c r="P1290" i="1" s="1"/>
  <c r="AA3526" i="1"/>
  <c r="Q3526" i="1"/>
  <c r="H3526" i="1"/>
  <c r="A3527" i="1"/>
  <c r="R3525" i="1"/>
  <c r="S3525" i="1" s="1"/>
  <c r="E1293" i="1"/>
  <c r="D1293" i="1" s="1"/>
  <c r="L1293" i="1" s="1"/>
  <c r="F1293" i="1"/>
  <c r="U1293" i="1"/>
  <c r="W1293" i="1" s="1"/>
  <c r="J1294" i="1"/>
  <c r="K1294" i="1" s="1"/>
  <c r="I1295" i="1"/>
  <c r="M1294" i="1"/>
  <c r="Z3526" i="1"/>
  <c r="X1290" i="1" l="1"/>
  <c r="S1290" i="1"/>
  <c r="O1293" i="1"/>
  <c r="O1292" i="1"/>
  <c r="Y3526" i="1"/>
  <c r="G1293" i="1"/>
  <c r="E1294" i="1"/>
  <c r="D1294" i="1" s="1"/>
  <c r="L1294" i="1" s="1"/>
  <c r="O1294" i="1" s="1"/>
  <c r="F1294" i="1"/>
  <c r="U1294" i="1"/>
  <c r="W1294" i="1" s="1"/>
  <c r="Q3527" i="1"/>
  <c r="H3527" i="1"/>
  <c r="A3528" i="1"/>
  <c r="R3526" i="1"/>
  <c r="S3526" i="1" s="1"/>
  <c r="AA3527" i="1"/>
  <c r="Z3527" i="1"/>
  <c r="M1295" i="1"/>
  <c r="I1296" i="1"/>
  <c r="J1295" i="1"/>
  <c r="K1295" i="1" s="1"/>
  <c r="N1295" i="1"/>
  <c r="O1291" i="1"/>
  <c r="C1291" i="1" l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B1290" i="1"/>
  <c r="P1291" i="1"/>
  <c r="X1291" i="1" s="1"/>
  <c r="B1291" i="1" s="1"/>
  <c r="P1293" i="1"/>
  <c r="P1292" i="1"/>
  <c r="X1292" i="1" s="1"/>
  <c r="B1292" i="1" s="1"/>
  <c r="Y1290" i="1"/>
  <c r="G1294" i="1"/>
  <c r="Y3527" i="1"/>
  <c r="I1297" i="1"/>
  <c r="N1296" i="1"/>
  <c r="M1296" i="1"/>
  <c r="J1296" i="1"/>
  <c r="K1296" i="1" s="1"/>
  <c r="Q3528" i="1"/>
  <c r="H3528" i="1"/>
  <c r="A3529" i="1"/>
  <c r="E1295" i="1"/>
  <c r="D1295" i="1" s="1"/>
  <c r="G1295" i="1" s="1"/>
  <c r="U1295" i="1"/>
  <c r="W1295" i="1" s="1"/>
  <c r="F1295" i="1"/>
  <c r="R3527" i="1"/>
  <c r="S3527" i="1" s="1"/>
  <c r="Z3528" i="1"/>
  <c r="AA3528" i="1"/>
  <c r="P1294" i="1" l="1"/>
  <c r="X1294" i="1" s="1"/>
  <c r="B1294" i="1" s="1"/>
  <c r="X1293" i="1"/>
  <c r="Y3528" i="1"/>
  <c r="AA3529" i="1"/>
  <c r="R3528" i="1"/>
  <c r="S3528" i="1" s="1"/>
  <c r="E1296" i="1"/>
  <c r="D1296" i="1" s="1"/>
  <c r="L1296" i="1" s="1"/>
  <c r="O1296" i="1" s="1"/>
  <c r="P1296" i="1" s="1"/>
  <c r="F1296" i="1"/>
  <c r="U1296" i="1"/>
  <c r="W1296" i="1" s="1"/>
  <c r="Z3529" i="1"/>
  <c r="Q3529" i="1"/>
  <c r="A3530" i="1"/>
  <c r="H3529" i="1"/>
  <c r="L1295" i="1"/>
  <c r="O1295" i="1" s="1"/>
  <c r="P1295" i="1" s="1"/>
  <c r="X1295" i="1" s="1"/>
  <c r="B1295" i="1" s="1"/>
  <c r="M1297" i="1"/>
  <c r="N1297" i="1"/>
  <c r="I1298" i="1"/>
  <c r="J1297" i="1"/>
  <c r="K1297" i="1" s="1"/>
  <c r="B1293" i="1" l="1"/>
  <c r="Y3529" i="1"/>
  <c r="X1296" i="1"/>
  <c r="B1296" i="1" s="1"/>
  <c r="R3529" i="1"/>
  <c r="S3529" i="1" s="1"/>
  <c r="Z353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Q3530" i="1"/>
  <c r="A3531" i="1"/>
  <c r="H3530" i="1"/>
  <c r="AA3530" i="1"/>
  <c r="Y3530" i="1" l="1"/>
  <c r="L1297" i="1"/>
  <c r="O1297" i="1" s="1"/>
  <c r="P1297" i="1" s="1"/>
  <c r="X1297" i="1" s="1"/>
  <c r="B1297" i="1" s="1"/>
  <c r="AA3531" i="1"/>
  <c r="J1299" i="1"/>
  <c r="K1299" i="1" s="1"/>
  <c r="I1300" i="1"/>
  <c r="N1299" i="1"/>
  <c r="M1299" i="1"/>
  <c r="Q3531" i="1"/>
  <c r="H3531" i="1"/>
  <c r="A3532" i="1"/>
  <c r="R3530" i="1"/>
  <c r="S3530" i="1" s="1"/>
  <c r="Z3531" i="1"/>
  <c r="E1298" i="1"/>
  <c r="D1298" i="1" s="1"/>
  <c r="L1298" i="1" s="1"/>
  <c r="O1298" i="1" s="1"/>
  <c r="P1298" i="1" s="1"/>
  <c r="F1298" i="1"/>
  <c r="U1298" i="1"/>
  <c r="W1298" i="1" s="1"/>
  <c r="AA3532" i="1" l="1"/>
  <c r="Y3531" i="1"/>
  <c r="G1298" i="1"/>
  <c r="X1298" i="1"/>
  <c r="B1298" i="1" s="1"/>
  <c r="Q3532" i="1"/>
  <c r="A3533" i="1"/>
  <c r="H3532" i="1"/>
  <c r="R3531" i="1"/>
  <c r="S3531" i="1" s="1"/>
  <c r="Z3532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Y3532" i="1" l="1"/>
  <c r="L1299" i="1"/>
  <c r="O1299" i="1" s="1"/>
  <c r="P1299" i="1" s="1"/>
  <c r="X1299" i="1" s="1"/>
  <c r="B1299" i="1" s="1"/>
  <c r="Z3533" i="1"/>
  <c r="Q3533" i="1"/>
  <c r="A3534" i="1"/>
  <c r="H3533" i="1"/>
  <c r="R3532" i="1"/>
  <c r="S3532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AA3533" i="1"/>
  <c r="Y3533" i="1" l="1"/>
  <c r="AA3534" i="1"/>
  <c r="Q3534" i="1"/>
  <c r="H3534" i="1"/>
  <c r="A3535" i="1"/>
  <c r="R3533" i="1"/>
  <c r="S3533" i="1" s="1"/>
  <c r="E1301" i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Z3534" i="1"/>
  <c r="Z3535" i="1" l="1"/>
  <c r="AA3535" i="1"/>
  <c r="Y3534" i="1"/>
  <c r="X1301" i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Q3535" i="1"/>
  <c r="A3536" i="1"/>
  <c r="H3535" i="1"/>
  <c r="G1301" i="1"/>
  <c r="R3534" i="1"/>
  <c r="S3534" i="1" s="1"/>
  <c r="Z3536" i="1" l="1"/>
  <c r="Y3535" i="1"/>
  <c r="AA3536" i="1"/>
  <c r="J1304" i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R3535" i="1"/>
  <c r="S3535" i="1" s="1"/>
  <c r="Q3536" i="1"/>
  <c r="A3537" i="1"/>
  <c r="H3536" i="1"/>
  <c r="L1302" i="1"/>
  <c r="O1302" i="1" s="1"/>
  <c r="P1302" i="1" s="1"/>
  <c r="X1302" i="1" s="1"/>
  <c r="B1302" i="1" s="1"/>
  <c r="Z3537" i="1" l="1"/>
  <c r="Y3536" i="1"/>
  <c r="X1303" i="1"/>
  <c r="B1303" i="1" s="1"/>
  <c r="Q3537" i="1"/>
  <c r="A3538" i="1"/>
  <c r="H353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R3536" i="1"/>
  <c r="S3536" i="1" s="1"/>
  <c r="AA3537" i="1"/>
  <c r="Y3537" i="1" l="1"/>
  <c r="AA3538" i="1"/>
  <c r="R3537" i="1"/>
  <c r="S3537" i="1" s="1"/>
  <c r="E1305" i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Q3538" i="1"/>
  <c r="H3538" i="1"/>
  <c r="A3539" i="1"/>
  <c r="M1306" i="1"/>
  <c r="J1306" i="1"/>
  <c r="K1306" i="1" s="1"/>
  <c r="I1307" i="1"/>
  <c r="N1306" i="1"/>
  <c r="Z3538" i="1"/>
  <c r="AA3539" i="1" l="1"/>
  <c r="Y3538" i="1"/>
  <c r="Z3539" i="1"/>
  <c r="G1305" i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Q3539" i="1"/>
  <c r="A3540" i="1"/>
  <c r="H3539" i="1"/>
  <c r="I1308" i="1"/>
  <c r="N1307" i="1"/>
  <c r="M1307" i="1"/>
  <c r="J1307" i="1"/>
  <c r="K1307" i="1" s="1"/>
  <c r="R3538" i="1"/>
  <c r="S3538" i="1" s="1"/>
  <c r="AA3540" i="1" l="1"/>
  <c r="Y3539" i="1"/>
  <c r="G1306" i="1"/>
  <c r="X1306" i="1"/>
  <c r="B1306" i="1" s="1"/>
  <c r="Q3540" i="1"/>
  <c r="H3540" i="1"/>
  <c r="A3541" i="1"/>
  <c r="R3539" i="1"/>
  <c r="S3539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Z3540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Q3541" i="1"/>
  <c r="H3541" i="1"/>
  <c r="A3542" i="1"/>
  <c r="I1310" i="1"/>
  <c r="N1309" i="1"/>
  <c r="M1309" i="1"/>
  <c r="J1309" i="1"/>
  <c r="K1309" i="1" s="1"/>
  <c r="AA3541" i="1"/>
  <c r="Z3541" i="1"/>
  <c r="R3540" i="1"/>
  <c r="R3541" i="1" l="1"/>
  <c r="Z3542" i="1"/>
  <c r="X1308" i="1"/>
  <c r="M1310" i="1"/>
  <c r="N1310" i="1"/>
  <c r="I1311" i="1"/>
  <c r="J1310" i="1"/>
  <c r="K1310" i="1" s="1"/>
  <c r="Q3542" i="1"/>
  <c r="H3542" i="1"/>
  <c r="A3543" i="1"/>
  <c r="AA3542" i="1"/>
  <c r="E1309" i="1"/>
  <c r="D1309" i="1" s="1"/>
  <c r="G1309" i="1" s="1"/>
  <c r="F1309" i="1"/>
  <c r="U1309" i="1"/>
  <c r="W1309" i="1" s="1"/>
  <c r="G1308" i="1"/>
  <c r="B1308" i="1" l="1"/>
  <c r="Y3542" i="1"/>
  <c r="L1309" i="1"/>
  <c r="O1309" i="1" s="1"/>
  <c r="P1309" i="1" s="1"/>
  <c r="X1309" i="1" s="1"/>
  <c r="B1309" i="1" s="1"/>
  <c r="Q3543" i="1"/>
  <c r="H3543" i="1"/>
  <c r="A3544" i="1"/>
  <c r="N1311" i="1"/>
  <c r="I1312" i="1"/>
  <c r="J1311" i="1"/>
  <c r="K1311" i="1" s="1"/>
  <c r="M1311" i="1"/>
  <c r="R3542" i="1"/>
  <c r="S3542" i="1" s="1"/>
  <c r="Z3543" i="1"/>
  <c r="E1310" i="1"/>
  <c r="D1310" i="1" s="1"/>
  <c r="L1310" i="1" s="1"/>
  <c r="O1310" i="1" s="1"/>
  <c r="P1310" i="1" s="1"/>
  <c r="U1310" i="1"/>
  <c r="W1310" i="1" s="1"/>
  <c r="F1310" i="1"/>
  <c r="AA3543" i="1"/>
  <c r="AA3544" i="1" l="1"/>
  <c r="Y3543" i="1"/>
  <c r="Z3544" i="1"/>
  <c r="G1310" i="1"/>
  <c r="X1310" i="1"/>
  <c r="B1310" i="1" s="1"/>
  <c r="J1312" i="1"/>
  <c r="K1312" i="1" s="1"/>
  <c r="I1313" i="1"/>
  <c r="M1312" i="1"/>
  <c r="N1312" i="1"/>
  <c r="Q3544" i="1"/>
  <c r="A3545" i="1"/>
  <c r="H3544" i="1"/>
  <c r="E1311" i="1"/>
  <c r="D1311" i="1" s="1"/>
  <c r="L1311" i="1" s="1"/>
  <c r="O1311" i="1" s="1"/>
  <c r="P1311" i="1" s="1"/>
  <c r="F1311" i="1"/>
  <c r="U1311" i="1"/>
  <c r="W1311" i="1" s="1"/>
  <c r="R3543" i="1"/>
  <c r="S3543" i="1" s="1"/>
  <c r="Y3544" i="1" l="1"/>
  <c r="G1311" i="1"/>
  <c r="X1311" i="1"/>
  <c r="Q3545" i="1"/>
  <c r="A3546" i="1"/>
  <c r="H3545" i="1"/>
  <c r="R3544" i="1"/>
  <c r="S3544" i="1" s="1"/>
  <c r="Z3545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AA3545" i="1"/>
  <c r="B1311" i="1" l="1"/>
  <c r="AA3546" i="1"/>
  <c r="Z3546" i="1"/>
  <c r="Y3545" i="1"/>
  <c r="L1312" i="1"/>
  <c r="O1312" i="1" s="1"/>
  <c r="P1312" i="1" s="1"/>
  <c r="X1312" i="1" s="1"/>
  <c r="B1312" i="1" s="1"/>
  <c r="E1313" i="1"/>
  <c r="D1313" i="1" s="1"/>
  <c r="L1313" i="1" s="1"/>
  <c r="O1313" i="1" s="1"/>
  <c r="P1313" i="1" s="1"/>
  <c r="U1313" i="1"/>
  <c r="W1313" i="1" s="1"/>
  <c r="F1313" i="1"/>
  <c r="Q3546" i="1"/>
  <c r="H3546" i="1"/>
  <c r="A3547" i="1"/>
  <c r="I1315" i="1"/>
  <c r="J1314" i="1"/>
  <c r="K1314" i="1" s="1"/>
  <c r="M1314" i="1"/>
  <c r="N1314" i="1"/>
  <c r="R3545" i="1"/>
  <c r="S3545" i="1" s="1"/>
  <c r="G1313" i="1" l="1"/>
  <c r="Z3547" i="1"/>
  <c r="Y3546" i="1"/>
  <c r="X1313" i="1"/>
  <c r="B1313" i="1" s="1"/>
  <c r="R3546" i="1"/>
  <c r="S3546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Q3547" i="1"/>
  <c r="A3548" i="1"/>
  <c r="H3547" i="1"/>
  <c r="AA3547" i="1"/>
  <c r="Y3547" i="1" l="1"/>
  <c r="G1314" i="1"/>
  <c r="AA3548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Q3548" i="1"/>
  <c r="A3549" i="1"/>
  <c r="H3548" i="1"/>
  <c r="R3547" i="1"/>
  <c r="S3547" i="1" s="1"/>
  <c r="J1316" i="1"/>
  <c r="K1316" i="1" s="1"/>
  <c r="I1317" i="1"/>
  <c r="N1316" i="1"/>
  <c r="M1316" i="1"/>
  <c r="Z3548" i="1"/>
  <c r="AA3549" i="1" l="1"/>
  <c r="Y3548" i="1"/>
  <c r="G1315" i="1"/>
  <c r="Z3549" i="1"/>
  <c r="X1315" i="1"/>
  <c r="B1315" i="1" s="1"/>
  <c r="Q3549" i="1"/>
  <c r="H3549" i="1"/>
  <c r="A3550" i="1"/>
  <c r="R3548" i="1"/>
  <c r="S3548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Y3549" i="1" l="1"/>
  <c r="X1316" i="1"/>
  <c r="B1316" i="1" s="1"/>
  <c r="Q3550" i="1"/>
  <c r="H3550" i="1"/>
  <c r="A3551" i="1"/>
  <c r="G1316" i="1"/>
  <c r="R3549" i="1"/>
  <c r="S3549" i="1" s="1"/>
  <c r="E1317" i="1"/>
  <c r="D1317" i="1" s="1"/>
  <c r="G1317" i="1" s="1"/>
  <c r="U1317" i="1"/>
  <c r="W1317" i="1" s="1"/>
  <c r="F1317" i="1"/>
  <c r="Z3550" i="1"/>
  <c r="I1319" i="1"/>
  <c r="J1318" i="1"/>
  <c r="K1318" i="1" s="1"/>
  <c r="N1318" i="1"/>
  <c r="AA3550" i="1"/>
  <c r="Y3550" i="1" l="1"/>
  <c r="Z3551" i="1"/>
  <c r="AA3551" i="1"/>
  <c r="L1317" i="1"/>
  <c r="O1317" i="1" s="1"/>
  <c r="P1317" i="1" s="1"/>
  <c r="X1317" i="1" s="1"/>
  <c r="B1317" i="1" s="1"/>
  <c r="I1320" i="1"/>
  <c r="J1319" i="1"/>
  <c r="K1319" i="1" s="1"/>
  <c r="Q3551" i="1"/>
  <c r="A3552" i="1"/>
  <c r="H3551" i="1"/>
  <c r="E1318" i="1"/>
  <c r="D1318" i="1" s="1"/>
  <c r="L1318" i="1" s="1"/>
  <c r="O1318" i="1" s="1"/>
  <c r="P1318" i="1" s="1"/>
  <c r="U1318" i="1"/>
  <c r="W1318" i="1" s="1"/>
  <c r="F1318" i="1"/>
  <c r="R3550" i="1"/>
  <c r="S3550" i="1" s="1"/>
  <c r="M1318" i="1"/>
  <c r="U1319" i="1" l="1"/>
  <c r="W1319" i="1" s="1"/>
  <c r="Y3551" i="1"/>
  <c r="M1319" i="1"/>
  <c r="N1319" i="1" s="1"/>
  <c r="N1320" i="1" s="1"/>
  <c r="G1318" i="1"/>
  <c r="Q3552" i="1"/>
  <c r="H3552" i="1"/>
  <c r="A3553" i="1"/>
  <c r="E1319" i="1"/>
  <c r="D1319" i="1" s="1"/>
  <c r="G1319" i="1" s="1"/>
  <c r="F1319" i="1"/>
  <c r="I1321" i="1"/>
  <c r="J1320" i="1"/>
  <c r="K1320" i="1" s="1"/>
  <c r="R3551" i="1"/>
  <c r="S3551" i="1" s="1"/>
  <c r="Z3552" i="1"/>
  <c r="AA3552" i="1"/>
  <c r="X1318" i="1"/>
  <c r="B1318" i="1" s="1"/>
  <c r="S1318" i="1"/>
  <c r="M1320" i="1" l="1"/>
  <c r="Y1318" i="1"/>
  <c r="Y3552" i="1"/>
  <c r="AA3553" i="1"/>
  <c r="Z3553" i="1"/>
  <c r="L1319" i="1"/>
  <c r="O1319" i="1" s="1"/>
  <c r="P1319" i="1" s="1"/>
  <c r="X1319" i="1" s="1"/>
  <c r="B1319" i="1" s="1"/>
  <c r="J1321" i="1"/>
  <c r="K1321" i="1" s="1"/>
  <c r="I1322" i="1"/>
  <c r="Q3553" i="1"/>
  <c r="H3553" i="1"/>
  <c r="A3554" i="1"/>
  <c r="E1320" i="1"/>
  <c r="D1320" i="1" s="1"/>
  <c r="L1320" i="1" s="1"/>
  <c r="O1320" i="1" s="1"/>
  <c r="P1320" i="1" s="1"/>
  <c r="S1320" i="1" s="1"/>
  <c r="C1321" i="1" s="1"/>
  <c r="F1320" i="1"/>
  <c r="U1320" i="1"/>
  <c r="W1320" i="1" s="1"/>
  <c r="R3552" i="1"/>
  <c r="S3552" i="1" s="1"/>
  <c r="S1319" i="1"/>
  <c r="M1321" i="1" l="1"/>
  <c r="N1321" i="1" s="1"/>
  <c r="Y3553" i="1"/>
  <c r="X1320" i="1"/>
  <c r="Q3554" i="1"/>
  <c r="H3554" i="1"/>
  <c r="A3555" i="1"/>
  <c r="R3553" i="1"/>
  <c r="S3553" i="1" s="1"/>
  <c r="AA3554" i="1"/>
  <c r="G1320" i="1"/>
  <c r="Z3554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AA3555" i="1"/>
  <c r="Y3554" i="1"/>
  <c r="Z3555" i="1"/>
  <c r="E1322" i="1"/>
  <c r="D1322" i="1" s="1"/>
  <c r="G1322" i="1" s="1"/>
  <c r="F1322" i="1"/>
  <c r="U1322" i="1"/>
  <c r="W1322" i="1" s="1"/>
  <c r="Q3555" i="1"/>
  <c r="H3555" i="1"/>
  <c r="A3556" i="1"/>
  <c r="I1324" i="1"/>
  <c r="J1323" i="1"/>
  <c r="K1323" i="1" s="1"/>
  <c r="L1321" i="1"/>
  <c r="O1321" i="1" s="1"/>
  <c r="P1321" i="1" s="1"/>
  <c r="R3554" i="1"/>
  <c r="S3554" i="1" s="1"/>
  <c r="M1322" i="1" l="1"/>
  <c r="X1321" i="1"/>
  <c r="S1321" i="1"/>
  <c r="Y3555" i="1"/>
  <c r="Q3556" i="1"/>
  <c r="A3557" i="1"/>
  <c r="H3556" i="1"/>
  <c r="R3555" i="1"/>
  <c r="S3555" i="1" s="1"/>
  <c r="E1323" i="1"/>
  <c r="D1323" i="1" s="1"/>
  <c r="G1323" i="1" s="1"/>
  <c r="F1323" i="1"/>
  <c r="U1323" i="1"/>
  <c r="W1323" i="1" s="1"/>
  <c r="AA3556" i="1"/>
  <c r="L1322" i="1"/>
  <c r="J1324" i="1"/>
  <c r="K1324" i="1" s="1"/>
  <c r="I1325" i="1"/>
  <c r="Z3556" i="1"/>
  <c r="B1321" i="1" l="1"/>
  <c r="Y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M1323" i="1"/>
  <c r="M1324" i="1" s="1"/>
  <c r="M1325" i="1" s="1"/>
  <c r="N1322" i="1"/>
  <c r="N1323" i="1" s="1"/>
  <c r="N1324" i="1" s="1"/>
  <c r="N1325" i="1" s="1"/>
  <c r="Z3557" i="1"/>
  <c r="Y3556" i="1"/>
  <c r="AA3557" i="1"/>
  <c r="E1324" i="1"/>
  <c r="D1324" i="1" s="1"/>
  <c r="G1324" i="1" s="1"/>
  <c r="U1324" i="1"/>
  <c r="W1324" i="1" s="1"/>
  <c r="F1324" i="1"/>
  <c r="Q3557" i="1"/>
  <c r="H3557" i="1"/>
  <c r="A3558" i="1"/>
  <c r="J1325" i="1"/>
  <c r="K1325" i="1" s="1"/>
  <c r="I1326" i="1"/>
  <c r="R3556" i="1"/>
  <c r="S3556" i="1" s="1"/>
  <c r="L1323" i="1"/>
  <c r="O1323" i="1" l="1"/>
  <c r="P1323" i="1" s="1"/>
  <c r="X1323" i="1" s="1"/>
  <c r="B1323" i="1" s="1"/>
  <c r="O1322" i="1"/>
  <c r="P1322" i="1" s="1"/>
  <c r="X1322" i="1" s="1"/>
  <c r="B1322" i="1" s="1"/>
  <c r="AA3558" i="1"/>
  <c r="Y3557" i="1"/>
  <c r="M1326" i="1"/>
  <c r="E1325" i="1"/>
  <c r="D1325" i="1" s="1"/>
  <c r="G1325" i="1" s="1"/>
  <c r="U1325" i="1"/>
  <c r="W1325" i="1" s="1"/>
  <c r="F1325" i="1"/>
  <c r="Q3558" i="1"/>
  <c r="H3558" i="1"/>
  <c r="A3559" i="1"/>
  <c r="R3557" i="1"/>
  <c r="S3557" i="1" s="1"/>
  <c r="L1324" i="1"/>
  <c r="O1324" i="1" s="1"/>
  <c r="P1324" i="1" s="1"/>
  <c r="X1324" i="1" s="1"/>
  <c r="B1324" i="1" s="1"/>
  <c r="I1327" i="1"/>
  <c r="J1326" i="1"/>
  <c r="K1326" i="1" s="1"/>
  <c r="N1326" i="1"/>
  <c r="Z3558" i="1"/>
  <c r="Y3558" i="1" l="1"/>
  <c r="L1325" i="1"/>
  <c r="O1325" i="1" s="1"/>
  <c r="P1325" i="1" s="1"/>
  <c r="X1325" i="1" s="1"/>
  <c r="B1325" i="1" s="1"/>
  <c r="Q3559" i="1"/>
  <c r="H3559" i="1"/>
  <c r="A3560" i="1"/>
  <c r="R3558" i="1"/>
  <c r="S3558" i="1" s="1"/>
  <c r="Z3559" i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AA3559" i="1"/>
  <c r="AA3560" i="1" l="1"/>
  <c r="Z3560" i="1"/>
  <c r="X1326" i="1"/>
  <c r="B1326" i="1" s="1"/>
  <c r="Y3559" i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Q3560" i="1"/>
  <c r="H3560" i="1"/>
  <c r="A3561" i="1"/>
  <c r="R3559" i="1"/>
  <c r="S3559" i="1" s="1"/>
  <c r="Y3560" i="1" l="1"/>
  <c r="Z3561" i="1"/>
  <c r="AA3561" i="1"/>
  <c r="X1327" i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Q3561" i="1"/>
  <c r="H3561" i="1"/>
  <c r="A3562" i="1"/>
  <c r="R3560" i="1"/>
  <c r="S3560" i="1" s="1"/>
  <c r="G1327" i="1"/>
  <c r="B1327" i="1" l="1"/>
  <c r="Y3561" i="1"/>
  <c r="G1328" i="1"/>
  <c r="X1328" i="1"/>
  <c r="B1328" i="1" s="1"/>
  <c r="AA3562" i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R3561" i="1"/>
  <c r="S3561" i="1" s="1"/>
  <c r="Q3562" i="1"/>
  <c r="H3562" i="1"/>
  <c r="A3563" i="1"/>
  <c r="Z3562" i="1"/>
  <c r="AA3563" i="1" l="1"/>
  <c r="Y3562" i="1"/>
  <c r="Z3563" i="1"/>
  <c r="G1329" i="1"/>
  <c r="X1329" i="1"/>
  <c r="B1329" i="1" s="1"/>
  <c r="I1332" i="1"/>
  <c r="M1331" i="1"/>
  <c r="J1331" i="1"/>
  <c r="K1331" i="1" s="1"/>
  <c r="N1331" i="1"/>
  <c r="R3562" i="1"/>
  <c r="S3562" i="1" s="1"/>
  <c r="Q3563" i="1"/>
  <c r="H3563" i="1"/>
  <c r="A3564" i="1"/>
  <c r="E1330" i="1"/>
  <c r="D1330" i="1" s="1"/>
  <c r="G1330" i="1" s="1"/>
  <c r="U1330" i="1"/>
  <c r="W1330" i="1" s="1"/>
  <c r="F1330" i="1"/>
  <c r="Z3564" i="1" l="1"/>
  <c r="Y3563" i="1"/>
  <c r="L1330" i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Q3564" i="1"/>
  <c r="H3564" i="1"/>
  <c r="A3565" i="1"/>
  <c r="I1333" i="1"/>
  <c r="M1332" i="1"/>
  <c r="J1332" i="1"/>
  <c r="K1332" i="1" s="1"/>
  <c r="N1332" i="1"/>
  <c r="R3563" i="1"/>
  <c r="S3563" i="1" s="1"/>
  <c r="AA3564" i="1"/>
  <c r="Z3565" i="1" l="1"/>
  <c r="Y3564" i="1"/>
  <c r="L1331" i="1"/>
  <c r="O1331" i="1" s="1"/>
  <c r="P1331" i="1" s="1"/>
  <c r="X1331" i="1" s="1"/>
  <c r="B1331" i="1" s="1"/>
  <c r="R3564" i="1"/>
  <c r="S3564" i="1" s="1"/>
  <c r="AA3565" i="1"/>
  <c r="Q3565" i="1"/>
  <c r="H3565" i="1"/>
  <c r="A3566" i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Y3565" i="1" l="1"/>
  <c r="X1332" i="1"/>
  <c r="B1332" i="1" s="1"/>
  <c r="G1332" i="1"/>
  <c r="Q3566" i="1"/>
  <c r="A3567" i="1"/>
  <c r="H3566" i="1"/>
  <c r="R3565" i="1"/>
  <c r="S3565" i="1" s="1"/>
  <c r="I1335" i="1"/>
  <c r="M1334" i="1"/>
  <c r="J1334" i="1"/>
  <c r="K1334" i="1" s="1"/>
  <c r="N1334" i="1"/>
  <c r="AA3566" i="1"/>
  <c r="E1333" i="1"/>
  <c r="D1333" i="1" s="1"/>
  <c r="L1333" i="1" s="1"/>
  <c r="O1333" i="1" s="1"/>
  <c r="P1333" i="1" s="1"/>
  <c r="U1333" i="1"/>
  <c r="W1333" i="1" s="1"/>
  <c r="F1333" i="1"/>
  <c r="Z3566" i="1"/>
  <c r="Z3567" i="1" l="1"/>
  <c r="Y3566" i="1"/>
  <c r="G1333" i="1"/>
  <c r="AA3567" i="1"/>
  <c r="X1333" i="1"/>
  <c r="B1333" i="1" s="1"/>
  <c r="J1335" i="1"/>
  <c r="K1335" i="1" s="1"/>
  <c r="M1335" i="1"/>
  <c r="I1336" i="1"/>
  <c r="N1335" i="1"/>
  <c r="Q3567" i="1"/>
  <c r="H3567" i="1"/>
  <c r="A3568" i="1"/>
  <c r="E1334" i="1"/>
  <c r="D1334" i="1" s="1"/>
  <c r="G1334" i="1" s="1"/>
  <c r="U1334" i="1"/>
  <c r="W1334" i="1" s="1"/>
  <c r="F1334" i="1"/>
  <c r="R3566" i="1"/>
  <c r="S3566" i="1" s="1"/>
  <c r="Y3567" i="1" l="1"/>
  <c r="L1334" i="1"/>
  <c r="O1334" i="1" s="1"/>
  <c r="P1334" i="1" s="1"/>
  <c r="X1334" i="1" s="1"/>
  <c r="B1334" i="1" s="1"/>
  <c r="R3567" i="1"/>
  <c r="S3567" i="1" s="1"/>
  <c r="AA3568" i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Q3568" i="1"/>
  <c r="A3569" i="1"/>
  <c r="H3568" i="1"/>
  <c r="Z3568" i="1"/>
  <c r="X1335" i="1" l="1"/>
  <c r="B1335" i="1" s="1"/>
  <c r="Y3568" i="1"/>
  <c r="Z3569" i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Q3569" i="1"/>
  <c r="A3570" i="1"/>
  <c r="H3569" i="1"/>
  <c r="AA3569" i="1"/>
  <c r="R3568" i="1"/>
  <c r="S3568" i="1" s="1"/>
  <c r="Z3570" i="1" l="1"/>
  <c r="Y3569" i="1"/>
  <c r="AA3570" i="1"/>
  <c r="X1336" i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Q3570" i="1"/>
  <c r="H3570" i="1"/>
  <c r="A3571" i="1"/>
  <c r="G1336" i="1"/>
  <c r="R3569" i="1"/>
  <c r="S3569" i="1" s="1"/>
  <c r="L1337" i="1" l="1"/>
  <c r="O1337" i="1" s="1"/>
  <c r="P1337" i="1" s="1"/>
  <c r="X1337" i="1" s="1"/>
  <c r="B1337" i="1" s="1"/>
  <c r="Z3571" i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Q3571" i="1"/>
  <c r="A3572" i="1"/>
  <c r="H3571" i="1"/>
  <c r="R3570" i="1"/>
  <c r="AA3571" i="1"/>
  <c r="Y3571" i="1" l="1"/>
  <c r="L1338" i="1"/>
  <c r="O1338" i="1" s="1"/>
  <c r="P1338" i="1" s="1"/>
  <c r="X1338" i="1" s="1"/>
  <c r="B1338" i="1" s="1"/>
  <c r="Z3572" i="1"/>
  <c r="R3571" i="1"/>
  <c r="AA3572" i="1"/>
  <c r="E1339" i="1"/>
  <c r="D1339" i="1" s="1"/>
  <c r="L1339" i="1" s="1"/>
  <c r="O1339" i="1" s="1"/>
  <c r="P1339" i="1" s="1"/>
  <c r="F1339" i="1"/>
  <c r="U1339" i="1"/>
  <c r="W1339" i="1" s="1"/>
  <c r="Q3572" i="1"/>
  <c r="H3572" i="1"/>
  <c r="A3573" i="1"/>
  <c r="J1340" i="1"/>
  <c r="K1340" i="1" s="1"/>
  <c r="M1340" i="1"/>
  <c r="I1341" i="1"/>
  <c r="N1340" i="1"/>
  <c r="X1339" i="1" l="1"/>
  <c r="B1339" i="1" s="1"/>
  <c r="Q3573" i="1"/>
  <c r="A3574" i="1"/>
  <c r="H3573" i="1"/>
  <c r="I1342" i="1"/>
  <c r="M1341" i="1"/>
  <c r="J1341" i="1"/>
  <c r="K1341" i="1" s="1"/>
  <c r="N1341" i="1"/>
  <c r="Z3573" i="1"/>
  <c r="R3572" i="1"/>
  <c r="AA3573" i="1"/>
  <c r="E1340" i="1"/>
  <c r="D1340" i="1" s="1"/>
  <c r="L1340" i="1" s="1"/>
  <c r="O1340" i="1" s="1"/>
  <c r="P1340" i="1" s="1"/>
  <c r="F1340" i="1"/>
  <c r="U1340" i="1"/>
  <c r="W1340" i="1" s="1"/>
  <c r="G1339" i="1"/>
  <c r="Y3573" i="1" l="1"/>
  <c r="G1340" i="1"/>
  <c r="AA3574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Q3574" i="1"/>
  <c r="A3575" i="1"/>
  <c r="H3574" i="1"/>
  <c r="R3573" i="1"/>
  <c r="S3573" i="1" s="1"/>
  <c r="X1340" i="1"/>
  <c r="Z3574" i="1"/>
  <c r="B1340" i="1" l="1"/>
  <c r="AA3575" i="1"/>
  <c r="Y3574" i="1"/>
  <c r="L1341" i="1"/>
  <c r="O1341" i="1" s="1"/>
  <c r="P1341" i="1" s="1"/>
  <c r="X1341" i="1" s="1"/>
  <c r="B1341" i="1" s="1"/>
  <c r="Z3575" i="1"/>
  <c r="J1343" i="1"/>
  <c r="K1343" i="1" s="1"/>
  <c r="M1343" i="1"/>
  <c r="I1344" i="1"/>
  <c r="N1343" i="1"/>
  <c r="R3574" i="1"/>
  <c r="S3574" i="1" s="1"/>
  <c r="Q3575" i="1"/>
  <c r="H3575" i="1"/>
  <c r="A3576" i="1"/>
  <c r="E1342" i="1"/>
  <c r="D1342" i="1" s="1"/>
  <c r="L1342" i="1" s="1"/>
  <c r="O1342" i="1" s="1"/>
  <c r="P1342" i="1" s="1"/>
  <c r="U1342" i="1"/>
  <c r="W1342" i="1" s="1"/>
  <c r="F1342" i="1"/>
  <c r="Y3575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Q3576" i="1"/>
  <c r="A3577" i="1"/>
  <c r="H3576" i="1"/>
  <c r="Z3576" i="1"/>
  <c r="R3575" i="1"/>
  <c r="S3575" i="1" s="1"/>
  <c r="AA3576" i="1"/>
  <c r="Y3576" i="1" l="1"/>
  <c r="Z3577" i="1"/>
  <c r="AA3577" i="1"/>
  <c r="X1343" i="1"/>
  <c r="B1343" i="1" s="1"/>
  <c r="Q3577" i="1"/>
  <c r="H3577" i="1"/>
  <c r="A3578" i="1"/>
  <c r="E1344" i="1"/>
  <c r="D1344" i="1" s="1"/>
  <c r="G1344" i="1" s="1"/>
  <c r="U1344" i="1"/>
  <c r="W1344" i="1" s="1"/>
  <c r="F1344" i="1"/>
  <c r="R3576" i="1"/>
  <c r="S3576" i="1" s="1"/>
  <c r="G1343" i="1"/>
  <c r="J1345" i="1"/>
  <c r="K1345" i="1" s="1"/>
  <c r="I1346" i="1"/>
  <c r="N1345" i="1"/>
  <c r="M1345" i="1"/>
  <c r="Y3577" i="1" l="1"/>
  <c r="R3577" i="1"/>
  <c r="S3577" i="1" s="1"/>
  <c r="Z3578" i="1"/>
  <c r="N1346" i="1"/>
  <c r="J1346" i="1"/>
  <c r="K1346" i="1" s="1"/>
  <c r="I1347" i="1"/>
  <c r="M1346" i="1"/>
  <c r="Q3578" i="1"/>
  <c r="A3579" i="1"/>
  <c r="H3578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AA3578" i="1"/>
  <c r="Y3578" i="1" l="1"/>
  <c r="AA3579" i="1"/>
  <c r="Z3579" i="1"/>
  <c r="L1345" i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Q3579" i="1"/>
  <c r="H3579" i="1"/>
  <c r="A3580" i="1"/>
  <c r="R3578" i="1"/>
  <c r="S3578" i="1" s="1"/>
  <c r="Y3579" i="1" l="1"/>
  <c r="G1346" i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Q3580" i="1"/>
  <c r="H3580" i="1"/>
  <c r="A3581" i="1"/>
  <c r="R3579" i="1"/>
  <c r="S3579" i="1" s="1"/>
  <c r="Z3580" i="1"/>
  <c r="AA3580" i="1"/>
  <c r="Y3580" i="1" l="1"/>
  <c r="G1347" i="1"/>
  <c r="X1347" i="1"/>
  <c r="B1347" i="1" s="1"/>
  <c r="R3580" i="1"/>
  <c r="S3580" i="1" s="1"/>
  <c r="AA3581" i="1"/>
  <c r="Z3581" i="1"/>
  <c r="E1348" i="1"/>
  <c r="D1348" i="1" s="1"/>
  <c r="G1348" i="1" s="1"/>
  <c r="U1348" i="1"/>
  <c r="W1348" i="1" s="1"/>
  <c r="F1348" i="1"/>
  <c r="Q3581" i="1"/>
  <c r="A3582" i="1"/>
  <c r="H3581" i="1"/>
  <c r="I1350" i="1"/>
  <c r="N1349" i="1"/>
  <c r="J1349" i="1"/>
  <c r="K1349" i="1" s="1"/>
  <c r="M1349" i="1"/>
  <c r="Y3581" i="1" l="1"/>
  <c r="L1348" i="1"/>
  <c r="O1348" i="1" s="1"/>
  <c r="P1348" i="1" s="1"/>
  <c r="X1348" i="1" s="1"/>
  <c r="B1348" i="1" s="1"/>
  <c r="Z3582" i="1"/>
  <c r="AA3582" i="1"/>
  <c r="E1349" i="1"/>
  <c r="D1349" i="1" s="1"/>
  <c r="L1349" i="1" s="1"/>
  <c r="O1349" i="1" s="1"/>
  <c r="P1349" i="1" s="1"/>
  <c r="U1349" i="1"/>
  <c r="W1349" i="1" s="1"/>
  <c r="F1349" i="1"/>
  <c r="Q3582" i="1"/>
  <c r="A3583" i="1"/>
  <c r="H3582" i="1"/>
  <c r="I1351" i="1"/>
  <c r="J1350" i="1"/>
  <c r="K1350" i="1" s="1"/>
  <c r="R3581" i="1"/>
  <c r="S3581" i="1" s="1"/>
  <c r="U1350" i="1" l="1"/>
  <c r="W1350" i="1" s="1"/>
  <c r="AA3583" i="1"/>
  <c r="Y3582" i="1"/>
  <c r="M1350" i="1"/>
  <c r="N1350" i="1" s="1"/>
  <c r="G1349" i="1"/>
  <c r="Q3583" i="1"/>
  <c r="A3584" i="1"/>
  <c r="H3583" i="1"/>
  <c r="E1350" i="1"/>
  <c r="D1350" i="1" s="1"/>
  <c r="L1350" i="1" s="1"/>
  <c r="F1350" i="1"/>
  <c r="R3582" i="1"/>
  <c r="S3582" i="1" s="1"/>
  <c r="I1352" i="1"/>
  <c r="J1351" i="1"/>
  <c r="K1351" i="1" s="1"/>
  <c r="Z3583" i="1"/>
  <c r="X1349" i="1"/>
  <c r="B1349" i="1" s="1"/>
  <c r="S1349" i="1"/>
  <c r="O1350" i="1" l="1"/>
  <c r="P1350" i="1" s="1"/>
  <c r="X1350" i="1" s="1"/>
  <c r="Y3583" i="1"/>
  <c r="M1351" i="1"/>
  <c r="N1351" i="1" s="1"/>
  <c r="N1352" i="1" s="1"/>
  <c r="Y1349" i="1"/>
  <c r="Z3584" i="1"/>
  <c r="Q3584" i="1"/>
  <c r="A3585" i="1"/>
  <c r="H3584" i="1"/>
  <c r="G1350" i="1"/>
  <c r="R3583" i="1"/>
  <c r="S3583" i="1" s="1"/>
  <c r="E1351" i="1"/>
  <c r="D1351" i="1" s="1"/>
  <c r="G1351" i="1" s="1"/>
  <c r="U1351" i="1"/>
  <c r="W1351" i="1" s="1"/>
  <c r="F1351" i="1"/>
  <c r="I1353" i="1"/>
  <c r="J1352" i="1"/>
  <c r="K1352" i="1" s="1"/>
  <c r="AA3584" i="1"/>
  <c r="B1350" i="1" l="1"/>
  <c r="M1352" i="1"/>
  <c r="S1350" i="1"/>
  <c r="Y3584" i="1"/>
  <c r="AA3585" i="1"/>
  <c r="L1351" i="1"/>
  <c r="O1351" i="1" s="1"/>
  <c r="J1353" i="1"/>
  <c r="K1353" i="1" s="1"/>
  <c r="I1354" i="1"/>
  <c r="N1353" i="1"/>
  <c r="Q3585" i="1"/>
  <c r="A3586" i="1"/>
  <c r="H3585" i="1"/>
  <c r="R3584" i="1"/>
  <c r="S3584" i="1" s="1"/>
  <c r="E1352" i="1"/>
  <c r="D1352" i="1" s="1"/>
  <c r="G1352" i="1" s="1"/>
  <c r="F1352" i="1"/>
  <c r="U1352" i="1"/>
  <c r="W1352" i="1" s="1"/>
  <c r="Z3585" i="1"/>
  <c r="Y1350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AA3586" i="1"/>
  <c r="Y3585" i="1"/>
  <c r="L1352" i="1"/>
  <c r="O1352" i="1" s="1"/>
  <c r="Q3586" i="1"/>
  <c r="H3586" i="1"/>
  <c r="A3587" i="1"/>
  <c r="R3585" i="1"/>
  <c r="S3585" i="1" s="1"/>
  <c r="Z3586" i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P1352" i="1" l="1"/>
  <c r="X1352" i="1" s="1"/>
  <c r="B1352" i="1" s="1"/>
  <c r="P1351" i="1"/>
  <c r="X1351" i="1" s="1"/>
  <c r="B1351" i="1" s="1"/>
  <c r="Y3586" i="1"/>
  <c r="Z3587" i="1"/>
  <c r="M1355" i="1"/>
  <c r="L1353" i="1"/>
  <c r="O1353" i="1" s="1"/>
  <c r="P1353" i="1" s="1"/>
  <c r="X1353" i="1" s="1"/>
  <c r="B1353" i="1" s="1"/>
  <c r="Q3587" i="1"/>
  <c r="H3587" i="1"/>
  <c r="A3588" i="1"/>
  <c r="R3586" i="1"/>
  <c r="S3586" i="1" s="1"/>
  <c r="I1356" i="1"/>
  <c r="J1355" i="1"/>
  <c r="K1355" i="1" s="1"/>
  <c r="N1355" i="1"/>
  <c r="E1354" i="1"/>
  <c r="D1354" i="1" s="1"/>
  <c r="G1354" i="1" s="1"/>
  <c r="F1354" i="1"/>
  <c r="U1354" i="1"/>
  <c r="W1354" i="1" s="1"/>
  <c r="AA3587" i="1"/>
  <c r="Y3587" i="1" l="1"/>
  <c r="M1356" i="1"/>
  <c r="L1354" i="1"/>
  <c r="O1354" i="1" s="1"/>
  <c r="P1354" i="1" s="1"/>
  <c r="X1354" i="1" s="1"/>
  <c r="B1354" i="1" s="1"/>
  <c r="AA3588" i="1"/>
  <c r="J1356" i="1"/>
  <c r="K1356" i="1" s="1"/>
  <c r="N1356" i="1"/>
  <c r="I1357" i="1"/>
  <c r="Q3588" i="1"/>
  <c r="A3589" i="1"/>
  <c r="H3588" i="1"/>
  <c r="R3587" i="1"/>
  <c r="S3587" i="1" s="1"/>
  <c r="E1355" i="1"/>
  <c r="D1355" i="1" s="1"/>
  <c r="L1355" i="1" s="1"/>
  <c r="O1355" i="1" s="1"/>
  <c r="P1355" i="1" s="1"/>
  <c r="U1355" i="1"/>
  <c r="W1355" i="1" s="1"/>
  <c r="F1355" i="1"/>
  <c r="Z3588" i="1"/>
  <c r="M1357" i="1" l="1"/>
  <c r="AA3589" i="1"/>
  <c r="Y3588" i="1"/>
  <c r="G1355" i="1"/>
  <c r="Z3589" i="1"/>
  <c r="X1355" i="1"/>
  <c r="B1355" i="1" s="1"/>
  <c r="Q3589" i="1"/>
  <c r="A3590" i="1"/>
  <c r="H3589" i="1"/>
  <c r="R3588" i="1"/>
  <c r="S3588" i="1" s="1"/>
  <c r="J1357" i="1"/>
  <c r="K1357" i="1" s="1"/>
  <c r="I1358" i="1"/>
  <c r="N1357" i="1"/>
  <c r="E1356" i="1"/>
  <c r="D1356" i="1" s="1"/>
  <c r="G1356" i="1" s="1"/>
  <c r="F1356" i="1"/>
  <c r="U1356" i="1"/>
  <c r="W1356" i="1" s="1"/>
  <c r="Y3589" i="1" l="1"/>
  <c r="L1356" i="1"/>
  <c r="O1356" i="1" s="1"/>
  <c r="P1356" i="1" s="1"/>
  <c r="X1356" i="1" s="1"/>
  <c r="B1356" i="1" s="1"/>
  <c r="Q3590" i="1"/>
  <c r="A3591" i="1"/>
  <c r="H3590" i="1"/>
  <c r="R3589" i="1"/>
  <c r="S3589" i="1" s="1"/>
  <c r="I1359" i="1"/>
  <c r="J1358" i="1"/>
  <c r="K1358" i="1" s="1"/>
  <c r="M1358" i="1"/>
  <c r="N1358" i="1"/>
  <c r="Z3590" i="1"/>
  <c r="E1357" i="1"/>
  <c r="D1357" i="1" s="1"/>
  <c r="L1357" i="1" s="1"/>
  <c r="O1357" i="1" s="1"/>
  <c r="P1357" i="1" s="1"/>
  <c r="F1357" i="1"/>
  <c r="U1357" i="1"/>
  <c r="W1357" i="1" s="1"/>
  <c r="AA3590" i="1"/>
  <c r="Y3590" i="1" l="1"/>
  <c r="AA3591" i="1"/>
  <c r="X1357" i="1"/>
  <c r="Z3591" i="1"/>
  <c r="E1358" i="1"/>
  <c r="D1358" i="1" s="1"/>
  <c r="L1358" i="1" s="1"/>
  <c r="O1358" i="1" s="1"/>
  <c r="P1358" i="1" s="1"/>
  <c r="U1358" i="1"/>
  <c r="W1358" i="1" s="1"/>
  <c r="F1358" i="1"/>
  <c r="G1357" i="1"/>
  <c r="Q3591" i="1"/>
  <c r="A3592" i="1"/>
  <c r="H3591" i="1"/>
  <c r="J1359" i="1"/>
  <c r="K1359" i="1" s="1"/>
  <c r="I1360" i="1"/>
  <c r="M1359" i="1"/>
  <c r="N1359" i="1"/>
  <c r="R3590" i="1"/>
  <c r="S3590" i="1" s="1"/>
  <c r="B1357" i="1" l="1"/>
  <c r="Y3591" i="1"/>
  <c r="G1358" i="1"/>
  <c r="X1358" i="1"/>
  <c r="B1358" i="1" s="1"/>
  <c r="R3591" i="1"/>
  <c r="S3591" i="1" s="1"/>
  <c r="Z3592" i="1"/>
  <c r="M1360" i="1"/>
  <c r="N1360" i="1"/>
  <c r="I1361" i="1"/>
  <c r="J1360" i="1"/>
  <c r="K1360" i="1" s="1"/>
  <c r="AA3592" i="1"/>
  <c r="E1359" i="1"/>
  <c r="D1359" i="1" s="1"/>
  <c r="L1359" i="1" s="1"/>
  <c r="O1359" i="1" s="1"/>
  <c r="P1359" i="1" s="1"/>
  <c r="U1359" i="1"/>
  <c r="W1359" i="1" s="1"/>
  <c r="F1359" i="1"/>
  <c r="Q3592" i="1"/>
  <c r="A3593" i="1"/>
  <c r="H3592" i="1"/>
  <c r="Y3592" i="1" l="1"/>
  <c r="G1359" i="1"/>
  <c r="X1359" i="1"/>
  <c r="B1359" i="1" s="1"/>
  <c r="E1360" i="1"/>
  <c r="D1360" i="1" s="1"/>
  <c r="G1360" i="1" s="1"/>
  <c r="U1360" i="1"/>
  <c r="W1360" i="1" s="1"/>
  <c r="F1360" i="1"/>
  <c r="R3592" i="1"/>
  <c r="S3592" i="1" s="1"/>
  <c r="I1362" i="1"/>
  <c r="J1361" i="1"/>
  <c r="K1361" i="1" s="1"/>
  <c r="M1361" i="1"/>
  <c r="N1361" i="1"/>
  <c r="Z3593" i="1"/>
  <c r="Q3593" i="1"/>
  <c r="H3593" i="1"/>
  <c r="A3594" i="1"/>
  <c r="AA3593" i="1"/>
  <c r="L1360" i="1" l="1"/>
  <c r="O1360" i="1" s="1"/>
  <c r="P1360" i="1" s="1"/>
  <c r="Y3593" i="1"/>
  <c r="AA3594" i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Z3594" i="1"/>
  <c r="Q3594" i="1"/>
  <c r="A3595" i="1"/>
  <c r="H3594" i="1"/>
  <c r="R3593" i="1"/>
  <c r="S3593" i="1" s="1"/>
  <c r="X1360" i="1" l="1"/>
  <c r="Y3594" i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R3594" i="1"/>
  <c r="S3594" i="1" s="1"/>
  <c r="AA3595" i="1"/>
  <c r="Q3595" i="1"/>
  <c r="A3596" i="1"/>
  <c r="H3595" i="1"/>
  <c r="Z3595" i="1"/>
  <c r="B1360" i="1" l="1"/>
  <c r="Y3595" i="1"/>
  <c r="Z3596" i="1"/>
  <c r="Q3596" i="1"/>
  <c r="A3597" i="1"/>
  <c r="H3596" i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R3595" i="1"/>
  <c r="S3595" i="1" s="1"/>
  <c r="L1362" i="1"/>
  <c r="O1362" i="1" s="1"/>
  <c r="P1362" i="1" s="1"/>
  <c r="X1362" i="1" s="1"/>
  <c r="B1362" i="1" s="1"/>
  <c r="AA3596" i="1"/>
  <c r="Z3597" i="1" l="1"/>
  <c r="Y3596" i="1"/>
  <c r="AA3597" i="1"/>
  <c r="L1363" i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Q3597" i="1"/>
  <c r="A3598" i="1"/>
  <c r="H3597" i="1"/>
  <c r="R3596" i="1"/>
  <c r="S3596" i="1" s="1"/>
  <c r="AA3598" i="1" l="1"/>
  <c r="Y3597" i="1"/>
  <c r="G1364" i="1"/>
  <c r="X1364" i="1"/>
  <c r="B1364" i="1" s="1"/>
  <c r="Z3598" i="1"/>
  <c r="E1365" i="1"/>
  <c r="D1365" i="1" s="1"/>
  <c r="G1365" i="1" s="1"/>
  <c r="F1365" i="1"/>
  <c r="U1365" i="1"/>
  <c r="W1365" i="1" s="1"/>
  <c r="Q3598" i="1"/>
  <c r="A3599" i="1"/>
  <c r="H3598" i="1"/>
  <c r="J1366" i="1"/>
  <c r="K1366" i="1" s="1"/>
  <c r="I1367" i="1"/>
  <c r="M1366" i="1"/>
  <c r="N1366" i="1"/>
  <c r="R3597" i="1"/>
  <c r="S3597" i="1" s="1"/>
  <c r="Z3599" i="1" l="1"/>
  <c r="Y3598" i="1"/>
  <c r="L1365" i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R3598" i="1"/>
  <c r="S3598" i="1" s="1"/>
  <c r="Q3599" i="1"/>
  <c r="A3600" i="1"/>
  <c r="H3599" i="1"/>
  <c r="I1368" i="1"/>
  <c r="M1367" i="1"/>
  <c r="J1367" i="1"/>
  <c r="K1367" i="1" s="1"/>
  <c r="N1367" i="1"/>
  <c r="AA3599" i="1"/>
  <c r="Y3599" i="1" l="1"/>
  <c r="G1366" i="1"/>
  <c r="X1366" i="1"/>
  <c r="B1366" i="1" s="1"/>
  <c r="Q3600" i="1"/>
  <c r="A3601" i="1"/>
  <c r="H3600" i="1"/>
  <c r="R3599" i="1"/>
  <c r="S3599" i="1" s="1"/>
  <c r="Z3600" i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AA3600" i="1"/>
  <c r="Z3601" i="1" l="1"/>
  <c r="X1367" i="1"/>
  <c r="B1367" i="1" s="1"/>
  <c r="AA3601" i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Q3601" i="1"/>
  <c r="A3602" i="1"/>
  <c r="H3601" i="1"/>
  <c r="R3600" i="1"/>
  <c r="Y3601" i="1" l="1"/>
  <c r="G1368" i="1"/>
  <c r="R3601" i="1"/>
  <c r="AA3602" i="1"/>
  <c r="Z3602" i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Q3602" i="1"/>
  <c r="A3603" i="1"/>
  <c r="H3602" i="1"/>
  <c r="X1368" i="1"/>
  <c r="B1368" i="1" s="1"/>
  <c r="R3602" i="1" l="1"/>
  <c r="Y3602" i="1"/>
  <c r="X1369" i="1"/>
  <c r="B1369" i="1" s="1"/>
  <c r="Q3603" i="1"/>
  <c r="H3603" i="1"/>
  <c r="A3604" i="1"/>
  <c r="Z3603" i="1"/>
  <c r="G1369" i="1"/>
  <c r="AA3603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Z3604" i="1" l="1"/>
  <c r="AA3604" i="1"/>
  <c r="X1370" i="1"/>
  <c r="B1370" i="1" s="1"/>
  <c r="E1371" i="1"/>
  <c r="D1371" i="1" s="1"/>
  <c r="G1371" i="1" s="1"/>
  <c r="F1371" i="1"/>
  <c r="U1371" i="1"/>
  <c r="W1371" i="1" s="1"/>
  <c r="Q3604" i="1"/>
  <c r="A3605" i="1"/>
  <c r="H3604" i="1"/>
  <c r="G1370" i="1"/>
  <c r="N1372" i="1"/>
  <c r="M1372" i="1"/>
  <c r="J1372" i="1"/>
  <c r="K1372" i="1" s="1"/>
  <c r="I1373" i="1"/>
  <c r="R3603" i="1"/>
  <c r="S3603" i="1" s="1"/>
  <c r="Z3605" i="1" l="1"/>
  <c r="Y3604" i="1"/>
  <c r="Q3605" i="1"/>
  <c r="A3606" i="1"/>
  <c r="H3605" i="1"/>
  <c r="E1372" i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R3604" i="1"/>
  <c r="S3604" i="1" s="1"/>
  <c r="L1371" i="1"/>
  <c r="O1371" i="1" s="1"/>
  <c r="P1371" i="1" s="1"/>
  <c r="AA3605" i="1"/>
  <c r="X1371" i="1" l="1"/>
  <c r="Y3605" i="1"/>
  <c r="AA3606" i="1"/>
  <c r="X1372" i="1"/>
  <c r="B1372" i="1" s="1"/>
  <c r="M1374" i="1"/>
  <c r="I1375" i="1"/>
  <c r="N1374" i="1"/>
  <c r="J1374" i="1"/>
  <c r="K1374" i="1" s="1"/>
  <c r="Q3606" i="1"/>
  <c r="A3607" i="1"/>
  <c r="H3606" i="1"/>
  <c r="R3605" i="1"/>
  <c r="S3605" i="1" s="1"/>
  <c r="E1373" i="1"/>
  <c r="D1373" i="1" s="1"/>
  <c r="G1373" i="1" s="1"/>
  <c r="U1373" i="1"/>
  <c r="W1373" i="1" s="1"/>
  <c r="F1373" i="1"/>
  <c r="G1372" i="1"/>
  <c r="Z3606" i="1"/>
  <c r="B1371" i="1" l="1"/>
  <c r="Y3606" i="1"/>
  <c r="Q3607" i="1"/>
  <c r="A3608" i="1"/>
  <c r="H3607" i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R3606" i="1"/>
  <c r="S3606" i="1" s="1"/>
  <c r="Z3607" i="1"/>
  <c r="AA3607" i="1"/>
  <c r="L1373" i="1"/>
  <c r="O1373" i="1" s="1"/>
  <c r="P1373" i="1" s="1"/>
  <c r="X1373" i="1" s="1"/>
  <c r="B1373" i="1" s="1"/>
  <c r="Z3608" i="1" l="1"/>
  <c r="Y3607" i="1"/>
  <c r="AA3608" i="1"/>
  <c r="X1374" i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Q3608" i="1"/>
  <c r="A3609" i="1"/>
  <c r="H3608" i="1"/>
  <c r="G1374" i="1"/>
  <c r="R3607" i="1"/>
  <c r="S3607" i="1" s="1"/>
  <c r="L1375" i="1" l="1"/>
  <c r="O1375" i="1" s="1"/>
  <c r="P1375" i="1" s="1"/>
  <c r="X1375" i="1" s="1"/>
  <c r="B1375" i="1" s="1"/>
  <c r="Y3608" i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Q3609" i="1"/>
  <c r="A3610" i="1"/>
  <c r="H3609" i="1"/>
  <c r="R3608" i="1"/>
  <c r="S3608" i="1" s="1"/>
  <c r="AA3609" i="1"/>
  <c r="Z3609" i="1"/>
  <c r="Y3609" i="1" l="1"/>
  <c r="G1376" i="1"/>
  <c r="Z3610" i="1"/>
  <c r="AA3610" i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Q3610" i="1"/>
  <c r="A3611" i="1"/>
  <c r="H3610" i="1"/>
  <c r="R3609" i="1"/>
  <c r="S3609" i="1" s="1"/>
  <c r="Z3611" i="1" l="1"/>
  <c r="Y3610" i="1"/>
  <c r="L1377" i="1"/>
  <c r="O1377" i="1" s="1"/>
  <c r="P1377" i="1" s="1"/>
  <c r="X1377" i="1" s="1"/>
  <c r="B1377" i="1" s="1"/>
  <c r="I1380" i="1"/>
  <c r="M1379" i="1"/>
  <c r="N1379" i="1"/>
  <c r="J1379" i="1"/>
  <c r="K1379" i="1" s="1"/>
  <c r="Q3611" i="1"/>
  <c r="H3611" i="1"/>
  <c r="A3612" i="1"/>
  <c r="E1378" i="1"/>
  <c r="D1378" i="1" s="1"/>
  <c r="G1378" i="1" s="1"/>
  <c r="U1378" i="1"/>
  <c r="W1378" i="1" s="1"/>
  <c r="F1378" i="1"/>
  <c r="R3610" i="1"/>
  <c r="S3610" i="1" s="1"/>
  <c r="AA3611" i="1"/>
  <c r="Y3611" i="1" l="1"/>
  <c r="L1378" i="1"/>
  <c r="O1378" i="1" s="1"/>
  <c r="P1378" i="1" s="1"/>
  <c r="X1378" i="1" s="1"/>
  <c r="B1378" i="1" s="1"/>
  <c r="R3611" i="1"/>
  <c r="S3611" i="1" s="1"/>
  <c r="AA3612" i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Q3612" i="1"/>
  <c r="H3612" i="1"/>
  <c r="A3613" i="1"/>
  <c r="Z3612" i="1"/>
  <c r="U1380" i="1" l="1"/>
  <c r="W1380" i="1" s="1"/>
  <c r="Y3612" i="1"/>
  <c r="Z3613" i="1"/>
  <c r="J1381" i="1"/>
  <c r="K1381" i="1" s="1"/>
  <c r="I1382" i="1"/>
  <c r="E1380" i="1"/>
  <c r="D1380" i="1" s="1"/>
  <c r="L1380" i="1" s="1"/>
  <c r="O1380" i="1" s="1"/>
  <c r="P1380" i="1" s="1"/>
  <c r="F1380" i="1"/>
  <c r="G1379" i="1"/>
  <c r="AA3613" i="1"/>
  <c r="O1379" i="1"/>
  <c r="P1379" i="1" s="1"/>
  <c r="R3612" i="1"/>
  <c r="S3612" i="1" s="1"/>
  <c r="Q3613" i="1"/>
  <c r="A3614" i="1"/>
  <c r="H3613" i="1"/>
  <c r="M1381" i="1"/>
  <c r="N1381" i="1" s="1"/>
  <c r="Z3614" i="1" l="1"/>
  <c r="Y3613" i="1"/>
  <c r="G1380" i="1"/>
  <c r="AA3614" i="1"/>
  <c r="X1379" i="1"/>
  <c r="B1379" i="1" s="1"/>
  <c r="S1379" i="1"/>
  <c r="Q3614" i="1"/>
  <c r="H3614" i="1"/>
  <c r="A3615" i="1"/>
  <c r="R3613" i="1"/>
  <c r="S3613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Y3614" i="1"/>
  <c r="L1381" i="1"/>
  <c r="R3614" i="1"/>
  <c r="S3614" i="1" s="1"/>
  <c r="I1384" i="1"/>
  <c r="J1383" i="1"/>
  <c r="K1383" i="1" s="1"/>
  <c r="AA3615" i="1"/>
  <c r="E1382" i="1"/>
  <c r="D1382" i="1" s="1"/>
  <c r="L1382" i="1" s="1"/>
  <c r="U1382" i="1"/>
  <c r="W1382" i="1" s="1"/>
  <c r="F1382" i="1"/>
  <c r="Z3615" i="1"/>
  <c r="Q3615" i="1"/>
  <c r="A3616" i="1"/>
  <c r="H3615" i="1"/>
  <c r="Y3615" i="1" l="1"/>
  <c r="O1381" i="1"/>
  <c r="P1381" i="1" s="1"/>
  <c r="M1382" i="1"/>
  <c r="AA3616" i="1"/>
  <c r="E1383" i="1"/>
  <c r="D1383" i="1" s="1"/>
  <c r="G1383" i="1" s="1"/>
  <c r="F1383" i="1"/>
  <c r="U1383" i="1"/>
  <c r="W1383" i="1" s="1"/>
  <c r="I1385" i="1"/>
  <c r="J1384" i="1"/>
  <c r="K1384" i="1" s="1"/>
  <c r="R3615" i="1"/>
  <c r="S3615" i="1" s="1"/>
  <c r="Z3616" i="1"/>
  <c r="Q3616" i="1"/>
  <c r="H3616" i="1"/>
  <c r="A3617" i="1"/>
  <c r="G1382" i="1"/>
  <c r="Y3616" i="1" l="1"/>
  <c r="X1381" i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Q3617" i="1"/>
  <c r="H3617" i="1"/>
  <c r="A3618" i="1"/>
  <c r="I1386" i="1"/>
  <c r="J1385" i="1"/>
  <c r="K1385" i="1" s="1"/>
  <c r="Z3617" i="1"/>
  <c r="R3616" i="1"/>
  <c r="S3616" i="1" s="1"/>
  <c r="AA3617" i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B1381" i="1"/>
  <c r="Y1381" i="1"/>
  <c r="Y3617" i="1"/>
  <c r="N1383" i="1"/>
  <c r="N1384" i="1" s="1"/>
  <c r="N1385" i="1" s="1"/>
  <c r="N1386" i="1" s="1"/>
  <c r="O1382" i="1"/>
  <c r="P1382" i="1" s="1"/>
  <c r="G1384" i="1"/>
  <c r="AA3618" i="1"/>
  <c r="E1385" i="1"/>
  <c r="D1385" i="1" s="1"/>
  <c r="G1385" i="1" s="1"/>
  <c r="F1385" i="1"/>
  <c r="U1385" i="1"/>
  <c r="W1385" i="1" s="1"/>
  <c r="M1386" i="1"/>
  <c r="I1387" i="1"/>
  <c r="J1386" i="1"/>
  <c r="K1386" i="1" s="1"/>
  <c r="Q3618" i="1"/>
  <c r="A3619" i="1"/>
  <c r="H3618" i="1"/>
  <c r="R3617" i="1"/>
  <c r="S3617" i="1" s="1"/>
  <c r="Z3618" i="1"/>
  <c r="X1382" i="1" l="1"/>
  <c r="O1384" i="1"/>
  <c r="P1384" i="1" s="1"/>
  <c r="X1384" i="1" s="1"/>
  <c r="B1384" i="1" s="1"/>
  <c r="O1383" i="1"/>
  <c r="P1383" i="1" s="1"/>
  <c r="X1383" i="1" s="1"/>
  <c r="B1383" i="1" s="1"/>
  <c r="Y3618" i="1"/>
  <c r="L1385" i="1"/>
  <c r="O1385" i="1" s="1"/>
  <c r="P1385" i="1" s="1"/>
  <c r="X1385" i="1" s="1"/>
  <c r="B1385" i="1" s="1"/>
  <c r="R3618" i="1"/>
  <c r="S3618" i="1" s="1"/>
  <c r="M1387" i="1"/>
  <c r="I1388" i="1"/>
  <c r="N1387" i="1"/>
  <c r="J1387" i="1"/>
  <c r="K1387" i="1" s="1"/>
  <c r="Z3619" i="1"/>
  <c r="E1386" i="1"/>
  <c r="D1386" i="1" s="1"/>
  <c r="G1386" i="1" s="1"/>
  <c r="U1386" i="1"/>
  <c r="W1386" i="1" s="1"/>
  <c r="F1386" i="1"/>
  <c r="AA3619" i="1"/>
  <c r="Q3619" i="1"/>
  <c r="A3620" i="1"/>
  <c r="H3619" i="1"/>
  <c r="B1382" i="1" l="1"/>
  <c r="Y3619" i="1"/>
  <c r="Z3620" i="1"/>
  <c r="L1386" i="1"/>
  <c r="O1386" i="1" s="1"/>
  <c r="P1386" i="1" s="1"/>
  <c r="X1386" i="1" s="1"/>
  <c r="B1386" i="1" s="1"/>
  <c r="Q3620" i="1"/>
  <c r="A3621" i="1"/>
  <c r="H3620" i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AA3620" i="1"/>
  <c r="R3619" i="1"/>
  <c r="S3619" i="1" s="1"/>
  <c r="Y3620" i="1" l="1"/>
  <c r="AA3621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Q3621" i="1"/>
  <c r="A3622" i="1"/>
  <c r="H3621" i="1"/>
  <c r="R3620" i="1"/>
  <c r="S3620" i="1" s="1"/>
  <c r="X1387" i="1"/>
  <c r="B1387" i="1" s="1"/>
  <c r="G1387" i="1"/>
  <c r="Z3621" i="1"/>
  <c r="AA3622" i="1" l="1"/>
  <c r="Y3621" i="1"/>
  <c r="Z3622" i="1"/>
  <c r="E1389" i="1"/>
  <c r="D1389" i="1" s="1"/>
  <c r="G1389" i="1" s="1"/>
  <c r="F1389" i="1"/>
  <c r="U1389" i="1"/>
  <c r="W1389" i="1" s="1"/>
  <c r="Q3622" i="1"/>
  <c r="A3623" i="1"/>
  <c r="H3622" i="1"/>
  <c r="L1388" i="1"/>
  <c r="O1388" i="1" s="1"/>
  <c r="P1388" i="1" s="1"/>
  <c r="R3621" i="1"/>
  <c r="S3621" i="1" s="1"/>
  <c r="J1390" i="1"/>
  <c r="K1390" i="1" s="1"/>
  <c r="I1391" i="1"/>
  <c r="M1390" i="1"/>
  <c r="N1390" i="1"/>
  <c r="X1388" i="1" l="1"/>
  <c r="Y3622" i="1"/>
  <c r="L1389" i="1"/>
  <c r="O1389" i="1" s="1"/>
  <c r="P1389" i="1" s="1"/>
  <c r="X1389" i="1" s="1"/>
  <c r="B1389" i="1" s="1"/>
  <c r="J1391" i="1"/>
  <c r="K1391" i="1" s="1"/>
  <c r="I1392" i="1"/>
  <c r="M1391" i="1"/>
  <c r="N1391" i="1"/>
  <c r="R3622" i="1"/>
  <c r="S3622" i="1" s="1"/>
  <c r="Q3623" i="1"/>
  <c r="A3624" i="1"/>
  <c r="H3623" i="1"/>
  <c r="E1390" i="1"/>
  <c r="D1390" i="1" s="1"/>
  <c r="L1390" i="1" s="1"/>
  <c r="O1390" i="1" s="1"/>
  <c r="P1390" i="1" s="1"/>
  <c r="U1390" i="1"/>
  <c r="W1390" i="1" s="1"/>
  <c r="F1390" i="1"/>
  <c r="Z3623" i="1"/>
  <c r="AA3623" i="1"/>
  <c r="B1388" i="1" l="1"/>
  <c r="Y3623" i="1"/>
  <c r="G1390" i="1"/>
  <c r="X1390" i="1"/>
  <c r="B1390" i="1" s="1"/>
  <c r="Q3624" i="1"/>
  <c r="H3624" i="1"/>
  <c r="A3625" i="1"/>
  <c r="Z3624" i="1"/>
  <c r="AA3624" i="1"/>
  <c r="R3623" i="1"/>
  <c r="S3623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AA3625" i="1" l="1"/>
  <c r="Y3624" i="1"/>
  <c r="Z3625" i="1"/>
  <c r="G1391" i="1"/>
  <c r="X1391" i="1"/>
  <c r="B1391" i="1" s="1"/>
  <c r="E1392" i="1"/>
  <c r="D1392" i="1" s="1"/>
  <c r="G1392" i="1" s="1"/>
  <c r="U1392" i="1"/>
  <c r="W1392" i="1" s="1"/>
  <c r="F1392" i="1"/>
  <c r="Q3625" i="1"/>
  <c r="A3626" i="1"/>
  <c r="H3625" i="1"/>
  <c r="J1393" i="1"/>
  <c r="K1393" i="1" s="1"/>
  <c r="N1393" i="1"/>
  <c r="I1394" i="1"/>
  <c r="M1393" i="1"/>
  <c r="R3624" i="1"/>
  <c r="S3624" i="1" s="1"/>
  <c r="Y3625" i="1" l="1"/>
  <c r="L1392" i="1"/>
  <c r="O1392" i="1" s="1"/>
  <c r="P1392" i="1" s="1"/>
  <c r="X1392" i="1" s="1"/>
  <c r="B1392" i="1" s="1"/>
  <c r="Q3626" i="1"/>
  <c r="H3626" i="1"/>
  <c r="A3627" i="1"/>
  <c r="R3625" i="1"/>
  <c r="S3625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AA3626" i="1"/>
  <c r="Z3626" i="1"/>
  <c r="X1393" i="1" l="1"/>
  <c r="B1393" i="1" s="1"/>
  <c r="Z3627" i="1"/>
  <c r="AA3627" i="1"/>
  <c r="Y3626" i="1"/>
  <c r="G1393" i="1"/>
  <c r="M1395" i="1"/>
  <c r="J1395" i="1"/>
  <c r="K1395" i="1" s="1"/>
  <c r="N1395" i="1"/>
  <c r="I1396" i="1"/>
  <c r="Q3627" i="1"/>
  <c r="H3627" i="1"/>
  <c r="A3628" i="1"/>
  <c r="E1394" i="1"/>
  <c r="D1394" i="1" s="1"/>
  <c r="L1394" i="1" s="1"/>
  <c r="O1394" i="1" s="1"/>
  <c r="P1394" i="1" s="1"/>
  <c r="F1394" i="1"/>
  <c r="U1394" i="1"/>
  <c r="W1394" i="1" s="1"/>
  <c r="R3626" i="1"/>
  <c r="S3626" i="1" s="1"/>
  <c r="Y3627" i="1" l="1"/>
  <c r="G1394" i="1"/>
  <c r="X1394" i="1"/>
  <c r="B1394" i="1" s="1"/>
  <c r="R3627" i="1"/>
  <c r="S3627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Z3628" i="1"/>
  <c r="Q3628" i="1"/>
  <c r="H3628" i="1"/>
  <c r="A3629" i="1"/>
  <c r="AA3628" i="1"/>
  <c r="Y3628" i="1" l="1"/>
  <c r="L1395" i="1"/>
  <c r="O1395" i="1" s="1"/>
  <c r="P1395" i="1" s="1"/>
  <c r="X1395" i="1" s="1"/>
  <c r="B1395" i="1" s="1"/>
  <c r="AA3629" i="1"/>
  <c r="R3628" i="1"/>
  <c r="S3628" i="1" s="1"/>
  <c r="Q3629" i="1"/>
  <c r="A3630" i="1"/>
  <c r="H3629" i="1"/>
  <c r="J1397" i="1"/>
  <c r="K1397" i="1" s="1"/>
  <c r="I1398" i="1"/>
  <c r="M1397" i="1"/>
  <c r="N1397" i="1"/>
  <c r="Z3629" i="1"/>
  <c r="E1396" i="1"/>
  <c r="D1396" i="1" s="1"/>
  <c r="L1396" i="1" s="1"/>
  <c r="O1396" i="1" s="1"/>
  <c r="P1396" i="1" s="1"/>
  <c r="U1396" i="1"/>
  <c r="W1396" i="1" s="1"/>
  <c r="F1396" i="1"/>
  <c r="G1396" i="1" l="1"/>
  <c r="Y3629" i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Z3630" i="1"/>
  <c r="R3629" i="1"/>
  <c r="S3629" i="1" s="1"/>
  <c r="Q3630" i="1"/>
  <c r="A3631" i="1"/>
  <c r="H3630" i="1"/>
  <c r="J1398" i="1"/>
  <c r="K1398" i="1" s="1"/>
  <c r="N1398" i="1"/>
  <c r="I1399" i="1"/>
  <c r="M1398" i="1"/>
  <c r="AA3630" i="1"/>
  <c r="Y3630" i="1" l="1"/>
  <c r="G1397" i="1"/>
  <c r="X1397" i="1"/>
  <c r="B1397" i="1" s="1"/>
  <c r="R3630" i="1"/>
  <c r="S3630" i="1" s="1"/>
  <c r="Z3631" i="1"/>
  <c r="AA3631" i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Q3631" i="1"/>
  <c r="H3631" i="1"/>
  <c r="A3632" i="1"/>
  <c r="G1398" i="1" l="1"/>
  <c r="E1399" i="1"/>
  <c r="D1399" i="1" s="1"/>
  <c r="L1399" i="1" s="1"/>
  <c r="O1399" i="1" s="1"/>
  <c r="P1399" i="1" s="1"/>
  <c r="U1399" i="1"/>
  <c r="W1399" i="1" s="1"/>
  <c r="F1399" i="1"/>
  <c r="Q3632" i="1"/>
  <c r="H3632" i="1"/>
  <c r="A3633" i="1"/>
  <c r="I1401" i="1"/>
  <c r="J1400" i="1"/>
  <c r="K1400" i="1" s="1"/>
  <c r="M1400" i="1"/>
  <c r="N1400" i="1"/>
  <c r="X1398" i="1"/>
  <c r="B1398" i="1" s="1"/>
  <c r="AA3632" i="1"/>
  <c r="Z3632" i="1"/>
  <c r="R3631" i="1"/>
  <c r="G1399" i="1" l="1"/>
  <c r="R3632" i="1"/>
  <c r="Y3632" i="1"/>
  <c r="Z3633" i="1"/>
  <c r="AA3633" i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Q3633" i="1"/>
  <c r="H3633" i="1"/>
  <c r="A3634" i="1"/>
  <c r="Y3633" i="1" l="1"/>
  <c r="G1400" i="1"/>
  <c r="X1400" i="1"/>
  <c r="B1400" i="1" s="1"/>
  <c r="R3633" i="1"/>
  <c r="S3633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AA3634" i="1"/>
  <c r="Z3634" i="1"/>
  <c r="Q3634" i="1"/>
  <c r="A3635" i="1"/>
  <c r="H3634" i="1"/>
  <c r="Y3634" i="1" l="1"/>
  <c r="L1401" i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Q3635" i="1"/>
  <c r="H3635" i="1"/>
  <c r="A3636" i="1"/>
  <c r="Z3635" i="1"/>
  <c r="AA3635" i="1"/>
  <c r="R3634" i="1"/>
  <c r="S3634" i="1" s="1"/>
  <c r="Y3635" i="1" l="1"/>
  <c r="G1402" i="1"/>
  <c r="X1402" i="1"/>
  <c r="B1402" i="1" s="1"/>
  <c r="R3635" i="1"/>
  <c r="S3635" i="1" s="1"/>
  <c r="AA3636" i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Q3636" i="1"/>
  <c r="A3637" i="1"/>
  <c r="H3636" i="1"/>
  <c r="Z3636" i="1"/>
  <c r="Y3636" i="1" l="1"/>
  <c r="G1403" i="1"/>
  <c r="Z3637" i="1"/>
  <c r="X1403" i="1"/>
  <c r="E1404" i="1"/>
  <c r="D1404" i="1" s="1"/>
  <c r="L1404" i="1" s="1"/>
  <c r="O1404" i="1" s="1"/>
  <c r="P1404" i="1" s="1"/>
  <c r="U1404" i="1"/>
  <c r="W1404" i="1" s="1"/>
  <c r="F1404" i="1"/>
  <c r="Q3637" i="1"/>
  <c r="A3638" i="1"/>
  <c r="H3637" i="1"/>
  <c r="M1405" i="1"/>
  <c r="I1406" i="1"/>
  <c r="N1405" i="1"/>
  <c r="J1405" i="1"/>
  <c r="K1405" i="1" s="1"/>
  <c r="R3636" i="1"/>
  <c r="S3636" i="1" s="1"/>
  <c r="AA3637" i="1"/>
  <c r="B1403" i="1" l="1"/>
  <c r="Y3637" i="1"/>
  <c r="X1404" i="1"/>
  <c r="B1404" i="1" s="1"/>
  <c r="Q3638" i="1"/>
  <c r="A3639" i="1"/>
  <c r="H3638" i="1"/>
  <c r="R3637" i="1"/>
  <c r="S3637" i="1" s="1"/>
  <c r="AA3638" i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Z3638" i="1"/>
  <c r="Y3638" i="1" l="1"/>
  <c r="AA3639" i="1"/>
  <c r="Z3639" i="1"/>
  <c r="X1405" i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Q3639" i="1"/>
  <c r="A3640" i="1"/>
  <c r="H3639" i="1"/>
  <c r="G1405" i="1"/>
  <c r="R3638" i="1"/>
  <c r="S3638" i="1" s="1"/>
  <c r="Y3639" i="1" l="1"/>
  <c r="Z3640" i="1"/>
  <c r="E1407" i="1"/>
  <c r="D1407" i="1" s="1"/>
  <c r="G1407" i="1" s="1"/>
  <c r="F1407" i="1"/>
  <c r="U1407" i="1"/>
  <c r="W1407" i="1" s="1"/>
  <c r="J1408" i="1"/>
  <c r="K1408" i="1" s="1"/>
  <c r="I1409" i="1"/>
  <c r="N1408" i="1"/>
  <c r="M1408" i="1"/>
  <c r="Q3640" i="1"/>
  <c r="A3641" i="1"/>
  <c r="H3640" i="1"/>
  <c r="R3639" i="1"/>
  <c r="S3639" i="1" s="1"/>
  <c r="L1406" i="1"/>
  <c r="O1406" i="1" s="1"/>
  <c r="P1406" i="1" s="1"/>
  <c r="X1406" i="1" s="1"/>
  <c r="B1406" i="1" s="1"/>
  <c r="AA3640" i="1"/>
  <c r="Y3640" i="1" l="1"/>
  <c r="L1407" i="1"/>
  <c r="O1407" i="1" s="1"/>
  <c r="P1407" i="1" s="1"/>
  <c r="X1407" i="1" s="1"/>
  <c r="B1407" i="1" s="1"/>
  <c r="R3640" i="1"/>
  <c r="S3640" i="1" s="1"/>
  <c r="AA3641" i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Z3641" i="1"/>
  <c r="Q3641" i="1"/>
  <c r="H3641" i="1"/>
  <c r="A3642" i="1"/>
  <c r="Y3641" i="1" l="1"/>
  <c r="L1408" i="1"/>
  <c r="O1408" i="1" s="1"/>
  <c r="P1408" i="1" s="1"/>
  <c r="X1408" i="1" s="1"/>
  <c r="B1408" i="1" s="1"/>
  <c r="Q3642" i="1"/>
  <c r="A3643" i="1"/>
  <c r="H3642" i="1"/>
  <c r="I1411" i="1"/>
  <c r="J1410" i="1"/>
  <c r="K1410" i="1" s="1"/>
  <c r="R3641" i="1"/>
  <c r="S3641" i="1" s="1"/>
  <c r="Z3642" i="1"/>
  <c r="AA3642" i="1"/>
  <c r="E1409" i="1"/>
  <c r="D1409" i="1" s="1"/>
  <c r="G1409" i="1" s="1"/>
  <c r="U1409" i="1"/>
  <c r="W1409" i="1" s="1"/>
  <c r="F1409" i="1"/>
  <c r="U1410" i="1" l="1"/>
  <c r="W1410" i="1" s="1"/>
  <c r="Y3642" i="1"/>
  <c r="AA3643" i="1"/>
  <c r="Z3643" i="1"/>
  <c r="E1410" i="1"/>
  <c r="D1410" i="1" s="1"/>
  <c r="G1410" i="1" s="1"/>
  <c r="F1410" i="1"/>
  <c r="I1412" i="1"/>
  <c r="J1411" i="1"/>
  <c r="K1411" i="1" s="1"/>
  <c r="L1409" i="1"/>
  <c r="M1410" i="1" s="1"/>
  <c r="N1410" i="1" s="1"/>
  <c r="Q3643" i="1"/>
  <c r="A3644" i="1"/>
  <c r="H3643" i="1"/>
  <c r="R3642" i="1"/>
  <c r="S3642" i="1" s="1"/>
  <c r="Y3643" i="1" l="1"/>
  <c r="L1410" i="1"/>
  <c r="O1410" i="1" s="1"/>
  <c r="P1410" i="1" s="1"/>
  <c r="X1410" i="1" s="1"/>
  <c r="R3643" i="1"/>
  <c r="S3643" i="1" s="1"/>
  <c r="O1409" i="1"/>
  <c r="P1409" i="1" s="1"/>
  <c r="E1411" i="1"/>
  <c r="D1411" i="1" s="1"/>
  <c r="G1411" i="1" s="1"/>
  <c r="U1411" i="1"/>
  <c r="W1411" i="1" s="1"/>
  <c r="F1411" i="1"/>
  <c r="AA3644" i="1"/>
  <c r="Z3644" i="1"/>
  <c r="J1412" i="1"/>
  <c r="K1412" i="1" s="1"/>
  <c r="I1413" i="1"/>
  <c r="M1411" i="1"/>
  <c r="N1411" i="1" s="1"/>
  <c r="N1412" i="1" s="1"/>
  <c r="Q3644" i="1"/>
  <c r="A3645" i="1"/>
  <c r="H3644" i="1"/>
  <c r="Y3644" i="1" l="1"/>
  <c r="M1412" i="1"/>
  <c r="AA3645" i="1"/>
  <c r="Q3645" i="1"/>
  <c r="H3645" i="1"/>
  <c r="A3646" i="1"/>
  <c r="R3644" i="1"/>
  <c r="S3644" i="1" s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Z3645" i="1"/>
  <c r="S1410" i="1"/>
  <c r="B1410" i="1"/>
  <c r="S1411" i="1"/>
  <c r="C1413" i="1" l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M1413" i="1"/>
  <c r="N1413" i="1" s="1"/>
  <c r="N1414" i="1" s="1"/>
  <c r="Y3645" i="1"/>
  <c r="Y1409" i="1"/>
  <c r="X1412" i="1"/>
  <c r="I1415" i="1"/>
  <c r="J1414" i="1"/>
  <c r="K1414" i="1" s="1"/>
  <c r="E1413" i="1"/>
  <c r="D1413" i="1" s="1"/>
  <c r="L1413" i="1" s="1"/>
  <c r="F1413" i="1"/>
  <c r="U1413" i="1"/>
  <c r="W1413" i="1" s="1"/>
  <c r="Q3646" i="1"/>
  <c r="H3646" i="1"/>
  <c r="A3647" i="1"/>
  <c r="R3645" i="1"/>
  <c r="S3645" i="1" s="1"/>
  <c r="G1412" i="1"/>
  <c r="Z3646" i="1"/>
  <c r="AA3646" i="1"/>
  <c r="O1413" i="1" l="1"/>
  <c r="P1413" i="1" s="1"/>
  <c r="X1413" i="1" s="1"/>
  <c r="B1413" i="1" s="1"/>
  <c r="M1414" i="1"/>
  <c r="M1415" i="1" s="1"/>
  <c r="B1412" i="1"/>
  <c r="Y1412" i="1"/>
  <c r="Y3646" i="1"/>
  <c r="R3646" i="1"/>
  <c r="S3646" i="1" s="1"/>
  <c r="Z3647" i="1"/>
  <c r="E1414" i="1"/>
  <c r="D1414" i="1" s="1"/>
  <c r="G1414" i="1" s="1"/>
  <c r="F1414" i="1"/>
  <c r="U1414" i="1"/>
  <c r="W1414" i="1" s="1"/>
  <c r="G1413" i="1"/>
  <c r="Q3647" i="1"/>
  <c r="H3647" i="1"/>
  <c r="A3648" i="1"/>
  <c r="AA3647" i="1"/>
  <c r="I1416" i="1"/>
  <c r="N1415" i="1"/>
  <c r="J1415" i="1"/>
  <c r="K1415" i="1" s="1"/>
  <c r="Y3647" i="1" l="1"/>
  <c r="AA3648" i="1"/>
  <c r="Z3648" i="1"/>
  <c r="Q3648" i="1"/>
  <c r="H3648" i="1"/>
  <c r="A3649" i="1"/>
  <c r="E1415" i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R3647" i="1"/>
  <c r="S3647" i="1" s="1"/>
  <c r="Z3649" i="1" l="1"/>
  <c r="Y3648" i="1"/>
  <c r="X1415" i="1"/>
  <c r="B1415" i="1" s="1"/>
  <c r="Q3649" i="1"/>
  <c r="H3649" i="1"/>
  <c r="A3650" i="1"/>
  <c r="M1417" i="1"/>
  <c r="I1418" i="1"/>
  <c r="J1417" i="1"/>
  <c r="K1417" i="1" s="1"/>
  <c r="N1417" i="1"/>
  <c r="R3648" i="1"/>
  <c r="S3648" i="1" s="1"/>
  <c r="E1416" i="1"/>
  <c r="D1416" i="1" s="1"/>
  <c r="L1416" i="1" s="1"/>
  <c r="O1416" i="1" s="1"/>
  <c r="P1416" i="1" s="1"/>
  <c r="U1416" i="1"/>
  <c r="W1416" i="1" s="1"/>
  <c r="F1416" i="1"/>
  <c r="G1415" i="1"/>
  <c r="AA3649" i="1"/>
  <c r="Y3649" i="1" l="1"/>
  <c r="AA3650" i="1"/>
  <c r="X1416" i="1"/>
  <c r="B1416" i="1" s="1"/>
  <c r="E1417" i="1"/>
  <c r="D1417" i="1" s="1"/>
  <c r="L1417" i="1" s="1"/>
  <c r="O1417" i="1" s="1"/>
  <c r="P1417" i="1" s="1"/>
  <c r="F1417" i="1"/>
  <c r="U1417" i="1"/>
  <c r="W1417" i="1" s="1"/>
  <c r="Q3650" i="1"/>
  <c r="A3651" i="1"/>
  <c r="H3650" i="1"/>
  <c r="J1418" i="1"/>
  <c r="K1418" i="1" s="1"/>
  <c r="I1419" i="1"/>
  <c r="M1418" i="1"/>
  <c r="N1418" i="1"/>
  <c r="R3649" i="1"/>
  <c r="S3649" i="1" s="1"/>
  <c r="G1416" i="1"/>
  <c r="Z3650" i="1"/>
  <c r="AA3651" i="1" l="1"/>
  <c r="Y3650" i="1"/>
  <c r="G1417" i="1"/>
  <c r="Z3651" i="1"/>
  <c r="X1417" i="1"/>
  <c r="B1417" i="1" s="1"/>
  <c r="Q3651" i="1"/>
  <c r="H3651" i="1"/>
  <c r="A3652" i="1"/>
  <c r="R3650" i="1"/>
  <c r="S3650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Y3651" i="1" l="1"/>
  <c r="G1418" i="1"/>
  <c r="X1418" i="1"/>
  <c r="E1419" i="1"/>
  <c r="D1419" i="1" s="1"/>
  <c r="L1419" i="1" s="1"/>
  <c r="O1419" i="1" s="1"/>
  <c r="P1419" i="1" s="1"/>
  <c r="U1419" i="1"/>
  <c r="W1419" i="1" s="1"/>
  <c r="F1419" i="1"/>
  <c r="R3651" i="1"/>
  <c r="S3651" i="1" s="1"/>
  <c r="Q3652" i="1"/>
  <c r="H3652" i="1"/>
  <c r="A3653" i="1"/>
  <c r="Z3652" i="1"/>
  <c r="I1421" i="1"/>
  <c r="J1420" i="1"/>
  <c r="K1420" i="1" s="1"/>
  <c r="M1420" i="1"/>
  <c r="N1420" i="1"/>
  <c r="AA3652" i="1"/>
  <c r="B1418" i="1" l="1"/>
  <c r="Y3652" i="1"/>
  <c r="G1419" i="1"/>
  <c r="X1419" i="1"/>
  <c r="B1419" i="1" s="1"/>
  <c r="R3652" i="1"/>
  <c r="S3652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H3653" i="1"/>
  <c r="A3654" i="1"/>
  <c r="Y3653" i="1" l="1"/>
  <c r="L1420" i="1"/>
  <c r="O1420" i="1" s="1"/>
  <c r="P1420" i="1" s="1"/>
  <c r="X1420" i="1" s="1"/>
  <c r="B1420" i="1" s="1"/>
  <c r="M1422" i="1"/>
  <c r="I1423" i="1"/>
  <c r="J1422" i="1"/>
  <c r="K1422" i="1" s="1"/>
  <c r="N1422" i="1"/>
  <c r="R3653" i="1"/>
  <c r="S3653" i="1" s="1"/>
  <c r="Q3654" i="1"/>
  <c r="H3654" i="1"/>
  <c r="A3655" i="1"/>
  <c r="Z3654" i="1"/>
  <c r="AA3654" i="1"/>
  <c r="E1421" i="1"/>
  <c r="D1421" i="1" s="1"/>
  <c r="G1421" i="1" s="1"/>
  <c r="U1421" i="1"/>
  <c r="W1421" i="1" s="1"/>
  <c r="F1421" i="1"/>
  <c r="Y3654" i="1" l="1"/>
  <c r="L1421" i="1"/>
  <c r="O1421" i="1" s="1"/>
  <c r="P1421" i="1" s="1"/>
  <c r="X1421" i="1" s="1"/>
  <c r="B1421" i="1" s="1"/>
  <c r="R3654" i="1"/>
  <c r="S3654" i="1" s="1"/>
  <c r="E1422" i="1"/>
  <c r="D1422" i="1" s="1"/>
  <c r="G1422" i="1" s="1"/>
  <c r="U1422" i="1"/>
  <c r="W1422" i="1" s="1"/>
  <c r="F1422" i="1"/>
  <c r="Z3655" i="1"/>
  <c r="Q3655" i="1"/>
  <c r="H3655" i="1"/>
  <c r="A3656" i="1"/>
  <c r="J1423" i="1"/>
  <c r="K1423" i="1" s="1"/>
  <c r="I1424" i="1"/>
  <c r="M1423" i="1"/>
  <c r="N1423" i="1"/>
  <c r="AA3655" i="1"/>
  <c r="Y3655" i="1" l="1"/>
  <c r="L1422" i="1"/>
  <c r="O1422" i="1" s="1"/>
  <c r="P1422" i="1" s="1"/>
  <c r="X1422" i="1" s="1"/>
  <c r="B1422" i="1" s="1"/>
  <c r="R3655" i="1"/>
  <c r="S3655" i="1" s="1"/>
  <c r="Z3656" i="1"/>
  <c r="E1423" i="1"/>
  <c r="D1423" i="1" s="1"/>
  <c r="G1423" i="1" s="1"/>
  <c r="F1423" i="1"/>
  <c r="U1423" i="1"/>
  <c r="W1423" i="1" s="1"/>
  <c r="Q3656" i="1"/>
  <c r="A3657" i="1"/>
  <c r="H3656" i="1"/>
  <c r="AA3656" i="1"/>
  <c r="I1425" i="1"/>
  <c r="M1424" i="1"/>
  <c r="J1424" i="1"/>
  <c r="K1424" i="1" s="1"/>
  <c r="N1424" i="1"/>
  <c r="Y3656" i="1" l="1"/>
  <c r="L1423" i="1"/>
  <c r="O1423" i="1" s="1"/>
  <c r="P1423" i="1" s="1"/>
  <c r="X1423" i="1" s="1"/>
  <c r="B1423" i="1" s="1"/>
  <c r="R3656" i="1"/>
  <c r="S3656" i="1" s="1"/>
  <c r="Z3657" i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AA3657" i="1"/>
  <c r="Q3657" i="1"/>
  <c r="A3658" i="1"/>
  <c r="H3657" i="1"/>
  <c r="Y3657" i="1" l="1"/>
  <c r="L1424" i="1"/>
  <c r="O1424" i="1" s="1"/>
  <c r="P1424" i="1" s="1"/>
  <c r="X1424" i="1" s="1"/>
  <c r="B1424" i="1" s="1"/>
  <c r="I1427" i="1"/>
  <c r="M1426" i="1"/>
  <c r="N1426" i="1"/>
  <c r="J1426" i="1"/>
  <c r="K1426" i="1" s="1"/>
  <c r="Q3658" i="1"/>
  <c r="A3659" i="1"/>
  <c r="H3658" i="1"/>
  <c r="Z3658" i="1"/>
  <c r="E1425" i="1"/>
  <c r="D1425" i="1" s="1"/>
  <c r="G1425" i="1" s="1"/>
  <c r="F1425" i="1"/>
  <c r="U1425" i="1"/>
  <c r="W1425" i="1" s="1"/>
  <c r="R3657" i="1"/>
  <c r="S3657" i="1" s="1"/>
  <c r="AA3658" i="1"/>
  <c r="Y3658" i="1" l="1"/>
  <c r="L1425" i="1"/>
  <c r="O1425" i="1" s="1"/>
  <c r="P1425" i="1" s="1"/>
  <c r="X1425" i="1" s="1"/>
  <c r="B1425" i="1" s="1"/>
  <c r="Z3659" i="1"/>
  <c r="AA3659" i="1"/>
  <c r="E1426" i="1"/>
  <c r="D1426" i="1" s="1"/>
  <c r="G1426" i="1" s="1"/>
  <c r="F1426" i="1"/>
  <c r="U1426" i="1"/>
  <c r="W1426" i="1" s="1"/>
  <c r="R3658" i="1"/>
  <c r="S3658" i="1" s="1"/>
  <c r="Q3659" i="1"/>
  <c r="A3660" i="1"/>
  <c r="H3659" i="1"/>
  <c r="I1428" i="1"/>
  <c r="J1427" i="1"/>
  <c r="K1427" i="1" s="1"/>
  <c r="M1427" i="1"/>
  <c r="N1427" i="1"/>
  <c r="Y3659" i="1" l="1"/>
  <c r="L1426" i="1"/>
  <c r="O1426" i="1" s="1"/>
  <c r="P1426" i="1" s="1"/>
  <c r="X1426" i="1" s="1"/>
  <c r="B1426" i="1" s="1"/>
  <c r="R3659" i="1"/>
  <c r="S3659" i="1" s="1"/>
  <c r="AA3660" i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Q3660" i="1"/>
  <c r="A3661" i="1"/>
  <c r="H3660" i="1"/>
  <c r="Z3660" i="1"/>
  <c r="Y3660" i="1" l="1"/>
  <c r="Z3661" i="1"/>
  <c r="L1427" i="1"/>
  <c r="O1427" i="1" s="1"/>
  <c r="P1427" i="1" s="1"/>
  <c r="X1427" i="1" s="1"/>
  <c r="B1427" i="1" s="1"/>
  <c r="J1429" i="1"/>
  <c r="K1429" i="1" s="1"/>
  <c r="I1430" i="1"/>
  <c r="M1429" i="1"/>
  <c r="N1429" i="1"/>
  <c r="AA3661" i="1"/>
  <c r="Q3661" i="1"/>
  <c r="H3661" i="1"/>
  <c r="A3662" i="1"/>
  <c r="R3660" i="1"/>
  <c r="S3660" i="1" s="1"/>
  <c r="E1428" i="1"/>
  <c r="D1428" i="1" s="1"/>
  <c r="G1428" i="1" s="1"/>
  <c r="U1428" i="1"/>
  <c r="W1428" i="1" s="1"/>
  <c r="F1428" i="1"/>
  <c r="Z3662" i="1" l="1"/>
  <c r="Y3661" i="1"/>
  <c r="L1428" i="1"/>
  <c r="O1428" i="1" s="1"/>
  <c r="P1428" i="1" s="1"/>
  <c r="X1428" i="1" s="1"/>
  <c r="B1428" i="1" s="1"/>
  <c r="Q3662" i="1"/>
  <c r="A3663" i="1"/>
  <c r="H3662" i="1"/>
  <c r="AA3662" i="1"/>
  <c r="R3661" i="1"/>
  <c r="S3661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Q3663" i="1"/>
  <c r="H3663" i="1"/>
  <c r="A3664" i="1"/>
  <c r="M1431" i="1"/>
  <c r="N1431" i="1"/>
  <c r="I1432" i="1"/>
  <c r="J1431" i="1"/>
  <c r="K1431" i="1" s="1"/>
  <c r="Z3663" i="1"/>
  <c r="AA3663" i="1"/>
  <c r="R3662" i="1"/>
  <c r="R3663" i="1" l="1"/>
  <c r="Y3663" i="1"/>
  <c r="G1430" i="1"/>
  <c r="X1430" i="1"/>
  <c r="B1430" i="1" s="1"/>
  <c r="Q3664" i="1"/>
  <c r="H3664" i="1"/>
  <c r="A3665" i="1"/>
  <c r="Z3664" i="1"/>
  <c r="AA3664" i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AA3665" i="1" l="1"/>
  <c r="X1431" i="1"/>
  <c r="B1431" i="1" s="1"/>
  <c r="Z3665" i="1"/>
  <c r="G1431" i="1"/>
  <c r="Q3665" i="1"/>
  <c r="H3665" i="1"/>
  <c r="A3666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R3664" i="1"/>
  <c r="S3664" i="1" s="1"/>
  <c r="Z3666" i="1" l="1"/>
  <c r="Y3665" i="1"/>
  <c r="L1432" i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Q3666" i="1"/>
  <c r="A3667" i="1"/>
  <c r="H3666" i="1"/>
  <c r="R3665" i="1"/>
  <c r="S3665" i="1" s="1"/>
  <c r="J1434" i="1"/>
  <c r="K1434" i="1" s="1"/>
  <c r="N1434" i="1"/>
  <c r="I1435" i="1"/>
  <c r="M1434" i="1"/>
  <c r="AA3666" i="1"/>
  <c r="X1432" i="1" l="1"/>
  <c r="Y3666" i="1"/>
  <c r="G1433" i="1"/>
  <c r="AA3667" i="1"/>
  <c r="X1433" i="1"/>
  <c r="B1433" i="1" s="1"/>
  <c r="Q3667" i="1"/>
  <c r="A3668" i="1"/>
  <c r="H3667" i="1"/>
  <c r="R3666" i="1"/>
  <c r="S3666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Z3667" i="1"/>
  <c r="B1432" i="1" l="1"/>
  <c r="AA3668" i="1"/>
  <c r="Y3667" i="1"/>
  <c r="G1434" i="1"/>
  <c r="X1434" i="1"/>
  <c r="B1434" i="1" s="1"/>
  <c r="Z3668" i="1"/>
  <c r="I1437" i="1"/>
  <c r="N1436" i="1"/>
  <c r="M1436" i="1"/>
  <c r="J1436" i="1"/>
  <c r="K1436" i="1" s="1"/>
  <c r="Q3668" i="1"/>
  <c r="H3668" i="1"/>
  <c r="A3669" i="1"/>
  <c r="R3667" i="1"/>
  <c r="S3667" i="1" s="1"/>
  <c r="E1435" i="1"/>
  <c r="D1435" i="1" s="1"/>
  <c r="L1435" i="1" s="1"/>
  <c r="O1435" i="1" s="1"/>
  <c r="P1435" i="1" s="1"/>
  <c r="F1435" i="1"/>
  <c r="U1435" i="1"/>
  <c r="W1435" i="1" s="1"/>
  <c r="Z3669" i="1" l="1"/>
  <c r="Y3668" i="1"/>
  <c r="G1435" i="1"/>
  <c r="X1435" i="1"/>
  <c r="B1435" i="1" s="1"/>
  <c r="E1436" i="1"/>
  <c r="D1436" i="1" s="1"/>
  <c r="G1436" i="1" s="1"/>
  <c r="F1436" i="1"/>
  <c r="U1436" i="1"/>
  <c r="W1436" i="1" s="1"/>
  <c r="R3668" i="1"/>
  <c r="S3668" i="1" s="1"/>
  <c r="AA3669" i="1"/>
  <c r="Q3669" i="1"/>
  <c r="H3669" i="1"/>
  <c r="A3670" i="1"/>
  <c r="I1438" i="1"/>
  <c r="N1437" i="1"/>
  <c r="J1437" i="1"/>
  <c r="K1437" i="1" s="1"/>
  <c r="M1437" i="1"/>
  <c r="Y3669" i="1" l="1"/>
  <c r="L1436" i="1"/>
  <c r="O1436" i="1" s="1"/>
  <c r="P1436" i="1" s="1"/>
  <c r="X1436" i="1" s="1"/>
  <c r="B1436" i="1" s="1"/>
  <c r="AA3670" i="1"/>
  <c r="J1438" i="1"/>
  <c r="K1438" i="1" s="1"/>
  <c r="I1439" i="1"/>
  <c r="N1438" i="1"/>
  <c r="M1438" i="1"/>
  <c r="Q3670" i="1"/>
  <c r="H3670" i="1"/>
  <c r="A3671" i="1"/>
  <c r="E1437" i="1"/>
  <c r="D1437" i="1" s="1"/>
  <c r="L1437" i="1" s="1"/>
  <c r="O1437" i="1" s="1"/>
  <c r="P1437" i="1" s="1"/>
  <c r="F1437" i="1"/>
  <c r="U1437" i="1"/>
  <c r="W1437" i="1" s="1"/>
  <c r="R3669" i="1"/>
  <c r="S3669" i="1" s="1"/>
  <c r="Z3670" i="1"/>
  <c r="Y3670" i="1" l="1"/>
  <c r="G1437" i="1"/>
  <c r="X1437" i="1"/>
  <c r="B1437" i="1" s="1"/>
  <c r="Q3671" i="1"/>
  <c r="H3671" i="1"/>
  <c r="A3672" i="1"/>
  <c r="R3670" i="1"/>
  <c r="S3670" i="1" s="1"/>
  <c r="Z3671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AA3671" i="1"/>
  <c r="Y3671" i="1" l="1"/>
  <c r="Z3672" i="1"/>
  <c r="L1438" i="1"/>
  <c r="O1438" i="1" s="1"/>
  <c r="P1438" i="1" s="1"/>
  <c r="X1438" i="1" s="1"/>
  <c r="B1438" i="1" s="1"/>
  <c r="AA3672" i="1"/>
  <c r="I1441" i="1"/>
  <c r="J1440" i="1"/>
  <c r="K1440" i="1" s="1"/>
  <c r="M1440" i="1"/>
  <c r="N1440" i="1"/>
  <c r="Q3672" i="1"/>
  <c r="A3673" i="1"/>
  <c r="H3672" i="1"/>
  <c r="E1439" i="1"/>
  <c r="D1439" i="1" s="1"/>
  <c r="G1439" i="1" s="1"/>
  <c r="F1439" i="1"/>
  <c r="U1439" i="1"/>
  <c r="W1439" i="1" s="1"/>
  <c r="R3671" i="1"/>
  <c r="S3671" i="1" s="1"/>
  <c r="Y3672" i="1" l="1"/>
  <c r="L1439" i="1"/>
  <c r="O1439" i="1" s="1"/>
  <c r="P1439" i="1" s="1"/>
  <c r="X1439" i="1" s="1"/>
  <c r="B1439" i="1" s="1"/>
  <c r="R3672" i="1"/>
  <c r="S3672" i="1" s="1"/>
  <c r="Z3673" i="1"/>
  <c r="AA3673" i="1"/>
  <c r="E1440" i="1"/>
  <c r="D1440" i="1" s="1"/>
  <c r="L1440" i="1" s="1"/>
  <c r="O1440" i="1" s="1"/>
  <c r="P1440" i="1" s="1"/>
  <c r="F1440" i="1"/>
  <c r="U1440" i="1"/>
  <c r="W1440" i="1" s="1"/>
  <c r="Q3673" i="1"/>
  <c r="A3674" i="1"/>
  <c r="H3673" i="1"/>
  <c r="J1441" i="1"/>
  <c r="K1441" i="1" s="1"/>
  <c r="I1442" i="1"/>
  <c r="Y3673" i="1" l="1"/>
  <c r="AA3674" i="1"/>
  <c r="Z3674" i="1"/>
  <c r="M1441" i="1"/>
  <c r="N1441" i="1" s="1"/>
  <c r="N1442" i="1" s="1"/>
  <c r="G1440" i="1"/>
  <c r="I1443" i="1"/>
  <c r="J1442" i="1"/>
  <c r="K1442" i="1" s="1"/>
  <c r="Q3674" i="1"/>
  <c r="A3675" i="1"/>
  <c r="H3674" i="1"/>
  <c r="E1441" i="1"/>
  <c r="D1441" i="1" s="1"/>
  <c r="L1441" i="1" s="1"/>
  <c r="F1441" i="1"/>
  <c r="R3673" i="1"/>
  <c r="S3673" i="1" s="1"/>
  <c r="X1440" i="1"/>
  <c r="S1440" i="1"/>
  <c r="C1441" i="1" l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B1440" i="1"/>
  <c r="Y3674" i="1"/>
  <c r="O1441" i="1"/>
  <c r="Y1440" i="1"/>
  <c r="G1441" i="1"/>
  <c r="M1442" i="1"/>
  <c r="M1443" i="1" s="1"/>
  <c r="R3674" i="1"/>
  <c r="S3674" i="1" s="1"/>
  <c r="Z3675" i="1"/>
  <c r="E1442" i="1"/>
  <c r="D1442" i="1" s="1"/>
  <c r="G1442" i="1" s="1"/>
  <c r="F1442" i="1"/>
  <c r="U1442" i="1"/>
  <c r="W1442" i="1" s="1"/>
  <c r="I1444" i="1"/>
  <c r="J1443" i="1"/>
  <c r="K1443" i="1" s="1"/>
  <c r="AA3675" i="1"/>
  <c r="N1443" i="1"/>
  <c r="Q3675" i="1"/>
  <c r="A3676" i="1"/>
  <c r="H3675" i="1"/>
  <c r="S1441" i="1"/>
  <c r="P1441" i="1" l="1"/>
  <c r="X1441" i="1" s="1"/>
  <c r="B1441" i="1" s="1"/>
  <c r="Y3675" i="1"/>
  <c r="E1443" i="1"/>
  <c r="D1443" i="1" s="1"/>
  <c r="G1443" i="1" s="1"/>
  <c r="F1443" i="1"/>
  <c r="U1443" i="1"/>
  <c r="W1443" i="1" s="1"/>
  <c r="N1444" i="1"/>
  <c r="I1445" i="1"/>
  <c r="J1444" i="1"/>
  <c r="K1444" i="1" s="1"/>
  <c r="Z3676" i="1"/>
  <c r="R3675" i="1"/>
  <c r="S3675" i="1" s="1"/>
  <c r="L1442" i="1"/>
  <c r="O1442" i="1" s="1"/>
  <c r="P1442" i="1" s="1"/>
  <c r="X1442" i="1" s="1"/>
  <c r="B1442" i="1" s="1"/>
  <c r="Q3676" i="1"/>
  <c r="A3677" i="1"/>
  <c r="H3676" i="1"/>
  <c r="AA3676" i="1"/>
  <c r="M1444" i="1"/>
  <c r="L1443" i="1" l="1"/>
  <c r="O1443" i="1" s="1"/>
  <c r="P1443" i="1" s="1"/>
  <c r="X1443" i="1" s="1"/>
  <c r="B1443" i="1" s="1"/>
  <c r="Y3676" i="1"/>
  <c r="Z3677" i="1"/>
  <c r="AA3677" i="1"/>
  <c r="E1444" i="1"/>
  <c r="D1444" i="1" s="1"/>
  <c r="L1444" i="1" s="1"/>
  <c r="O1444" i="1" s="1"/>
  <c r="P1444" i="1" s="1"/>
  <c r="F1444" i="1"/>
  <c r="U1444" i="1"/>
  <c r="W1444" i="1" s="1"/>
  <c r="Q3677" i="1"/>
  <c r="H3677" i="1"/>
  <c r="A3678" i="1"/>
  <c r="I1446" i="1"/>
  <c r="J1445" i="1"/>
  <c r="K1445" i="1" s="1"/>
  <c r="N1445" i="1"/>
  <c r="R3676" i="1"/>
  <c r="S3676" i="1" s="1"/>
  <c r="M1445" i="1"/>
  <c r="Y3677" i="1" l="1"/>
  <c r="G1444" i="1"/>
  <c r="M1446" i="1"/>
  <c r="X1444" i="1"/>
  <c r="B1444" i="1" s="1"/>
  <c r="R3677" i="1"/>
  <c r="S3677" i="1" s="1"/>
  <c r="AA3678" i="1"/>
  <c r="I1447" i="1"/>
  <c r="N1446" i="1"/>
  <c r="J1446" i="1"/>
  <c r="K1446" i="1" s="1"/>
  <c r="E1445" i="1"/>
  <c r="D1445" i="1" s="1"/>
  <c r="G1445" i="1" s="1"/>
  <c r="U1445" i="1"/>
  <c r="W1445" i="1" s="1"/>
  <c r="F1445" i="1"/>
  <c r="Q3678" i="1"/>
  <c r="H3678" i="1"/>
  <c r="A3679" i="1"/>
  <c r="Z3678" i="1"/>
  <c r="Y3678" i="1" l="1"/>
  <c r="Z3679" i="1"/>
  <c r="E1446" i="1"/>
  <c r="D1446" i="1" s="1"/>
  <c r="G1446" i="1" s="1"/>
  <c r="U1446" i="1"/>
  <c r="W1446" i="1" s="1"/>
  <c r="F1446" i="1"/>
  <c r="J1447" i="1"/>
  <c r="K1447" i="1" s="1"/>
  <c r="I1448" i="1"/>
  <c r="N1447" i="1"/>
  <c r="M1447" i="1"/>
  <c r="R3678" i="1"/>
  <c r="S3678" i="1" s="1"/>
  <c r="AA3679" i="1"/>
  <c r="L1445" i="1"/>
  <c r="O1445" i="1" s="1"/>
  <c r="P1445" i="1" s="1"/>
  <c r="X1445" i="1" s="1"/>
  <c r="B1445" i="1" s="1"/>
  <c r="Q3679" i="1"/>
  <c r="A3680" i="1"/>
  <c r="H3679" i="1"/>
  <c r="Y3679" i="1" l="1"/>
  <c r="M1448" i="1"/>
  <c r="E1447" i="1"/>
  <c r="D1447" i="1" s="1"/>
  <c r="G1447" i="1" s="1"/>
  <c r="F1447" i="1"/>
  <c r="U1447" i="1"/>
  <c r="W1447" i="1" s="1"/>
  <c r="Q3680" i="1"/>
  <c r="H3680" i="1"/>
  <c r="A3681" i="1"/>
  <c r="I1449" i="1"/>
  <c r="J1448" i="1"/>
  <c r="K1448" i="1" s="1"/>
  <c r="N1448" i="1"/>
  <c r="R3679" i="1"/>
  <c r="S3679" i="1" s="1"/>
  <c r="AA3680" i="1"/>
  <c r="L1446" i="1"/>
  <c r="O1446" i="1" s="1"/>
  <c r="P1446" i="1" s="1"/>
  <c r="X1446" i="1" s="1"/>
  <c r="B1446" i="1" s="1"/>
  <c r="Z3680" i="1"/>
  <c r="L1447" i="1" l="1"/>
  <c r="O1447" i="1" s="1"/>
  <c r="P1447" i="1" s="1"/>
  <c r="X1447" i="1" s="1"/>
  <c r="B1447" i="1" s="1"/>
  <c r="Y3680" i="1"/>
  <c r="Z3681" i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Q3681" i="1"/>
  <c r="A3682" i="1"/>
  <c r="H3681" i="1"/>
  <c r="R3680" i="1"/>
  <c r="S3680" i="1" s="1"/>
  <c r="AA3681" i="1"/>
  <c r="Y3681" i="1" l="1"/>
  <c r="G1448" i="1"/>
  <c r="X1448" i="1"/>
  <c r="R3681" i="1"/>
  <c r="S3681" i="1" s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AA3682" i="1"/>
  <c r="Z3682" i="1"/>
  <c r="Q3682" i="1"/>
  <c r="A3683" i="1"/>
  <c r="H3682" i="1"/>
  <c r="B1448" i="1" l="1"/>
  <c r="Y3682" i="1"/>
  <c r="G1449" i="1"/>
  <c r="I1452" i="1"/>
  <c r="J1451" i="1"/>
  <c r="K1451" i="1" s="1"/>
  <c r="M1451" i="1"/>
  <c r="N1451" i="1"/>
  <c r="X1449" i="1"/>
  <c r="B1449" i="1" s="1"/>
  <c r="R3682" i="1"/>
  <c r="S3682" i="1" s="1"/>
  <c r="E1450" i="1"/>
  <c r="D1450" i="1" s="1"/>
  <c r="L1450" i="1" s="1"/>
  <c r="O1450" i="1" s="1"/>
  <c r="P1450" i="1" s="1"/>
  <c r="F1450" i="1"/>
  <c r="U1450" i="1"/>
  <c r="W1450" i="1" s="1"/>
  <c r="Q3683" i="1"/>
  <c r="H3683" i="1"/>
  <c r="A3684" i="1"/>
  <c r="Z3683" i="1"/>
  <c r="AA3683" i="1"/>
  <c r="Y3683" i="1" l="1"/>
  <c r="Z3684" i="1"/>
  <c r="G1450" i="1"/>
  <c r="AA3684" i="1"/>
  <c r="Q3684" i="1"/>
  <c r="H3684" i="1"/>
  <c r="A3685" i="1"/>
  <c r="R3683" i="1"/>
  <c r="S3683" i="1" s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Z3685" i="1" l="1"/>
  <c r="Y3684" i="1"/>
  <c r="G1451" i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Q3685" i="1"/>
  <c r="A3686" i="1"/>
  <c r="H3685" i="1"/>
  <c r="I1454" i="1"/>
  <c r="J1453" i="1"/>
  <c r="K1453" i="1" s="1"/>
  <c r="M1453" i="1"/>
  <c r="N1453" i="1"/>
  <c r="R3684" i="1"/>
  <c r="S3684" i="1" s="1"/>
  <c r="AA3685" i="1"/>
  <c r="Y3685" i="1" l="1"/>
  <c r="G1452" i="1"/>
  <c r="X1452" i="1"/>
  <c r="B1452" i="1" s="1"/>
  <c r="M1454" i="1"/>
  <c r="J1454" i="1"/>
  <c r="K1454" i="1" s="1"/>
  <c r="I1455" i="1"/>
  <c r="N1454" i="1"/>
  <c r="Q3686" i="1"/>
  <c r="H3686" i="1"/>
  <c r="A3687" i="1"/>
  <c r="R3685" i="1"/>
  <c r="S3685" i="1" s="1"/>
  <c r="AA3686" i="1"/>
  <c r="E1453" i="1"/>
  <c r="D1453" i="1" s="1"/>
  <c r="G1453" i="1" s="1"/>
  <c r="U1453" i="1"/>
  <c r="W1453" i="1" s="1"/>
  <c r="F1453" i="1"/>
  <c r="Z3686" i="1"/>
  <c r="Y3686" i="1" l="1"/>
  <c r="L1453" i="1"/>
  <c r="O1453" i="1" s="1"/>
  <c r="P1453" i="1" s="1"/>
  <c r="X1453" i="1" s="1"/>
  <c r="B1453" i="1" s="1"/>
  <c r="Z3687" i="1"/>
  <c r="Q3687" i="1"/>
  <c r="A3688" i="1"/>
  <c r="H3687" i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R3686" i="1"/>
  <c r="S3686" i="1" s="1"/>
  <c r="AA3687" i="1"/>
  <c r="Y3687" i="1" l="1"/>
  <c r="L1454" i="1"/>
  <c r="O1454" i="1" s="1"/>
  <c r="P1454" i="1" s="1"/>
  <c r="X1454" i="1" s="1"/>
  <c r="B1454" i="1" s="1"/>
  <c r="AA3688" i="1"/>
  <c r="I1457" i="1"/>
  <c r="J1456" i="1"/>
  <c r="K1456" i="1" s="1"/>
  <c r="M1456" i="1"/>
  <c r="N1456" i="1"/>
  <c r="Q3688" i="1"/>
  <c r="H3688" i="1"/>
  <c r="A3689" i="1"/>
  <c r="R3687" i="1"/>
  <c r="S3687" i="1" s="1"/>
  <c r="E1455" i="1"/>
  <c r="D1455" i="1" s="1"/>
  <c r="L1455" i="1" s="1"/>
  <c r="O1455" i="1" s="1"/>
  <c r="P1455" i="1" s="1"/>
  <c r="U1455" i="1"/>
  <c r="W1455" i="1" s="1"/>
  <c r="F1455" i="1"/>
  <c r="Z3688" i="1"/>
  <c r="Y3688" i="1" l="1"/>
  <c r="G1455" i="1"/>
  <c r="X1455" i="1"/>
  <c r="B1455" i="1" s="1"/>
  <c r="Z3689" i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R3688" i="1"/>
  <c r="S3688" i="1" s="1"/>
  <c r="Q3689" i="1"/>
  <c r="A3690" i="1"/>
  <c r="H3689" i="1"/>
  <c r="AA3689" i="1"/>
  <c r="Y3689" i="1" l="1"/>
  <c r="L1456" i="1"/>
  <c r="O1456" i="1" s="1"/>
  <c r="P1456" i="1" s="1"/>
  <c r="X1456" i="1" s="1"/>
  <c r="B1456" i="1" s="1"/>
  <c r="AA3690" i="1"/>
  <c r="E1457" i="1"/>
  <c r="D1457" i="1" s="1"/>
  <c r="L1457" i="1" s="1"/>
  <c r="O1457" i="1" s="1"/>
  <c r="P1457" i="1" s="1"/>
  <c r="U1457" i="1"/>
  <c r="W1457" i="1" s="1"/>
  <c r="F1457" i="1"/>
  <c r="R3689" i="1"/>
  <c r="S3689" i="1" s="1"/>
  <c r="J1458" i="1"/>
  <c r="K1458" i="1" s="1"/>
  <c r="M1458" i="1"/>
  <c r="I1459" i="1"/>
  <c r="N1458" i="1"/>
  <c r="Q3690" i="1"/>
  <c r="H3690" i="1"/>
  <c r="Z3690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R3690" i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C1474" i="1" l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B1473" i="1"/>
  <c r="Y1473" i="1"/>
  <c r="O1476" i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P1476" i="1" l="1"/>
  <c r="X1476" i="1" s="1"/>
  <c r="B1476" i="1" s="1"/>
  <c r="L1477" i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J1535" i="1"/>
  <c r="K1535" i="1" s="1"/>
  <c r="I1536" i="1"/>
  <c r="N1535" i="1"/>
  <c r="X1532" i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E1534" i="1"/>
  <c r="D1534" i="1" s="1"/>
  <c r="L1534" i="1" s="1"/>
  <c r="O1534" i="1" s="1"/>
  <c r="U1534" i="1"/>
  <c r="W1534" i="1" s="1"/>
  <c r="F1534" i="1"/>
  <c r="M1535" i="1"/>
  <c r="P1534" i="1" l="1"/>
  <c r="X1534" i="1" s="1"/>
  <c r="B1534" i="1" s="1"/>
  <c r="P1533" i="1"/>
  <c r="X1533" i="1" s="1"/>
  <c r="B1533" i="1" s="1"/>
  <c r="M1536" i="1"/>
  <c r="Y1532" i="1"/>
  <c r="G1534" i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3" i="1" l="1"/>
  <c r="N1564" i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C1686" i="1" s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N1687" i="1" l="1"/>
  <c r="N1688" i="1" s="1"/>
  <c r="X1686" i="1"/>
  <c r="B1686" i="1" s="1"/>
  <c r="S1686" i="1"/>
  <c r="M1689" i="1"/>
  <c r="G1687" i="1"/>
  <c r="I1690" i="1"/>
  <c r="J1689" i="1"/>
  <c r="K1689" i="1" s="1"/>
  <c r="N1689" i="1"/>
  <c r="E1688" i="1"/>
  <c r="D1688" i="1" s="1"/>
  <c r="G1688" i="1" s="1"/>
  <c r="F1688" i="1"/>
  <c r="U1688" i="1"/>
  <c r="W1688" i="1" s="1"/>
  <c r="Y1686" i="1" l="1"/>
  <c r="C1687" i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O1687" i="1"/>
  <c r="L1688" i="1"/>
  <c r="O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P1688" i="1" l="1"/>
  <c r="X1688" i="1" s="1"/>
  <c r="B1688" i="1" s="1"/>
  <c r="P1687" i="1"/>
  <c r="X1687" i="1" s="1"/>
  <c r="B1687" i="1" s="1"/>
  <c r="X1689" i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U1714" i="1" s="1"/>
  <c r="W1714" i="1" s="1"/>
  <c r="X1712" i="1"/>
  <c r="B1712" i="1" s="1"/>
  <c r="L1713" i="1" l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M1720" i="1"/>
  <c r="J1720" i="1"/>
  <c r="K1720" i="1" s="1"/>
  <c r="I1721" i="1"/>
  <c r="E1719" i="1"/>
  <c r="D1719" i="1" s="1"/>
  <c r="L1719" i="1" s="1"/>
  <c r="O1719" i="1" s="1"/>
  <c r="F1719" i="1"/>
  <c r="U1719" i="1"/>
  <c r="W1719" i="1" s="1"/>
  <c r="G1718" i="1"/>
  <c r="N1720" i="1"/>
  <c r="X1717" i="1"/>
  <c r="B1717" i="1" s="1"/>
  <c r="S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719" i="1" l="1"/>
  <c r="X1719" i="1" s="1"/>
  <c r="B1719" i="1" s="1"/>
  <c r="P1718" i="1"/>
  <c r="X1718" i="1" s="1"/>
  <c r="B1718" i="1" s="1"/>
  <c r="Y1717" i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U1745" i="1" s="1"/>
  <c r="W1745" i="1" s="1"/>
  <c r="I1746" i="1"/>
  <c r="G1744" i="1" l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X1777" i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O1778" i="1"/>
  <c r="M1781" i="1"/>
  <c r="J1781" i="1"/>
  <c r="K1781" i="1" s="1"/>
  <c r="N1781" i="1"/>
  <c r="I1782" i="1"/>
  <c r="E1780" i="1"/>
  <c r="D1780" i="1" s="1"/>
  <c r="L1780" i="1" s="1"/>
  <c r="O1780" i="1" s="1"/>
  <c r="F1780" i="1"/>
  <c r="U1780" i="1"/>
  <c r="W1780" i="1" s="1"/>
  <c r="G1779" i="1"/>
  <c r="P1778" i="1" l="1"/>
  <c r="X1778" i="1" s="1"/>
  <c r="B1778" i="1" s="1"/>
  <c r="P1780" i="1"/>
  <c r="P1779" i="1"/>
  <c r="X1779" i="1" s="1"/>
  <c r="B1779" i="1" s="1"/>
  <c r="Y1777" i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L1837" i="1"/>
  <c r="O1837" i="1" s="1"/>
  <c r="J1839" i="1"/>
  <c r="K1839" i="1" s="1"/>
  <c r="I1840" i="1"/>
  <c r="E1838" i="1"/>
  <c r="D1838" i="1" s="1"/>
  <c r="L1838" i="1" s="1"/>
  <c r="O1838" i="1" s="1"/>
  <c r="F1838" i="1"/>
  <c r="U1838" i="1"/>
  <c r="W1838" i="1" s="1"/>
  <c r="M1838" i="1"/>
  <c r="M1839" i="1" s="1"/>
  <c r="Y1836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M1840" i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S1837" i="1"/>
  <c r="P1837" i="1" l="1"/>
  <c r="X1837" i="1" s="1"/>
  <c r="B1837" i="1" s="1"/>
  <c r="P1838" i="1"/>
  <c r="X1838" i="1" s="1"/>
  <c r="B1838" i="1" s="1"/>
  <c r="E1840" i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N1867" i="1" s="1"/>
  <c r="O1865" i="1"/>
  <c r="P1865" i="1" s="1"/>
  <c r="X1865" i="1" s="1"/>
  <c r="B1865" i="1" s="1"/>
  <c r="O1867" i="1" l="1"/>
  <c r="O1866" i="1"/>
  <c r="P1866" i="1" s="1"/>
  <c r="L1868" i="1"/>
  <c r="E1869" i="1"/>
  <c r="D1869" i="1" s="1"/>
  <c r="G1869" i="1" s="1"/>
  <c r="U1869" i="1"/>
  <c r="W1869" i="1" s="1"/>
  <c r="F1869" i="1"/>
  <c r="N1868" i="1"/>
  <c r="N1869" i="1" s="1"/>
  <c r="N1870" i="1" s="1"/>
  <c r="I1871" i="1"/>
  <c r="J1870" i="1"/>
  <c r="K1870" i="1" s="1"/>
  <c r="S1867" i="1"/>
  <c r="M1869" i="1"/>
  <c r="M1870" i="1" s="1"/>
  <c r="X1866" i="1" l="1"/>
  <c r="B1866" i="1" s="1"/>
  <c r="S1866" i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L1869" i="1"/>
  <c r="O1869" i="1" s="1"/>
  <c r="N1871" i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S1868" i="1"/>
  <c r="P1868" i="1" l="1"/>
  <c r="X1868" i="1" s="1"/>
  <c r="B1868" i="1" s="1"/>
  <c r="P1869" i="1"/>
  <c r="X1869" i="1" s="1"/>
  <c r="B1869" i="1" s="1"/>
  <c r="P1867" i="1"/>
  <c r="X1867" i="1" s="1"/>
  <c r="B1867" i="1" s="1"/>
  <c r="Y1866" i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U1896" i="1" s="1"/>
  <c r="W1896" i="1" s="1"/>
  <c r="I1897" i="1"/>
  <c r="G1895" i="1" l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G1998" i="1" l="1"/>
  <c r="D1999" i="1"/>
  <c r="G1999" i="1" s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G2000" i="1" l="1"/>
  <c r="D2001" i="1"/>
  <c r="G2001" i="1" s="1"/>
  <c r="M2003" i="1"/>
  <c r="J2003" i="1"/>
  <c r="K2003" i="1" s="1"/>
  <c r="I2004" i="1"/>
  <c r="N2003" i="1"/>
  <c r="E2002" i="1"/>
  <c r="F2002" i="1"/>
  <c r="U2002" i="1"/>
  <c r="W2002" i="1" s="1"/>
  <c r="L2001" i="1" l="1"/>
  <c r="O2001" i="1" s="1"/>
  <c r="P2001" i="1" s="1"/>
  <c r="X2001" i="1" s="1"/>
  <c r="B2001" i="1" s="1"/>
  <c r="D2002" i="1"/>
  <c r="L2002" i="1" s="1"/>
  <c r="O2002" i="1" s="1"/>
  <c r="P2002" i="1" s="1"/>
  <c r="X2002" i="1" s="1"/>
  <c r="B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F2004" i="1"/>
  <c r="U2004" i="1"/>
  <c r="W2004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I2007" i="1"/>
  <c r="J2006" i="1"/>
  <c r="K2006" i="1" s="1"/>
  <c r="M2006" i="1"/>
  <c r="N2006" i="1"/>
  <c r="G2004" i="1"/>
  <c r="E2005" i="1"/>
  <c r="D2005" i="1" s="1"/>
  <c r="L2005" i="1" s="1"/>
  <c r="O2005" i="1" s="1"/>
  <c r="P2005" i="1" s="1"/>
  <c r="U2005" i="1"/>
  <c r="W2005" i="1" s="1"/>
  <c r="F2005" i="1"/>
  <c r="X2005" i="1" l="1"/>
  <c r="B2005" i="1" s="1"/>
  <c r="E2006" i="1"/>
  <c r="D2006" i="1" s="1"/>
  <c r="L2006" i="1" s="1"/>
  <c r="O2006" i="1" s="1"/>
  <c r="P2006" i="1" s="1"/>
  <c r="F2006" i="1"/>
  <c r="U2006" i="1"/>
  <c r="W2006" i="1" s="1"/>
  <c r="G2005" i="1"/>
  <c r="J2007" i="1"/>
  <c r="K2007" i="1" s="1"/>
  <c r="M2007" i="1"/>
  <c r="N2007" i="1"/>
  <c r="I2008" i="1"/>
  <c r="G2006" i="1" l="1"/>
  <c r="M2008" i="1"/>
  <c r="I2009" i="1"/>
  <c r="J2008" i="1"/>
  <c r="K2008" i="1" s="1"/>
  <c r="N2008" i="1"/>
  <c r="E2007" i="1"/>
  <c r="D2007" i="1" s="1"/>
  <c r="G2007" i="1" s="1"/>
  <c r="F2007" i="1"/>
  <c r="U2007" i="1"/>
  <c r="W2007" i="1" s="1"/>
  <c r="X2006" i="1"/>
  <c r="B2006" i="1" s="1"/>
  <c r="E2008" i="1" l="1"/>
  <c r="D2008" i="1" s="1"/>
  <c r="G2008" i="1" s="1"/>
  <c r="U2008" i="1"/>
  <c r="W2008" i="1" s="1"/>
  <c r="F2008" i="1"/>
  <c r="I2010" i="1"/>
  <c r="M2009" i="1"/>
  <c r="J2009" i="1"/>
  <c r="K2009" i="1" s="1"/>
  <c r="N2009" i="1"/>
  <c r="L2007" i="1"/>
  <c r="O2007" i="1" s="1"/>
  <c r="P2007" i="1" s="1"/>
  <c r="X2007" i="1" s="1"/>
  <c r="B2007" i="1" s="1"/>
  <c r="L2008" i="1" l="1"/>
  <c r="O2008" i="1" s="1"/>
  <c r="P2008" i="1" s="1"/>
  <c r="X2008" i="1" s="1"/>
  <c r="B2008" i="1" s="1"/>
  <c r="I2011" i="1"/>
  <c r="M2010" i="1"/>
  <c r="N2010" i="1"/>
  <c r="J2010" i="1"/>
  <c r="K2010" i="1" s="1"/>
  <c r="E2009" i="1"/>
  <c r="D2009" i="1" s="1"/>
  <c r="L2009" i="1" s="1"/>
  <c r="O2009" i="1" s="1"/>
  <c r="P2009" i="1" s="1"/>
  <c r="F2009" i="1"/>
  <c r="U2009" i="1"/>
  <c r="W2009" i="1" s="1"/>
  <c r="G2009" i="1" l="1"/>
  <c r="X2009" i="1"/>
  <c r="B2009" i="1" s="1"/>
  <c r="E2010" i="1"/>
  <c r="D2010" i="1" s="1"/>
  <c r="G2010" i="1" s="1"/>
  <c r="U2010" i="1"/>
  <c r="W2010" i="1" s="1"/>
  <c r="F2010" i="1"/>
  <c r="J2011" i="1"/>
  <c r="K2011" i="1" s="1"/>
  <c r="I2012" i="1"/>
  <c r="N2011" i="1"/>
  <c r="M2011" i="1"/>
  <c r="L2010" i="1" l="1"/>
  <c r="O2010" i="1" s="1"/>
  <c r="P2010" i="1" s="1"/>
  <c r="X2010" i="1" s="1"/>
  <c r="B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P2011" i="1" s="1"/>
  <c r="X2011" i="1" s="1"/>
  <c r="B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G2012" i="1" l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S2019" i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B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X2050" i="1"/>
  <c r="B2050" i="1" s="1"/>
  <c r="S2050" i="1"/>
  <c r="C2051" i="1" s="1"/>
  <c r="C2052" i="1" s="1"/>
  <c r="C2053" i="1" s="1"/>
  <c r="L2052" i="1"/>
  <c r="O2052" i="1" s="1"/>
  <c r="D2053" i="1"/>
  <c r="G2053" i="1" s="1"/>
  <c r="U2054" i="1"/>
  <c r="W2054" i="1" s="1"/>
  <c r="E2054" i="1"/>
  <c r="F2054" i="1"/>
  <c r="I2056" i="1"/>
  <c r="J2055" i="1"/>
  <c r="K2055" i="1" s="1"/>
  <c r="P2052" i="1" l="1"/>
  <c r="X2052" i="1" s="1"/>
  <c r="B2052" i="1" s="1"/>
  <c r="P2051" i="1"/>
  <c r="X2051" i="1" s="1"/>
  <c r="B2051" i="1" s="1"/>
  <c r="Y2050" i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M2055" i="1"/>
  <c r="M2056" i="1" s="1"/>
  <c r="M2057" i="1" s="1"/>
  <c r="O2055" i="1"/>
  <c r="X2053" i="1"/>
  <c r="B2053" i="1" s="1"/>
  <c r="S2053" i="1"/>
  <c r="G2055" i="1"/>
  <c r="E2057" i="1"/>
  <c r="U2057" i="1"/>
  <c r="W2057" i="1" s="1"/>
  <c r="F2057" i="1"/>
  <c r="J2058" i="1"/>
  <c r="K2058" i="1" s="1"/>
  <c r="N2058" i="1"/>
  <c r="M2058" i="1"/>
  <c r="I2059" i="1"/>
  <c r="D2056" i="1"/>
  <c r="L2056" i="1" s="1"/>
  <c r="O2056" i="1" s="1"/>
  <c r="Y2053" i="1" l="1"/>
  <c r="C2054" i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O2054" i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P2054" i="1" l="1"/>
  <c r="X2054" i="1" s="1"/>
  <c r="B2054" i="1" s="1"/>
  <c r="P2055" i="1"/>
  <c r="X2055" i="1" s="1"/>
  <c r="B2055" i="1" s="1"/>
  <c r="P2056" i="1"/>
  <c r="X2056" i="1" s="1"/>
  <c r="B2056" i="1" s="1"/>
  <c r="L2057" i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Y2081" i="1" l="1"/>
  <c r="O2084" i="1"/>
  <c r="P2084" i="1" s="1"/>
  <c r="X2084" i="1" s="1"/>
  <c r="B2084" i="1" s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L2114" i="1"/>
  <c r="D2115" i="1"/>
  <c r="L2115" i="1" s="1"/>
  <c r="N2113" i="1"/>
  <c r="O2112" i="1"/>
  <c r="J2117" i="1"/>
  <c r="K2117" i="1" s="1"/>
  <c r="M2117" i="1"/>
  <c r="I2118" i="1"/>
  <c r="E2116" i="1"/>
  <c r="U2116" i="1"/>
  <c r="W2116" i="1" s="1"/>
  <c r="F2116" i="1"/>
  <c r="P2112" i="1" l="1"/>
  <c r="X2112" i="1" s="1"/>
  <c r="B2112" i="1" s="1"/>
  <c r="Y2111" i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6" i="1" l="1"/>
  <c r="P2136" i="1" s="1"/>
  <c r="X2136" i="1" s="1"/>
  <c r="B2136" i="1" s="1"/>
  <c r="O2135" i="1"/>
  <c r="P2135" i="1" s="1"/>
  <c r="X2135" i="1" s="1"/>
  <c r="B2135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U2141" i="1" s="1"/>
  <c r="W2141" i="1" s="1"/>
  <c r="I2142" i="1"/>
  <c r="G2139" i="1" l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U2171" i="1" s="1"/>
  <c r="W2171" i="1" s="1"/>
  <c r="I2172" i="1"/>
  <c r="D2169" i="1"/>
  <c r="G2169" i="1" s="1"/>
  <c r="J2172" i="1" l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G2175" i="1"/>
  <c r="D2176" i="1"/>
  <c r="L2176" i="1" s="1"/>
  <c r="N2174" i="1"/>
  <c r="O2173" i="1"/>
  <c r="E2177" i="1"/>
  <c r="F2177" i="1"/>
  <c r="U2177" i="1"/>
  <c r="W2177" i="1" s="1"/>
  <c r="J2178" i="1"/>
  <c r="K2178" i="1" s="1"/>
  <c r="I2179" i="1"/>
  <c r="M2178" i="1"/>
  <c r="P2173" i="1" l="1"/>
  <c r="X2173" i="1" s="1"/>
  <c r="B2173" i="1" s="1"/>
  <c r="Y2172" i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M2203" i="1"/>
  <c r="M2204" i="1" s="1"/>
  <c r="N2202" i="1"/>
  <c r="N2203" i="1" s="1"/>
  <c r="O2203" i="1" s="1"/>
  <c r="G2203" i="1"/>
  <c r="U2205" i="1"/>
  <c r="W2205" i="1" s="1"/>
  <c r="E2205" i="1"/>
  <c r="F2205" i="1"/>
  <c r="I2207" i="1"/>
  <c r="J2206" i="1"/>
  <c r="K2206" i="1" s="1"/>
  <c r="D2204" i="1"/>
  <c r="L2204" i="1" s="1"/>
  <c r="P2203" i="1" l="1"/>
  <c r="X2203" i="1" s="1"/>
  <c r="B2203" i="1" s="1"/>
  <c r="Y2201" i="1"/>
  <c r="O2202" i="1"/>
  <c r="P2202" i="1" s="1"/>
  <c r="X2202" i="1" s="1"/>
  <c r="B2202" i="1" s="1"/>
  <c r="G2204" i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X2323" i="1"/>
  <c r="B2323" i="1" s="1"/>
  <c r="S2323" i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D2326" i="1"/>
  <c r="L2326" i="1" s="1"/>
  <c r="O2326" i="1" s="1"/>
  <c r="P2324" i="1" l="1"/>
  <c r="X2324" i="1" s="1"/>
  <c r="B2324" i="1" s="1"/>
  <c r="P2326" i="1"/>
  <c r="X2326" i="1" s="1"/>
  <c r="B2326" i="1" s="1"/>
  <c r="P2325" i="1"/>
  <c r="X2325" i="1" s="1"/>
  <c r="B2325" i="1" s="1"/>
  <c r="Y2323" i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G2511" i="1"/>
  <c r="E2513" i="1"/>
  <c r="F2513" i="1"/>
  <c r="U2513" i="1"/>
  <c r="W2513" i="1" s="1"/>
  <c r="N2510" i="1"/>
  <c r="O2509" i="1"/>
  <c r="M2514" i="1"/>
  <c r="J2514" i="1"/>
  <c r="K2514" i="1" s="1"/>
  <c r="I2515" i="1"/>
  <c r="D2512" i="1"/>
  <c r="G2512" i="1" s="1"/>
  <c r="P2509" i="1" l="1"/>
  <c r="X2509" i="1" s="1"/>
  <c r="B2509" i="1" s="1"/>
  <c r="Y2508" i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X2536" i="1"/>
  <c r="B2536" i="1" s="1"/>
  <c r="N2538" i="1"/>
  <c r="O2537" i="1"/>
  <c r="J2542" i="1"/>
  <c r="K2542" i="1" s="1"/>
  <c r="I2543" i="1"/>
  <c r="M2542" i="1"/>
  <c r="E2541" i="1"/>
  <c r="F2541" i="1"/>
  <c r="U2541" i="1"/>
  <c r="W2541" i="1" s="1"/>
  <c r="D2540" i="1"/>
  <c r="G2540" i="1" s="1"/>
  <c r="P2537" i="1" l="1"/>
  <c r="X2537" i="1" s="1"/>
  <c r="B2537" i="1" s="1"/>
  <c r="Y2536" i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X2750" i="1"/>
  <c r="B2750" i="1" s="1"/>
  <c r="S2750" i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D2753" i="1"/>
  <c r="G2753" i="1" s="1"/>
  <c r="P2752" i="1" l="1"/>
  <c r="X2752" i="1" s="1"/>
  <c r="B2752" i="1" s="1"/>
  <c r="P2751" i="1"/>
  <c r="X2751" i="1" s="1"/>
  <c r="B2751" i="1" s="1"/>
  <c r="Y2750" i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s="1"/>
  <c r="W2780" i="1" s="1"/>
  <c r="G2778" i="1" l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C2782" i="1" s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N2787" i="1" s="1"/>
  <c r="O2782" i="1"/>
  <c r="P2782" i="1" s="1"/>
  <c r="L2784" i="1"/>
  <c r="D2785" i="1"/>
  <c r="L2785" i="1" s="1"/>
  <c r="I2788" i="1"/>
  <c r="M2787" i="1"/>
  <c r="J2787" i="1"/>
  <c r="K2787" i="1" s="1"/>
  <c r="E2786" i="1"/>
  <c r="U2786" i="1"/>
  <c r="W2786" i="1" s="1"/>
  <c r="F2786" i="1"/>
  <c r="O2783" i="1" l="1"/>
  <c r="O2785" i="1"/>
  <c r="O2784" i="1"/>
  <c r="X2782" i="1"/>
  <c r="B2782" i="1" s="1"/>
  <c r="S2782" i="1"/>
  <c r="G2785" i="1"/>
  <c r="D2786" i="1"/>
  <c r="L2786" i="1" s="1"/>
  <c r="O2786" i="1" s="1"/>
  <c r="F2787" i="1"/>
  <c r="E2787" i="1"/>
  <c r="U2787" i="1"/>
  <c r="W2787" i="1" s="1"/>
  <c r="M2788" i="1"/>
  <c r="J2788" i="1"/>
  <c r="K2788" i="1" s="1"/>
  <c r="I2789" i="1"/>
  <c r="N2788" i="1"/>
  <c r="Y2782" i="1" l="1"/>
  <c r="C2783" i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C2784" i="1" l="1"/>
  <c r="P2783" i="1"/>
  <c r="X2783" i="1" s="1"/>
  <c r="B2783" i="1" s="1"/>
  <c r="I2791" i="1"/>
  <c r="J2790" i="1"/>
  <c r="K2790" i="1" s="1"/>
  <c r="N2790" i="1"/>
  <c r="M2790" i="1"/>
  <c r="D2788" i="1"/>
  <c r="L2788" i="1" s="1"/>
  <c r="O2788" i="1" s="1"/>
  <c r="F2789" i="1"/>
  <c r="E2789" i="1"/>
  <c r="U2789" i="1"/>
  <c r="W2789" i="1" s="1"/>
  <c r="L2787" i="1"/>
  <c r="O2787" i="1" s="1"/>
  <c r="C2785" i="1" l="1"/>
  <c r="P2784" i="1"/>
  <c r="X2784" i="1" s="1"/>
  <c r="B2784" i="1" s="1"/>
  <c r="G2788" i="1"/>
  <c r="D2789" i="1"/>
  <c r="L2789" i="1" s="1"/>
  <c r="O2789" i="1" s="1"/>
  <c r="E2790" i="1"/>
  <c r="U2790" i="1"/>
  <c r="W2790" i="1" s="1"/>
  <c r="F2790" i="1"/>
  <c r="N2791" i="1"/>
  <c r="I2792" i="1"/>
  <c r="J2791" i="1"/>
  <c r="K2791" i="1" s="1"/>
  <c r="M2791" i="1"/>
  <c r="C2786" i="1" l="1"/>
  <c r="P2785" i="1"/>
  <c r="X2785" i="1" s="1"/>
  <c r="B2785" i="1" s="1"/>
  <c r="G2789" i="1"/>
  <c r="M2792" i="1"/>
  <c r="J2792" i="1"/>
  <c r="K2792" i="1" s="1"/>
  <c r="N2792" i="1"/>
  <c r="I2793" i="1"/>
  <c r="D2790" i="1"/>
  <c r="L2790" i="1" s="1"/>
  <c r="O2790" i="1" s="1"/>
  <c r="E2791" i="1"/>
  <c r="U2791" i="1"/>
  <c r="W2791" i="1" s="1"/>
  <c r="F2791" i="1"/>
  <c r="C2787" i="1" l="1"/>
  <c r="P2786" i="1"/>
  <c r="X2786" i="1" s="1"/>
  <c r="B2786" i="1" s="1"/>
  <c r="G2790" i="1"/>
  <c r="D2791" i="1"/>
  <c r="L2791" i="1" s="1"/>
  <c r="O2791" i="1" s="1"/>
  <c r="E2792" i="1"/>
  <c r="U2792" i="1"/>
  <c r="W2792" i="1" s="1"/>
  <c r="F2792" i="1"/>
  <c r="J2793" i="1"/>
  <c r="K2793" i="1" s="1"/>
  <c r="M2793" i="1"/>
  <c r="N2793" i="1"/>
  <c r="I2794" i="1"/>
  <c r="C2788" i="1" l="1"/>
  <c r="P2787" i="1"/>
  <c r="X2787" i="1" s="1"/>
  <c r="B2787" i="1" s="1"/>
  <c r="G2791" i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C2789" i="1" l="1"/>
  <c r="P2788" i="1"/>
  <c r="X2788" i="1" s="1"/>
  <c r="B2788" i="1" s="1"/>
  <c r="L2792" i="1"/>
  <c r="O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C2790" i="1" l="1"/>
  <c r="P2789" i="1"/>
  <c r="X2789" i="1" s="1"/>
  <c r="B2789" i="1" s="1"/>
  <c r="J2796" i="1"/>
  <c r="K2796" i="1" s="1"/>
  <c r="N2796" i="1"/>
  <c r="M2796" i="1"/>
  <c r="I2797" i="1"/>
  <c r="D2794" i="1"/>
  <c r="L2794" i="1" s="1"/>
  <c r="O2794" i="1" s="1"/>
  <c r="U2795" i="1"/>
  <c r="W2795" i="1" s="1"/>
  <c r="E2795" i="1"/>
  <c r="F2795" i="1"/>
  <c r="L2793" i="1"/>
  <c r="O2793" i="1" s="1"/>
  <c r="C2791" i="1" l="1"/>
  <c r="P2790" i="1"/>
  <c r="X2790" i="1" s="1"/>
  <c r="B2790" i="1" s="1"/>
  <c r="G2794" i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C2792" i="1" l="1"/>
  <c r="P2791" i="1"/>
  <c r="X2791" i="1" s="1"/>
  <c r="B2791" i="1" s="1"/>
  <c r="L2795" i="1"/>
  <c r="O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C2793" i="1" l="1"/>
  <c r="P2792" i="1"/>
  <c r="X2792" i="1" s="1"/>
  <c r="B2792" i="1" s="1"/>
  <c r="L2796" i="1"/>
  <c r="O2796" i="1" s="1"/>
  <c r="N2799" i="1"/>
  <c r="M2799" i="1"/>
  <c r="I2800" i="1"/>
  <c r="J2799" i="1"/>
  <c r="K2799" i="1" s="1"/>
  <c r="D2797" i="1"/>
  <c r="L2797" i="1" s="1"/>
  <c r="O2797" i="1" s="1"/>
  <c r="E2798" i="1"/>
  <c r="F2798" i="1"/>
  <c r="U2798" i="1"/>
  <c r="W2798" i="1" s="1"/>
  <c r="C2794" i="1" l="1"/>
  <c r="P2793" i="1"/>
  <c r="X2793" i="1" s="1"/>
  <c r="B2793" i="1" s="1"/>
  <c r="G2797" i="1"/>
  <c r="D2798" i="1"/>
  <c r="L2798" i="1" s="1"/>
  <c r="O2798" i="1" s="1"/>
  <c r="N2800" i="1"/>
  <c r="M2800" i="1"/>
  <c r="J2800" i="1"/>
  <c r="K2800" i="1" s="1"/>
  <c r="I2801" i="1"/>
  <c r="E2799" i="1"/>
  <c r="U2799" i="1"/>
  <c r="W2799" i="1" s="1"/>
  <c r="F2799" i="1"/>
  <c r="C2795" i="1" l="1"/>
  <c r="P2794" i="1"/>
  <c r="X2794" i="1" s="1"/>
  <c r="B2794" i="1" s="1"/>
  <c r="G2798" i="1"/>
  <c r="D2799" i="1"/>
  <c r="L2799" i="1" s="1"/>
  <c r="O2799" i="1" s="1"/>
  <c r="I2802" i="1"/>
  <c r="N2801" i="1"/>
  <c r="J2801" i="1"/>
  <c r="K2801" i="1" s="1"/>
  <c r="M2801" i="1"/>
  <c r="E2800" i="1"/>
  <c r="F2800" i="1"/>
  <c r="U2800" i="1"/>
  <c r="W2800" i="1" s="1"/>
  <c r="C2796" i="1" l="1"/>
  <c r="P2795" i="1"/>
  <c r="X2795" i="1" s="1"/>
  <c r="B2795" i="1" s="1"/>
  <c r="G2799" i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C2797" i="1" l="1"/>
  <c r="P2796" i="1"/>
  <c r="X2796" i="1" s="1"/>
  <c r="B2796" i="1" s="1"/>
  <c r="L2800" i="1"/>
  <c r="O2800" i="1" s="1"/>
  <c r="M2803" i="1"/>
  <c r="N2803" i="1"/>
  <c r="J2803" i="1"/>
  <c r="K2803" i="1" s="1"/>
  <c r="I2804" i="1"/>
  <c r="D2801" i="1"/>
  <c r="L2801" i="1" s="1"/>
  <c r="O2801" i="1" s="1"/>
  <c r="E2802" i="1"/>
  <c r="U2802" i="1"/>
  <c r="W2802" i="1" s="1"/>
  <c r="F2802" i="1"/>
  <c r="C2798" i="1" l="1"/>
  <c r="P2797" i="1"/>
  <c r="X2797" i="1" s="1"/>
  <c r="B2797" i="1" s="1"/>
  <c r="G2801" i="1"/>
  <c r="F2803" i="1"/>
  <c r="E2803" i="1"/>
  <c r="U2803" i="1"/>
  <c r="W2803" i="1" s="1"/>
  <c r="D2802" i="1"/>
  <c r="L2802" i="1" s="1"/>
  <c r="O2802" i="1" s="1"/>
  <c r="N2804" i="1"/>
  <c r="J2804" i="1"/>
  <c r="K2804" i="1" s="1"/>
  <c r="I2805" i="1"/>
  <c r="M2804" i="1"/>
  <c r="C2799" i="1" l="1"/>
  <c r="P2798" i="1"/>
  <c r="X2798" i="1" s="1"/>
  <c r="B2798" i="1" s="1"/>
  <c r="G2802" i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C2800" i="1" l="1"/>
  <c r="P2799" i="1"/>
  <c r="X2799" i="1" s="1"/>
  <c r="B2799" i="1" s="1"/>
  <c r="D2804" i="1"/>
  <c r="L2804" i="1" s="1"/>
  <c r="O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C2801" i="1" l="1"/>
  <c r="P2800" i="1"/>
  <c r="X2800" i="1" s="1"/>
  <c r="B2800" i="1" s="1"/>
  <c r="G2804" i="1"/>
  <c r="J2807" i="1"/>
  <c r="K2807" i="1" s="1"/>
  <c r="N2807" i="1"/>
  <c r="M2807" i="1"/>
  <c r="I2808" i="1"/>
  <c r="D2805" i="1"/>
  <c r="L2805" i="1" s="1"/>
  <c r="O2805" i="1" s="1"/>
  <c r="E2806" i="1"/>
  <c r="F2806" i="1"/>
  <c r="U2806" i="1"/>
  <c r="W2806" i="1" s="1"/>
  <c r="C2802" i="1" l="1"/>
  <c r="P2801" i="1"/>
  <c r="X2801" i="1" s="1"/>
  <c r="B2801" i="1" s="1"/>
  <c r="G2805" i="1"/>
  <c r="D2806" i="1"/>
  <c r="L2806" i="1" s="1"/>
  <c r="O2806" i="1" s="1"/>
  <c r="N2808" i="1"/>
  <c r="J2808" i="1"/>
  <c r="K2808" i="1" s="1"/>
  <c r="M2808" i="1"/>
  <c r="I2809" i="1"/>
  <c r="E2807" i="1"/>
  <c r="U2807" i="1"/>
  <c r="W2807" i="1" s="1"/>
  <c r="F2807" i="1"/>
  <c r="C2803" i="1" l="1"/>
  <c r="P2802" i="1"/>
  <c r="X2802" i="1" s="1"/>
  <c r="B2802" i="1" s="1"/>
  <c r="G2806" i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C2804" i="1" l="1"/>
  <c r="P2803" i="1"/>
  <c r="X2803" i="1" s="1"/>
  <c r="B2803" i="1" s="1"/>
  <c r="L2807" i="1"/>
  <c r="O2807" i="1" s="1"/>
  <c r="J2810" i="1"/>
  <c r="K2810" i="1" s="1"/>
  <c r="I2811" i="1"/>
  <c r="E2809" i="1"/>
  <c r="F2809" i="1"/>
  <c r="U2809" i="1"/>
  <c r="W2809" i="1" s="1"/>
  <c r="D2808" i="1"/>
  <c r="G2808" i="1" s="1"/>
  <c r="C2805" i="1" l="1"/>
  <c r="P2804" i="1"/>
  <c r="X2804" i="1" s="1"/>
  <c r="B2804" i="1" s="1"/>
  <c r="U2810" i="1"/>
  <c r="W2810" i="1" s="1"/>
  <c r="L2808" i="1"/>
  <c r="O2808" i="1" s="1"/>
  <c r="J2811" i="1"/>
  <c r="K2811" i="1" s="1"/>
  <c r="I2812" i="1"/>
  <c r="D2809" i="1"/>
  <c r="L2809" i="1" s="1"/>
  <c r="E2810" i="1"/>
  <c r="F2810" i="1"/>
  <c r="S2810" i="1"/>
  <c r="C2806" i="1" l="1"/>
  <c r="P2805" i="1"/>
  <c r="X2805" i="1" s="1"/>
  <c r="B2805" i="1" s="1"/>
  <c r="G2809" i="1"/>
  <c r="O2809" i="1"/>
  <c r="M2810" i="1"/>
  <c r="D2810" i="1"/>
  <c r="L2810" i="1" s="1"/>
  <c r="I2813" i="1"/>
  <c r="J2812" i="1"/>
  <c r="K2812" i="1" s="1"/>
  <c r="E2811" i="1"/>
  <c r="U2811" i="1"/>
  <c r="W2811" i="1" s="1"/>
  <c r="F2811" i="1"/>
  <c r="C2807" i="1" l="1"/>
  <c r="P2806" i="1"/>
  <c r="X2806" i="1" s="1"/>
  <c r="B2806" i="1" s="1"/>
  <c r="G2810" i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S2809" i="1"/>
  <c r="Y2809" i="1" s="1"/>
  <c r="C2808" i="1" l="1"/>
  <c r="P2807" i="1"/>
  <c r="X2807" i="1" s="1"/>
  <c r="B2807" i="1" s="1"/>
  <c r="O2810" i="1"/>
  <c r="L2811" i="1"/>
  <c r="O2811" i="1" s="1"/>
  <c r="U2813" i="1"/>
  <c r="W2813" i="1" s="1"/>
  <c r="F2813" i="1"/>
  <c r="E2813" i="1"/>
  <c r="I2815" i="1"/>
  <c r="J2814" i="1"/>
  <c r="K2814" i="1" s="1"/>
  <c r="D2812" i="1"/>
  <c r="G2812" i="1" s="1"/>
  <c r="C2809" i="1" l="1"/>
  <c r="P2808" i="1"/>
  <c r="X2808" i="1" s="1"/>
  <c r="B2808" i="1" s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C2810" i="1" l="1"/>
  <c r="P2809" i="1"/>
  <c r="X2809" i="1" s="1"/>
  <c r="B2809" i="1" s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C2811" i="1" l="1"/>
  <c r="P2811" i="1" s="1"/>
  <c r="P2810" i="1"/>
  <c r="X2810" i="1" s="1"/>
  <c r="B2810" i="1" s="1"/>
  <c r="O2814" i="1"/>
  <c r="O2813" i="1"/>
  <c r="O2812" i="1"/>
  <c r="F2816" i="1"/>
  <c r="E2816" i="1"/>
  <c r="U2816" i="1"/>
  <c r="W2816" i="1" s="1"/>
  <c r="D2815" i="1"/>
  <c r="L2815" i="1" s="1"/>
  <c r="O2815" i="1" s="1"/>
  <c r="J2817" i="1"/>
  <c r="K2817" i="1" s="1"/>
  <c r="N2817" i="1"/>
  <c r="I2818" i="1"/>
  <c r="M2817" i="1"/>
  <c r="G2814" i="1"/>
  <c r="X2811" i="1" l="1"/>
  <c r="B2811" i="1" s="1"/>
  <c r="S2811" i="1"/>
  <c r="N2818" i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C2812" i="1" l="1"/>
  <c r="Y2811" i="1"/>
  <c r="L2816" i="1"/>
  <c r="O2816" i="1" s="1"/>
  <c r="D2817" i="1"/>
  <c r="L2817" i="1" s="1"/>
  <c r="O2817" i="1" s="1"/>
  <c r="N2819" i="1"/>
  <c r="M2819" i="1"/>
  <c r="I2820" i="1"/>
  <c r="J2819" i="1"/>
  <c r="K2819" i="1" s="1"/>
  <c r="U2818" i="1"/>
  <c r="W2818" i="1" s="1"/>
  <c r="E2818" i="1"/>
  <c r="F2818" i="1"/>
  <c r="C2813" i="1" l="1"/>
  <c r="P2812" i="1"/>
  <c r="X2812" i="1" s="1"/>
  <c r="B2812" i="1" s="1"/>
  <c r="G2817" i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C2814" i="1" l="1"/>
  <c r="P2813" i="1"/>
  <c r="X2813" i="1" s="1"/>
  <c r="B2813" i="1" s="1"/>
  <c r="M2821" i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C2815" i="1" l="1"/>
  <c r="P2814" i="1"/>
  <c r="X2814" i="1" s="1"/>
  <c r="B2814" i="1" s="1"/>
  <c r="L2819" i="1"/>
  <c r="O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C2816" i="1" l="1"/>
  <c r="P2815" i="1"/>
  <c r="X2815" i="1" s="1"/>
  <c r="B2815" i="1" s="1"/>
  <c r="L2820" i="1"/>
  <c r="O2820" i="1" s="1"/>
  <c r="N2823" i="1"/>
  <c r="J2823" i="1"/>
  <c r="K2823" i="1" s="1"/>
  <c r="I2824" i="1"/>
  <c r="M2823" i="1"/>
  <c r="D2821" i="1"/>
  <c r="L2821" i="1" s="1"/>
  <c r="O2821" i="1" s="1"/>
  <c r="E2822" i="1"/>
  <c r="F2822" i="1"/>
  <c r="U2822" i="1"/>
  <c r="W2822" i="1" s="1"/>
  <c r="C2817" i="1" l="1"/>
  <c r="P2816" i="1"/>
  <c r="X2816" i="1" s="1"/>
  <c r="B2816" i="1" s="1"/>
  <c r="G2821" i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C2818" i="1" l="1"/>
  <c r="P2817" i="1"/>
  <c r="X2817" i="1" s="1"/>
  <c r="B2817" i="1" s="1"/>
  <c r="E2824" i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C2819" i="1" l="1"/>
  <c r="P2818" i="1"/>
  <c r="X2818" i="1" s="1"/>
  <c r="B2818" i="1" s="1"/>
  <c r="L2823" i="1"/>
  <c r="O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C2820" i="1" l="1"/>
  <c r="P2819" i="1"/>
  <c r="X2819" i="1" s="1"/>
  <c r="B2819" i="1" s="1"/>
  <c r="L2824" i="1"/>
  <c r="O2824" i="1" s="1"/>
  <c r="D2825" i="1"/>
  <c r="L2825" i="1" s="1"/>
  <c r="O2825" i="1" s="1"/>
  <c r="N2827" i="1"/>
  <c r="J2827" i="1"/>
  <c r="K2827" i="1" s="1"/>
  <c r="M2827" i="1"/>
  <c r="I2828" i="1"/>
  <c r="E2826" i="1"/>
  <c r="F2826" i="1"/>
  <c r="U2826" i="1"/>
  <c r="W2826" i="1" s="1"/>
  <c r="C2821" i="1" l="1"/>
  <c r="P2820" i="1"/>
  <c r="X2820" i="1" s="1"/>
  <c r="B2820" i="1" s="1"/>
  <c r="G2825" i="1"/>
  <c r="D2826" i="1"/>
  <c r="L2826" i="1" s="1"/>
  <c r="O2826" i="1" s="1"/>
  <c r="N2828" i="1"/>
  <c r="M2828" i="1"/>
  <c r="J2828" i="1"/>
  <c r="K2828" i="1" s="1"/>
  <c r="I2829" i="1"/>
  <c r="E2827" i="1"/>
  <c r="U2827" i="1"/>
  <c r="W2827" i="1" s="1"/>
  <c r="F2827" i="1"/>
  <c r="C2822" i="1" l="1"/>
  <c r="P2821" i="1"/>
  <c r="X2821" i="1" s="1"/>
  <c r="B2821" i="1" s="1"/>
  <c r="G2826" i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C2823" i="1" l="1"/>
  <c r="P2822" i="1"/>
  <c r="X2822" i="1" s="1"/>
  <c r="B2822" i="1" s="1"/>
  <c r="N2830" i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C2824" i="1" l="1"/>
  <c r="P2823" i="1"/>
  <c r="X2823" i="1" s="1"/>
  <c r="B2823" i="1" s="1"/>
  <c r="E2830" i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L2828" i="1"/>
  <c r="O2828" i="1" s="1"/>
  <c r="C2825" i="1" l="1"/>
  <c r="P2824" i="1"/>
  <c r="X2824" i="1" s="1"/>
  <c r="B2824" i="1" s="1"/>
  <c r="E2831" i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C2826" i="1" l="1"/>
  <c r="P2825" i="1"/>
  <c r="X2825" i="1" s="1"/>
  <c r="B2825" i="1" s="1"/>
  <c r="G2830" i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C2827" i="1" l="1"/>
  <c r="P2826" i="1"/>
  <c r="X2826" i="1" s="1"/>
  <c r="B2826" i="1" s="1"/>
  <c r="E2833" i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C2828" i="1" l="1"/>
  <c r="P2827" i="1"/>
  <c r="X2827" i="1" s="1"/>
  <c r="B2827" i="1" s="1"/>
  <c r="G2832" i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C2829" i="1" l="1"/>
  <c r="P2828" i="1"/>
  <c r="X2828" i="1" s="1"/>
  <c r="B2828" i="1" s="1"/>
  <c r="E2835" i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C2830" i="1" l="1"/>
  <c r="P2829" i="1"/>
  <c r="X2829" i="1" s="1"/>
  <c r="B2829" i="1" s="1"/>
  <c r="L2834" i="1"/>
  <c r="O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C2831" i="1" l="1"/>
  <c r="P2830" i="1"/>
  <c r="X2830" i="1" s="1"/>
  <c r="B2830" i="1" s="1"/>
  <c r="E2837" i="1"/>
  <c r="F2837" i="1"/>
  <c r="U2837" i="1"/>
  <c r="W2837" i="1" s="1"/>
  <c r="D2836" i="1"/>
  <c r="G2836" i="1" s="1"/>
  <c r="L2835" i="1"/>
  <c r="O2835" i="1" s="1"/>
  <c r="M2838" i="1"/>
  <c r="J2838" i="1"/>
  <c r="K2838" i="1" s="1"/>
  <c r="I2839" i="1"/>
  <c r="N2838" i="1"/>
  <c r="C2832" i="1" l="1"/>
  <c r="P2831" i="1"/>
  <c r="X2831" i="1" s="1"/>
  <c r="B2831" i="1" s="1"/>
  <c r="L2836" i="1"/>
  <c r="O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C2833" i="1" l="1"/>
  <c r="P2832" i="1"/>
  <c r="X2832" i="1" s="1"/>
  <c r="B2832" i="1" s="1"/>
  <c r="E2839" i="1"/>
  <c r="U2839" i="1"/>
  <c r="W2839" i="1" s="1"/>
  <c r="F2839" i="1"/>
  <c r="N2840" i="1"/>
  <c r="M2840" i="1"/>
  <c r="J2840" i="1"/>
  <c r="K2840" i="1" s="1"/>
  <c r="I2841" i="1"/>
  <c r="L2837" i="1"/>
  <c r="O2837" i="1" s="1"/>
  <c r="D2838" i="1"/>
  <c r="L2838" i="1" s="1"/>
  <c r="O2838" i="1" s="1"/>
  <c r="C2834" i="1" l="1"/>
  <c r="P2833" i="1"/>
  <c r="X2833" i="1" s="1"/>
  <c r="B2833" i="1" s="1"/>
  <c r="G2838" i="1"/>
  <c r="J2841" i="1"/>
  <c r="K2841" i="1" s="1"/>
  <c r="I2842" i="1"/>
  <c r="E2840" i="1"/>
  <c r="F2840" i="1"/>
  <c r="U2840" i="1"/>
  <c r="W2840" i="1" s="1"/>
  <c r="D2839" i="1"/>
  <c r="G2839" i="1" s="1"/>
  <c r="C2835" i="1" l="1"/>
  <c r="P2834" i="1"/>
  <c r="X2834" i="1" s="1"/>
  <c r="B2834" i="1" s="1"/>
  <c r="U2841" i="1"/>
  <c r="W2841" i="1" s="1"/>
  <c r="L2839" i="1"/>
  <c r="O2839" i="1" s="1"/>
  <c r="D2840" i="1"/>
  <c r="G2840" i="1" s="1"/>
  <c r="I2843" i="1"/>
  <c r="J2842" i="1"/>
  <c r="K2842" i="1" s="1"/>
  <c r="E2841" i="1"/>
  <c r="F2841" i="1"/>
  <c r="C2836" i="1" l="1"/>
  <c r="P2835" i="1"/>
  <c r="X2835" i="1" s="1"/>
  <c r="B2835" i="1" s="1"/>
  <c r="L2840" i="1"/>
  <c r="O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C2837" i="1" l="1"/>
  <c r="P2836" i="1"/>
  <c r="X2836" i="1" s="1"/>
  <c r="B2836" i="1" s="1"/>
  <c r="G2841" i="1"/>
  <c r="D2842" i="1"/>
  <c r="L2842" i="1" s="1"/>
  <c r="J2844" i="1"/>
  <c r="K2844" i="1" s="1"/>
  <c r="I2845" i="1"/>
  <c r="E2843" i="1"/>
  <c r="F2843" i="1"/>
  <c r="U2843" i="1"/>
  <c r="W2843" i="1" s="1"/>
  <c r="S2840" i="1"/>
  <c r="N2841" i="1"/>
  <c r="N2842" i="1" s="1"/>
  <c r="N2843" i="1" s="1"/>
  <c r="N2844" i="1" s="1"/>
  <c r="M2842" i="1"/>
  <c r="M2843" i="1" s="1"/>
  <c r="M2844" i="1" s="1"/>
  <c r="C2838" i="1" l="1"/>
  <c r="P2837" i="1"/>
  <c r="X2837" i="1" s="1"/>
  <c r="B2837" i="1" s="1"/>
  <c r="G2842" i="1"/>
  <c r="Y2840" i="1"/>
  <c r="O2841" i="1"/>
  <c r="D2843" i="1"/>
  <c r="G2843" i="1" s="1"/>
  <c r="I2846" i="1"/>
  <c r="J2845" i="1"/>
  <c r="K2845" i="1" s="1"/>
  <c r="E2844" i="1"/>
  <c r="U2844" i="1"/>
  <c r="W2844" i="1" s="1"/>
  <c r="F2844" i="1"/>
  <c r="O2842" i="1"/>
  <c r="C2839" i="1" l="1"/>
  <c r="P2838" i="1"/>
  <c r="X2838" i="1" s="1"/>
  <c r="B2838" i="1" s="1"/>
  <c r="L2843" i="1"/>
  <c r="O2843" i="1" s="1"/>
  <c r="E2845" i="1"/>
  <c r="F2845" i="1"/>
  <c r="U2845" i="1"/>
  <c r="W2845" i="1" s="1"/>
  <c r="D2844" i="1"/>
  <c r="G2844" i="1" s="1"/>
  <c r="J2846" i="1"/>
  <c r="K2846" i="1" s="1"/>
  <c r="I2847" i="1"/>
  <c r="C2840" i="1" l="1"/>
  <c r="P2839" i="1"/>
  <c r="X2839" i="1" s="1"/>
  <c r="B2839" i="1" s="1"/>
  <c r="L2844" i="1"/>
  <c r="E2846" i="1"/>
  <c r="F2846" i="1"/>
  <c r="U2846" i="1"/>
  <c r="W2846" i="1" s="1"/>
  <c r="J2847" i="1"/>
  <c r="K2847" i="1" s="1"/>
  <c r="I2848" i="1"/>
  <c r="D2845" i="1"/>
  <c r="L2845" i="1" s="1"/>
  <c r="C2841" i="1" l="1"/>
  <c r="P2840" i="1"/>
  <c r="X2840" i="1" s="1"/>
  <c r="B2840" i="1" s="1"/>
  <c r="O2844" i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C2842" i="1" l="1"/>
  <c r="P2841" i="1"/>
  <c r="X2841" i="1" s="1"/>
  <c r="B2841" i="1" s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C2843" i="1" l="1"/>
  <c r="P2842" i="1"/>
  <c r="X2842" i="1" s="1"/>
  <c r="B2842" i="1" s="1"/>
  <c r="N2846" i="1"/>
  <c r="O2845" i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C2844" i="1" l="1"/>
  <c r="P2844" i="1" s="1"/>
  <c r="P2843" i="1"/>
  <c r="X2843" i="1" s="1"/>
  <c r="B2843" i="1" s="1"/>
  <c r="N2847" i="1"/>
  <c r="O2846" i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X2844" i="1" l="1"/>
  <c r="B2844" i="1" s="1"/>
  <c r="S2844" i="1"/>
  <c r="N2848" i="1"/>
  <c r="N2849" i="1" s="1"/>
  <c r="N2850" i="1" s="1"/>
  <c r="N2851" i="1" s="1"/>
  <c r="N2852" i="1" s="1"/>
  <c r="O2847" i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C2845" i="1" l="1"/>
  <c r="Y2844" i="1"/>
  <c r="O2850" i="1"/>
  <c r="O2848" i="1"/>
  <c r="O2849" i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C2846" i="1" l="1"/>
  <c r="P2845" i="1"/>
  <c r="X2845" i="1" s="1"/>
  <c r="B2845" i="1" s="1"/>
  <c r="L2851" i="1"/>
  <c r="O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C2847" i="1" l="1"/>
  <c r="P2846" i="1"/>
  <c r="X2846" i="1" s="1"/>
  <c r="B2846" i="1" s="1"/>
  <c r="L2852" i="1"/>
  <c r="O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C2848" i="1" l="1"/>
  <c r="P2847" i="1"/>
  <c r="X2847" i="1" s="1"/>
  <c r="B2847" i="1" s="1"/>
  <c r="D2854" i="1"/>
  <c r="L2854" i="1" s="1"/>
  <c r="O2854" i="1" s="1"/>
  <c r="M2856" i="1"/>
  <c r="J2856" i="1"/>
  <c r="K2856" i="1" s="1"/>
  <c r="I2857" i="1"/>
  <c r="N2856" i="1"/>
  <c r="E2855" i="1"/>
  <c r="U2855" i="1"/>
  <c r="W2855" i="1" s="1"/>
  <c r="F2855" i="1"/>
  <c r="G2853" i="1"/>
  <c r="C2849" i="1" l="1"/>
  <c r="P2848" i="1"/>
  <c r="X2848" i="1" s="1"/>
  <c r="B2848" i="1" s="1"/>
  <c r="G2854" i="1"/>
  <c r="D2855" i="1"/>
  <c r="L2855" i="1" s="1"/>
  <c r="O2855" i="1" s="1"/>
  <c r="J2857" i="1"/>
  <c r="K2857" i="1" s="1"/>
  <c r="M2857" i="1"/>
  <c r="I2858" i="1"/>
  <c r="N2857" i="1"/>
  <c r="E2856" i="1"/>
  <c r="U2856" i="1"/>
  <c r="W2856" i="1" s="1"/>
  <c r="F2856" i="1"/>
  <c r="C2850" i="1" l="1"/>
  <c r="P2849" i="1"/>
  <c r="X2849" i="1" s="1"/>
  <c r="B2849" i="1" s="1"/>
  <c r="G2855" i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C2851" i="1" l="1"/>
  <c r="P2850" i="1"/>
  <c r="X2850" i="1" s="1"/>
  <c r="B2850" i="1" s="1"/>
  <c r="L2856" i="1"/>
  <c r="O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C2852" i="1" l="1"/>
  <c r="P2851" i="1"/>
  <c r="X2851" i="1" s="1"/>
  <c r="B2851" i="1" s="1"/>
  <c r="M2860" i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C2853" i="1" l="1"/>
  <c r="P2852" i="1"/>
  <c r="X2852" i="1" s="1"/>
  <c r="B2852" i="1" s="1"/>
  <c r="G2858" i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C2854" i="1" l="1"/>
  <c r="P2853" i="1"/>
  <c r="X2853" i="1" s="1"/>
  <c r="B2853" i="1" s="1"/>
  <c r="D2860" i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C2855" i="1" l="1"/>
  <c r="P2854" i="1"/>
  <c r="X2854" i="1" s="1"/>
  <c r="B2854" i="1" s="1"/>
  <c r="L2860" i="1"/>
  <c r="O2860" i="1" s="1"/>
  <c r="D2861" i="1"/>
  <c r="L2861" i="1" s="1"/>
  <c r="O2861" i="1" s="1"/>
  <c r="E2862" i="1"/>
  <c r="F2862" i="1"/>
  <c r="U2862" i="1"/>
  <c r="W2862" i="1" s="1"/>
  <c r="I2864" i="1"/>
  <c r="M2863" i="1"/>
  <c r="N2863" i="1"/>
  <c r="J2863" i="1"/>
  <c r="K2863" i="1" s="1"/>
  <c r="C2856" i="1" l="1"/>
  <c r="P2855" i="1"/>
  <c r="X2855" i="1" s="1"/>
  <c r="B2855" i="1" s="1"/>
  <c r="G2861" i="1"/>
  <c r="D2862" i="1"/>
  <c r="L2862" i="1" s="1"/>
  <c r="O2862" i="1" s="1"/>
  <c r="J2864" i="1"/>
  <c r="K2864" i="1" s="1"/>
  <c r="M2864" i="1"/>
  <c r="I2865" i="1"/>
  <c r="N2864" i="1"/>
  <c r="E2863" i="1"/>
  <c r="U2863" i="1"/>
  <c r="W2863" i="1" s="1"/>
  <c r="F2863" i="1"/>
  <c r="C2857" i="1" l="1"/>
  <c r="P2856" i="1"/>
  <c r="X2856" i="1" s="1"/>
  <c r="B2856" i="1" s="1"/>
  <c r="G2862" i="1"/>
  <c r="D2863" i="1"/>
  <c r="L2863" i="1" s="1"/>
  <c r="O2863" i="1" s="1"/>
  <c r="E2864" i="1"/>
  <c r="U2864" i="1"/>
  <c r="W2864" i="1" s="1"/>
  <c r="F2864" i="1"/>
  <c r="J2865" i="1"/>
  <c r="K2865" i="1" s="1"/>
  <c r="M2865" i="1"/>
  <c r="I2866" i="1"/>
  <c r="N2865" i="1"/>
  <c r="C2858" i="1" l="1"/>
  <c r="P2857" i="1"/>
  <c r="X2857" i="1" s="1"/>
  <c r="B2857" i="1" s="1"/>
  <c r="G2863" i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C2859" i="1" l="1"/>
  <c r="P2858" i="1"/>
  <c r="X2858" i="1" s="1"/>
  <c r="B2858" i="1" s="1"/>
  <c r="E2866" i="1"/>
  <c r="U2866" i="1"/>
  <c r="W2866" i="1" s="1"/>
  <c r="F2866" i="1"/>
  <c r="M2867" i="1"/>
  <c r="I2868" i="1"/>
  <c r="J2867" i="1"/>
  <c r="K2867" i="1" s="1"/>
  <c r="N2867" i="1"/>
  <c r="L2864" i="1"/>
  <c r="O2864" i="1" s="1"/>
  <c r="D2865" i="1"/>
  <c r="L2865" i="1" s="1"/>
  <c r="O2865" i="1" s="1"/>
  <c r="C2860" i="1" l="1"/>
  <c r="P2859" i="1"/>
  <c r="X2859" i="1" s="1"/>
  <c r="B2859" i="1" s="1"/>
  <c r="G2865" i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C2861" i="1" l="1"/>
  <c r="P2860" i="1"/>
  <c r="X2860" i="1" s="1"/>
  <c r="B2860" i="1" s="1"/>
  <c r="E2868" i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C2862" i="1" l="1"/>
  <c r="P2861" i="1"/>
  <c r="X2861" i="1" s="1"/>
  <c r="B2861" i="1" s="1"/>
  <c r="G2867" i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C2863" i="1" l="1"/>
  <c r="P2862" i="1"/>
  <c r="X2862" i="1" s="1"/>
  <c r="B2862" i="1" s="1"/>
  <c r="E2870" i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C2864" i="1" l="1"/>
  <c r="P2863" i="1"/>
  <c r="X2863" i="1" s="1"/>
  <c r="B2863" i="1" s="1"/>
  <c r="L2869" i="1"/>
  <c r="O2869" i="1" s="1"/>
  <c r="I2873" i="1"/>
  <c r="J2872" i="1"/>
  <c r="K2872" i="1" s="1"/>
  <c r="E2871" i="1"/>
  <c r="F2871" i="1"/>
  <c r="D2870" i="1"/>
  <c r="L2870" i="1" s="1"/>
  <c r="S2871" i="1"/>
  <c r="C2865" i="1" l="1"/>
  <c r="P2864" i="1"/>
  <c r="X2864" i="1" s="1"/>
  <c r="B2864" i="1" s="1"/>
  <c r="G2870" i="1"/>
  <c r="O2870" i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C2866" i="1" l="1"/>
  <c r="P2865" i="1"/>
  <c r="X2865" i="1" s="1"/>
  <c r="B2865" i="1" s="1"/>
  <c r="L2871" i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S2870" i="1"/>
  <c r="Y2870" i="1" s="1"/>
  <c r="C2867" i="1" l="1"/>
  <c r="P2866" i="1"/>
  <c r="X2866" i="1" s="1"/>
  <c r="B2866" i="1" s="1"/>
  <c r="L2872" i="1"/>
  <c r="O2872" i="1" s="1"/>
  <c r="D2873" i="1"/>
  <c r="L2873" i="1" s="1"/>
  <c r="O2873" i="1" s="1"/>
  <c r="O2871" i="1"/>
  <c r="J2875" i="1"/>
  <c r="K2875" i="1" s="1"/>
  <c r="I2876" i="1"/>
  <c r="E2874" i="1"/>
  <c r="U2874" i="1"/>
  <c r="W2874" i="1" s="1"/>
  <c r="F2874" i="1"/>
  <c r="C2868" i="1" l="1"/>
  <c r="P2867" i="1"/>
  <c r="X2867" i="1" s="1"/>
  <c r="B2867" i="1" s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C2869" i="1" l="1"/>
  <c r="P2868" i="1"/>
  <c r="X2868" i="1" s="1"/>
  <c r="B2868" i="1" s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C2870" i="1" l="1"/>
  <c r="P2869" i="1"/>
  <c r="X2869" i="1" s="1"/>
  <c r="B2869" i="1" s="1"/>
  <c r="O2874" i="1"/>
  <c r="L2875" i="1"/>
  <c r="O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C2871" i="1" l="1"/>
  <c r="P2870" i="1"/>
  <c r="X2870" i="1" s="1"/>
  <c r="B2870" i="1" s="1"/>
  <c r="E2878" i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L2876" i="1"/>
  <c r="O2876" i="1" s="1"/>
  <c r="C2872" i="1" l="1"/>
  <c r="P2871" i="1"/>
  <c r="X2871" i="1" s="1"/>
  <c r="B2871" i="1" s="1"/>
  <c r="E2879" i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C2873" i="1" l="1"/>
  <c r="P2873" i="1" s="1"/>
  <c r="P2872" i="1"/>
  <c r="X2872" i="1" s="1"/>
  <c r="B2872" i="1" s="1"/>
  <c r="L2878" i="1"/>
  <c r="O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S2873" i="1" l="1"/>
  <c r="X2873" i="1"/>
  <c r="B2873" i="1" s="1"/>
  <c r="N2882" i="1"/>
  <c r="I2883" i="1"/>
  <c r="J2882" i="1"/>
  <c r="K2882" i="1" s="1"/>
  <c r="M2882" i="1"/>
  <c r="E2881" i="1"/>
  <c r="U2881" i="1"/>
  <c r="W2881" i="1" s="1"/>
  <c r="F2881" i="1"/>
  <c r="L2879" i="1"/>
  <c r="O2879" i="1" s="1"/>
  <c r="D2880" i="1"/>
  <c r="L2880" i="1" s="1"/>
  <c r="O2880" i="1" s="1"/>
  <c r="C2874" i="1" l="1"/>
  <c r="Y2873" i="1"/>
  <c r="G2880" i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C2875" i="1" l="1"/>
  <c r="P2874" i="1"/>
  <c r="X2874" i="1" s="1"/>
  <c r="B2874" i="1" s="1"/>
  <c r="L2881" i="1"/>
  <c r="O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C2876" i="1" l="1"/>
  <c r="P2875" i="1"/>
  <c r="X2875" i="1" s="1"/>
  <c r="B2875" i="1" s="1"/>
  <c r="E2884" i="1"/>
  <c r="F2884" i="1"/>
  <c r="U2884" i="1"/>
  <c r="W2884" i="1" s="1"/>
  <c r="D2883" i="1"/>
  <c r="L2883" i="1" s="1"/>
  <c r="O2883" i="1" s="1"/>
  <c r="N2885" i="1"/>
  <c r="J2885" i="1"/>
  <c r="K2885" i="1" s="1"/>
  <c r="I2886" i="1"/>
  <c r="M2885" i="1"/>
  <c r="G2882" i="1"/>
  <c r="C2877" i="1" l="1"/>
  <c r="P2876" i="1"/>
  <c r="X2876" i="1" s="1"/>
  <c r="B2876" i="1" s="1"/>
  <c r="G2883" i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C2878" i="1" l="1"/>
  <c r="P2877" i="1"/>
  <c r="X2877" i="1" s="1"/>
  <c r="B2877" i="1" s="1"/>
  <c r="E2886" i="1"/>
  <c r="F2886" i="1"/>
  <c r="U2886" i="1"/>
  <c r="W2886" i="1" s="1"/>
  <c r="D2885" i="1"/>
  <c r="L2885" i="1" s="1"/>
  <c r="O2885" i="1" s="1"/>
  <c r="G2884" i="1"/>
  <c r="J2887" i="1"/>
  <c r="K2887" i="1" s="1"/>
  <c r="M2887" i="1"/>
  <c r="I2888" i="1"/>
  <c r="N2887" i="1"/>
  <c r="C2879" i="1" l="1"/>
  <c r="P2878" i="1"/>
  <c r="X2878" i="1" s="1"/>
  <c r="B2878" i="1" s="1"/>
  <c r="G2885" i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C2880" i="1" l="1"/>
  <c r="P2879" i="1"/>
  <c r="X2879" i="1" s="1"/>
  <c r="B2879" i="1" s="1"/>
  <c r="M2889" i="1"/>
  <c r="N2889" i="1"/>
  <c r="J2889" i="1"/>
  <c r="K2889" i="1" s="1"/>
  <c r="I2890" i="1"/>
  <c r="E2888" i="1"/>
  <c r="F2888" i="1"/>
  <c r="U2888" i="1"/>
  <c r="W2888" i="1" s="1"/>
  <c r="L2886" i="1"/>
  <c r="O2886" i="1" s="1"/>
  <c r="D2887" i="1"/>
  <c r="L2887" i="1" s="1"/>
  <c r="O2887" i="1" s="1"/>
  <c r="C2881" i="1" l="1"/>
  <c r="P2880" i="1"/>
  <c r="X2880" i="1" s="1"/>
  <c r="B2880" i="1" s="1"/>
  <c r="G2887" i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C2882" i="1" l="1"/>
  <c r="P2881" i="1"/>
  <c r="X2881" i="1" s="1"/>
  <c r="B2881" i="1" s="1"/>
  <c r="E2890" i="1"/>
  <c r="U2890" i="1"/>
  <c r="W2890" i="1" s="1"/>
  <c r="F2890" i="1"/>
  <c r="D2889" i="1"/>
  <c r="G2889" i="1" s="1"/>
  <c r="L2888" i="1"/>
  <c r="O2888" i="1" s="1"/>
  <c r="N2891" i="1"/>
  <c r="M2891" i="1"/>
  <c r="J2891" i="1"/>
  <c r="K2891" i="1" s="1"/>
  <c r="I2892" i="1"/>
  <c r="C2883" i="1" l="1"/>
  <c r="P2882" i="1"/>
  <c r="X2882" i="1" s="1"/>
  <c r="B2882" i="1" s="1"/>
  <c r="L2889" i="1"/>
  <c r="O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C2884" i="1" l="1"/>
  <c r="P2883" i="1"/>
  <c r="X2883" i="1" s="1"/>
  <c r="B2883" i="1" s="1"/>
  <c r="E2892" i="1"/>
  <c r="F2892" i="1"/>
  <c r="U2892" i="1"/>
  <c r="W2892" i="1" s="1"/>
  <c r="D2891" i="1"/>
  <c r="L2891" i="1" s="1"/>
  <c r="O2891" i="1" s="1"/>
  <c r="L2890" i="1"/>
  <c r="O2890" i="1" s="1"/>
  <c r="N2893" i="1"/>
  <c r="J2893" i="1"/>
  <c r="K2893" i="1" s="1"/>
  <c r="I2894" i="1"/>
  <c r="M2893" i="1"/>
  <c r="C2885" i="1" l="1"/>
  <c r="P2884" i="1"/>
  <c r="X2884" i="1" s="1"/>
  <c r="B2884" i="1" s="1"/>
  <c r="G2891" i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C2886" i="1" l="1"/>
  <c r="P2885" i="1"/>
  <c r="X2885" i="1" s="1"/>
  <c r="B2885" i="1" s="1"/>
  <c r="M2895" i="1"/>
  <c r="J2895" i="1"/>
  <c r="K2895" i="1" s="1"/>
  <c r="I2896" i="1"/>
  <c r="N2895" i="1"/>
  <c r="E2894" i="1"/>
  <c r="F2894" i="1"/>
  <c r="U2894" i="1"/>
  <c r="W2894" i="1" s="1"/>
  <c r="L2892" i="1"/>
  <c r="O2892" i="1" s="1"/>
  <c r="D2893" i="1"/>
  <c r="G2893" i="1" s="1"/>
  <c r="C2887" i="1" l="1"/>
  <c r="P2886" i="1"/>
  <c r="X2886" i="1" s="1"/>
  <c r="B2886" i="1" s="1"/>
  <c r="L2893" i="1"/>
  <c r="O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C2888" i="1" l="1"/>
  <c r="P2887" i="1"/>
  <c r="X2887" i="1" s="1"/>
  <c r="B2887" i="1" s="1"/>
  <c r="L2894" i="1"/>
  <c r="O2894" i="1" s="1"/>
  <c r="D2895" i="1"/>
  <c r="L2895" i="1" s="1"/>
  <c r="O2895" i="1" s="1"/>
  <c r="J2897" i="1"/>
  <c r="K2897" i="1" s="1"/>
  <c r="N2897" i="1"/>
  <c r="M2897" i="1"/>
  <c r="I2898" i="1"/>
  <c r="E2896" i="1"/>
  <c r="U2896" i="1"/>
  <c r="W2896" i="1" s="1"/>
  <c r="F2896" i="1"/>
  <c r="C2889" i="1" l="1"/>
  <c r="P2888" i="1"/>
  <c r="X2888" i="1" s="1"/>
  <c r="B2888" i="1" s="1"/>
  <c r="G2895" i="1"/>
  <c r="D2896" i="1"/>
  <c r="L2896" i="1" s="1"/>
  <c r="O2896" i="1" s="1"/>
  <c r="E2897" i="1"/>
  <c r="U2897" i="1"/>
  <c r="W2897" i="1" s="1"/>
  <c r="F2897" i="1"/>
  <c r="N2898" i="1"/>
  <c r="M2898" i="1"/>
  <c r="I2899" i="1"/>
  <c r="J2898" i="1"/>
  <c r="K2898" i="1" s="1"/>
  <c r="C2890" i="1" l="1"/>
  <c r="P2889" i="1"/>
  <c r="X2889" i="1" s="1"/>
  <c r="B2889" i="1" s="1"/>
  <c r="G2896" i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C2891" i="1" l="1"/>
  <c r="P2890" i="1"/>
  <c r="X2890" i="1" s="1"/>
  <c r="B2890" i="1" s="1"/>
  <c r="L2897" i="1"/>
  <c r="O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C2892" i="1" l="1"/>
  <c r="P2891" i="1"/>
  <c r="X2891" i="1" s="1"/>
  <c r="B2891" i="1" s="1"/>
  <c r="L2898" i="1"/>
  <c r="O2898" i="1" s="1"/>
  <c r="E2900" i="1"/>
  <c r="F2900" i="1"/>
  <c r="U2900" i="1"/>
  <c r="W2900" i="1" s="1"/>
  <c r="D2899" i="1"/>
  <c r="L2899" i="1" s="1"/>
  <c r="O2899" i="1" s="1"/>
  <c r="N2901" i="1"/>
  <c r="J2901" i="1"/>
  <c r="K2901" i="1" s="1"/>
  <c r="I2902" i="1"/>
  <c r="M2901" i="1"/>
  <c r="C2893" i="1" l="1"/>
  <c r="P2892" i="1"/>
  <c r="X2892" i="1" s="1"/>
  <c r="B2892" i="1" s="1"/>
  <c r="G2899" i="1"/>
  <c r="E2901" i="1"/>
  <c r="U2901" i="1"/>
  <c r="W2901" i="1" s="1"/>
  <c r="F2901" i="1"/>
  <c r="J2902" i="1"/>
  <c r="K2902" i="1" s="1"/>
  <c r="I2903" i="1"/>
  <c r="D2900" i="1"/>
  <c r="G2900" i="1" s="1"/>
  <c r="C2894" i="1" l="1"/>
  <c r="P2893" i="1"/>
  <c r="X2893" i="1" s="1"/>
  <c r="B2893" i="1" s="1"/>
  <c r="L2900" i="1"/>
  <c r="O2900" i="1" s="1"/>
  <c r="I2904" i="1"/>
  <c r="J2903" i="1"/>
  <c r="K2903" i="1" s="1"/>
  <c r="E2902" i="1"/>
  <c r="U2902" i="1"/>
  <c r="W2902" i="1" s="1"/>
  <c r="F2902" i="1"/>
  <c r="D2901" i="1"/>
  <c r="L2901" i="1" s="1"/>
  <c r="S2902" i="1"/>
  <c r="C2895" i="1" l="1"/>
  <c r="P2894" i="1"/>
  <c r="X2894" i="1" s="1"/>
  <c r="B2894" i="1" s="1"/>
  <c r="O2901" i="1"/>
  <c r="M2902" i="1"/>
  <c r="D2902" i="1"/>
  <c r="G2902" i="1" s="1"/>
  <c r="U2903" i="1"/>
  <c r="W2903" i="1" s="1"/>
  <c r="E2903" i="1"/>
  <c r="F2903" i="1"/>
  <c r="G2901" i="1"/>
  <c r="J2904" i="1"/>
  <c r="K2904" i="1" s="1"/>
  <c r="U2904" i="1" s="1"/>
  <c r="W2904" i="1" s="1"/>
  <c r="I2905" i="1"/>
  <c r="C2896" i="1" l="1"/>
  <c r="P2895" i="1"/>
  <c r="X2895" i="1" s="1"/>
  <c r="B2895" i="1" s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C2897" i="1" l="1"/>
  <c r="P2896" i="1"/>
  <c r="X2896" i="1" s="1"/>
  <c r="B2896" i="1" s="1"/>
  <c r="O2902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M2904" i="1"/>
  <c r="C2898" i="1" l="1"/>
  <c r="P2897" i="1"/>
  <c r="X2897" i="1" s="1"/>
  <c r="B2897" i="1" s="1"/>
  <c r="E2906" i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S2903" i="1"/>
  <c r="G2904" i="1"/>
  <c r="I2908" i="1"/>
  <c r="J2907" i="1"/>
  <c r="K2907" i="1" s="1"/>
  <c r="C2899" i="1" l="1"/>
  <c r="P2898" i="1"/>
  <c r="X2898" i="1" s="1"/>
  <c r="B2898" i="1" s="1"/>
  <c r="Y2903" i="1"/>
  <c r="L2905" i="1"/>
  <c r="O2905" i="1" s="1"/>
  <c r="E2907" i="1"/>
  <c r="U2907" i="1"/>
  <c r="W2907" i="1" s="1"/>
  <c r="F2907" i="1"/>
  <c r="J2908" i="1"/>
  <c r="K2908" i="1" s="1"/>
  <c r="M2908" i="1"/>
  <c r="I2909" i="1"/>
  <c r="N2908" i="1"/>
  <c r="O2904" i="1"/>
  <c r="D2906" i="1"/>
  <c r="G2906" i="1" s="1"/>
  <c r="C2900" i="1" l="1"/>
  <c r="P2899" i="1"/>
  <c r="X2899" i="1" s="1"/>
  <c r="B2899" i="1" s="1"/>
  <c r="E2908" i="1"/>
  <c r="F2908" i="1"/>
  <c r="U2908" i="1"/>
  <c r="W2908" i="1" s="1"/>
  <c r="M2909" i="1"/>
  <c r="J2909" i="1"/>
  <c r="K2909" i="1" s="1"/>
  <c r="N2909" i="1"/>
  <c r="I2910" i="1"/>
  <c r="L2906" i="1"/>
  <c r="O2906" i="1" s="1"/>
  <c r="D2907" i="1"/>
  <c r="L2907" i="1" s="1"/>
  <c r="O2907" i="1" s="1"/>
  <c r="C2901" i="1" l="1"/>
  <c r="P2901" i="1" s="1"/>
  <c r="P2900" i="1"/>
  <c r="X2900" i="1" s="1"/>
  <c r="B2900" i="1" s="1"/>
  <c r="G2907" i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S2901" i="1" l="1"/>
  <c r="X2901" i="1"/>
  <c r="B2901" i="1" s="1"/>
  <c r="D2909" i="1"/>
  <c r="G2909" i="1" s="1"/>
  <c r="E2910" i="1"/>
  <c r="F2910" i="1"/>
  <c r="U2910" i="1"/>
  <c r="W2910" i="1" s="1"/>
  <c r="L2908" i="1"/>
  <c r="O2908" i="1" s="1"/>
  <c r="N2911" i="1"/>
  <c r="I2912" i="1"/>
  <c r="J2911" i="1"/>
  <c r="K2911" i="1" s="1"/>
  <c r="M2911" i="1"/>
  <c r="C2902" i="1" l="1"/>
  <c r="Y2901" i="1"/>
  <c r="L2909" i="1"/>
  <c r="O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C2903" i="1" l="1"/>
  <c r="P2902" i="1"/>
  <c r="X2902" i="1" s="1"/>
  <c r="B2902" i="1" s="1"/>
  <c r="L2910" i="1"/>
  <c r="O2910" i="1" s="1"/>
  <c r="D2911" i="1"/>
  <c r="L2911" i="1" s="1"/>
  <c r="O2911" i="1" s="1"/>
  <c r="I2914" i="1"/>
  <c r="J2913" i="1"/>
  <c r="K2913" i="1" s="1"/>
  <c r="N2913" i="1"/>
  <c r="M2913" i="1"/>
  <c r="E2912" i="1"/>
  <c r="F2912" i="1"/>
  <c r="U2912" i="1"/>
  <c r="W2912" i="1" s="1"/>
  <c r="C2904" i="1" l="1"/>
  <c r="P2903" i="1"/>
  <c r="X2903" i="1" s="1"/>
  <c r="B2903" i="1" s="1"/>
  <c r="G2911" i="1"/>
  <c r="D2912" i="1"/>
  <c r="L2912" i="1" s="1"/>
  <c r="O2912" i="1" s="1"/>
  <c r="I2915" i="1"/>
  <c r="J2914" i="1"/>
  <c r="K2914" i="1" s="1"/>
  <c r="N2914" i="1"/>
  <c r="M2914" i="1"/>
  <c r="E2913" i="1"/>
  <c r="U2913" i="1"/>
  <c r="W2913" i="1" s="1"/>
  <c r="F2913" i="1"/>
  <c r="C2905" i="1" l="1"/>
  <c r="P2904" i="1"/>
  <c r="X2904" i="1" s="1"/>
  <c r="B2904" i="1" s="1"/>
  <c r="G2912" i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C2906" i="1" l="1"/>
  <c r="P2905" i="1"/>
  <c r="X2905" i="1" s="1"/>
  <c r="B2905" i="1" s="1"/>
  <c r="L2913" i="1"/>
  <c r="O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C2907" i="1" l="1"/>
  <c r="P2906" i="1"/>
  <c r="X2906" i="1" s="1"/>
  <c r="B2906" i="1" s="1"/>
  <c r="E2916" i="1"/>
  <c r="F2916" i="1"/>
  <c r="U2916" i="1"/>
  <c r="W2916" i="1" s="1"/>
  <c r="I2918" i="1"/>
  <c r="N2917" i="1"/>
  <c r="J2917" i="1"/>
  <c r="K2917" i="1" s="1"/>
  <c r="M2917" i="1"/>
  <c r="L2914" i="1"/>
  <c r="O2914" i="1" s="1"/>
  <c r="D2915" i="1"/>
  <c r="G2915" i="1" s="1"/>
  <c r="C2908" i="1" l="1"/>
  <c r="P2907" i="1"/>
  <c r="X2907" i="1" s="1"/>
  <c r="B2907" i="1" s="1"/>
  <c r="L2915" i="1"/>
  <c r="O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C2909" i="1" l="1"/>
  <c r="P2908" i="1"/>
  <c r="X2908" i="1" s="1"/>
  <c r="B2908" i="1" s="1"/>
  <c r="M2919" i="1"/>
  <c r="J2919" i="1"/>
  <c r="K2919" i="1" s="1"/>
  <c r="N2919" i="1"/>
  <c r="I2920" i="1"/>
  <c r="E2918" i="1"/>
  <c r="F2918" i="1"/>
  <c r="U2918" i="1"/>
  <c r="W2918" i="1" s="1"/>
  <c r="L2916" i="1"/>
  <c r="O2916" i="1" s="1"/>
  <c r="D2917" i="1"/>
  <c r="G2917" i="1" s="1"/>
  <c r="C2910" i="1" l="1"/>
  <c r="P2909" i="1"/>
  <c r="X2909" i="1" s="1"/>
  <c r="B2909" i="1" s="1"/>
  <c r="L2917" i="1"/>
  <c r="O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C2911" i="1" l="1"/>
  <c r="P2910" i="1"/>
  <c r="X2910" i="1" s="1"/>
  <c r="B2910" i="1" s="1"/>
  <c r="L2918" i="1"/>
  <c r="O2918" i="1" s="1"/>
  <c r="D2919" i="1"/>
  <c r="L2919" i="1" s="1"/>
  <c r="O2919" i="1" s="1"/>
  <c r="N2921" i="1"/>
  <c r="J2921" i="1"/>
  <c r="K2921" i="1" s="1"/>
  <c r="I2922" i="1"/>
  <c r="M2921" i="1"/>
  <c r="E2920" i="1"/>
  <c r="U2920" i="1"/>
  <c r="W2920" i="1" s="1"/>
  <c r="F2920" i="1"/>
  <c r="C2912" i="1" l="1"/>
  <c r="P2911" i="1"/>
  <c r="X2911" i="1" s="1"/>
  <c r="B2911" i="1" s="1"/>
  <c r="G2919" i="1"/>
  <c r="D2920" i="1"/>
  <c r="L2920" i="1" s="1"/>
  <c r="O2920" i="1" s="1"/>
  <c r="I2923" i="1"/>
  <c r="M2922" i="1"/>
  <c r="N2922" i="1"/>
  <c r="J2922" i="1"/>
  <c r="K2922" i="1" s="1"/>
  <c r="E2921" i="1"/>
  <c r="F2921" i="1"/>
  <c r="U2921" i="1"/>
  <c r="W2921" i="1" s="1"/>
  <c r="C2913" i="1" l="1"/>
  <c r="P2912" i="1"/>
  <c r="X2912" i="1" s="1"/>
  <c r="B2912" i="1" s="1"/>
  <c r="G2920" i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C2914" i="1" l="1"/>
  <c r="P2913" i="1"/>
  <c r="X2913" i="1" s="1"/>
  <c r="B2913" i="1" s="1"/>
  <c r="E2923" i="1"/>
  <c r="F2923" i="1"/>
  <c r="U2923" i="1"/>
  <c r="W2923" i="1" s="1"/>
  <c r="J2924" i="1"/>
  <c r="K2924" i="1" s="1"/>
  <c r="M2924" i="1"/>
  <c r="N2924" i="1"/>
  <c r="I2925" i="1"/>
  <c r="L2921" i="1"/>
  <c r="O2921" i="1" s="1"/>
  <c r="D2922" i="1"/>
  <c r="G2922" i="1" s="1"/>
  <c r="C2915" i="1" l="1"/>
  <c r="P2914" i="1"/>
  <c r="X2914" i="1" s="1"/>
  <c r="B2914" i="1" s="1"/>
  <c r="L2922" i="1"/>
  <c r="O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C2916" i="1" l="1"/>
  <c r="P2915" i="1"/>
  <c r="X2915" i="1" s="1"/>
  <c r="B2915" i="1" s="1"/>
  <c r="E2925" i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C2917" i="1" l="1"/>
  <c r="P2916" i="1"/>
  <c r="X2916" i="1" s="1"/>
  <c r="B2916" i="1" s="1"/>
  <c r="L2924" i="1"/>
  <c r="O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C2918" i="1" l="1"/>
  <c r="P2917" i="1"/>
  <c r="X2917" i="1" s="1"/>
  <c r="B2917" i="1" s="1"/>
  <c r="D2926" i="1"/>
  <c r="L2926" i="1" s="1"/>
  <c r="O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C2919" i="1" l="1"/>
  <c r="P2918" i="1"/>
  <c r="X2918" i="1" s="1"/>
  <c r="B2918" i="1" s="1"/>
  <c r="G2926" i="1"/>
  <c r="D2927" i="1"/>
  <c r="L2927" i="1" s="1"/>
  <c r="O2927" i="1" s="1"/>
  <c r="J2929" i="1"/>
  <c r="K2929" i="1" s="1"/>
  <c r="M2929" i="1"/>
  <c r="N2929" i="1"/>
  <c r="I2930" i="1"/>
  <c r="E2928" i="1"/>
  <c r="F2928" i="1"/>
  <c r="U2928" i="1"/>
  <c r="W2928" i="1" s="1"/>
  <c r="C2920" i="1" l="1"/>
  <c r="P2919" i="1"/>
  <c r="X2919" i="1" s="1"/>
  <c r="B2919" i="1" s="1"/>
  <c r="G2927" i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C2921" i="1" l="1"/>
  <c r="P2920" i="1"/>
  <c r="X2920" i="1" s="1"/>
  <c r="B2920" i="1" s="1"/>
  <c r="L2928" i="1"/>
  <c r="O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C2922" i="1" l="1"/>
  <c r="P2921" i="1"/>
  <c r="X2921" i="1" s="1"/>
  <c r="B2921" i="1" s="1"/>
  <c r="E2931" i="1"/>
  <c r="U2931" i="1"/>
  <c r="W2931" i="1" s="1"/>
  <c r="F2931" i="1"/>
  <c r="J2932" i="1"/>
  <c r="K2932" i="1" s="1"/>
  <c r="N2932" i="1"/>
  <c r="I2933" i="1"/>
  <c r="M2932" i="1"/>
  <c r="L2929" i="1"/>
  <c r="O2929" i="1" s="1"/>
  <c r="D2930" i="1"/>
  <c r="G2930" i="1" s="1"/>
  <c r="C2923" i="1" l="1"/>
  <c r="P2922" i="1"/>
  <c r="X2922" i="1" s="1"/>
  <c r="B2922" i="1" s="1"/>
  <c r="L2930" i="1"/>
  <c r="O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C2924" i="1" l="1"/>
  <c r="P2923" i="1"/>
  <c r="X2923" i="1" s="1"/>
  <c r="B2923" i="1" s="1"/>
  <c r="J2934" i="1"/>
  <c r="K2934" i="1" s="1"/>
  <c r="I2935" i="1"/>
  <c r="E2933" i="1"/>
  <c r="F2933" i="1"/>
  <c r="G2931" i="1"/>
  <c r="D2932" i="1"/>
  <c r="G2932" i="1" s="1"/>
  <c r="C2925" i="1" l="1"/>
  <c r="P2924" i="1"/>
  <c r="X2924" i="1" s="1"/>
  <c r="B2924" i="1" s="1"/>
  <c r="D2933" i="1"/>
  <c r="L2933" i="1" s="1"/>
  <c r="I2936" i="1"/>
  <c r="J2935" i="1"/>
  <c r="K2935" i="1" s="1"/>
  <c r="E2934" i="1"/>
  <c r="U2934" i="1"/>
  <c r="W2934" i="1" s="1"/>
  <c r="F2934" i="1"/>
  <c r="L2932" i="1"/>
  <c r="S2934" i="1"/>
  <c r="C2926" i="1" l="1"/>
  <c r="P2925" i="1"/>
  <c r="X2925" i="1" s="1"/>
  <c r="B2925" i="1" s="1"/>
  <c r="G2933" i="1"/>
  <c r="D2934" i="1"/>
  <c r="G2934" i="1" s="1"/>
  <c r="E2935" i="1"/>
  <c r="U2935" i="1"/>
  <c r="W2935" i="1" s="1"/>
  <c r="F2935" i="1"/>
  <c r="I2937" i="1"/>
  <c r="J2936" i="1"/>
  <c r="K2936" i="1" s="1"/>
  <c r="O2932" i="1"/>
  <c r="M2933" i="1"/>
  <c r="C2927" i="1" l="1"/>
  <c r="P2926" i="1"/>
  <c r="X2926" i="1" s="1"/>
  <c r="B2926" i="1" s="1"/>
  <c r="L2934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C2928" i="1" l="1"/>
  <c r="P2927" i="1"/>
  <c r="X2927" i="1" s="1"/>
  <c r="B2927" i="1" s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D2936" i="1"/>
  <c r="G2936" i="1" s="1"/>
  <c r="C2929" i="1" l="1"/>
  <c r="P2928" i="1"/>
  <c r="X2928" i="1" s="1"/>
  <c r="B2928" i="1" s="1"/>
  <c r="L2936" i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C2930" i="1" l="1"/>
  <c r="P2929" i="1"/>
  <c r="X2929" i="1" s="1"/>
  <c r="B2929" i="1" s="1"/>
  <c r="L2937" i="1"/>
  <c r="J2940" i="1"/>
  <c r="K2940" i="1" s="1"/>
  <c r="I2941" i="1"/>
  <c r="M2940" i="1"/>
  <c r="F2939" i="1"/>
  <c r="U2939" i="1"/>
  <c r="W2939" i="1" s="1"/>
  <c r="E2939" i="1"/>
  <c r="N2936" i="1"/>
  <c r="O2935" i="1"/>
  <c r="D2938" i="1"/>
  <c r="G2938" i="1" s="1"/>
  <c r="C2931" i="1" l="1"/>
  <c r="P2930" i="1"/>
  <c r="X2930" i="1" s="1"/>
  <c r="B2930" i="1" s="1"/>
  <c r="L2938" i="1"/>
  <c r="D2939" i="1"/>
  <c r="L2939" i="1" s="1"/>
  <c r="N2937" i="1"/>
  <c r="O2936" i="1"/>
  <c r="I2942" i="1"/>
  <c r="J2941" i="1"/>
  <c r="K2941" i="1" s="1"/>
  <c r="M2941" i="1"/>
  <c r="U2940" i="1"/>
  <c r="W2940" i="1" s="1"/>
  <c r="F2940" i="1"/>
  <c r="E2940" i="1"/>
  <c r="C2932" i="1" l="1"/>
  <c r="P2932" i="1" s="1"/>
  <c r="P2931" i="1"/>
  <c r="X2931" i="1" s="1"/>
  <c r="B2931" i="1" s="1"/>
  <c r="G2939" i="1"/>
  <c r="D2940" i="1"/>
  <c r="L2940" i="1" s="1"/>
  <c r="N2938" i="1"/>
  <c r="O2937" i="1"/>
  <c r="F2941" i="1"/>
  <c r="E2941" i="1"/>
  <c r="U2941" i="1"/>
  <c r="W2941" i="1" s="1"/>
  <c r="M2942" i="1"/>
  <c r="I2943" i="1"/>
  <c r="J2942" i="1"/>
  <c r="K2942" i="1" s="1"/>
  <c r="X2932" i="1" l="1"/>
  <c r="B2932" i="1" s="1"/>
  <c r="S2932" i="1"/>
  <c r="G2940" i="1"/>
  <c r="D2941" i="1"/>
  <c r="G2941" i="1" s="1"/>
  <c r="N2939" i="1"/>
  <c r="O2938" i="1"/>
  <c r="F2942" i="1"/>
  <c r="E2942" i="1"/>
  <c r="U2942" i="1"/>
  <c r="W2942" i="1" s="1"/>
  <c r="J2943" i="1"/>
  <c r="K2943" i="1" s="1"/>
  <c r="I2944" i="1"/>
  <c r="M2943" i="1"/>
  <c r="C2933" i="1" l="1"/>
  <c r="Y2932" i="1"/>
  <c r="L2941" i="1"/>
  <c r="D2942" i="1"/>
  <c r="G2942" i="1" s="1"/>
  <c r="N2940" i="1"/>
  <c r="O2939" i="1"/>
  <c r="E2943" i="1"/>
  <c r="U2943" i="1"/>
  <c r="W2943" i="1" s="1"/>
  <c r="F2943" i="1"/>
  <c r="J2944" i="1"/>
  <c r="K2944" i="1" s="1"/>
  <c r="M2944" i="1"/>
  <c r="I2945" i="1"/>
  <c r="C2934" i="1" l="1"/>
  <c r="P2933" i="1"/>
  <c r="X2933" i="1" s="1"/>
  <c r="B2933" i="1" s="1"/>
  <c r="L2942" i="1"/>
  <c r="I2946" i="1"/>
  <c r="J2945" i="1"/>
  <c r="K2945" i="1" s="1"/>
  <c r="M2945" i="1"/>
  <c r="N2941" i="1"/>
  <c r="O2940" i="1"/>
  <c r="D2943" i="1"/>
  <c r="G2943" i="1" s="1"/>
  <c r="E2944" i="1"/>
  <c r="U2944" i="1"/>
  <c r="W2944" i="1" s="1"/>
  <c r="F2944" i="1"/>
  <c r="C2935" i="1" l="1"/>
  <c r="P2934" i="1"/>
  <c r="X2934" i="1" s="1"/>
  <c r="B2934" i="1" s="1"/>
  <c r="L2943" i="1"/>
  <c r="N2942" i="1"/>
  <c r="O2941" i="1"/>
  <c r="E2945" i="1"/>
  <c r="F2945" i="1"/>
  <c r="U2945" i="1"/>
  <c r="W2945" i="1" s="1"/>
  <c r="D2944" i="1"/>
  <c r="G2944" i="1" s="1"/>
  <c r="J2946" i="1"/>
  <c r="K2946" i="1" s="1"/>
  <c r="M2946" i="1"/>
  <c r="I2947" i="1"/>
  <c r="C2936" i="1" l="1"/>
  <c r="P2935" i="1"/>
  <c r="X2935" i="1" s="1"/>
  <c r="B2935" i="1" s="1"/>
  <c r="L2944" i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C2937" i="1" l="1"/>
  <c r="P2936" i="1"/>
  <c r="X2936" i="1" s="1"/>
  <c r="B2936" i="1" s="1"/>
  <c r="G2945" i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C2938" i="1" l="1"/>
  <c r="P2937" i="1"/>
  <c r="X2937" i="1" s="1"/>
  <c r="B2937" i="1" s="1"/>
  <c r="L2946" i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C2939" i="1" l="1"/>
  <c r="P2938" i="1"/>
  <c r="X2938" i="1" s="1"/>
  <c r="B2938" i="1" s="1"/>
  <c r="E2949" i="1"/>
  <c r="U2949" i="1"/>
  <c r="W2949" i="1" s="1"/>
  <c r="F2949" i="1"/>
  <c r="I2951" i="1"/>
  <c r="J2950" i="1"/>
  <c r="K2950" i="1" s="1"/>
  <c r="M2950" i="1"/>
  <c r="N2946" i="1"/>
  <c r="O2945" i="1"/>
  <c r="L2947" i="1"/>
  <c r="D2948" i="1"/>
  <c r="G2948" i="1" s="1"/>
  <c r="C2940" i="1" l="1"/>
  <c r="P2939" i="1"/>
  <c r="X2939" i="1" s="1"/>
  <c r="B2939" i="1" s="1"/>
  <c r="L2948" i="1"/>
  <c r="N2947" i="1"/>
  <c r="N2948" i="1" s="1"/>
  <c r="N2949" i="1" s="1"/>
  <c r="N2950" i="1" s="1"/>
  <c r="N2951" i="1" s="1"/>
  <c r="O2946" i="1"/>
  <c r="J2951" i="1"/>
  <c r="K2951" i="1" s="1"/>
  <c r="I2952" i="1"/>
  <c r="M2951" i="1"/>
  <c r="E2950" i="1"/>
  <c r="U2950" i="1"/>
  <c r="W2950" i="1" s="1"/>
  <c r="F2950" i="1"/>
  <c r="D2949" i="1"/>
  <c r="G2949" i="1" s="1"/>
  <c r="C2941" i="1" l="1"/>
  <c r="P2940" i="1"/>
  <c r="X2940" i="1" s="1"/>
  <c r="B2940" i="1" s="1"/>
  <c r="O2947" i="1"/>
  <c r="O2948" i="1"/>
  <c r="L2949" i="1"/>
  <c r="O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C2942" i="1" l="1"/>
  <c r="P2941" i="1"/>
  <c r="X2941" i="1" s="1"/>
  <c r="B2941" i="1" s="1"/>
  <c r="L2950" i="1"/>
  <c r="O2950" i="1" s="1"/>
  <c r="D2951" i="1"/>
  <c r="L2951" i="1" s="1"/>
  <c r="O2951" i="1" s="1"/>
  <c r="I2954" i="1"/>
  <c r="M2953" i="1"/>
  <c r="J2953" i="1"/>
  <c r="K2953" i="1" s="1"/>
  <c r="N2953" i="1"/>
  <c r="E2952" i="1"/>
  <c r="F2952" i="1"/>
  <c r="U2952" i="1"/>
  <c r="W2952" i="1" s="1"/>
  <c r="C2943" i="1" l="1"/>
  <c r="P2942" i="1"/>
  <c r="X2942" i="1" s="1"/>
  <c r="B2942" i="1" s="1"/>
  <c r="G2951" i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C2944" i="1" l="1"/>
  <c r="P2943" i="1"/>
  <c r="X2943" i="1" s="1"/>
  <c r="B2943" i="1" s="1"/>
  <c r="E2954" i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C2945" i="1" l="1"/>
  <c r="P2944" i="1"/>
  <c r="X2944" i="1" s="1"/>
  <c r="B2944" i="1" s="1"/>
  <c r="G2953" i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C2946" i="1" l="1"/>
  <c r="P2945" i="1"/>
  <c r="X2945" i="1" s="1"/>
  <c r="B2945" i="1" s="1"/>
  <c r="N2957" i="1"/>
  <c r="J2957" i="1"/>
  <c r="K2957" i="1" s="1"/>
  <c r="M2957" i="1"/>
  <c r="I2958" i="1"/>
  <c r="D2955" i="1"/>
  <c r="L2955" i="1" s="1"/>
  <c r="O2955" i="1" s="1"/>
  <c r="E2956" i="1"/>
  <c r="F2956" i="1"/>
  <c r="U2956" i="1"/>
  <c r="W2956" i="1" s="1"/>
  <c r="L2954" i="1"/>
  <c r="O2954" i="1" s="1"/>
  <c r="C2947" i="1" l="1"/>
  <c r="P2946" i="1"/>
  <c r="X2946" i="1" s="1"/>
  <c r="B2946" i="1" s="1"/>
  <c r="G2955" i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C2948" i="1" l="1"/>
  <c r="P2947" i="1"/>
  <c r="X2947" i="1" s="1"/>
  <c r="B2947" i="1" s="1"/>
  <c r="L2956" i="1"/>
  <c r="O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C2949" i="1" l="1"/>
  <c r="P2948" i="1"/>
  <c r="X2948" i="1" s="1"/>
  <c r="B2948" i="1" s="1"/>
  <c r="L2957" i="1"/>
  <c r="O2957" i="1" s="1"/>
  <c r="D2958" i="1"/>
  <c r="L2958" i="1" s="1"/>
  <c r="O2958" i="1" s="1"/>
  <c r="J2960" i="1"/>
  <c r="K2960" i="1" s="1"/>
  <c r="I2961" i="1"/>
  <c r="N2960" i="1"/>
  <c r="M2960" i="1"/>
  <c r="E2959" i="1"/>
  <c r="F2959" i="1"/>
  <c r="U2959" i="1"/>
  <c r="W2959" i="1" s="1"/>
  <c r="C2950" i="1" l="1"/>
  <c r="P2949" i="1"/>
  <c r="X2949" i="1" s="1"/>
  <c r="B2949" i="1" s="1"/>
  <c r="G2958" i="1"/>
  <c r="E2960" i="1"/>
  <c r="F2960" i="1"/>
  <c r="U2960" i="1"/>
  <c r="W2960" i="1" s="1"/>
  <c r="D2959" i="1"/>
  <c r="L2959" i="1" s="1"/>
  <c r="O2959" i="1" s="1"/>
  <c r="J2961" i="1"/>
  <c r="K2961" i="1" s="1"/>
  <c r="U2961" i="1" s="1"/>
  <c r="W2961" i="1" s="1"/>
  <c r="I2962" i="1"/>
  <c r="C2951" i="1" l="1"/>
  <c r="P2950" i="1"/>
  <c r="X2950" i="1" s="1"/>
  <c r="B2950" i="1" s="1"/>
  <c r="G2959" i="1"/>
  <c r="E2961" i="1"/>
  <c r="F2961" i="1"/>
  <c r="J2962" i="1"/>
  <c r="K2962" i="1" s="1"/>
  <c r="I2963" i="1"/>
  <c r="D2960" i="1"/>
  <c r="G2960" i="1" s="1"/>
  <c r="C2952" i="1" l="1"/>
  <c r="P2951" i="1"/>
  <c r="X2951" i="1" s="1"/>
  <c r="B2951" i="1" s="1"/>
  <c r="L2960" i="1"/>
  <c r="O2960" i="1" s="1"/>
  <c r="I2964" i="1"/>
  <c r="J2963" i="1"/>
  <c r="K2963" i="1" s="1"/>
  <c r="E2962" i="1"/>
  <c r="F2962" i="1"/>
  <c r="U2962" i="1"/>
  <c r="W2962" i="1" s="1"/>
  <c r="D2961" i="1"/>
  <c r="L2961" i="1" s="1"/>
  <c r="C2953" i="1" l="1"/>
  <c r="P2952" i="1"/>
  <c r="X2952" i="1" s="1"/>
  <c r="B2952" i="1" s="1"/>
  <c r="M2961" i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S2960" i="1"/>
  <c r="C2954" i="1" l="1"/>
  <c r="P2953" i="1"/>
  <c r="X2953" i="1" s="1"/>
  <c r="B2953" i="1" s="1"/>
  <c r="Y2960" i="1"/>
  <c r="L2962" i="1"/>
  <c r="O2962" i="1" s="1"/>
  <c r="O2961" i="1"/>
  <c r="E2964" i="1"/>
  <c r="U2964" i="1"/>
  <c r="W2964" i="1" s="1"/>
  <c r="F2964" i="1"/>
  <c r="I2966" i="1"/>
  <c r="J2965" i="1"/>
  <c r="K2965" i="1" s="1"/>
  <c r="D2963" i="1"/>
  <c r="L2963" i="1" s="1"/>
  <c r="O2963" i="1" s="1"/>
  <c r="C2955" i="1" l="1"/>
  <c r="P2954" i="1"/>
  <c r="X2954" i="1" s="1"/>
  <c r="B2954" i="1" s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C2956" i="1" l="1"/>
  <c r="P2955" i="1"/>
  <c r="X2955" i="1" s="1"/>
  <c r="B2955" i="1" s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C2957" i="1" l="1"/>
  <c r="P2956" i="1"/>
  <c r="X2956" i="1" s="1"/>
  <c r="B2956" i="1" s="1"/>
  <c r="O2964" i="1"/>
  <c r="O2965" i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C2958" i="1" l="1"/>
  <c r="P2957" i="1"/>
  <c r="X2957" i="1" s="1"/>
  <c r="B2957" i="1" s="1"/>
  <c r="D2967" i="1"/>
  <c r="G2967" i="1" s="1"/>
  <c r="E2968" i="1"/>
  <c r="F2968" i="1"/>
  <c r="U2968" i="1"/>
  <c r="W2968" i="1" s="1"/>
  <c r="L2966" i="1"/>
  <c r="O2966" i="1" s="1"/>
  <c r="J2969" i="1"/>
  <c r="K2969" i="1" s="1"/>
  <c r="M2969" i="1"/>
  <c r="N2969" i="1"/>
  <c r="I2970" i="1"/>
  <c r="C2959" i="1" l="1"/>
  <c r="P2958" i="1"/>
  <c r="X2958" i="1" s="1"/>
  <c r="B2958" i="1" s="1"/>
  <c r="L2967" i="1"/>
  <c r="O2967" i="1" s="1"/>
  <c r="E2969" i="1"/>
  <c r="F2969" i="1"/>
  <c r="U2969" i="1"/>
  <c r="W2969" i="1" s="1"/>
  <c r="D2968" i="1"/>
  <c r="L2968" i="1" s="1"/>
  <c r="O2968" i="1" s="1"/>
  <c r="M2970" i="1"/>
  <c r="J2970" i="1"/>
  <c r="K2970" i="1" s="1"/>
  <c r="I2971" i="1"/>
  <c r="N2970" i="1"/>
  <c r="C2960" i="1" l="1"/>
  <c r="P2959" i="1"/>
  <c r="X2959" i="1" s="1"/>
  <c r="B2959" i="1" s="1"/>
  <c r="G2968" i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C2961" i="1" l="1"/>
  <c r="P2960" i="1"/>
  <c r="X2960" i="1" s="1"/>
  <c r="B2960" i="1" s="1"/>
  <c r="E2971" i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G2969" i="1"/>
  <c r="C2962" i="1" l="1"/>
  <c r="P2961" i="1"/>
  <c r="X2961" i="1" s="1"/>
  <c r="B2961" i="1" s="1"/>
  <c r="J2973" i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C2963" i="1" l="1"/>
  <c r="P2963" i="1" s="1"/>
  <c r="P2962" i="1"/>
  <c r="X2962" i="1" s="1"/>
  <c r="B2962" i="1" s="1"/>
  <c r="D2972" i="1"/>
  <c r="G2972" i="1" s="1"/>
  <c r="L2971" i="1"/>
  <c r="O2971" i="1" s="1"/>
  <c r="M2974" i="1"/>
  <c r="I2975" i="1"/>
  <c r="N2974" i="1"/>
  <c r="J2974" i="1"/>
  <c r="K2974" i="1" s="1"/>
  <c r="E2973" i="1"/>
  <c r="F2973" i="1"/>
  <c r="U2973" i="1"/>
  <c r="W2973" i="1" s="1"/>
  <c r="S2963" i="1" l="1"/>
  <c r="X2963" i="1"/>
  <c r="B2963" i="1" s="1"/>
  <c r="L2972" i="1"/>
  <c r="O2972" i="1" s="1"/>
  <c r="D2973" i="1"/>
  <c r="L2973" i="1" s="1"/>
  <c r="O2973" i="1" s="1"/>
  <c r="E2974" i="1"/>
  <c r="F2974" i="1"/>
  <c r="U2974" i="1"/>
  <c r="W2974" i="1" s="1"/>
  <c r="M2975" i="1"/>
  <c r="I2976" i="1"/>
  <c r="J2975" i="1"/>
  <c r="K2975" i="1" s="1"/>
  <c r="N2975" i="1"/>
  <c r="C2964" i="1" l="1"/>
  <c r="Y2963" i="1"/>
  <c r="G2973" i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C2965" i="1" l="1"/>
  <c r="P2964" i="1"/>
  <c r="X2964" i="1" s="1"/>
  <c r="B2964" i="1" s="1"/>
  <c r="D2975" i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C2966" i="1" l="1"/>
  <c r="P2965" i="1"/>
  <c r="X2965" i="1" s="1"/>
  <c r="B2965" i="1" s="1"/>
  <c r="L2975" i="1"/>
  <c r="O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C2967" i="1" l="1"/>
  <c r="P2966" i="1"/>
  <c r="X2966" i="1" s="1"/>
  <c r="B2966" i="1" s="1"/>
  <c r="L2976" i="1"/>
  <c r="O2976" i="1" s="1"/>
  <c r="E2978" i="1"/>
  <c r="F2978" i="1"/>
  <c r="U2978" i="1"/>
  <c r="W2978" i="1" s="1"/>
  <c r="D2977" i="1"/>
  <c r="L2977" i="1" s="1"/>
  <c r="O2977" i="1" s="1"/>
  <c r="J2979" i="1"/>
  <c r="K2979" i="1" s="1"/>
  <c r="I2980" i="1"/>
  <c r="M2979" i="1"/>
  <c r="N2979" i="1"/>
  <c r="C2968" i="1" l="1"/>
  <c r="P2967" i="1"/>
  <c r="X2967" i="1" s="1"/>
  <c r="B2967" i="1" s="1"/>
  <c r="G2977" i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C2969" i="1" l="1"/>
  <c r="P2968" i="1"/>
  <c r="X2968" i="1" s="1"/>
  <c r="B2968" i="1" s="1"/>
  <c r="E2980" i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C2970" i="1" l="1"/>
  <c r="P2969" i="1"/>
  <c r="X2969" i="1" s="1"/>
  <c r="B2969" i="1" s="1"/>
  <c r="L2979" i="1"/>
  <c r="O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C2971" i="1" l="1"/>
  <c r="P2970" i="1"/>
  <c r="X2970" i="1" s="1"/>
  <c r="B2970" i="1" s="1"/>
  <c r="L2980" i="1"/>
  <c r="O2980" i="1" s="1"/>
  <c r="D2981" i="1"/>
  <c r="L2981" i="1" s="1"/>
  <c r="O2981" i="1" s="1"/>
  <c r="I2984" i="1"/>
  <c r="J2983" i="1"/>
  <c r="K2983" i="1" s="1"/>
  <c r="N2983" i="1"/>
  <c r="M2983" i="1"/>
  <c r="E2982" i="1"/>
  <c r="F2982" i="1"/>
  <c r="U2982" i="1"/>
  <c r="W2982" i="1" s="1"/>
  <c r="C2972" i="1" l="1"/>
  <c r="P2971" i="1"/>
  <c r="X2971" i="1" s="1"/>
  <c r="B2971" i="1" s="1"/>
  <c r="G2981" i="1"/>
  <c r="D2982" i="1"/>
  <c r="L2982" i="1" s="1"/>
  <c r="O2982" i="1" s="1"/>
  <c r="N2984" i="1"/>
  <c r="M2984" i="1"/>
  <c r="I2985" i="1"/>
  <c r="J2984" i="1"/>
  <c r="K2984" i="1" s="1"/>
  <c r="E2983" i="1"/>
  <c r="U2983" i="1"/>
  <c r="W2983" i="1" s="1"/>
  <c r="F2983" i="1"/>
  <c r="C2973" i="1" l="1"/>
  <c r="P2972" i="1"/>
  <c r="X2972" i="1" s="1"/>
  <c r="B2972" i="1" s="1"/>
  <c r="G2982" i="1"/>
  <c r="D2983" i="1"/>
  <c r="L2983" i="1" s="1"/>
  <c r="O2983" i="1" s="1"/>
  <c r="I2986" i="1"/>
  <c r="M2985" i="1"/>
  <c r="J2985" i="1"/>
  <c r="K2985" i="1" s="1"/>
  <c r="N2985" i="1"/>
  <c r="E2984" i="1"/>
  <c r="F2984" i="1"/>
  <c r="U2984" i="1"/>
  <c r="W2984" i="1" s="1"/>
  <c r="C2974" i="1" l="1"/>
  <c r="P2973" i="1"/>
  <c r="X2973" i="1" s="1"/>
  <c r="B2973" i="1" s="1"/>
  <c r="G2983" i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C2975" i="1" l="1"/>
  <c r="P2974" i="1"/>
  <c r="X2974" i="1" s="1"/>
  <c r="B2974" i="1" s="1"/>
  <c r="L2984" i="1"/>
  <c r="O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C2976" i="1" l="1"/>
  <c r="P2975" i="1"/>
  <c r="X2975" i="1" s="1"/>
  <c r="B2975" i="1" s="1"/>
  <c r="G2985" i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C2977" i="1" l="1"/>
  <c r="P2976" i="1"/>
  <c r="X2976" i="1" s="1"/>
  <c r="B2976" i="1" s="1"/>
  <c r="L2986" i="1"/>
  <c r="O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C2978" i="1" l="1"/>
  <c r="P2977" i="1"/>
  <c r="X2977" i="1" s="1"/>
  <c r="B2977" i="1" s="1"/>
  <c r="L2987" i="1"/>
  <c r="O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C2979" i="1" l="1"/>
  <c r="P2978" i="1"/>
  <c r="X2978" i="1" s="1"/>
  <c r="B2978" i="1" s="1"/>
  <c r="D2989" i="1"/>
  <c r="G2989" i="1" s="1"/>
  <c r="E2990" i="1"/>
  <c r="F2990" i="1"/>
  <c r="U2990" i="1"/>
  <c r="W2990" i="1" s="1"/>
  <c r="L2988" i="1"/>
  <c r="O2988" i="1" s="1"/>
  <c r="M2991" i="1"/>
  <c r="J2991" i="1"/>
  <c r="K2991" i="1" s="1"/>
  <c r="I2992" i="1"/>
  <c r="N2991" i="1"/>
  <c r="C2980" i="1" l="1"/>
  <c r="P2979" i="1"/>
  <c r="X2979" i="1" s="1"/>
  <c r="B2979" i="1" s="1"/>
  <c r="L2989" i="1"/>
  <c r="O2989" i="1" s="1"/>
  <c r="E2991" i="1"/>
  <c r="F2991" i="1"/>
  <c r="U2991" i="1"/>
  <c r="W2991" i="1" s="1"/>
  <c r="D2990" i="1"/>
  <c r="G2990" i="1" s="1"/>
  <c r="I2993" i="1"/>
  <c r="J2992" i="1"/>
  <c r="K2992" i="1" s="1"/>
  <c r="U2992" i="1" s="1"/>
  <c r="W2992" i="1" s="1"/>
  <c r="C2981" i="1" l="1"/>
  <c r="P2980" i="1"/>
  <c r="X2980" i="1" s="1"/>
  <c r="B2980" i="1" s="1"/>
  <c r="L2990" i="1"/>
  <c r="O2990" i="1" s="1"/>
  <c r="J2993" i="1"/>
  <c r="K2993" i="1" s="1"/>
  <c r="I2994" i="1"/>
  <c r="E2992" i="1"/>
  <c r="F2992" i="1"/>
  <c r="D2991" i="1"/>
  <c r="G2991" i="1" s="1"/>
  <c r="C2982" i="1" l="1"/>
  <c r="P2981" i="1"/>
  <c r="X2981" i="1" s="1"/>
  <c r="B2981" i="1" s="1"/>
  <c r="L2991" i="1"/>
  <c r="O2991" i="1" s="1"/>
  <c r="D2992" i="1"/>
  <c r="G2992" i="1" s="1"/>
  <c r="J2994" i="1"/>
  <c r="K2994" i="1" s="1"/>
  <c r="I2995" i="1"/>
  <c r="U2993" i="1"/>
  <c r="W2993" i="1" s="1"/>
  <c r="E2993" i="1"/>
  <c r="F2993" i="1"/>
  <c r="S2992" i="1"/>
  <c r="C2983" i="1" l="1"/>
  <c r="P2982" i="1"/>
  <c r="X2982" i="1" s="1"/>
  <c r="B2982" i="1" s="1"/>
  <c r="M2992" i="1"/>
  <c r="M2993" i="1" s="1"/>
  <c r="L2992" i="1"/>
  <c r="D2993" i="1"/>
  <c r="L2993" i="1" s="1"/>
  <c r="J2995" i="1"/>
  <c r="K2995" i="1" s="1"/>
  <c r="I2996" i="1"/>
  <c r="E2994" i="1"/>
  <c r="F2994" i="1"/>
  <c r="U2994" i="1"/>
  <c r="W2994" i="1" s="1"/>
  <c r="N2992" i="1"/>
  <c r="N2993" i="1" s="1"/>
  <c r="S2991" i="1"/>
  <c r="C2984" i="1" l="1"/>
  <c r="P2983" i="1"/>
  <c r="X2983" i="1" s="1"/>
  <c r="B2983" i="1" s="1"/>
  <c r="M2994" i="1"/>
  <c r="M2995" i="1" s="1"/>
  <c r="M2996" i="1" s="1"/>
  <c r="Y2991" i="1"/>
  <c r="G2993" i="1"/>
  <c r="D2994" i="1"/>
  <c r="L2994" i="1" s="1"/>
  <c r="O2992" i="1"/>
  <c r="I2997" i="1"/>
  <c r="J2996" i="1"/>
  <c r="K2996" i="1" s="1"/>
  <c r="F2995" i="1"/>
  <c r="U2995" i="1"/>
  <c r="W2995" i="1" s="1"/>
  <c r="E2995" i="1"/>
  <c r="O2993" i="1"/>
  <c r="C2985" i="1" l="1"/>
  <c r="P2984" i="1"/>
  <c r="X2984" i="1" s="1"/>
  <c r="B2984" i="1" s="1"/>
  <c r="N2994" i="1"/>
  <c r="N2995" i="1" s="1"/>
  <c r="N2996" i="1" s="1"/>
  <c r="N2997" i="1" s="1"/>
  <c r="G2994" i="1"/>
  <c r="E2996" i="1"/>
  <c r="U2996" i="1"/>
  <c r="W2996" i="1" s="1"/>
  <c r="F2996" i="1"/>
  <c r="I2998" i="1"/>
  <c r="J2997" i="1"/>
  <c r="K2997" i="1" s="1"/>
  <c r="M2997" i="1"/>
  <c r="D2995" i="1"/>
  <c r="L2995" i="1" s="1"/>
  <c r="C2986" i="1" l="1"/>
  <c r="P2985" i="1"/>
  <c r="X2985" i="1" s="1"/>
  <c r="B2985" i="1" s="1"/>
  <c r="O2995" i="1"/>
  <c r="O2994" i="1"/>
  <c r="U2997" i="1"/>
  <c r="W2997" i="1" s="1"/>
  <c r="F2997" i="1"/>
  <c r="E2997" i="1"/>
  <c r="I2999" i="1"/>
  <c r="J2998" i="1"/>
  <c r="K2998" i="1" s="1"/>
  <c r="N2998" i="1"/>
  <c r="M2998" i="1"/>
  <c r="G2995" i="1"/>
  <c r="D2996" i="1"/>
  <c r="G2996" i="1" s="1"/>
  <c r="C2987" i="1" l="1"/>
  <c r="P2986" i="1"/>
  <c r="X2986" i="1" s="1"/>
  <c r="B2986" i="1" s="1"/>
  <c r="N2999" i="1"/>
  <c r="I3000" i="1"/>
  <c r="J2999" i="1"/>
  <c r="K2999" i="1" s="1"/>
  <c r="M2999" i="1"/>
  <c r="E2998" i="1"/>
  <c r="F2998" i="1"/>
  <c r="U2998" i="1"/>
  <c r="W2998" i="1" s="1"/>
  <c r="D2997" i="1"/>
  <c r="L2997" i="1" s="1"/>
  <c r="O2997" i="1" s="1"/>
  <c r="L2996" i="1"/>
  <c r="O2996" i="1" s="1"/>
  <c r="C2988" i="1" l="1"/>
  <c r="P2987" i="1"/>
  <c r="X2987" i="1" s="1"/>
  <c r="B2987" i="1" s="1"/>
  <c r="E2999" i="1"/>
  <c r="F2999" i="1"/>
  <c r="U2999" i="1"/>
  <c r="W2999" i="1" s="1"/>
  <c r="D2998" i="1"/>
  <c r="G2998" i="1" s="1"/>
  <c r="M3000" i="1"/>
  <c r="J3000" i="1"/>
  <c r="K3000" i="1" s="1"/>
  <c r="N3000" i="1"/>
  <c r="I3001" i="1"/>
  <c r="G2997" i="1"/>
  <c r="C2989" i="1" l="1"/>
  <c r="P2988" i="1"/>
  <c r="X2988" i="1" s="1"/>
  <c r="B2988" i="1" s="1"/>
  <c r="L2998" i="1"/>
  <c r="O2998" i="1" s="1"/>
  <c r="E3000" i="1"/>
  <c r="U3000" i="1"/>
  <c r="W3000" i="1" s="1"/>
  <c r="F3000" i="1"/>
  <c r="I3002" i="1"/>
  <c r="J3001" i="1"/>
  <c r="K3001" i="1" s="1"/>
  <c r="N3001" i="1"/>
  <c r="M3001" i="1"/>
  <c r="D2999" i="1"/>
  <c r="G2999" i="1" s="1"/>
  <c r="C2990" i="1" l="1"/>
  <c r="P2989" i="1"/>
  <c r="X2989" i="1" s="1"/>
  <c r="B2989" i="1" s="1"/>
  <c r="E3001" i="1"/>
  <c r="U3001" i="1"/>
  <c r="W3001" i="1" s="1"/>
  <c r="F3001" i="1"/>
  <c r="J3002" i="1"/>
  <c r="K3002" i="1" s="1"/>
  <c r="M3002" i="1"/>
  <c r="N3002" i="1"/>
  <c r="I3003" i="1"/>
  <c r="L2999" i="1"/>
  <c r="O2999" i="1" s="1"/>
  <c r="D3000" i="1"/>
  <c r="G3000" i="1" s="1"/>
  <c r="C2991" i="1" l="1"/>
  <c r="P2990" i="1"/>
  <c r="X2990" i="1" s="1"/>
  <c r="B2990" i="1" s="1"/>
  <c r="L3000" i="1"/>
  <c r="O3000" i="1" s="1"/>
  <c r="E3002" i="1"/>
  <c r="U3002" i="1"/>
  <c r="W3002" i="1" s="1"/>
  <c r="F3002" i="1"/>
  <c r="N3003" i="1"/>
  <c r="M3003" i="1"/>
  <c r="J3003" i="1"/>
  <c r="K3003" i="1" s="1"/>
  <c r="I3004" i="1"/>
  <c r="D3001" i="1"/>
  <c r="G3001" i="1" s="1"/>
  <c r="C2992" i="1" l="1"/>
  <c r="P2991" i="1"/>
  <c r="X2991" i="1" s="1"/>
  <c r="B2991" i="1" s="1"/>
  <c r="E3003" i="1"/>
  <c r="U3003" i="1"/>
  <c r="W3003" i="1" s="1"/>
  <c r="F3003" i="1"/>
  <c r="J3004" i="1"/>
  <c r="K3004" i="1" s="1"/>
  <c r="N3004" i="1"/>
  <c r="M3004" i="1"/>
  <c r="I3005" i="1"/>
  <c r="L3001" i="1"/>
  <c r="O3001" i="1" s="1"/>
  <c r="D3002" i="1"/>
  <c r="G3002" i="1" s="1"/>
  <c r="C2993" i="1" l="1"/>
  <c r="P2993" i="1" s="1"/>
  <c r="P2992" i="1"/>
  <c r="X2992" i="1" s="1"/>
  <c r="B2992" i="1" s="1"/>
  <c r="L3002" i="1"/>
  <c r="O3002" i="1" s="1"/>
  <c r="E3004" i="1"/>
  <c r="U3004" i="1"/>
  <c r="W3004" i="1" s="1"/>
  <c r="F3004" i="1"/>
  <c r="M3005" i="1"/>
  <c r="J3005" i="1"/>
  <c r="K3005" i="1" s="1"/>
  <c r="I3006" i="1"/>
  <c r="N3005" i="1"/>
  <c r="D3003" i="1"/>
  <c r="L3003" i="1" s="1"/>
  <c r="O3003" i="1" s="1"/>
  <c r="X2993" i="1" l="1"/>
  <c r="B2993" i="1" s="1"/>
  <c r="S2993" i="1"/>
  <c r="M3006" i="1"/>
  <c r="N3006" i="1"/>
  <c r="I3007" i="1"/>
  <c r="J3006" i="1"/>
  <c r="K3006" i="1" s="1"/>
  <c r="E3005" i="1"/>
  <c r="F3005" i="1"/>
  <c r="U3005" i="1"/>
  <c r="W3005" i="1" s="1"/>
  <c r="G3003" i="1"/>
  <c r="D3004" i="1"/>
  <c r="L3004" i="1" s="1"/>
  <c r="O3004" i="1" s="1"/>
  <c r="C2994" i="1" l="1"/>
  <c r="Y2993" i="1"/>
  <c r="G3004" i="1"/>
  <c r="D3005" i="1"/>
  <c r="G3005" i="1" s="1"/>
  <c r="N3007" i="1"/>
  <c r="M3007" i="1"/>
  <c r="J3007" i="1"/>
  <c r="K3007" i="1" s="1"/>
  <c r="I3008" i="1"/>
  <c r="E3006" i="1"/>
  <c r="U3006" i="1"/>
  <c r="W3006" i="1" s="1"/>
  <c r="F3006" i="1"/>
  <c r="C2995" i="1" l="1"/>
  <c r="P2994" i="1"/>
  <c r="X2994" i="1" s="1"/>
  <c r="B2994" i="1" s="1"/>
  <c r="L3005" i="1"/>
  <c r="O3005" i="1" s="1"/>
  <c r="D3006" i="1"/>
  <c r="L3006" i="1" s="1"/>
  <c r="O3006" i="1" s="1"/>
  <c r="N3008" i="1"/>
  <c r="M3008" i="1"/>
  <c r="J3008" i="1"/>
  <c r="K3008" i="1" s="1"/>
  <c r="I3009" i="1"/>
  <c r="E3007" i="1"/>
  <c r="F3007" i="1"/>
  <c r="U3007" i="1"/>
  <c r="W3007" i="1" s="1"/>
  <c r="C2996" i="1" l="1"/>
  <c r="P2995" i="1"/>
  <c r="X2995" i="1" s="1"/>
  <c r="B2995" i="1" s="1"/>
  <c r="G3006" i="1"/>
  <c r="E3008" i="1"/>
  <c r="U3008" i="1"/>
  <c r="W3008" i="1" s="1"/>
  <c r="F3008" i="1"/>
  <c r="D3007" i="1"/>
  <c r="G3007" i="1" s="1"/>
  <c r="M3009" i="1"/>
  <c r="I3010" i="1"/>
  <c r="N3009" i="1"/>
  <c r="J3009" i="1"/>
  <c r="K3009" i="1" s="1"/>
  <c r="C2997" i="1" l="1"/>
  <c r="P2996" i="1"/>
  <c r="X2996" i="1" s="1"/>
  <c r="B2996" i="1" s="1"/>
  <c r="L3007" i="1"/>
  <c r="O3007" i="1" s="1"/>
  <c r="M3010" i="1"/>
  <c r="N3010" i="1"/>
  <c r="J3010" i="1"/>
  <c r="K3010" i="1" s="1"/>
  <c r="I3011" i="1"/>
  <c r="E3009" i="1"/>
  <c r="U3009" i="1"/>
  <c r="W3009" i="1" s="1"/>
  <c r="F3009" i="1"/>
  <c r="D3008" i="1"/>
  <c r="G3008" i="1" s="1"/>
  <c r="C2998" i="1" l="1"/>
  <c r="P2997" i="1"/>
  <c r="X2997" i="1" s="1"/>
  <c r="B2997" i="1" s="1"/>
  <c r="E3010" i="1"/>
  <c r="F3010" i="1"/>
  <c r="U3010" i="1"/>
  <c r="W3010" i="1" s="1"/>
  <c r="D3009" i="1"/>
  <c r="L3009" i="1" s="1"/>
  <c r="O3009" i="1" s="1"/>
  <c r="M3011" i="1"/>
  <c r="N3011" i="1"/>
  <c r="I3012" i="1"/>
  <c r="J3011" i="1"/>
  <c r="K3011" i="1" s="1"/>
  <c r="L3008" i="1"/>
  <c r="O3008" i="1" s="1"/>
  <c r="C2999" i="1" l="1"/>
  <c r="P2998" i="1"/>
  <c r="X2998" i="1" s="1"/>
  <c r="B2998" i="1" s="1"/>
  <c r="G3009" i="1"/>
  <c r="J3012" i="1"/>
  <c r="K3012" i="1" s="1"/>
  <c r="I3013" i="1"/>
  <c r="M3012" i="1"/>
  <c r="N3012" i="1"/>
  <c r="E3011" i="1"/>
  <c r="U3011" i="1"/>
  <c r="W3011" i="1" s="1"/>
  <c r="F3011" i="1"/>
  <c r="D3010" i="1"/>
  <c r="L3010" i="1" s="1"/>
  <c r="O3010" i="1" s="1"/>
  <c r="C3000" i="1" l="1"/>
  <c r="P2999" i="1"/>
  <c r="X2999" i="1" s="1"/>
  <c r="B2999" i="1" s="1"/>
  <c r="G3010" i="1"/>
  <c r="D3011" i="1"/>
  <c r="G3011" i="1" s="1"/>
  <c r="N3013" i="1"/>
  <c r="J3013" i="1"/>
  <c r="K3013" i="1" s="1"/>
  <c r="M3013" i="1"/>
  <c r="I3014" i="1"/>
  <c r="E3012" i="1"/>
  <c r="U3012" i="1"/>
  <c r="W3012" i="1" s="1"/>
  <c r="F3012" i="1"/>
  <c r="C3001" i="1" l="1"/>
  <c r="P3000" i="1"/>
  <c r="X3000" i="1" s="1"/>
  <c r="B3000" i="1" s="1"/>
  <c r="L3011" i="1"/>
  <c r="O3011" i="1" s="1"/>
  <c r="D3012" i="1"/>
  <c r="G3012" i="1" s="1"/>
  <c r="E3013" i="1"/>
  <c r="U3013" i="1"/>
  <c r="W3013" i="1" s="1"/>
  <c r="F3013" i="1"/>
  <c r="M3014" i="1"/>
  <c r="I3015" i="1"/>
  <c r="J3014" i="1"/>
  <c r="K3014" i="1" s="1"/>
  <c r="N3014" i="1"/>
  <c r="C3002" i="1" l="1"/>
  <c r="P3001" i="1"/>
  <c r="X3001" i="1" s="1"/>
  <c r="B3001" i="1" s="1"/>
  <c r="L3012" i="1"/>
  <c r="O3012" i="1" s="1"/>
  <c r="I3016" i="1"/>
  <c r="J3015" i="1"/>
  <c r="K3015" i="1" s="1"/>
  <c r="N3015" i="1"/>
  <c r="M3015" i="1"/>
  <c r="E3014" i="1"/>
  <c r="F3014" i="1"/>
  <c r="U3014" i="1"/>
  <c r="W3014" i="1" s="1"/>
  <c r="D3013" i="1"/>
  <c r="G3013" i="1" s="1"/>
  <c r="C3003" i="1" l="1"/>
  <c r="P3002" i="1"/>
  <c r="X3002" i="1" s="1"/>
  <c r="B3002" i="1" s="1"/>
  <c r="D3014" i="1"/>
  <c r="G3014" i="1" s="1"/>
  <c r="E3015" i="1"/>
  <c r="F3015" i="1"/>
  <c r="U3015" i="1"/>
  <c r="W3015" i="1" s="1"/>
  <c r="L3013" i="1"/>
  <c r="O3013" i="1" s="1"/>
  <c r="N3016" i="1"/>
  <c r="M3016" i="1"/>
  <c r="I3017" i="1"/>
  <c r="J3016" i="1"/>
  <c r="K3016" i="1" s="1"/>
  <c r="C3004" i="1" l="1"/>
  <c r="P3003" i="1"/>
  <c r="X3003" i="1" s="1"/>
  <c r="B3003" i="1" s="1"/>
  <c r="L3014" i="1"/>
  <c r="O3014" i="1" s="1"/>
  <c r="D3015" i="1"/>
  <c r="L3015" i="1" s="1"/>
  <c r="O3015" i="1" s="1"/>
  <c r="E3016" i="1"/>
  <c r="F3016" i="1"/>
  <c r="U3016" i="1"/>
  <c r="W3016" i="1" s="1"/>
  <c r="M3017" i="1"/>
  <c r="J3017" i="1"/>
  <c r="K3017" i="1" s="1"/>
  <c r="I3018" i="1"/>
  <c r="N3017" i="1"/>
  <c r="C3005" i="1" l="1"/>
  <c r="P3004" i="1"/>
  <c r="X3004" i="1" s="1"/>
  <c r="B3004" i="1" s="1"/>
  <c r="G3015" i="1"/>
  <c r="E3017" i="1"/>
  <c r="U3017" i="1"/>
  <c r="W3017" i="1" s="1"/>
  <c r="F3017" i="1"/>
  <c r="D3016" i="1"/>
  <c r="G3016" i="1" s="1"/>
  <c r="M3018" i="1"/>
  <c r="J3018" i="1"/>
  <c r="K3018" i="1" s="1"/>
  <c r="I3019" i="1"/>
  <c r="N3018" i="1"/>
  <c r="C3006" i="1" l="1"/>
  <c r="P3005" i="1"/>
  <c r="X3005" i="1" s="1"/>
  <c r="B3005" i="1" s="1"/>
  <c r="L3016" i="1"/>
  <c r="O3016" i="1" s="1"/>
  <c r="J3019" i="1"/>
  <c r="K3019" i="1" s="1"/>
  <c r="M3019" i="1"/>
  <c r="I3020" i="1"/>
  <c r="N3019" i="1"/>
  <c r="E3018" i="1"/>
  <c r="U3018" i="1"/>
  <c r="W3018" i="1" s="1"/>
  <c r="F3018" i="1"/>
  <c r="D3017" i="1"/>
  <c r="G3017" i="1" s="1"/>
  <c r="C3007" i="1" l="1"/>
  <c r="P3006" i="1"/>
  <c r="X3006" i="1" s="1"/>
  <c r="B3006" i="1" s="1"/>
  <c r="L3017" i="1"/>
  <c r="O3017" i="1" s="1"/>
  <c r="D3018" i="1"/>
  <c r="L3018" i="1" s="1"/>
  <c r="O3018" i="1" s="1"/>
  <c r="I3021" i="1"/>
  <c r="N3020" i="1"/>
  <c r="J3020" i="1"/>
  <c r="K3020" i="1" s="1"/>
  <c r="M3020" i="1"/>
  <c r="E3019" i="1"/>
  <c r="F3019" i="1"/>
  <c r="U3019" i="1"/>
  <c r="W3019" i="1" s="1"/>
  <c r="C3008" i="1" l="1"/>
  <c r="P3007" i="1"/>
  <c r="X3007" i="1" s="1"/>
  <c r="B3007" i="1" s="1"/>
  <c r="G3018" i="1"/>
  <c r="D3019" i="1"/>
  <c r="G3019" i="1" s="1"/>
  <c r="I3022" i="1"/>
  <c r="N3021" i="1"/>
  <c r="M3021" i="1"/>
  <c r="J3021" i="1"/>
  <c r="K3021" i="1" s="1"/>
  <c r="E3020" i="1"/>
  <c r="F3020" i="1"/>
  <c r="U3020" i="1"/>
  <c r="W3020" i="1" s="1"/>
  <c r="C3009" i="1" l="1"/>
  <c r="P3008" i="1"/>
  <c r="X3008" i="1" s="1"/>
  <c r="B3008" i="1" s="1"/>
  <c r="L3019" i="1"/>
  <c r="O3019" i="1" s="1"/>
  <c r="E3021" i="1"/>
  <c r="F3021" i="1"/>
  <c r="U3021" i="1"/>
  <c r="W3021" i="1" s="1"/>
  <c r="D3020" i="1"/>
  <c r="G3020" i="1" s="1"/>
  <c r="N3022" i="1"/>
  <c r="M3022" i="1"/>
  <c r="J3022" i="1"/>
  <c r="K3022" i="1" s="1"/>
  <c r="I3023" i="1"/>
  <c r="C3010" i="1" l="1"/>
  <c r="P3009" i="1"/>
  <c r="X3009" i="1" s="1"/>
  <c r="B3009" i="1" s="1"/>
  <c r="L3020" i="1"/>
  <c r="O3020" i="1" s="1"/>
  <c r="E3022" i="1"/>
  <c r="F3022" i="1"/>
  <c r="U3022" i="1"/>
  <c r="W3022" i="1" s="1"/>
  <c r="J3023" i="1"/>
  <c r="K3023" i="1" s="1"/>
  <c r="I3024" i="1"/>
  <c r="D3021" i="1"/>
  <c r="G3021" i="1" s="1"/>
  <c r="C3011" i="1" l="1"/>
  <c r="P3010" i="1"/>
  <c r="X3010" i="1" s="1"/>
  <c r="B3010" i="1" s="1"/>
  <c r="U3023" i="1"/>
  <c r="W3023" i="1" s="1"/>
  <c r="L3021" i="1"/>
  <c r="O3021" i="1" s="1"/>
  <c r="I3025" i="1"/>
  <c r="J3024" i="1"/>
  <c r="K3024" i="1" s="1"/>
  <c r="E3023" i="1"/>
  <c r="F3023" i="1"/>
  <c r="D3022" i="1"/>
  <c r="G3022" i="1" s="1"/>
  <c r="C3012" i="1" l="1"/>
  <c r="P3011" i="1"/>
  <c r="X3011" i="1" s="1"/>
  <c r="B3011" i="1" s="1"/>
  <c r="L3022" i="1"/>
  <c r="O3022" i="1" s="1"/>
  <c r="U3024" i="1"/>
  <c r="W3024" i="1" s="1"/>
  <c r="E3024" i="1"/>
  <c r="F3024" i="1"/>
  <c r="D3023" i="1"/>
  <c r="G3023" i="1" s="1"/>
  <c r="I3026" i="1"/>
  <c r="J3025" i="1"/>
  <c r="K3025" i="1" s="1"/>
  <c r="C3013" i="1" l="1"/>
  <c r="P3012" i="1"/>
  <c r="X3012" i="1" s="1"/>
  <c r="B3012" i="1" s="1"/>
  <c r="M3023" i="1"/>
  <c r="S3022" i="1"/>
  <c r="Y3022" i="1" s="1"/>
  <c r="N3023" i="1"/>
  <c r="I3027" i="1"/>
  <c r="J3026" i="1"/>
  <c r="K3026" i="1" s="1"/>
  <c r="L3023" i="1"/>
  <c r="D3024" i="1"/>
  <c r="L3024" i="1" s="1"/>
  <c r="E3025" i="1"/>
  <c r="F3025" i="1"/>
  <c r="U3025" i="1"/>
  <c r="W3025" i="1" s="1"/>
  <c r="S3023" i="1"/>
  <c r="C3014" i="1" l="1"/>
  <c r="P3013" i="1"/>
  <c r="X3013" i="1" s="1"/>
  <c r="B3013" i="1" s="1"/>
  <c r="O3023" i="1"/>
  <c r="Y3023" i="1"/>
  <c r="M3024" i="1"/>
  <c r="M3025" i="1" s="1"/>
  <c r="M3026" i="1" s="1"/>
  <c r="M3027" i="1" s="1"/>
  <c r="J3027" i="1"/>
  <c r="K3027" i="1" s="1"/>
  <c r="I3028" i="1"/>
  <c r="E3026" i="1"/>
  <c r="F3026" i="1"/>
  <c r="U3026" i="1"/>
  <c r="W3026" i="1" s="1"/>
  <c r="D3025" i="1"/>
  <c r="L3025" i="1" s="1"/>
  <c r="G3024" i="1"/>
  <c r="C3015" i="1" l="1"/>
  <c r="P3014" i="1"/>
  <c r="X3014" i="1" s="1"/>
  <c r="B3014" i="1" s="1"/>
  <c r="N3024" i="1"/>
  <c r="N3025" i="1" s="1"/>
  <c r="N3026" i="1" s="1"/>
  <c r="N3027" i="1" s="1"/>
  <c r="G3025" i="1"/>
  <c r="D3026" i="1"/>
  <c r="G3026" i="1" s="1"/>
  <c r="I3029" i="1"/>
  <c r="M3028" i="1"/>
  <c r="J3028" i="1"/>
  <c r="K3028" i="1" s="1"/>
  <c r="E3027" i="1"/>
  <c r="U3027" i="1"/>
  <c r="W3027" i="1" s="1"/>
  <c r="F3027" i="1"/>
  <c r="C3016" i="1" l="1"/>
  <c r="P3015" i="1"/>
  <c r="X3015" i="1" s="1"/>
  <c r="B3015" i="1" s="1"/>
  <c r="O3025" i="1"/>
  <c r="O3024" i="1"/>
  <c r="L3026" i="1"/>
  <c r="O3026" i="1" s="1"/>
  <c r="E3028" i="1"/>
  <c r="F3028" i="1"/>
  <c r="U3028" i="1"/>
  <c r="W3028" i="1" s="1"/>
  <c r="I3030" i="1"/>
  <c r="M3029" i="1"/>
  <c r="J3029" i="1"/>
  <c r="K3029" i="1" s="1"/>
  <c r="D3027" i="1"/>
  <c r="G3027" i="1" s="1"/>
  <c r="N3028" i="1"/>
  <c r="C3017" i="1" l="1"/>
  <c r="P3016" i="1"/>
  <c r="X3016" i="1" s="1"/>
  <c r="B3016" i="1" s="1"/>
  <c r="L3027" i="1"/>
  <c r="O3027" i="1" s="1"/>
  <c r="E3029" i="1"/>
  <c r="F3029" i="1"/>
  <c r="U3029" i="1"/>
  <c r="W3029" i="1" s="1"/>
  <c r="I3031" i="1"/>
  <c r="J3030" i="1"/>
  <c r="K3030" i="1" s="1"/>
  <c r="M3030" i="1"/>
  <c r="D3028" i="1"/>
  <c r="G3028" i="1" s="1"/>
  <c r="N3029" i="1"/>
  <c r="C3018" i="1" l="1"/>
  <c r="P3017" i="1"/>
  <c r="X3017" i="1" s="1"/>
  <c r="B3017" i="1" s="1"/>
  <c r="E3030" i="1"/>
  <c r="F3030" i="1"/>
  <c r="U3030" i="1"/>
  <c r="W3030" i="1" s="1"/>
  <c r="I3032" i="1"/>
  <c r="J3031" i="1"/>
  <c r="K3031" i="1" s="1"/>
  <c r="M3031" i="1"/>
  <c r="L3028" i="1"/>
  <c r="O3028" i="1" s="1"/>
  <c r="D3029" i="1"/>
  <c r="G3029" i="1" s="1"/>
  <c r="N3030" i="1"/>
  <c r="C3019" i="1" l="1"/>
  <c r="P3018" i="1"/>
  <c r="X3018" i="1" s="1"/>
  <c r="B3018" i="1" s="1"/>
  <c r="J3032" i="1"/>
  <c r="K3032" i="1" s="1"/>
  <c r="I3033" i="1"/>
  <c r="M3032" i="1"/>
  <c r="E3031" i="1"/>
  <c r="F3031" i="1"/>
  <c r="U3031" i="1"/>
  <c r="W3031" i="1" s="1"/>
  <c r="L3029" i="1"/>
  <c r="O3029" i="1" s="1"/>
  <c r="D3030" i="1"/>
  <c r="G3030" i="1" s="1"/>
  <c r="N3031" i="1"/>
  <c r="C3020" i="1" l="1"/>
  <c r="P3019" i="1"/>
  <c r="X3019" i="1" s="1"/>
  <c r="B3019" i="1" s="1"/>
  <c r="L3030" i="1"/>
  <c r="O3030" i="1" s="1"/>
  <c r="D3031" i="1"/>
  <c r="L3031" i="1" s="1"/>
  <c r="O3031" i="1" s="1"/>
  <c r="J3033" i="1"/>
  <c r="K3033" i="1" s="1"/>
  <c r="M3033" i="1"/>
  <c r="I3034" i="1"/>
  <c r="E3032" i="1"/>
  <c r="F3032" i="1"/>
  <c r="U3032" i="1"/>
  <c r="W3032" i="1" s="1"/>
  <c r="N3032" i="1"/>
  <c r="N3033" i="1" s="1"/>
  <c r="C3021" i="1" l="1"/>
  <c r="P3020" i="1"/>
  <c r="X3020" i="1" s="1"/>
  <c r="B3020" i="1" s="1"/>
  <c r="G3031" i="1"/>
  <c r="I3035" i="1"/>
  <c r="M3034" i="1"/>
  <c r="J3034" i="1"/>
  <c r="K3034" i="1" s="1"/>
  <c r="D3032" i="1"/>
  <c r="G3032" i="1" s="1"/>
  <c r="E3033" i="1"/>
  <c r="F3033" i="1"/>
  <c r="U3033" i="1"/>
  <c r="W3033" i="1" s="1"/>
  <c r="N3034" i="1"/>
  <c r="C3022" i="1" l="1"/>
  <c r="P3021" i="1"/>
  <c r="X3021" i="1" s="1"/>
  <c r="B3021" i="1" s="1"/>
  <c r="N3035" i="1"/>
  <c r="L3032" i="1"/>
  <c r="O3032" i="1" s="1"/>
  <c r="E3034" i="1"/>
  <c r="U3034" i="1"/>
  <c r="W3034" i="1" s="1"/>
  <c r="F3034" i="1"/>
  <c r="D3033" i="1"/>
  <c r="G3033" i="1" s="1"/>
  <c r="I3036" i="1"/>
  <c r="M3035" i="1"/>
  <c r="J3035" i="1"/>
  <c r="K3035" i="1" s="1"/>
  <c r="C3023" i="1" l="1"/>
  <c r="P3022" i="1"/>
  <c r="X3022" i="1" s="1"/>
  <c r="B3022" i="1" s="1"/>
  <c r="L3033" i="1"/>
  <c r="O3033" i="1" s="1"/>
  <c r="M3036" i="1"/>
  <c r="I3037" i="1"/>
  <c r="J3036" i="1"/>
  <c r="K3036" i="1" s="1"/>
  <c r="N3036" i="1"/>
  <c r="E3035" i="1"/>
  <c r="U3035" i="1"/>
  <c r="W3035" i="1" s="1"/>
  <c r="F3035" i="1"/>
  <c r="D3034" i="1"/>
  <c r="G3034" i="1" s="1"/>
  <c r="C3024" i="1" l="1"/>
  <c r="P3023" i="1"/>
  <c r="X3023" i="1" s="1"/>
  <c r="B3023" i="1" s="1"/>
  <c r="E3036" i="1"/>
  <c r="F3036" i="1"/>
  <c r="U3036" i="1"/>
  <c r="W3036" i="1" s="1"/>
  <c r="D3035" i="1"/>
  <c r="L3035" i="1" s="1"/>
  <c r="O3035" i="1" s="1"/>
  <c r="J3037" i="1"/>
  <c r="K3037" i="1" s="1"/>
  <c r="M3037" i="1"/>
  <c r="I3038" i="1"/>
  <c r="N3037" i="1"/>
  <c r="L3034" i="1"/>
  <c r="O3034" i="1" s="1"/>
  <c r="C3025" i="1" l="1"/>
  <c r="P3024" i="1"/>
  <c r="X3024" i="1" s="1"/>
  <c r="B3024" i="1" s="1"/>
  <c r="G3035" i="1"/>
  <c r="I3039" i="1"/>
  <c r="N3038" i="1"/>
  <c r="M3038" i="1"/>
  <c r="J3038" i="1"/>
  <c r="K3038" i="1" s="1"/>
  <c r="E3037" i="1"/>
  <c r="U3037" i="1"/>
  <c r="W3037" i="1" s="1"/>
  <c r="F3037" i="1"/>
  <c r="D3036" i="1"/>
  <c r="G3036" i="1" s="1"/>
  <c r="C3026" i="1" l="1"/>
  <c r="P3025" i="1"/>
  <c r="X3025" i="1" s="1"/>
  <c r="B3025" i="1" s="1"/>
  <c r="D3037" i="1"/>
  <c r="G3037" i="1" s="1"/>
  <c r="E3038" i="1"/>
  <c r="F3038" i="1"/>
  <c r="U3038" i="1"/>
  <c r="W3038" i="1" s="1"/>
  <c r="L3036" i="1"/>
  <c r="O3036" i="1" s="1"/>
  <c r="I3040" i="1"/>
  <c r="N3039" i="1"/>
  <c r="J3039" i="1"/>
  <c r="K3039" i="1" s="1"/>
  <c r="M3039" i="1"/>
  <c r="C3027" i="1" l="1"/>
  <c r="P3026" i="1"/>
  <c r="X3026" i="1" s="1"/>
  <c r="B3026" i="1" s="1"/>
  <c r="L3037" i="1"/>
  <c r="O3037" i="1" s="1"/>
  <c r="I3041" i="1"/>
  <c r="J3040" i="1"/>
  <c r="K3040" i="1" s="1"/>
  <c r="N3040" i="1"/>
  <c r="M3040" i="1"/>
  <c r="D3038" i="1"/>
  <c r="L3038" i="1" s="1"/>
  <c r="O3038" i="1" s="1"/>
  <c r="E3039" i="1"/>
  <c r="F3039" i="1"/>
  <c r="U3039" i="1"/>
  <c r="W3039" i="1" s="1"/>
  <c r="C3028" i="1" l="1"/>
  <c r="P3027" i="1"/>
  <c r="X3027" i="1" s="1"/>
  <c r="B3027" i="1" s="1"/>
  <c r="G3038" i="1"/>
  <c r="E3040" i="1"/>
  <c r="F3040" i="1"/>
  <c r="U3040" i="1"/>
  <c r="W3040" i="1" s="1"/>
  <c r="D3039" i="1"/>
  <c r="L3039" i="1" s="1"/>
  <c r="O3039" i="1" s="1"/>
  <c r="J3041" i="1"/>
  <c r="K3041" i="1" s="1"/>
  <c r="N3041" i="1"/>
  <c r="M3041" i="1"/>
  <c r="I3042" i="1"/>
  <c r="C3029" i="1" l="1"/>
  <c r="P3028" i="1"/>
  <c r="X3028" i="1" s="1"/>
  <c r="B3028" i="1" s="1"/>
  <c r="G3039" i="1"/>
  <c r="E3041" i="1"/>
  <c r="U3041" i="1"/>
  <c r="W3041" i="1" s="1"/>
  <c r="F3041" i="1"/>
  <c r="M3042" i="1"/>
  <c r="J3042" i="1"/>
  <c r="K3042" i="1" s="1"/>
  <c r="N3042" i="1"/>
  <c r="I3043" i="1"/>
  <c r="D3040" i="1"/>
  <c r="G3040" i="1" s="1"/>
  <c r="C3030" i="1" l="1"/>
  <c r="P3029" i="1"/>
  <c r="X3029" i="1" s="1"/>
  <c r="B3029" i="1" s="1"/>
  <c r="N3043" i="1"/>
  <c r="M3043" i="1"/>
  <c r="I3044" i="1"/>
  <c r="J3043" i="1"/>
  <c r="K3043" i="1" s="1"/>
  <c r="E3042" i="1"/>
  <c r="F3042" i="1"/>
  <c r="U3042" i="1"/>
  <c r="W3042" i="1" s="1"/>
  <c r="L3040" i="1"/>
  <c r="O3040" i="1" s="1"/>
  <c r="D3041" i="1"/>
  <c r="G3041" i="1" s="1"/>
  <c r="C3031" i="1" l="1"/>
  <c r="P3030" i="1"/>
  <c r="X3030" i="1" s="1"/>
  <c r="B3030" i="1" s="1"/>
  <c r="L3041" i="1"/>
  <c r="O3041" i="1" s="1"/>
  <c r="D3042" i="1"/>
  <c r="L3042" i="1" s="1"/>
  <c r="O3042" i="1" s="1"/>
  <c r="N3044" i="1"/>
  <c r="M3044" i="1"/>
  <c r="I3045" i="1"/>
  <c r="J3044" i="1"/>
  <c r="K3044" i="1" s="1"/>
  <c r="E3043" i="1"/>
  <c r="U3043" i="1"/>
  <c r="W3043" i="1" s="1"/>
  <c r="F3043" i="1"/>
  <c r="C3032" i="1" l="1"/>
  <c r="P3031" i="1"/>
  <c r="X3031" i="1" s="1"/>
  <c r="B3031" i="1" s="1"/>
  <c r="G3042" i="1"/>
  <c r="E3044" i="1"/>
  <c r="F3044" i="1"/>
  <c r="U3044" i="1"/>
  <c r="W3044" i="1" s="1"/>
  <c r="D3043" i="1"/>
  <c r="G3043" i="1" s="1"/>
  <c r="J3045" i="1"/>
  <c r="K3045" i="1" s="1"/>
  <c r="N3045" i="1"/>
  <c r="I3046" i="1"/>
  <c r="M3045" i="1"/>
  <c r="C3033" i="1" l="1"/>
  <c r="P3032" i="1"/>
  <c r="X3032" i="1" s="1"/>
  <c r="B3032" i="1" s="1"/>
  <c r="L3043" i="1"/>
  <c r="O3043" i="1" s="1"/>
  <c r="I3047" i="1"/>
  <c r="N3046" i="1"/>
  <c r="M3046" i="1"/>
  <c r="J3046" i="1"/>
  <c r="K3046" i="1" s="1"/>
  <c r="E3045" i="1"/>
  <c r="U3045" i="1"/>
  <c r="W3045" i="1" s="1"/>
  <c r="F3045" i="1"/>
  <c r="D3044" i="1"/>
  <c r="L3044" i="1" s="1"/>
  <c r="O3044" i="1" s="1"/>
  <c r="C3034" i="1" l="1"/>
  <c r="P3033" i="1"/>
  <c r="X3033" i="1" s="1"/>
  <c r="B3033" i="1" s="1"/>
  <c r="E3046" i="1"/>
  <c r="F3046" i="1"/>
  <c r="U3046" i="1"/>
  <c r="W3046" i="1" s="1"/>
  <c r="D3045" i="1"/>
  <c r="G3045" i="1" s="1"/>
  <c r="G3044" i="1"/>
  <c r="M3047" i="1"/>
  <c r="I3048" i="1"/>
  <c r="J3047" i="1"/>
  <c r="K3047" i="1" s="1"/>
  <c r="N3047" i="1"/>
  <c r="C3035" i="1" l="1"/>
  <c r="P3034" i="1"/>
  <c r="X3034" i="1" s="1"/>
  <c r="B3034" i="1" s="1"/>
  <c r="L3045" i="1"/>
  <c r="O3045" i="1" s="1"/>
  <c r="M3048" i="1"/>
  <c r="I3049" i="1"/>
  <c r="N3048" i="1"/>
  <c r="J3048" i="1"/>
  <c r="K3048" i="1" s="1"/>
  <c r="E3047" i="1"/>
  <c r="F3047" i="1"/>
  <c r="U3047" i="1"/>
  <c r="W3047" i="1" s="1"/>
  <c r="D3046" i="1"/>
  <c r="L3046" i="1" s="1"/>
  <c r="O3046" i="1" s="1"/>
  <c r="C3036" i="1" l="1"/>
  <c r="P3035" i="1"/>
  <c r="X3035" i="1" s="1"/>
  <c r="B3035" i="1" s="1"/>
  <c r="D3047" i="1"/>
  <c r="L3047" i="1" s="1"/>
  <c r="O3047" i="1" s="1"/>
  <c r="E3048" i="1"/>
  <c r="U3048" i="1"/>
  <c r="W3048" i="1" s="1"/>
  <c r="F3048" i="1"/>
  <c r="J3049" i="1"/>
  <c r="K3049" i="1" s="1"/>
  <c r="M3049" i="1"/>
  <c r="I3050" i="1"/>
  <c r="N3049" i="1"/>
  <c r="G3046" i="1"/>
  <c r="C3037" i="1" l="1"/>
  <c r="P3036" i="1"/>
  <c r="X3036" i="1" s="1"/>
  <c r="B3036" i="1" s="1"/>
  <c r="G3047" i="1"/>
  <c r="M3050" i="1"/>
  <c r="J3050" i="1"/>
  <c r="K3050" i="1" s="1"/>
  <c r="I3051" i="1"/>
  <c r="N3050" i="1"/>
  <c r="D3048" i="1"/>
  <c r="L3048" i="1" s="1"/>
  <c r="O3048" i="1" s="1"/>
  <c r="E3049" i="1"/>
  <c r="U3049" i="1"/>
  <c r="W3049" i="1" s="1"/>
  <c r="F3049" i="1"/>
  <c r="C3038" i="1" l="1"/>
  <c r="P3037" i="1"/>
  <c r="X3037" i="1" s="1"/>
  <c r="B3037" i="1" s="1"/>
  <c r="G3048" i="1"/>
  <c r="E3050" i="1"/>
  <c r="F3050" i="1"/>
  <c r="U3050" i="1"/>
  <c r="W3050" i="1" s="1"/>
  <c r="D3049" i="1"/>
  <c r="G3049" i="1" s="1"/>
  <c r="I3052" i="1"/>
  <c r="J3051" i="1"/>
  <c r="K3051" i="1" s="1"/>
  <c r="N3051" i="1"/>
  <c r="M3051" i="1"/>
  <c r="C3039" i="1" l="1"/>
  <c r="P3038" i="1"/>
  <c r="X3038" i="1" s="1"/>
  <c r="B3038" i="1" s="1"/>
  <c r="L3049" i="1"/>
  <c r="O3049" i="1" s="1"/>
  <c r="M3052" i="1"/>
  <c r="N3052" i="1"/>
  <c r="J3052" i="1"/>
  <c r="K3052" i="1" s="1"/>
  <c r="I3053" i="1"/>
  <c r="E3051" i="1"/>
  <c r="F3051" i="1"/>
  <c r="U3051" i="1"/>
  <c r="W3051" i="1" s="1"/>
  <c r="D3050" i="1"/>
  <c r="G3050" i="1" s="1"/>
  <c r="C3040" i="1" l="1"/>
  <c r="P3039" i="1"/>
  <c r="X3039" i="1" s="1"/>
  <c r="B3039" i="1" s="1"/>
  <c r="E3052" i="1"/>
  <c r="F3052" i="1"/>
  <c r="U3052" i="1"/>
  <c r="W3052" i="1" s="1"/>
  <c r="J3053" i="1"/>
  <c r="K3053" i="1" s="1"/>
  <c r="U3053" i="1" s="1"/>
  <c r="W3053" i="1" s="1"/>
  <c r="I3054" i="1"/>
  <c r="D3051" i="1"/>
  <c r="L3051" i="1" s="1"/>
  <c r="O3051" i="1" s="1"/>
  <c r="L3050" i="1"/>
  <c r="O3050" i="1" s="1"/>
  <c r="C3041" i="1" l="1"/>
  <c r="P3040" i="1"/>
  <c r="X3040" i="1" s="1"/>
  <c r="B3040" i="1" s="1"/>
  <c r="E3053" i="1"/>
  <c r="F3053" i="1"/>
  <c r="J3054" i="1"/>
  <c r="K3054" i="1" s="1"/>
  <c r="I3055" i="1"/>
  <c r="G3051" i="1"/>
  <c r="D3052" i="1"/>
  <c r="L3052" i="1" s="1"/>
  <c r="C3042" i="1" l="1"/>
  <c r="P3041" i="1"/>
  <c r="X3041" i="1" s="1"/>
  <c r="B3041" i="1" s="1"/>
  <c r="G3052" i="1"/>
  <c r="O3052" i="1"/>
  <c r="M3053" i="1"/>
  <c r="J3055" i="1"/>
  <c r="K3055" i="1" s="1"/>
  <c r="I3056" i="1"/>
  <c r="E3054" i="1"/>
  <c r="U3054" i="1"/>
  <c r="W3054" i="1" s="1"/>
  <c r="F3054" i="1"/>
  <c r="D3053" i="1"/>
  <c r="G3053" i="1" s="1"/>
  <c r="S3053" i="1"/>
  <c r="C3043" i="1" l="1"/>
  <c r="P3042" i="1"/>
  <c r="X3042" i="1" s="1"/>
  <c r="B3042" i="1" s="1"/>
  <c r="D3054" i="1"/>
  <c r="L3054" i="1" s="1"/>
  <c r="I3057" i="1"/>
  <c r="J3056" i="1"/>
  <c r="K3056" i="1" s="1"/>
  <c r="U3055" i="1"/>
  <c r="W3055" i="1" s="1"/>
  <c r="E3055" i="1"/>
  <c r="F3055" i="1"/>
  <c r="N3053" i="1"/>
  <c r="N3054" i="1" s="1"/>
  <c r="M3054" i="1"/>
  <c r="L3053" i="1"/>
  <c r="S3052" i="1"/>
  <c r="C3044" i="1" l="1"/>
  <c r="P3043" i="1"/>
  <c r="X3043" i="1" s="1"/>
  <c r="B3043" i="1" s="1"/>
  <c r="M3055" i="1"/>
  <c r="M3056" i="1" s="1"/>
  <c r="M3057" i="1" s="1"/>
  <c r="Y3052" i="1"/>
  <c r="G3054" i="1"/>
  <c r="D3055" i="1"/>
  <c r="L3055" i="1" s="1"/>
  <c r="U3056" i="1"/>
  <c r="W3056" i="1" s="1"/>
  <c r="F3056" i="1"/>
  <c r="E3056" i="1"/>
  <c r="O3054" i="1"/>
  <c r="I3058" i="1"/>
  <c r="J3057" i="1"/>
  <c r="K3057" i="1" s="1"/>
  <c r="O3053" i="1"/>
  <c r="S3054" i="1"/>
  <c r="Y3054" i="1" s="1"/>
  <c r="C3045" i="1" l="1"/>
  <c r="P3044" i="1"/>
  <c r="X3044" i="1" s="1"/>
  <c r="B3044" i="1" s="1"/>
  <c r="N3055" i="1"/>
  <c r="N3056" i="1" s="1"/>
  <c r="N3057" i="1" s="1"/>
  <c r="G3055" i="1"/>
  <c r="E3057" i="1"/>
  <c r="F3057" i="1"/>
  <c r="U3057" i="1"/>
  <c r="W3057" i="1" s="1"/>
  <c r="D3056" i="1"/>
  <c r="L3056" i="1" s="1"/>
  <c r="I3059" i="1"/>
  <c r="J3058" i="1"/>
  <c r="K3058" i="1" s="1"/>
  <c r="M3058" i="1"/>
  <c r="C3046" i="1" l="1"/>
  <c r="P3045" i="1"/>
  <c r="X3045" i="1" s="1"/>
  <c r="B3045" i="1" s="1"/>
  <c r="O3056" i="1"/>
  <c r="O3055" i="1"/>
  <c r="G3056" i="1"/>
  <c r="U3058" i="1"/>
  <c r="W3058" i="1" s="1"/>
  <c r="E3058" i="1"/>
  <c r="F3058" i="1"/>
  <c r="I3060" i="1"/>
  <c r="M3059" i="1"/>
  <c r="J3059" i="1"/>
  <c r="K3059" i="1" s="1"/>
  <c r="D3057" i="1"/>
  <c r="G3057" i="1" s="1"/>
  <c r="N3058" i="1"/>
  <c r="C3047" i="1" l="1"/>
  <c r="P3046" i="1"/>
  <c r="X3046" i="1" s="1"/>
  <c r="B3046" i="1" s="1"/>
  <c r="L3057" i="1"/>
  <c r="O3057" i="1" s="1"/>
  <c r="U3059" i="1"/>
  <c r="W3059" i="1" s="1"/>
  <c r="E3059" i="1"/>
  <c r="F3059" i="1"/>
  <c r="J3060" i="1"/>
  <c r="K3060" i="1" s="1"/>
  <c r="I3061" i="1"/>
  <c r="M3060" i="1"/>
  <c r="D3058" i="1"/>
  <c r="L3058" i="1" s="1"/>
  <c r="O3058" i="1" s="1"/>
  <c r="N3059" i="1"/>
  <c r="C3048" i="1" l="1"/>
  <c r="P3047" i="1"/>
  <c r="X3047" i="1" s="1"/>
  <c r="B3047" i="1" s="1"/>
  <c r="G3058" i="1"/>
  <c r="E3060" i="1"/>
  <c r="U3060" i="1"/>
  <c r="W3060" i="1" s="1"/>
  <c r="F3060" i="1"/>
  <c r="M3061" i="1"/>
  <c r="J3061" i="1"/>
  <c r="K3061" i="1" s="1"/>
  <c r="I3062" i="1"/>
  <c r="D3059" i="1"/>
  <c r="L3059" i="1" s="1"/>
  <c r="O3059" i="1" s="1"/>
  <c r="N3060" i="1"/>
  <c r="C3049" i="1" l="1"/>
  <c r="P3048" i="1"/>
  <c r="X3048" i="1" s="1"/>
  <c r="B3048" i="1" s="1"/>
  <c r="G3059" i="1"/>
  <c r="J3062" i="1"/>
  <c r="K3062" i="1" s="1"/>
  <c r="I3063" i="1"/>
  <c r="M3062" i="1"/>
  <c r="E3061" i="1"/>
  <c r="F3061" i="1"/>
  <c r="U3061" i="1"/>
  <c r="W3061" i="1" s="1"/>
  <c r="D3060" i="1"/>
  <c r="G3060" i="1" s="1"/>
  <c r="N3061" i="1"/>
  <c r="C3050" i="1" l="1"/>
  <c r="P3049" i="1"/>
  <c r="X3049" i="1" s="1"/>
  <c r="B3049" i="1" s="1"/>
  <c r="L3060" i="1"/>
  <c r="O3060" i="1" s="1"/>
  <c r="D3061" i="1"/>
  <c r="G3061" i="1" s="1"/>
  <c r="I3064" i="1"/>
  <c r="M3063" i="1"/>
  <c r="J3063" i="1"/>
  <c r="K3063" i="1" s="1"/>
  <c r="E3062" i="1"/>
  <c r="U3062" i="1"/>
  <c r="W3062" i="1" s="1"/>
  <c r="F3062" i="1"/>
  <c r="N3062" i="1"/>
  <c r="C3051" i="1" l="1"/>
  <c r="P3050" i="1"/>
  <c r="X3050" i="1" s="1"/>
  <c r="B3050" i="1" s="1"/>
  <c r="L3061" i="1"/>
  <c r="O3061" i="1" s="1"/>
  <c r="E3063" i="1"/>
  <c r="U3063" i="1"/>
  <c r="W3063" i="1" s="1"/>
  <c r="F3063" i="1"/>
  <c r="J3064" i="1"/>
  <c r="K3064" i="1" s="1"/>
  <c r="I3065" i="1"/>
  <c r="M3064" i="1"/>
  <c r="D3062" i="1"/>
  <c r="L3062" i="1" s="1"/>
  <c r="O3062" i="1" s="1"/>
  <c r="N3063" i="1"/>
  <c r="N3064" i="1" s="1"/>
  <c r="C3052" i="1" l="1"/>
  <c r="P3051" i="1"/>
  <c r="X3051" i="1" s="1"/>
  <c r="B3051" i="1" s="1"/>
  <c r="G3062" i="1"/>
  <c r="N3065" i="1"/>
  <c r="J3065" i="1"/>
  <c r="K3065" i="1" s="1"/>
  <c r="I3066" i="1"/>
  <c r="M3065" i="1"/>
  <c r="E3064" i="1"/>
  <c r="F3064" i="1"/>
  <c r="U3064" i="1"/>
  <c r="W3064" i="1" s="1"/>
  <c r="D3063" i="1"/>
  <c r="G3063" i="1" s="1"/>
  <c r="C3053" i="1" l="1"/>
  <c r="P3052" i="1"/>
  <c r="X3052" i="1" s="1"/>
  <c r="B3052" i="1" s="1"/>
  <c r="D3064" i="1"/>
  <c r="L3064" i="1" s="1"/>
  <c r="O3064" i="1" s="1"/>
  <c r="J3066" i="1"/>
  <c r="K3066" i="1" s="1"/>
  <c r="M3066" i="1"/>
  <c r="I3067" i="1"/>
  <c r="E3065" i="1"/>
  <c r="U3065" i="1"/>
  <c r="W3065" i="1" s="1"/>
  <c r="F3065" i="1"/>
  <c r="L3063" i="1"/>
  <c r="O3063" i="1" s="1"/>
  <c r="N3066" i="1"/>
  <c r="C3054" i="1" l="1"/>
  <c r="P3053" i="1"/>
  <c r="X3053" i="1" s="1"/>
  <c r="B3053" i="1" s="1"/>
  <c r="G3064" i="1"/>
  <c r="D3065" i="1"/>
  <c r="G3065" i="1" s="1"/>
  <c r="E3066" i="1"/>
  <c r="F3066" i="1"/>
  <c r="U3066" i="1"/>
  <c r="W3066" i="1" s="1"/>
  <c r="J3067" i="1"/>
  <c r="K3067" i="1" s="1"/>
  <c r="M3067" i="1"/>
  <c r="I3068" i="1"/>
  <c r="N3067" i="1"/>
  <c r="C3055" i="1" l="1"/>
  <c r="P3054" i="1"/>
  <c r="X3054" i="1" s="1"/>
  <c r="B3054" i="1" s="1"/>
  <c r="L3065" i="1"/>
  <c r="O3065" i="1" s="1"/>
  <c r="E3067" i="1"/>
  <c r="U3067" i="1"/>
  <c r="W3067" i="1" s="1"/>
  <c r="F3067" i="1"/>
  <c r="D3066" i="1"/>
  <c r="L3066" i="1" s="1"/>
  <c r="O3066" i="1" s="1"/>
  <c r="I3069" i="1"/>
  <c r="J3068" i="1"/>
  <c r="K3068" i="1" s="1"/>
  <c r="N3068" i="1"/>
  <c r="M3068" i="1"/>
  <c r="C3056" i="1" l="1"/>
  <c r="P3055" i="1"/>
  <c r="X3055" i="1" s="1"/>
  <c r="B3055" i="1" s="1"/>
  <c r="G3066" i="1"/>
  <c r="I3070" i="1"/>
  <c r="M3069" i="1"/>
  <c r="J3069" i="1"/>
  <c r="K3069" i="1" s="1"/>
  <c r="N3069" i="1"/>
  <c r="E3068" i="1"/>
  <c r="F3068" i="1"/>
  <c r="U3068" i="1"/>
  <c r="W3068" i="1" s="1"/>
  <c r="D3067" i="1"/>
  <c r="L3067" i="1" s="1"/>
  <c r="O3067" i="1" s="1"/>
  <c r="C3057" i="1" l="1"/>
  <c r="P3056" i="1"/>
  <c r="X3056" i="1" s="1"/>
  <c r="B3056" i="1" s="1"/>
  <c r="E3069" i="1"/>
  <c r="F3069" i="1"/>
  <c r="U3069" i="1"/>
  <c r="W3069" i="1" s="1"/>
  <c r="D3068" i="1"/>
  <c r="G3068" i="1" s="1"/>
  <c r="G3067" i="1"/>
  <c r="J3070" i="1"/>
  <c r="K3070" i="1" s="1"/>
  <c r="I3071" i="1"/>
  <c r="M3070" i="1"/>
  <c r="N3070" i="1"/>
  <c r="C3058" i="1" l="1"/>
  <c r="P3057" i="1"/>
  <c r="X3057" i="1" s="1"/>
  <c r="B3057" i="1" s="1"/>
  <c r="L3068" i="1"/>
  <c r="O3068" i="1" s="1"/>
  <c r="I3072" i="1"/>
  <c r="J3071" i="1"/>
  <c r="K3071" i="1" s="1"/>
  <c r="M3071" i="1"/>
  <c r="N3071" i="1"/>
  <c r="E3070" i="1"/>
  <c r="U3070" i="1"/>
  <c r="W3070" i="1" s="1"/>
  <c r="F3070" i="1"/>
  <c r="D3069" i="1"/>
  <c r="G3069" i="1" s="1"/>
  <c r="C3059" i="1" l="1"/>
  <c r="P3058" i="1"/>
  <c r="X3058" i="1" s="1"/>
  <c r="B3058" i="1" s="1"/>
  <c r="D3070" i="1"/>
  <c r="L3070" i="1" s="1"/>
  <c r="O3070" i="1" s="1"/>
  <c r="E3071" i="1"/>
  <c r="U3071" i="1"/>
  <c r="W3071" i="1" s="1"/>
  <c r="F3071" i="1"/>
  <c r="L3069" i="1"/>
  <c r="O3069" i="1" s="1"/>
  <c r="J3072" i="1"/>
  <c r="K3072" i="1" s="1"/>
  <c r="M3072" i="1"/>
  <c r="N3072" i="1"/>
  <c r="I3073" i="1"/>
  <c r="C3060" i="1" l="1"/>
  <c r="P3059" i="1"/>
  <c r="X3059" i="1" s="1"/>
  <c r="B3059" i="1" s="1"/>
  <c r="G3070" i="1"/>
  <c r="D3071" i="1"/>
  <c r="L3071" i="1" s="1"/>
  <c r="O3071" i="1" s="1"/>
  <c r="E3072" i="1"/>
  <c r="U3072" i="1"/>
  <c r="W3072" i="1" s="1"/>
  <c r="F3072" i="1"/>
  <c r="J3073" i="1"/>
  <c r="K3073" i="1" s="1"/>
  <c r="I3074" i="1"/>
  <c r="N3073" i="1"/>
  <c r="M3073" i="1"/>
  <c r="C3061" i="1" l="1"/>
  <c r="P3060" i="1"/>
  <c r="X3060" i="1" s="1"/>
  <c r="B3060" i="1" s="1"/>
  <c r="G3071" i="1"/>
  <c r="I3075" i="1"/>
  <c r="N3074" i="1"/>
  <c r="J3074" i="1"/>
  <c r="K3074" i="1" s="1"/>
  <c r="M3074" i="1"/>
  <c r="E3073" i="1"/>
  <c r="F3073" i="1"/>
  <c r="U3073" i="1"/>
  <c r="W3073" i="1" s="1"/>
  <c r="D3072" i="1"/>
  <c r="L3072" i="1" s="1"/>
  <c r="O3072" i="1" s="1"/>
  <c r="C3062" i="1" l="1"/>
  <c r="P3061" i="1"/>
  <c r="X3061" i="1" s="1"/>
  <c r="B3061" i="1" s="1"/>
  <c r="E3074" i="1"/>
  <c r="F3074" i="1"/>
  <c r="U3074" i="1"/>
  <c r="W3074" i="1" s="1"/>
  <c r="D3073" i="1"/>
  <c r="G3073" i="1" s="1"/>
  <c r="G3072" i="1"/>
  <c r="I3076" i="1"/>
  <c r="J3075" i="1"/>
  <c r="K3075" i="1" s="1"/>
  <c r="N3075" i="1"/>
  <c r="M3075" i="1"/>
  <c r="C3063" i="1" l="1"/>
  <c r="P3062" i="1"/>
  <c r="X3062" i="1" s="1"/>
  <c r="B3062" i="1" s="1"/>
  <c r="L3073" i="1"/>
  <c r="O3073" i="1" s="1"/>
  <c r="E3075" i="1"/>
  <c r="F3075" i="1"/>
  <c r="U3075" i="1"/>
  <c r="W3075" i="1" s="1"/>
  <c r="M3076" i="1"/>
  <c r="J3076" i="1"/>
  <c r="K3076" i="1" s="1"/>
  <c r="I3077" i="1"/>
  <c r="N3076" i="1"/>
  <c r="D3074" i="1"/>
  <c r="L3074" i="1" s="1"/>
  <c r="O3074" i="1" s="1"/>
  <c r="C3064" i="1" l="1"/>
  <c r="P3063" i="1"/>
  <c r="X3063" i="1" s="1"/>
  <c r="B3063" i="1" s="1"/>
  <c r="I3078" i="1"/>
  <c r="M3077" i="1"/>
  <c r="N3077" i="1"/>
  <c r="J3077" i="1"/>
  <c r="K3077" i="1" s="1"/>
  <c r="E3076" i="1"/>
  <c r="U3076" i="1"/>
  <c r="W3076" i="1" s="1"/>
  <c r="F3076" i="1"/>
  <c r="G3074" i="1"/>
  <c r="D3075" i="1"/>
  <c r="L3075" i="1" s="1"/>
  <c r="O3075" i="1" s="1"/>
  <c r="C3065" i="1" l="1"/>
  <c r="P3064" i="1"/>
  <c r="X3064" i="1" s="1"/>
  <c r="B3064" i="1" s="1"/>
  <c r="G3075" i="1"/>
  <c r="E3077" i="1"/>
  <c r="U3077" i="1"/>
  <c r="W3077" i="1" s="1"/>
  <c r="F3077" i="1"/>
  <c r="D3076" i="1"/>
  <c r="G3076" i="1" s="1"/>
  <c r="N3078" i="1"/>
  <c r="M3078" i="1"/>
  <c r="I3079" i="1"/>
  <c r="J3078" i="1"/>
  <c r="K3078" i="1" s="1"/>
  <c r="C3066" i="1" l="1"/>
  <c r="P3065" i="1"/>
  <c r="X3065" i="1" s="1"/>
  <c r="B3065" i="1" s="1"/>
  <c r="L3076" i="1"/>
  <c r="O3076" i="1" s="1"/>
  <c r="J3079" i="1"/>
  <c r="K3079" i="1" s="1"/>
  <c r="I3080" i="1"/>
  <c r="M3079" i="1"/>
  <c r="N3079" i="1"/>
  <c r="E3078" i="1"/>
  <c r="F3078" i="1"/>
  <c r="U3078" i="1"/>
  <c r="W3078" i="1" s="1"/>
  <c r="D3077" i="1"/>
  <c r="G3077" i="1" s="1"/>
  <c r="C3067" i="1" l="1"/>
  <c r="P3066" i="1"/>
  <c r="X3066" i="1" s="1"/>
  <c r="B3066" i="1" s="1"/>
  <c r="L3077" i="1"/>
  <c r="O3077" i="1" s="1"/>
  <c r="D3078" i="1"/>
  <c r="L3078" i="1" s="1"/>
  <c r="O3078" i="1" s="1"/>
  <c r="M3080" i="1"/>
  <c r="J3080" i="1"/>
  <c r="K3080" i="1" s="1"/>
  <c r="N3080" i="1"/>
  <c r="I3081" i="1"/>
  <c r="E3079" i="1"/>
  <c r="F3079" i="1"/>
  <c r="U3079" i="1"/>
  <c r="W3079" i="1" s="1"/>
  <c r="C3068" i="1" l="1"/>
  <c r="P3067" i="1"/>
  <c r="X3067" i="1" s="1"/>
  <c r="B3067" i="1" s="1"/>
  <c r="G3078" i="1"/>
  <c r="D3079" i="1"/>
  <c r="L3079" i="1" s="1"/>
  <c r="O3079" i="1" s="1"/>
  <c r="M3081" i="1"/>
  <c r="I3082" i="1"/>
  <c r="J3081" i="1"/>
  <c r="K3081" i="1" s="1"/>
  <c r="N3081" i="1"/>
  <c r="E3080" i="1"/>
  <c r="F3080" i="1"/>
  <c r="U3080" i="1"/>
  <c r="W3080" i="1" s="1"/>
  <c r="C3069" i="1" l="1"/>
  <c r="P3068" i="1"/>
  <c r="X3068" i="1" s="1"/>
  <c r="B3068" i="1" s="1"/>
  <c r="G3079" i="1"/>
  <c r="D3080" i="1"/>
  <c r="G3080" i="1" s="1"/>
  <c r="E3081" i="1"/>
  <c r="F3081" i="1"/>
  <c r="U3081" i="1"/>
  <c r="W3081" i="1" s="1"/>
  <c r="J3082" i="1"/>
  <c r="K3082" i="1" s="1"/>
  <c r="I3083" i="1"/>
  <c r="M3082" i="1"/>
  <c r="N3082" i="1"/>
  <c r="C3070" i="1" l="1"/>
  <c r="P3069" i="1"/>
  <c r="X3069" i="1" s="1"/>
  <c r="B3069" i="1" s="1"/>
  <c r="L3080" i="1"/>
  <c r="O3080" i="1" s="1"/>
  <c r="E3082" i="1"/>
  <c r="F3082" i="1"/>
  <c r="U3082" i="1"/>
  <c r="W3082" i="1" s="1"/>
  <c r="D3081" i="1"/>
  <c r="L3081" i="1" s="1"/>
  <c r="O3081" i="1" s="1"/>
  <c r="I3084" i="1"/>
  <c r="J3083" i="1"/>
  <c r="K3083" i="1" s="1"/>
  <c r="C3071" i="1" l="1"/>
  <c r="P3070" i="1"/>
  <c r="X3070" i="1" s="1"/>
  <c r="B3070" i="1" s="1"/>
  <c r="U3083" i="1"/>
  <c r="W3083" i="1" s="1"/>
  <c r="G3081" i="1"/>
  <c r="I3085" i="1"/>
  <c r="J3084" i="1"/>
  <c r="K3084" i="1" s="1"/>
  <c r="E3083" i="1"/>
  <c r="F3083" i="1"/>
  <c r="D3082" i="1"/>
  <c r="L3082" i="1" s="1"/>
  <c r="S3083" i="1"/>
  <c r="C3072" i="1" l="1"/>
  <c r="P3071" i="1"/>
  <c r="X3071" i="1" s="1"/>
  <c r="B3071" i="1" s="1"/>
  <c r="G3082" i="1"/>
  <c r="O3082" i="1"/>
  <c r="M3083" i="1"/>
  <c r="D3083" i="1"/>
  <c r="G3083" i="1" s="1"/>
  <c r="E3084" i="1"/>
  <c r="U3084" i="1"/>
  <c r="W3084" i="1" s="1"/>
  <c r="F3084" i="1"/>
  <c r="I3086" i="1"/>
  <c r="J3085" i="1"/>
  <c r="K3085" i="1" s="1"/>
  <c r="C3073" i="1" l="1"/>
  <c r="P3072" i="1"/>
  <c r="X3072" i="1" s="1"/>
  <c r="B3072" i="1" s="1"/>
  <c r="L3083" i="1"/>
  <c r="J3086" i="1"/>
  <c r="K3086" i="1" s="1"/>
  <c r="I3087" i="1"/>
  <c r="D3084" i="1"/>
  <c r="G3084" i="1" s="1"/>
  <c r="N3083" i="1"/>
  <c r="N3084" i="1" s="1"/>
  <c r="N3085" i="1" s="1"/>
  <c r="M3084" i="1"/>
  <c r="M3085" i="1" s="1"/>
  <c r="U3085" i="1"/>
  <c r="W3085" i="1" s="1"/>
  <c r="E3085" i="1"/>
  <c r="F3085" i="1"/>
  <c r="S3082" i="1"/>
  <c r="S3084" i="1"/>
  <c r="C3074" i="1" l="1"/>
  <c r="P3073" i="1"/>
  <c r="X3073" i="1" s="1"/>
  <c r="B3073" i="1" s="1"/>
  <c r="Y3082" i="1"/>
  <c r="L3084" i="1"/>
  <c r="O3084" i="1" s="1"/>
  <c r="O3083" i="1"/>
  <c r="D3085" i="1"/>
  <c r="G3085" i="1" s="1"/>
  <c r="J3087" i="1"/>
  <c r="K3087" i="1" s="1"/>
  <c r="I3088" i="1"/>
  <c r="F3086" i="1"/>
  <c r="U3086" i="1"/>
  <c r="W3086" i="1" s="1"/>
  <c r="E3086" i="1"/>
  <c r="C3075" i="1" l="1"/>
  <c r="P3074" i="1"/>
  <c r="X3074" i="1" s="1"/>
  <c r="B3074" i="1" s="1"/>
  <c r="L3085" i="1"/>
  <c r="F3087" i="1"/>
  <c r="E3087" i="1"/>
  <c r="U3087" i="1"/>
  <c r="W3087" i="1" s="1"/>
  <c r="J3088" i="1"/>
  <c r="K3088" i="1" s="1"/>
  <c r="I3089" i="1"/>
  <c r="D3086" i="1"/>
  <c r="L3086" i="1" s="1"/>
  <c r="C3076" i="1" l="1"/>
  <c r="P3075" i="1"/>
  <c r="X3075" i="1" s="1"/>
  <c r="B3075" i="1" s="1"/>
  <c r="O3085" i="1"/>
  <c r="M3086" i="1"/>
  <c r="G3086" i="1"/>
  <c r="I3090" i="1"/>
  <c r="J3089" i="1"/>
  <c r="K3089" i="1" s="1"/>
  <c r="F3088" i="1"/>
  <c r="E3088" i="1"/>
  <c r="U3088" i="1"/>
  <c r="W3088" i="1" s="1"/>
  <c r="D3087" i="1"/>
  <c r="G3087" i="1" s="1"/>
  <c r="C3077" i="1" l="1"/>
  <c r="P3076" i="1"/>
  <c r="X3076" i="1" s="1"/>
  <c r="B3076" i="1" s="1"/>
  <c r="M3087" i="1"/>
  <c r="M3088" i="1" s="1"/>
  <c r="M3089" i="1" s="1"/>
  <c r="M3090" i="1" s="1"/>
  <c r="N3086" i="1"/>
  <c r="Y3085" i="1"/>
  <c r="D3088" i="1"/>
  <c r="L3088" i="1" s="1"/>
  <c r="F3089" i="1"/>
  <c r="U3089" i="1"/>
  <c r="W3089" i="1" s="1"/>
  <c r="E3089" i="1"/>
  <c r="J3090" i="1"/>
  <c r="K3090" i="1" s="1"/>
  <c r="I3091" i="1"/>
  <c r="L3087" i="1"/>
  <c r="C3078" i="1" l="1"/>
  <c r="P3077" i="1"/>
  <c r="X3077" i="1" s="1"/>
  <c r="B3077" i="1" s="1"/>
  <c r="N3087" i="1"/>
  <c r="N3088" i="1" s="1"/>
  <c r="N3089" i="1" s="1"/>
  <c r="N3090" i="1" s="1"/>
  <c r="N3091" i="1" s="1"/>
  <c r="O3086" i="1"/>
  <c r="G3088" i="1"/>
  <c r="I3092" i="1"/>
  <c r="M3091" i="1"/>
  <c r="J3091" i="1"/>
  <c r="K3091" i="1" s="1"/>
  <c r="F3090" i="1"/>
  <c r="E3090" i="1"/>
  <c r="U3090" i="1"/>
  <c r="W3090" i="1" s="1"/>
  <c r="D3089" i="1"/>
  <c r="G3089" i="1" s="1"/>
  <c r="C3079" i="1" l="1"/>
  <c r="P3078" i="1"/>
  <c r="X3078" i="1" s="1"/>
  <c r="B3078" i="1" s="1"/>
  <c r="O3087" i="1"/>
  <c r="O3088" i="1"/>
  <c r="F3091" i="1"/>
  <c r="E3091" i="1"/>
  <c r="U3091" i="1"/>
  <c r="W3091" i="1" s="1"/>
  <c r="D3090" i="1"/>
  <c r="L3090" i="1" s="1"/>
  <c r="O3090" i="1" s="1"/>
  <c r="L3089" i="1"/>
  <c r="O3089" i="1" s="1"/>
  <c r="I3093" i="1"/>
  <c r="N3092" i="1"/>
  <c r="M3092" i="1"/>
  <c r="J3092" i="1"/>
  <c r="K3092" i="1" s="1"/>
  <c r="C3080" i="1" l="1"/>
  <c r="P3079" i="1"/>
  <c r="X3079" i="1" s="1"/>
  <c r="B3079" i="1" s="1"/>
  <c r="G3090" i="1"/>
  <c r="N3093" i="1"/>
  <c r="J3093" i="1"/>
  <c r="K3093" i="1" s="1"/>
  <c r="M3093" i="1"/>
  <c r="I3094" i="1"/>
  <c r="D3091" i="1"/>
  <c r="G3091" i="1" s="1"/>
  <c r="E3092" i="1"/>
  <c r="U3092" i="1"/>
  <c r="W3092" i="1" s="1"/>
  <c r="F3092" i="1"/>
  <c r="C3081" i="1" l="1"/>
  <c r="P3080" i="1"/>
  <c r="X3080" i="1" s="1"/>
  <c r="B3080" i="1" s="1"/>
  <c r="L3091" i="1"/>
  <c r="O3091" i="1" s="1"/>
  <c r="J3094" i="1"/>
  <c r="K3094" i="1" s="1"/>
  <c r="N3094" i="1"/>
  <c r="M3094" i="1"/>
  <c r="I3095" i="1"/>
  <c r="D3092" i="1"/>
  <c r="G3092" i="1" s="1"/>
  <c r="U3093" i="1"/>
  <c r="W3093" i="1" s="1"/>
  <c r="E3093" i="1"/>
  <c r="F3093" i="1"/>
  <c r="C3082" i="1" l="1"/>
  <c r="P3081" i="1"/>
  <c r="X3081" i="1" s="1"/>
  <c r="B3081" i="1" s="1"/>
  <c r="L3092" i="1"/>
  <c r="O3092" i="1" s="1"/>
  <c r="I3096" i="1"/>
  <c r="J3095" i="1"/>
  <c r="K3095" i="1" s="1"/>
  <c r="N3095" i="1"/>
  <c r="M3095" i="1"/>
  <c r="D3093" i="1"/>
  <c r="G3093" i="1" s="1"/>
  <c r="U3094" i="1"/>
  <c r="W3094" i="1" s="1"/>
  <c r="E3094" i="1"/>
  <c r="F3094" i="1"/>
  <c r="C3083" i="1" l="1"/>
  <c r="P3082" i="1"/>
  <c r="X3082" i="1" s="1"/>
  <c r="B3082" i="1" s="1"/>
  <c r="L3093" i="1"/>
  <c r="O3093" i="1" s="1"/>
  <c r="D3094" i="1"/>
  <c r="G3094" i="1" s="1"/>
  <c r="F3095" i="1"/>
  <c r="U3095" i="1"/>
  <c r="W3095" i="1" s="1"/>
  <c r="E3095" i="1"/>
  <c r="I3097" i="1"/>
  <c r="J3096" i="1"/>
  <c r="K3096" i="1" s="1"/>
  <c r="M3096" i="1"/>
  <c r="N3096" i="1"/>
  <c r="C3084" i="1" l="1"/>
  <c r="P3083" i="1"/>
  <c r="X3083" i="1" s="1"/>
  <c r="B3083" i="1" s="1"/>
  <c r="L3094" i="1"/>
  <c r="O3094" i="1" s="1"/>
  <c r="E3096" i="1"/>
  <c r="U3096" i="1"/>
  <c r="W3096" i="1" s="1"/>
  <c r="F3096" i="1"/>
  <c r="I3098" i="1"/>
  <c r="N3097" i="1"/>
  <c r="J3097" i="1"/>
  <c r="K3097" i="1" s="1"/>
  <c r="M3097" i="1"/>
  <c r="D3095" i="1"/>
  <c r="L3095" i="1" s="1"/>
  <c r="O3095" i="1" s="1"/>
  <c r="C3085" i="1" l="1"/>
  <c r="P3084" i="1"/>
  <c r="X3084" i="1" s="1"/>
  <c r="B3084" i="1" s="1"/>
  <c r="E3097" i="1"/>
  <c r="U3097" i="1"/>
  <c r="W3097" i="1" s="1"/>
  <c r="F3097" i="1"/>
  <c r="N3098" i="1"/>
  <c r="J3098" i="1"/>
  <c r="K3098" i="1" s="1"/>
  <c r="I3099" i="1"/>
  <c r="M3098" i="1"/>
  <c r="G3095" i="1"/>
  <c r="D3096" i="1"/>
  <c r="L3096" i="1" s="1"/>
  <c r="O3096" i="1" s="1"/>
  <c r="C3086" i="1" l="1"/>
  <c r="P3085" i="1"/>
  <c r="G3096" i="1"/>
  <c r="I3100" i="1"/>
  <c r="N3099" i="1"/>
  <c r="J3099" i="1"/>
  <c r="K3099" i="1" s="1"/>
  <c r="M3099" i="1"/>
  <c r="E3098" i="1"/>
  <c r="F3098" i="1"/>
  <c r="U3098" i="1"/>
  <c r="W3098" i="1" s="1"/>
  <c r="D3097" i="1"/>
  <c r="G3097" i="1" s="1"/>
  <c r="X3085" i="1" l="1"/>
  <c r="B3085" i="1" s="1"/>
  <c r="C3087" i="1"/>
  <c r="P3086" i="1"/>
  <c r="X3086" i="1" s="1"/>
  <c r="B3086" i="1" s="1"/>
  <c r="E3099" i="1"/>
  <c r="F3099" i="1"/>
  <c r="U3099" i="1"/>
  <c r="W3099" i="1" s="1"/>
  <c r="D3098" i="1"/>
  <c r="L3098" i="1" s="1"/>
  <c r="O3098" i="1" s="1"/>
  <c r="L3097" i="1"/>
  <c r="O3097" i="1" s="1"/>
  <c r="N3100" i="1"/>
  <c r="J3100" i="1"/>
  <c r="K3100" i="1" s="1"/>
  <c r="M3100" i="1"/>
  <c r="I3101" i="1"/>
  <c r="C3088" i="1" l="1"/>
  <c r="P3087" i="1"/>
  <c r="X3087" i="1" s="1"/>
  <c r="B3087" i="1" s="1"/>
  <c r="G3098" i="1"/>
  <c r="U3100" i="1"/>
  <c r="W3100" i="1" s="1"/>
  <c r="E3100" i="1"/>
  <c r="F3100" i="1"/>
  <c r="M3101" i="1"/>
  <c r="J3101" i="1"/>
  <c r="K3101" i="1" s="1"/>
  <c r="N3101" i="1"/>
  <c r="I3102" i="1"/>
  <c r="D3099" i="1"/>
  <c r="G3099" i="1" s="1"/>
  <c r="C3089" i="1" l="1"/>
  <c r="P3088" i="1"/>
  <c r="X3088" i="1" s="1"/>
  <c r="B3088" i="1" s="1"/>
  <c r="J3102" i="1"/>
  <c r="K3102" i="1" s="1"/>
  <c r="I3103" i="1"/>
  <c r="M3102" i="1"/>
  <c r="N3102" i="1"/>
  <c r="D3100" i="1"/>
  <c r="L3100" i="1" s="1"/>
  <c r="O3100" i="1" s="1"/>
  <c r="E3101" i="1"/>
  <c r="F3101" i="1"/>
  <c r="U3101" i="1"/>
  <c r="W3101" i="1" s="1"/>
  <c r="L3099" i="1"/>
  <c r="O3099" i="1" s="1"/>
  <c r="C3090" i="1" l="1"/>
  <c r="P3089" i="1"/>
  <c r="X3089" i="1" s="1"/>
  <c r="B3089" i="1" s="1"/>
  <c r="G3100" i="1"/>
  <c r="D3101" i="1"/>
  <c r="G3101" i="1" s="1"/>
  <c r="I3104" i="1"/>
  <c r="N3103" i="1"/>
  <c r="J3103" i="1"/>
  <c r="K3103" i="1" s="1"/>
  <c r="M3103" i="1"/>
  <c r="U3102" i="1"/>
  <c r="W3102" i="1" s="1"/>
  <c r="E3102" i="1"/>
  <c r="F3102" i="1"/>
  <c r="C3091" i="1" l="1"/>
  <c r="P3090" i="1"/>
  <c r="X3090" i="1" s="1"/>
  <c r="B3090" i="1" s="1"/>
  <c r="L3101" i="1"/>
  <c r="O3101" i="1" s="1"/>
  <c r="E3103" i="1"/>
  <c r="U3103" i="1"/>
  <c r="W3103" i="1" s="1"/>
  <c r="F3103" i="1"/>
  <c r="M3104" i="1"/>
  <c r="N3104" i="1"/>
  <c r="J3104" i="1"/>
  <c r="K3104" i="1" s="1"/>
  <c r="I3105" i="1"/>
  <c r="D3102" i="1"/>
  <c r="G3102" i="1" s="1"/>
  <c r="C3092" i="1" l="1"/>
  <c r="P3091" i="1"/>
  <c r="X3091" i="1" s="1"/>
  <c r="B3091" i="1" s="1"/>
  <c r="E3104" i="1"/>
  <c r="U3104" i="1"/>
  <c r="W3104" i="1" s="1"/>
  <c r="F3104" i="1"/>
  <c r="M3105" i="1"/>
  <c r="J3105" i="1"/>
  <c r="K3105" i="1" s="1"/>
  <c r="N3105" i="1"/>
  <c r="I3106" i="1"/>
  <c r="L3102" i="1"/>
  <c r="O3102" i="1" s="1"/>
  <c r="D3103" i="1"/>
  <c r="G3103" i="1" s="1"/>
  <c r="C3093" i="1" l="1"/>
  <c r="P3092" i="1"/>
  <c r="X3092" i="1" s="1"/>
  <c r="B3092" i="1" s="1"/>
  <c r="L3103" i="1"/>
  <c r="O3103" i="1" s="1"/>
  <c r="F3105" i="1"/>
  <c r="U3105" i="1"/>
  <c r="W3105" i="1" s="1"/>
  <c r="E3105" i="1"/>
  <c r="J3106" i="1"/>
  <c r="K3106" i="1" s="1"/>
  <c r="N3106" i="1"/>
  <c r="I3107" i="1"/>
  <c r="M3106" i="1"/>
  <c r="D3104" i="1"/>
  <c r="G3104" i="1" s="1"/>
  <c r="C3094" i="1" l="1"/>
  <c r="P3093" i="1"/>
  <c r="X3093" i="1" s="1"/>
  <c r="B3093" i="1" s="1"/>
  <c r="D3105" i="1"/>
  <c r="G3105" i="1" s="1"/>
  <c r="J3107" i="1"/>
  <c r="K3107" i="1" s="1"/>
  <c r="M3107" i="1"/>
  <c r="I3108" i="1"/>
  <c r="N3107" i="1"/>
  <c r="F3106" i="1"/>
  <c r="E3106" i="1"/>
  <c r="U3106" i="1"/>
  <c r="W3106" i="1" s="1"/>
  <c r="L3104" i="1"/>
  <c r="O3104" i="1" s="1"/>
  <c r="C3095" i="1" l="1"/>
  <c r="P3094" i="1"/>
  <c r="X3094" i="1" s="1"/>
  <c r="B3094" i="1" s="1"/>
  <c r="L3105" i="1"/>
  <c r="O3105" i="1" s="1"/>
  <c r="D3106" i="1"/>
  <c r="L3106" i="1" s="1"/>
  <c r="O3106" i="1" s="1"/>
  <c r="N3108" i="1"/>
  <c r="I3109" i="1"/>
  <c r="J3108" i="1"/>
  <c r="K3108" i="1" s="1"/>
  <c r="M3108" i="1"/>
  <c r="F3107" i="1"/>
  <c r="E3107" i="1"/>
  <c r="U3107" i="1"/>
  <c r="W3107" i="1" s="1"/>
  <c r="C3096" i="1" l="1"/>
  <c r="P3095" i="1"/>
  <c r="X3095" i="1" s="1"/>
  <c r="B3095" i="1" s="1"/>
  <c r="G3106" i="1"/>
  <c r="D3107" i="1"/>
  <c r="G3107" i="1" s="1"/>
  <c r="E3108" i="1"/>
  <c r="F3108" i="1"/>
  <c r="U3108" i="1"/>
  <c r="W3108" i="1" s="1"/>
  <c r="J3109" i="1"/>
  <c r="K3109" i="1" s="1"/>
  <c r="I3110" i="1"/>
  <c r="M3109" i="1"/>
  <c r="N3109" i="1"/>
  <c r="C3097" i="1" l="1"/>
  <c r="P3096" i="1"/>
  <c r="X3096" i="1" s="1"/>
  <c r="B3096" i="1" s="1"/>
  <c r="L3107" i="1"/>
  <c r="O3107" i="1" s="1"/>
  <c r="J3110" i="1"/>
  <c r="K3110" i="1" s="1"/>
  <c r="M3110" i="1"/>
  <c r="N3110" i="1"/>
  <c r="I3111" i="1"/>
  <c r="D3108" i="1"/>
  <c r="L3108" i="1" s="1"/>
  <c r="O3108" i="1" s="1"/>
  <c r="U3109" i="1"/>
  <c r="W3109" i="1" s="1"/>
  <c r="F3109" i="1"/>
  <c r="E3109" i="1"/>
  <c r="C3098" i="1" l="1"/>
  <c r="P3097" i="1"/>
  <c r="X3097" i="1" s="1"/>
  <c r="B3097" i="1" s="1"/>
  <c r="G3108" i="1"/>
  <c r="D3109" i="1"/>
  <c r="G3109" i="1" s="1"/>
  <c r="N3111" i="1"/>
  <c r="I3112" i="1"/>
  <c r="J3111" i="1"/>
  <c r="K3111" i="1" s="1"/>
  <c r="M3111" i="1"/>
  <c r="E3110" i="1"/>
  <c r="U3110" i="1"/>
  <c r="W3110" i="1" s="1"/>
  <c r="F3110" i="1"/>
  <c r="C3099" i="1" l="1"/>
  <c r="P3098" i="1"/>
  <c r="X3098" i="1" s="1"/>
  <c r="B3098" i="1" s="1"/>
  <c r="L3109" i="1"/>
  <c r="O3109" i="1" s="1"/>
  <c r="E3111" i="1"/>
  <c r="F3111" i="1"/>
  <c r="U3111" i="1"/>
  <c r="W3111" i="1" s="1"/>
  <c r="D3110" i="1"/>
  <c r="L3110" i="1" s="1"/>
  <c r="O3110" i="1" s="1"/>
  <c r="N3112" i="1"/>
  <c r="M3112" i="1"/>
  <c r="I3113" i="1"/>
  <c r="J3112" i="1"/>
  <c r="K3112" i="1" s="1"/>
  <c r="C3100" i="1" l="1"/>
  <c r="P3099" i="1"/>
  <c r="X3099" i="1" s="1"/>
  <c r="B3099" i="1" s="1"/>
  <c r="G3110" i="1"/>
  <c r="I3114" i="1"/>
  <c r="M3113" i="1"/>
  <c r="N3113" i="1"/>
  <c r="J3113" i="1"/>
  <c r="K3113" i="1" s="1"/>
  <c r="E3112" i="1"/>
  <c r="F3112" i="1"/>
  <c r="U3112" i="1"/>
  <c r="W3112" i="1" s="1"/>
  <c r="D3111" i="1"/>
  <c r="G3111" i="1" s="1"/>
  <c r="C3101" i="1" l="1"/>
  <c r="P3100" i="1"/>
  <c r="X3100" i="1" s="1"/>
  <c r="B3100" i="1" s="1"/>
  <c r="E3113" i="1"/>
  <c r="F3113" i="1"/>
  <c r="U3113" i="1"/>
  <c r="W3113" i="1" s="1"/>
  <c r="D3112" i="1"/>
  <c r="L3112" i="1" s="1"/>
  <c r="O3112" i="1" s="1"/>
  <c r="L3111" i="1"/>
  <c r="O3111" i="1" s="1"/>
  <c r="J3114" i="1"/>
  <c r="K3114" i="1" s="1"/>
  <c r="I3115" i="1"/>
  <c r="C3102" i="1" l="1"/>
  <c r="P3101" i="1"/>
  <c r="X3101" i="1" s="1"/>
  <c r="B3101" i="1" s="1"/>
  <c r="U3114" i="1"/>
  <c r="W3114" i="1" s="1"/>
  <c r="G3112" i="1"/>
  <c r="E3114" i="1"/>
  <c r="F3114" i="1"/>
  <c r="I3116" i="1"/>
  <c r="J3115" i="1"/>
  <c r="K3115" i="1" s="1"/>
  <c r="D3113" i="1"/>
  <c r="G3113" i="1" s="1"/>
  <c r="S3114" i="1"/>
  <c r="C3103" i="1" l="1"/>
  <c r="P3102" i="1"/>
  <c r="X3102" i="1" s="1"/>
  <c r="B3102" i="1" s="1"/>
  <c r="L3113" i="1"/>
  <c r="O3113" i="1" s="1"/>
  <c r="F3115" i="1"/>
  <c r="U3115" i="1"/>
  <c r="W3115" i="1" s="1"/>
  <c r="E3115" i="1"/>
  <c r="I3117" i="1"/>
  <c r="J3116" i="1"/>
  <c r="K3116" i="1" s="1"/>
  <c r="D3114" i="1"/>
  <c r="L3114" i="1" s="1"/>
  <c r="C3104" i="1" l="1"/>
  <c r="P3103" i="1"/>
  <c r="X3103" i="1" s="1"/>
  <c r="B3103" i="1" s="1"/>
  <c r="M3114" i="1"/>
  <c r="M3115" i="1" s="1"/>
  <c r="M3116" i="1" s="1"/>
  <c r="M3117" i="1" s="1"/>
  <c r="E3116" i="1"/>
  <c r="F3116" i="1"/>
  <c r="U3116" i="1"/>
  <c r="W3116" i="1" s="1"/>
  <c r="N3114" i="1"/>
  <c r="N3115" i="1" s="1"/>
  <c r="N3116" i="1" s="1"/>
  <c r="N3117" i="1" s="1"/>
  <c r="D3115" i="1"/>
  <c r="G3115" i="1" s="1"/>
  <c r="I3118" i="1"/>
  <c r="J3117" i="1"/>
  <c r="K3117" i="1" s="1"/>
  <c r="S3113" i="1"/>
  <c r="G3114" i="1"/>
  <c r="C3105" i="1" l="1"/>
  <c r="P3104" i="1"/>
  <c r="X3104" i="1" s="1"/>
  <c r="B3104" i="1" s="1"/>
  <c r="Y3113" i="1"/>
  <c r="L3115" i="1"/>
  <c r="O3115" i="1" s="1"/>
  <c r="O3114" i="1"/>
  <c r="E3117" i="1"/>
  <c r="F3117" i="1"/>
  <c r="U3117" i="1"/>
  <c r="W3117" i="1" s="1"/>
  <c r="I3119" i="1"/>
  <c r="J3118" i="1"/>
  <c r="K3118" i="1" s="1"/>
  <c r="D3116" i="1"/>
  <c r="G3116" i="1" s="1"/>
  <c r="C3106" i="1" l="1"/>
  <c r="P3105" i="1"/>
  <c r="X3105" i="1" s="1"/>
  <c r="B3105" i="1" s="1"/>
  <c r="L3116" i="1"/>
  <c r="O3116" i="1" s="1"/>
  <c r="E3118" i="1"/>
  <c r="F3118" i="1"/>
  <c r="U3118" i="1"/>
  <c r="W3118" i="1" s="1"/>
  <c r="I3120" i="1"/>
  <c r="J3119" i="1"/>
  <c r="K3119" i="1" s="1"/>
  <c r="D3117" i="1"/>
  <c r="G3117" i="1" s="1"/>
  <c r="C3107" i="1" l="1"/>
  <c r="P3106" i="1"/>
  <c r="X3106" i="1" s="1"/>
  <c r="B3106" i="1" s="1"/>
  <c r="E3119" i="1"/>
  <c r="F3119" i="1"/>
  <c r="U3119" i="1"/>
  <c r="W3119" i="1" s="1"/>
  <c r="I3121" i="1"/>
  <c r="J3120" i="1"/>
  <c r="K3120" i="1" s="1"/>
  <c r="L3117" i="1"/>
  <c r="D3118" i="1"/>
  <c r="L3118" i="1" s="1"/>
  <c r="C3108" i="1" l="1"/>
  <c r="P3107" i="1"/>
  <c r="X3107" i="1" s="1"/>
  <c r="B3107" i="1" s="1"/>
  <c r="O3117" i="1"/>
  <c r="M3118" i="1"/>
  <c r="G3118" i="1"/>
  <c r="I3122" i="1"/>
  <c r="J3121" i="1"/>
  <c r="K3121" i="1" s="1"/>
  <c r="E3120" i="1"/>
  <c r="U3120" i="1"/>
  <c r="W3120" i="1" s="1"/>
  <c r="F3120" i="1"/>
  <c r="D3119" i="1"/>
  <c r="L3119" i="1" s="1"/>
  <c r="C3109" i="1" l="1"/>
  <c r="P3108" i="1"/>
  <c r="X3108" i="1" s="1"/>
  <c r="B3108" i="1" s="1"/>
  <c r="N3118" i="1"/>
  <c r="M3119" i="1"/>
  <c r="M3120" i="1" s="1"/>
  <c r="M3121" i="1" s="1"/>
  <c r="M3122" i="1" s="1"/>
  <c r="Y3117" i="1"/>
  <c r="D3120" i="1"/>
  <c r="G3120" i="1" s="1"/>
  <c r="J3122" i="1"/>
  <c r="K3122" i="1" s="1"/>
  <c r="I3123" i="1"/>
  <c r="E3121" i="1"/>
  <c r="F3121" i="1"/>
  <c r="U3121" i="1"/>
  <c r="W3121" i="1" s="1"/>
  <c r="G3119" i="1"/>
  <c r="C3110" i="1" l="1"/>
  <c r="P3109" i="1"/>
  <c r="X3109" i="1" s="1"/>
  <c r="B3109" i="1" s="1"/>
  <c r="N3119" i="1"/>
  <c r="O3118" i="1"/>
  <c r="L3120" i="1"/>
  <c r="D3121" i="1"/>
  <c r="G3121" i="1" s="1"/>
  <c r="I3124" i="1"/>
  <c r="M3123" i="1"/>
  <c r="J3123" i="1"/>
  <c r="K3123" i="1" s="1"/>
  <c r="E3122" i="1"/>
  <c r="U3122" i="1"/>
  <c r="W3122" i="1" s="1"/>
  <c r="F3122" i="1"/>
  <c r="C3111" i="1" l="1"/>
  <c r="P3110" i="1"/>
  <c r="X3110" i="1" s="1"/>
  <c r="B3110" i="1" s="1"/>
  <c r="N3120" i="1"/>
  <c r="N3121" i="1" s="1"/>
  <c r="N3122" i="1" s="1"/>
  <c r="N3123" i="1" s="1"/>
  <c r="N3124" i="1" s="1"/>
  <c r="O3119" i="1"/>
  <c r="L3121" i="1"/>
  <c r="D3122" i="1"/>
  <c r="L3122" i="1" s="1"/>
  <c r="E3123" i="1"/>
  <c r="U3123" i="1"/>
  <c r="W3123" i="1" s="1"/>
  <c r="F3123" i="1"/>
  <c r="M3124" i="1"/>
  <c r="J3124" i="1"/>
  <c r="K3124" i="1" s="1"/>
  <c r="I3125" i="1"/>
  <c r="C3112" i="1" l="1"/>
  <c r="P3111" i="1"/>
  <c r="X3111" i="1" s="1"/>
  <c r="B3111" i="1" s="1"/>
  <c r="O3122" i="1"/>
  <c r="O3121" i="1"/>
  <c r="O3120" i="1"/>
  <c r="G3122" i="1"/>
  <c r="E3124" i="1"/>
  <c r="U3124" i="1"/>
  <c r="W3124" i="1" s="1"/>
  <c r="F3124" i="1"/>
  <c r="D3123" i="1"/>
  <c r="G3123" i="1" s="1"/>
  <c r="I3126" i="1"/>
  <c r="N3125" i="1"/>
  <c r="J3125" i="1"/>
  <c r="K3125" i="1" s="1"/>
  <c r="M3125" i="1"/>
  <c r="C3113" i="1" l="1"/>
  <c r="P3112" i="1"/>
  <c r="X3112" i="1" s="1"/>
  <c r="B3112" i="1" s="1"/>
  <c r="L3123" i="1"/>
  <c r="O3123" i="1" s="1"/>
  <c r="N3126" i="1"/>
  <c r="M3126" i="1"/>
  <c r="I3127" i="1"/>
  <c r="J3126" i="1"/>
  <c r="K3126" i="1" s="1"/>
  <c r="E3125" i="1"/>
  <c r="U3125" i="1"/>
  <c r="W3125" i="1" s="1"/>
  <c r="F3125" i="1"/>
  <c r="D3124" i="1"/>
  <c r="G3124" i="1" s="1"/>
  <c r="C3114" i="1" l="1"/>
  <c r="P3113" i="1"/>
  <c r="X3113" i="1" s="1"/>
  <c r="B3113" i="1" s="1"/>
  <c r="J3127" i="1"/>
  <c r="K3127" i="1" s="1"/>
  <c r="M3127" i="1"/>
  <c r="N3127" i="1"/>
  <c r="I3128" i="1"/>
  <c r="E3126" i="1"/>
  <c r="F3126" i="1"/>
  <c r="U3126" i="1"/>
  <c r="W3126" i="1" s="1"/>
  <c r="D3125" i="1"/>
  <c r="L3125" i="1" s="1"/>
  <c r="O3125" i="1" s="1"/>
  <c r="L3124" i="1"/>
  <c r="O3124" i="1" s="1"/>
  <c r="C3115" i="1" l="1"/>
  <c r="P3114" i="1"/>
  <c r="X3114" i="1" s="1"/>
  <c r="B3114" i="1" s="1"/>
  <c r="G3125" i="1"/>
  <c r="M3128" i="1"/>
  <c r="J3128" i="1"/>
  <c r="K3128" i="1" s="1"/>
  <c r="I3129" i="1"/>
  <c r="N3128" i="1"/>
  <c r="D3126" i="1"/>
  <c r="L3126" i="1" s="1"/>
  <c r="O3126" i="1" s="1"/>
  <c r="E3127" i="1"/>
  <c r="F3127" i="1"/>
  <c r="U3127" i="1"/>
  <c r="W3127" i="1" s="1"/>
  <c r="C3116" i="1" l="1"/>
  <c r="P3115" i="1"/>
  <c r="X3115" i="1" s="1"/>
  <c r="B3115" i="1" s="1"/>
  <c r="G3126" i="1"/>
  <c r="I3130" i="1"/>
  <c r="M3129" i="1"/>
  <c r="J3129" i="1"/>
  <c r="K3129" i="1" s="1"/>
  <c r="N3129" i="1"/>
  <c r="E3128" i="1"/>
  <c r="U3128" i="1"/>
  <c r="W3128" i="1" s="1"/>
  <c r="F3128" i="1"/>
  <c r="D3127" i="1"/>
  <c r="L3127" i="1" s="1"/>
  <c r="O3127" i="1" s="1"/>
  <c r="C3117" i="1" l="1"/>
  <c r="P3116" i="1"/>
  <c r="X3116" i="1" s="1"/>
  <c r="B3116" i="1" s="1"/>
  <c r="E3129" i="1"/>
  <c r="F3129" i="1"/>
  <c r="U3129" i="1"/>
  <c r="W3129" i="1" s="1"/>
  <c r="D3128" i="1"/>
  <c r="L3128" i="1" s="1"/>
  <c r="O3128" i="1" s="1"/>
  <c r="G3127" i="1"/>
  <c r="M3130" i="1"/>
  <c r="J3130" i="1"/>
  <c r="K3130" i="1" s="1"/>
  <c r="N3130" i="1"/>
  <c r="I3131" i="1"/>
  <c r="C3118" i="1" l="1"/>
  <c r="P3117" i="1"/>
  <c r="G3128" i="1"/>
  <c r="E3130" i="1"/>
  <c r="U3130" i="1"/>
  <c r="W3130" i="1" s="1"/>
  <c r="F3130" i="1"/>
  <c r="N3131" i="1"/>
  <c r="M3131" i="1"/>
  <c r="J3131" i="1"/>
  <c r="K3131" i="1" s="1"/>
  <c r="I3132" i="1"/>
  <c r="D3129" i="1"/>
  <c r="G3129" i="1" s="1"/>
  <c r="X3117" i="1" l="1"/>
  <c r="B3117" i="1" s="1"/>
  <c r="C3119" i="1"/>
  <c r="P3118" i="1"/>
  <c r="X3118" i="1" s="1"/>
  <c r="B3118" i="1" s="1"/>
  <c r="I3133" i="1"/>
  <c r="J3132" i="1"/>
  <c r="K3132" i="1" s="1"/>
  <c r="M3132" i="1"/>
  <c r="N3132" i="1"/>
  <c r="E3131" i="1"/>
  <c r="F3131" i="1"/>
  <c r="U3131" i="1"/>
  <c r="W3131" i="1" s="1"/>
  <c r="L3129" i="1"/>
  <c r="O3129" i="1" s="1"/>
  <c r="D3130" i="1"/>
  <c r="L3130" i="1" s="1"/>
  <c r="O3130" i="1" s="1"/>
  <c r="C3120" i="1" l="1"/>
  <c r="P3119" i="1"/>
  <c r="X3119" i="1" s="1"/>
  <c r="B3119" i="1" s="1"/>
  <c r="G3130" i="1"/>
  <c r="D3131" i="1"/>
  <c r="G3131" i="1" s="1"/>
  <c r="E3132" i="1"/>
  <c r="F3132" i="1"/>
  <c r="U3132" i="1"/>
  <c r="W3132" i="1" s="1"/>
  <c r="N3133" i="1"/>
  <c r="M3133" i="1"/>
  <c r="I3134" i="1"/>
  <c r="J3133" i="1"/>
  <c r="K3133" i="1" s="1"/>
  <c r="C3121" i="1" l="1"/>
  <c r="P3120" i="1"/>
  <c r="X3120" i="1" s="1"/>
  <c r="B3120" i="1" s="1"/>
  <c r="L3131" i="1"/>
  <c r="O3131" i="1" s="1"/>
  <c r="M3134" i="1"/>
  <c r="N3134" i="1"/>
  <c r="J3134" i="1"/>
  <c r="K3134" i="1" s="1"/>
  <c r="I3135" i="1"/>
  <c r="D3132" i="1"/>
  <c r="G3132" i="1" s="1"/>
  <c r="E3133" i="1"/>
  <c r="F3133" i="1"/>
  <c r="U3133" i="1"/>
  <c r="W3133" i="1" s="1"/>
  <c r="C3122" i="1" l="1"/>
  <c r="P3121" i="1"/>
  <c r="X3121" i="1" s="1"/>
  <c r="B3121" i="1" s="1"/>
  <c r="L3132" i="1"/>
  <c r="O3132" i="1" s="1"/>
  <c r="I3136" i="1"/>
  <c r="M3135" i="1"/>
  <c r="N3135" i="1"/>
  <c r="J3135" i="1"/>
  <c r="K3135" i="1" s="1"/>
  <c r="E3134" i="1"/>
  <c r="U3134" i="1"/>
  <c r="W3134" i="1" s="1"/>
  <c r="F3134" i="1"/>
  <c r="D3133" i="1"/>
  <c r="L3133" i="1" s="1"/>
  <c r="O3133" i="1" s="1"/>
  <c r="C3123" i="1" l="1"/>
  <c r="P3122" i="1"/>
  <c r="X3122" i="1" s="1"/>
  <c r="B3122" i="1" s="1"/>
  <c r="E3135" i="1"/>
  <c r="F3135" i="1"/>
  <c r="U3135" i="1"/>
  <c r="W3135" i="1" s="1"/>
  <c r="D3134" i="1"/>
  <c r="L3134" i="1" s="1"/>
  <c r="O3134" i="1" s="1"/>
  <c r="G3133" i="1"/>
  <c r="N3136" i="1"/>
  <c r="J3136" i="1"/>
  <c r="K3136" i="1" s="1"/>
  <c r="M3136" i="1"/>
  <c r="I3137" i="1"/>
  <c r="C3124" i="1" l="1"/>
  <c r="P3123" i="1"/>
  <c r="X3123" i="1" s="1"/>
  <c r="B3123" i="1" s="1"/>
  <c r="E3136" i="1"/>
  <c r="F3136" i="1"/>
  <c r="U3136" i="1"/>
  <c r="W3136" i="1" s="1"/>
  <c r="G3134" i="1"/>
  <c r="M3137" i="1"/>
  <c r="J3137" i="1"/>
  <c r="K3137" i="1" s="1"/>
  <c r="N3137" i="1"/>
  <c r="I3138" i="1"/>
  <c r="D3135" i="1"/>
  <c r="G3135" i="1" s="1"/>
  <c r="C3125" i="1" l="1"/>
  <c r="P3124" i="1"/>
  <c r="X3124" i="1" s="1"/>
  <c r="B3124" i="1" s="1"/>
  <c r="L3135" i="1"/>
  <c r="O3135" i="1" s="1"/>
  <c r="E3137" i="1"/>
  <c r="F3137" i="1"/>
  <c r="U3137" i="1"/>
  <c r="W3137" i="1" s="1"/>
  <c r="I3139" i="1"/>
  <c r="M3138" i="1"/>
  <c r="J3138" i="1"/>
  <c r="K3138" i="1" s="1"/>
  <c r="N3138" i="1"/>
  <c r="D3136" i="1"/>
  <c r="L3136" i="1" s="1"/>
  <c r="O3136" i="1" s="1"/>
  <c r="C3126" i="1" l="1"/>
  <c r="P3125" i="1"/>
  <c r="X3125" i="1" s="1"/>
  <c r="B3125" i="1" s="1"/>
  <c r="E3138" i="1"/>
  <c r="F3138" i="1"/>
  <c r="U3138" i="1"/>
  <c r="W3138" i="1" s="1"/>
  <c r="N3139" i="1"/>
  <c r="J3139" i="1"/>
  <c r="K3139" i="1" s="1"/>
  <c r="M3139" i="1"/>
  <c r="I3140" i="1"/>
  <c r="G3136" i="1"/>
  <c r="D3137" i="1"/>
  <c r="G3137" i="1" s="1"/>
  <c r="C3127" i="1" l="1"/>
  <c r="P3126" i="1"/>
  <c r="X3126" i="1" s="1"/>
  <c r="B3126" i="1" s="1"/>
  <c r="L3137" i="1"/>
  <c r="O3137" i="1" s="1"/>
  <c r="I3141" i="1"/>
  <c r="N3140" i="1"/>
  <c r="M3140" i="1"/>
  <c r="J3140" i="1"/>
  <c r="K3140" i="1" s="1"/>
  <c r="E3139" i="1"/>
  <c r="F3139" i="1"/>
  <c r="U3139" i="1"/>
  <c r="W3139" i="1" s="1"/>
  <c r="D3138" i="1"/>
  <c r="L3138" i="1" s="1"/>
  <c r="O3138" i="1" s="1"/>
  <c r="C3128" i="1" l="1"/>
  <c r="P3127" i="1"/>
  <c r="X3127" i="1" s="1"/>
  <c r="B3127" i="1" s="1"/>
  <c r="D3139" i="1"/>
  <c r="G3139" i="1" s="1"/>
  <c r="E3140" i="1"/>
  <c r="F3140" i="1"/>
  <c r="U3140" i="1"/>
  <c r="W3140" i="1" s="1"/>
  <c r="G3138" i="1"/>
  <c r="M3141" i="1"/>
  <c r="J3141" i="1"/>
  <c r="K3141" i="1" s="1"/>
  <c r="I3142" i="1"/>
  <c r="N3141" i="1"/>
  <c r="C3129" i="1" l="1"/>
  <c r="P3128" i="1"/>
  <c r="X3128" i="1" s="1"/>
  <c r="B3128" i="1" s="1"/>
  <c r="L3139" i="1"/>
  <c r="O3139" i="1" s="1"/>
  <c r="E3141" i="1"/>
  <c r="U3141" i="1"/>
  <c r="W3141" i="1" s="1"/>
  <c r="F3141" i="1"/>
  <c r="D3140" i="1"/>
  <c r="G3140" i="1" s="1"/>
  <c r="I3143" i="1"/>
  <c r="J3142" i="1"/>
  <c r="K3142" i="1" s="1"/>
  <c r="N3142" i="1"/>
  <c r="M3142" i="1"/>
  <c r="C3130" i="1" l="1"/>
  <c r="P3129" i="1"/>
  <c r="X3129" i="1" s="1"/>
  <c r="B3129" i="1" s="1"/>
  <c r="L3140" i="1"/>
  <c r="O3140" i="1" s="1"/>
  <c r="E3142" i="1"/>
  <c r="U3142" i="1"/>
  <c r="W3142" i="1" s="1"/>
  <c r="F3142" i="1"/>
  <c r="N3143" i="1"/>
  <c r="I3144" i="1"/>
  <c r="J3143" i="1"/>
  <c r="K3143" i="1" s="1"/>
  <c r="M3143" i="1"/>
  <c r="D3141" i="1"/>
  <c r="L3141" i="1" s="1"/>
  <c r="O3141" i="1" s="1"/>
  <c r="C3131" i="1" l="1"/>
  <c r="P3130" i="1"/>
  <c r="X3130" i="1" s="1"/>
  <c r="B3130" i="1" s="1"/>
  <c r="E3143" i="1"/>
  <c r="F3143" i="1"/>
  <c r="U3143" i="1"/>
  <c r="W3143" i="1" s="1"/>
  <c r="I3145" i="1"/>
  <c r="N3144" i="1"/>
  <c r="J3144" i="1"/>
  <c r="K3144" i="1" s="1"/>
  <c r="M3144" i="1"/>
  <c r="G3141" i="1"/>
  <c r="D3142" i="1"/>
  <c r="L3142" i="1" s="1"/>
  <c r="O3142" i="1" s="1"/>
  <c r="C3132" i="1" l="1"/>
  <c r="P3131" i="1"/>
  <c r="X3131" i="1" s="1"/>
  <c r="B3131" i="1" s="1"/>
  <c r="G3142" i="1"/>
  <c r="E3144" i="1"/>
  <c r="F3144" i="1"/>
  <c r="U3144" i="1"/>
  <c r="W3144" i="1" s="1"/>
  <c r="J3145" i="1"/>
  <c r="K3145" i="1" s="1"/>
  <c r="U3145" i="1" s="1"/>
  <c r="W3145" i="1" s="1"/>
  <c r="I3146" i="1"/>
  <c r="D3143" i="1"/>
  <c r="G3143" i="1" s="1"/>
  <c r="C3133" i="1" l="1"/>
  <c r="P3132" i="1"/>
  <c r="X3132" i="1" s="1"/>
  <c r="B3132" i="1" s="1"/>
  <c r="L3143" i="1"/>
  <c r="O3143" i="1" s="1"/>
  <c r="E3145" i="1"/>
  <c r="F3145" i="1"/>
  <c r="J3146" i="1"/>
  <c r="K3146" i="1" s="1"/>
  <c r="I3147" i="1"/>
  <c r="D3144" i="1"/>
  <c r="G3144" i="1" s="1"/>
  <c r="C3134" i="1" l="1"/>
  <c r="P3133" i="1"/>
  <c r="X3133" i="1" s="1"/>
  <c r="B3133" i="1" s="1"/>
  <c r="I3148" i="1"/>
  <c r="J3147" i="1"/>
  <c r="K3147" i="1" s="1"/>
  <c r="F3146" i="1"/>
  <c r="U3146" i="1"/>
  <c r="W3146" i="1" s="1"/>
  <c r="E3146" i="1"/>
  <c r="L3144" i="1"/>
  <c r="D3145" i="1"/>
  <c r="L3145" i="1" s="1"/>
  <c r="S3145" i="1"/>
  <c r="C3135" i="1" l="1"/>
  <c r="P3134" i="1"/>
  <c r="X3134" i="1" s="1"/>
  <c r="B3134" i="1" s="1"/>
  <c r="G3145" i="1"/>
  <c r="O3144" i="1"/>
  <c r="M3145" i="1"/>
  <c r="D3146" i="1"/>
  <c r="L3146" i="1" s="1"/>
  <c r="E3147" i="1"/>
  <c r="U3147" i="1"/>
  <c r="W3147" i="1" s="1"/>
  <c r="F3147" i="1"/>
  <c r="I3149" i="1"/>
  <c r="J3148" i="1"/>
  <c r="K3148" i="1" s="1"/>
  <c r="C3136" i="1" l="1"/>
  <c r="P3135" i="1"/>
  <c r="X3135" i="1" s="1"/>
  <c r="B3135" i="1" s="1"/>
  <c r="G3146" i="1"/>
  <c r="D3147" i="1"/>
  <c r="L3147" i="1" s="1"/>
  <c r="N3145" i="1"/>
  <c r="M3146" i="1"/>
  <c r="M3147" i="1" s="1"/>
  <c r="S3144" i="1"/>
  <c r="F3148" i="1"/>
  <c r="E3148" i="1"/>
  <c r="U3148" i="1"/>
  <c r="W3148" i="1" s="1"/>
  <c r="J3149" i="1"/>
  <c r="K3149" i="1" s="1"/>
  <c r="I3150" i="1"/>
  <c r="M3148" i="1" l="1"/>
  <c r="M3149" i="1" s="1"/>
  <c r="C3137" i="1"/>
  <c r="P3136" i="1"/>
  <c r="X3136" i="1" s="1"/>
  <c r="B3136" i="1" s="1"/>
  <c r="Y3144" i="1"/>
  <c r="G3147" i="1"/>
  <c r="N3146" i="1"/>
  <c r="O3145" i="1"/>
  <c r="E3149" i="1"/>
  <c r="U3149" i="1"/>
  <c r="W3149" i="1" s="1"/>
  <c r="F3149" i="1"/>
  <c r="J3150" i="1"/>
  <c r="K3150" i="1" s="1"/>
  <c r="M3150" i="1"/>
  <c r="I3151" i="1"/>
  <c r="D3148" i="1"/>
  <c r="L3148" i="1" s="1"/>
  <c r="C3138" i="1" l="1"/>
  <c r="P3137" i="1"/>
  <c r="X3137" i="1" s="1"/>
  <c r="B3137" i="1" s="1"/>
  <c r="G3148" i="1"/>
  <c r="I3152" i="1"/>
  <c r="M3151" i="1"/>
  <c r="J3151" i="1"/>
  <c r="K3151" i="1" s="1"/>
  <c r="E3150" i="1"/>
  <c r="U3150" i="1"/>
  <c r="W3150" i="1" s="1"/>
  <c r="F3150" i="1"/>
  <c r="D3149" i="1"/>
  <c r="L3149" i="1" s="1"/>
  <c r="N3147" i="1"/>
  <c r="O3146" i="1"/>
  <c r="C3139" i="1" l="1"/>
  <c r="P3138" i="1"/>
  <c r="X3138" i="1" s="1"/>
  <c r="B3138" i="1" s="1"/>
  <c r="Y3146" i="1"/>
  <c r="E3151" i="1"/>
  <c r="F3151" i="1"/>
  <c r="U3151" i="1"/>
  <c r="W3151" i="1" s="1"/>
  <c r="D3150" i="1"/>
  <c r="G3150" i="1" s="1"/>
  <c r="N3148" i="1"/>
  <c r="O3147" i="1"/>
  <c r="G3149" i="1"/>
  <c r="I3153" i="1"/>
  <c r="M3152" i="1"/>
  <c r="J3152" i="1"/>
  <c r="K3152" i="1" s="1"/>
  <c r="C3140" i="1" l="1"/>
  <c r="P3139" i="1"/>
  <c r="X3139" i="1" s="1"/>
  <c r="B3139" i="1" s="1"/>
  <c r="L3150" i="1"/>
  <c r="N3149" i="1"/>
  <c r="O3148" i="1"/>
  <c r="E3152" i="1"/>
  <c r="U3152" i="1"/>
  <c r="W3152" i="1" s="1"/>
  <c r="F3152" i="1"/>
  <c r="J3153" i="1"/>
  <c r="K3153" i="1" s="1"/>
  <c r="M3153" i="1"/>
  <c r="I3154" i="1"/>
  <c r="D3151" i="1"/>
  <c r="G3151" i="1" s="1"/>
  <c r="C3141" i="1" l="1"/>
  <c r="P3140" i="1"/>
  <c r="X3140" i="1" s="1"/>
  <c r="B3140" i="1" s="1"/>
  <c r="L3151" i="1"/>
  <c r="D3152" i="1"/>
  <c r="G3152" i="1" s="1"/>
  <c r="E3153" i="1"/>
  <c r="F3153" i="1"/>
  <c r="U3153" i="1"/>
  <c r="W3153" i="1" s="1"/>
  <c r="M3154" i="1"/>
  <c r="J3154" i="1"/>
  <c r="K3154" i="1" s="1"/>
  <c r="I3155" i="1"/>
  <c r="N3150" i="1"/>
  <c r="O3149" i="1"/>
  <c r="C3142" i="1" l="1"/>
  <c r="P3141" i="1"/>
  <c r="X3141" i="1" s="1"/>
  <c r="B3141" i="1" s="1"/>
  <c r="L3152" i="1"/>
  <c r="D3153" i="1"/>
  <c r="G3153" i="1" s="1"/>
  <c r="E3154" i="1"/>
  <c r="U3154" i="1"/>
  <c r="W3154" i="1" s="1"/>
  <c r="F3154" i="1"/>
  <c r="N3151" i="1"/>
  <c r="O3150" i="1"/>
  <c r="I3156" i="1"/>
  <c r="J3155" i="1"/>
  <c r="K3155" i="1" s="1"/>
  <c r="M3155" i="1"/>
  <c r="C3143" i="1" l="1"/>
  <c r="P3142" i="1"/>
  <c r="X3142" i="1" s="1"/>
  <c r="B3142" i="1" s="1"/>
  <c r="L3153" i="1"/>
  <c r="E3155" i="1"/>
  <c r="F3155" i="1"/>
  <c r="U3155" i="1"/>
  <c r="W3155" i="1" s="1"/>
  <c r="D3154" i="1"/>
  <c r="G3154" i="1" s="1"/>
  <c r="N3152" i="1"/>
  <c r="O3151" i="1"/>
  <c r="J3156" i="1"/>
  <c r="K3156" i="1" s="1"/>
  <c r="I3157" i="1"/>
  <c r="M3156" i="1"/>
  <c r="C3144" i="1" l="1"/>
  <c r="P3143" i="1"/>
  <c r="X3143" i="1" s="1"/>
  <c r="B3143" i="1" s="1"/>
  <c r="L3154" i="1"/>
  <c r="N3153" i="1"/>
  <c r="O3152" i="1"/>
  <c r="M3157" i="1"/>
  <c r="I3158" i="1"/>
  <c r="J3157" i="1"/>
  <c r="K3157" i="1" s="1"/>
  <c r="E3156" i="1"/>
  <c r="F3156" i="1"/>
  <c r="U3156" i="1"/>
  <c r="W3156" i="1" s="1"/>
  <c r="D3155" i="1"/>
  <c r="G3155" i="1" s="1"/>
  <c r="C3145" i="1" l="1"/>
  <c r="P3144" i="1"/>
  <c r="X3144" i="1" s="1"/>
  <c r="B3144" i="1" s="1"/>
  <c r="L3155" i="1"/>
  <c r="D3156" i="1"/>
  <c r="G3156" i="1" s="1"/>
  <c r="E3157" i="1"/>
  <c r="U3157" i="1"/>
  <c r="W3157" i="1" s="1"/>
  <c r="F3157" i="1"/>
  <c r="I3159" i="1"/>
  <c r="J3158" i="1"/>
  <c r="K3158" i="1" s="1"/>
  <c r="M3158" i="1"/>
  <c r="N3154" i="1"/>
  <c r="O3153" i="1"/>
  <c r="C3146" i="1" l="1"/>
  <c r="P3145" i="1"/>
  <c r="X3145" i="1" s="1"/>
  <c r="B3145" i="1" s="1"/>
  <c r="L3156" i="1"/>
  <c r="E3158" i="1"/>
  <c r="F3158" i="1"/>
  <c r="U3158" i="1"/>
  <c r="W3158" i="1" s="1"/>
  <c r="D3157" i="1"/>
  <c r="L3157" i="1" s="1"/>
  <c r="M3159" i="1"/>
  <c r="J3159" i="1"/>
  <c r="K3159" i="1" s="1"/>
  <c r="I3160" i="1"/>
  <c r="N3155" i="1"/>
  <c r="O3154" i="1"/>
  <c r="C3147" i="1" l="1"/>
  <c r="P3146" i="1"/>
  <c r="G3157" i="1"/>
  <c r="E3159" i="1"/>
  <c r="F3159" i="1"/>
  <c r="U3159" i="1"/>
  <c r="W3159" i="1" s="1"/>
  <c r="N3156" i="1"/>
  <c r="O3155" i="1"/>
  <c r="M3160" i="1"/>
  <c r="J3160" i="1"/>
  <c r="K3160" i="1" s="1"/>
  <c r="I3161" i="1"/>
  <c r="D3158" i="1"/>
  <c r="G3158" i="1" s="1"/>
  <c r="C3148" i="1" l="1"/>
  <c r="P3147" i="1"/>
  <c r="X3147" i="1" s="1"/>
  <c r="B3147" i="1" s="1"/>
  <c r="X3146" i="1"/>
  <c r="B3146" i="1" s="1"/>
  <c r="L3158" i="1"/>
  <c r="N3157" i="1"/>
  <c r="O3156" i="1"/>
  <c r="M3161" i="1"/>
  <c r="J3161" i="1"/>
  <c r="K3161" i="1" s="1"/>
  <c r="I3162" i="1"/>
  <c r="E3160" i="1"/>
  <c r="U3160" i="1"/>
  <c r="W3160" i="1" s="1"/>
  <c r="F3160" i="1"/>
  <c r="D3159" i="1"/>
  <c r="L3159" i="1" s="1"/>
  <c r="C3149" i="1" l="1"/>
  <c r="P3148" i="1"/>
  <c r="X3148" i="1" s="1"/>
  <c r="B3148" i="1" s="1"/>
  <c r="G3159" i="1"/>
  <c r="E3161" i="1"/>
  <c r="F3161" i="1"/>
  <c r="U3161" i="1"/>
  <c r="W3161" i="1" s="1"/>
  <c r="D3160" i="1"/>
  <c r="L3160" i="1" s="1"/>
  <c r="M3162" i="1"/>
  <c r="J3162" i="1"/>
  <c r="K3162" i="1" s="1"/>
  <c r="I3163" i="1"/>
  <c r="N3158" i="1"/>
  <c r="O3157" i="1"/>
  <c r="C3150" i="1" l="1"/>
  <c r="P3149" i="1"/>
  <c r="X3149" i="1" s="1"/>
  <c r="B3149" i="1" s="1"/>
  <c r="G3160" i="1"/>
  <c r="E3162" i="1"/>
  <c r="F3162" i="1"/>
  <c r="U3162" i="1"/>
  <c r="W3162" i="1" s="1"/>
  <c r="N3159" i="1"/>
  <c r="O3158" i="1"/>
  <c r="J3163" i="1"/>
  <c r="K3163" i="1" s="1"/>
  <c r="I3164" i="1"/>
  <c r="M3163" i="1"/>
  <c r="D3161" i="1"/>
  <c r="L3161" i="1" s="1"/>
  <c r="C3151" i="1" l="1"/>
  <c r="P3150" i="1"/>
  <c r="X3150" i="1" s="1"/>
  <c r="B3150" i="1" s="1"/>
  <c r="G3161" i="1"/>
  <c r="N3160" i="1"/>
  <c r="O3159" i="1"/>
  <c r="E3163" i="1"/>
  <c r="U3163" i="1"/>
  <c r="W3163" i="1" s="1"/>
  <c r="F3163" i="1"/>
  <c r="I3165" i="1"/>
  <c r="M3164" i="1"/>
  <c r="J3164" i="1"/>
  <c r="K3164" i="1" s="1"/>
  <c r="D3162" i="1"/>
  <c r="G3162" i="1" s="1"/>
  <c r="C3152" i="1" l="1"/>
  <c r="P3151" i="1"/>
  <c r="X3151" i="1" s="1"/>
  <c r="B3151" i="1" s="1"/>
  <c r="L3162" i="1"/>
  <c r="I3166" i="1"/>
  <c r="M3165" i="1"/>
  <c r="J3165" i="1"/>
  <c r="K3165" i="1" s="1"/>
  <c r="D3163" i="1"/>
  <c r="G3163" i="1" s="1"/>
  <c r="E3164" i="1"/>
  <c r="U3164" i="1"/>
  <c r="W3164" i="1" s="1"/>
  <c r="F3164" i="1"/>
  <c r="N3161" i="1"/>
  <c r="O3160" i="1"/>
  <c r="C3153" i="1" l="1"/>
  <c r="P3152" i="1"/>
  <c r="X3152" i="1" s="1"/>
  <c r="B3152" i="1" s="1"/>
  <c r="L3163" i="1"/>
  <c r="D3164" i="1"/>
  <c r="G3164" i="1" s="1"/>
  <c r="E3165" i="1"/>
  <c r="F3165" i="1"/>
  <c r="U3165" i="1"/>
  <c r="W3165" i="1" s="1"/>
  <c r="N3162" i="1"/>
  <c r="O3161" i="1"/>
  <c r="J3166" i="1"/>
  <c r="K3166" i="1" s="1"/>
  <c r="I3167" i="1"/>
  <c r="M3166" i="1"/>
  <c r="C3154" i="1" l="1"/>
  <c r="P3153" i="1"/>
  <c r="X3153" i="1" s="1"/>
  <c r="B3153" i="1" s="1"/>
  <c r="L3164" i="1"/>
  <c r="N3163" i="1"/>
  <c r="O3162" i="1"/>
  <c r="M3167" i="1"/>
  <c r="J3167" i="1"/>
  <c r="K3167" i="1" s="1"/>
  <c r="I3168" i="1"/>
  <c r="D3165" i="1"/>
  <c r="L3165" i="1" s="1"/>
  <c r="E3166" i="1"/>
  <c r="U3166" i="1"/>
  <c r="W3166" i="1" s="1"/>
  <c r="F3166" i="1"/>
  <c r="C3155" i="1" l="1"/>
  <c r="P3154" i="1"/>
  <c r="X3154" i="1" s="1"/>
  <c r="B3154" i="1" s="1"/>
  <c r="G3165" i="1"/>
  <c r="I3169" i="1"/>
  <c r="M3168" i="1"/>
  <c r="J3168" i="1"/>
  <c r="K3168" i="1" s="1"/>
  <c r="E3167" i="1"/>
  <c r="F3167" i="1"/>
  <c r="U3167" i="1"/>
  <c r="W3167" i="1" s="1"/>
  <c r="D3166" i="1"/>
  <c r="L3166" i="1" s="1"/>
  <c r="N3164" i="1"/>
  <c r="O3163" i="1"/>
  <c r="C3156" i="1" l="1"/>
  <c r="P3155" i="1"/>
  <c r="X3155" i="1" s="1"/>
  <c r="B3155" i="1" s="1"/>
  <c r="G3166" i="1"/>
  <c r="D3167" i="1"/>
  <c r="G3167" i="1" s="1"/>
  <c r="E3168" i="1"/>
  <c r="U3168" i="1"/>
  <c r="W3168" i="1" s="1"/>
  <c r="F3168" i="1"/>
  <c r="N3165" i="1"/>
  <c r="O3164" i="1"/>
  <c r="I3170" i="1"/>
  <c r="M3169" i="1"/>
  <c r="J3169" i="1"/>
  <c r="K3169" i="1" s="1"/>
  <c r="C3157" i="1" l="1"/>
  <c r="P3156" i="1"/>
  <c r="X3156" i="1" s="1"/>
  <c r="B3156" i="1" s="1"/>
  <c r="L3167" i="1"/>
  <c r="D3168" i="1"/>
  <c r="G3168" i="1" s="1"/>
  <c r="N3166" i="1"/>
  <c r="O3165" i="1"/>
  <c r="E3169" i="1"/>
  <c r="F3169" i="1"/>
  <c r="U3169" i="1"/>
  <c r="W3169" i="1" s="1"/>
  <c r="I3171" i="1"/>
  <c r="J3170" i="1"/>
  <c r="K3170" i="1" s="1"/>
  <c r="M3170" i="1"/>
  <c r="C3158" i="1" l="1"/>
  <c r="P3157" i="1"/>
  <c r="X3157" i="1" s="1"/>
  <c r="B3157" i="1" s="1"/>
  <c r="L3168" i="1"/>
  <c r="E3170" i="1"/>
  <c r="U3170" i="1"/>
  <c r="W3170" i="1" s="1"/>
  <c r="F3170" i="1"/>
  <c r="N3167" i="1"/>
  <c r="O3166" i="1"/>
  <c r="D3169" i="1"/>
  <c r="L3169" i="1" s="1"/>
  <c r="M3171" i="1"/>
  <c r="J3171" i="1"/>
  <c r="K3171" i="1" s="1"/>
  <c r="I3172" i="1"/>
  <c r="C3159" i="1" l="1"/>
  <c r="P3158" i="1"/>
  <c r="X3158" i="1" s="1"/>
  <c r="B3158" i="1" s="1"/>
  <c r="G3169" i="1"/>
  <c r="M3172" i="1"/>
  <c r="I3173" i="1"/>
  <c r="J3172" i="1"/>
  <c r="K3172" i="1" s="1"/>
  <c r="N3168" i="1"/>
  <c r="O3167" i="1"/>
  <c r="E3171" i="1"/>
  <c r="F3171" i="1"/>
  <c r="U3171" i="1"/>
  <c r="W3171" i="1" s="1"/>
  <c r="D3170" i="1"/>
  <c r="G3170" i="1" s="1"/>
  <c r="C3160" i="1" l="1"/>
  <c r="P3159" i="1"/>
  <c r="X3159" i="1" s="1"/>
  <c r="B3159" i="1" s="1"/>
  <c r="L3170" i="1"/>
  <c r="N3169" i="1"/>
  <c r="O3168" i="1"/>
  <c r="E3172" i="1"/>
  <c r="F3172" i="1"/>
  <c r="U3172" i="1"/>
  <c r="W3172" i="1" s="1"/>
  <c r="I3174" i="1"/>
  <c r="J3173" i="1"/>
  <c r="K3173" i="1" s="1"/>
  <c r="M3173" i="1"/>
  <c r="D3171" i="1"/>
  <c r="G3171" i="1" s="1"/>
  <c r="C3161" i="1" l="1"/>
  <c r="P3160" i="1"/>
  <c r="X3160" i="1" s="1"/>
  <c r="B3160" i="1" s="1"/>
  <c r="L3171" i="1"/>
  <c r="E3173" i="1"/>
  <c r="F3173" i="1"/>
  <c r="U3173" i="1"/>
  <c r="W3173" i="1" s="1"/>
  <c r="I3175" i="1"/>
  <c r="J3174" i="1"/>
  <c r="K3174" i="1" s="1"/>
  <c r="M3174" i="1"/>
  <c r="D3172" i="1"/>
  <c r="G3172" i="1" s="1"/>
  <c r="N3170" i="1"/>
  <c r="O3169" i="1"/>
  <c r="C3162" i="1" l="1"/>
  <c r="P3161" i="1"/>
  <c r="X3161" i="1" s="1"/>
  <c r="B3161" i="1" s="1"/>
  <c r="L3172" i="1"/>
  <c r="E3174" i="1"/>
  <c r="F3174" i="1"/>
  <c r="U3174" i="1"/>
  <c r="W3174" i="1" s="1"/>
  <c r="I3176" i="1"/>
  <c r="J3175" i="1"/>
  <c r="K3175" i="1" s="1"/>
  <c r="M3175" i="1"/>
  <c r="N3171" i="1"/>
  <c r="O3170" i="1"/>
  <c r="D3173" i="1"/>
  <c r="L3173" i="1" s="1"/>
  <c r="C3163" i="1" l="1"/>
  <c r="P3162" i="1"/>
  <c r="X3162" i="1" s="1"/>
  <c r="B3162" i="1" s="1"/>
  <c r="M3176" i="1"/>
  <c r="G3173" i="1"/>
  <c r="N3172" i="1"/>
  <c r="O3171" i="1"/>
  <c r="I3177" i="1"/>
  <c r="J3176" i="1"/>
  <c r="K3176" i="1" s="1"/>
  <c r="E3175" i="1"/>
  <c r="F3175" i="1"/>
  <c r="U3175" i="1"/>
  <c r="W3175" i="1" s="1"/>
  <c r="D3174" i="1"/>
  <c r="L3174" i="1" s="1"/>
  <c r="S3175" i="1"/>
  <c r="C3164" i="1" l="1"/>
  <c r="P3163" i="1"/>
  <c r="X3163" i="1" s="1"/>
  <c r="B3163" i="1" s="1"/>
  <c r="G3174" i="1"/>
  <c r="D3175" i="1"/>
  <c r="L3175" i="1" s="1"/>
  <c r="E3176" i="1"/>
  <c r="U3176" i="1"/>
  <c r="W3176" i="1" s="1"/>
  <c r="F3176" i="1"/>
  <c r="I3178" i="1"/>
  <c r="J3177" i="1"/>
  <c r="K3177" i="1" s="1"/>
  <c r="N3173" i="1"/>
  <c r="O3172" i="1"/>
  <c r="C3165" i="1" l="1"/>
  <c r="P3164" i="1"/>
  <c r="X3164" i="1" s="1"/>
  <c r="B3164" i="1" s="1"/>
  <c r="G3175" i="1"/>
  <c r="J3178" i="1"/>
  <c r="K3178" i="1" s="1"/>
  <c r="I3179" i="1"/>
  <c r="D3176" i="1"/>
  <c r="G3176" i="1" s="1"/>
  <c r="U3177" i="1"/>
  <c r="W3177" i="1" s="1"/>
  <c r="F3177" i="1"/>
  <c r="E3177" i="1"/>
  <c r="N3174" i="1"/>
  <c r="O3173" i="1"/>
  <c r="C3166" i="1" l="1"/>
  <c r="P3165" i="1"/>
  <c r="X3165" i="1" s="1"/>
  <c r="B3165" i="1" s="1"/>
  <c r="L3176" i="1"/>
  <c r="M3177" i="1" s="1"/>
  <c r="M3178" i="1" s="1"/>
  <c r="M3179" i="1" s="1"/>
  <c r="N3175" i="1"/>
  <c r="O3174" i="1"/>
  <c r="D3177" i="1"/>
  <c r="L3177" i="1" s="1"/>
  <c r="J3179" i="1"/>
  <c r="K3179" i="1" s="1"/>
  <c r="I3180" i="1"/>
  <c r="E3178" i="1"/>
  <c r="F3178" i="1"/>
  <c r="U3178" i="1"/>
  <c r="W3178" i="1" s="1"/>
  <c r="C3167" i="1" l="1"/>
  <c r="P3166" i="1"/>
  <c r="X3166" i="1" s="1"/>
  <c r="B3166" i="1" s="1"/>
  <c r="G3177" i="1"/>
  <c r="F3179" i="1"/>
  <c r="U3179" i="1"/>
  <c r="W3179" i="1" s="1"/>
  <c r="E3179" i="1"/>
  <c r="M3180" i="1"/>
  <c r="J3180" i="1"/>
  <c r="K3180" i="1" s="1"/>
  <c r="I3181" i="1"/>
  <c r="D3178" i="1"/>
  <c r="G3178" i="1" s="1"/>
  <c r="N3176" i="1"/>
  <c r="O3175" i="1"/>
  <c r="C3168" i="1" l="1"/>
  <c r="P3167" i="1"/>
  <c r="X3167" i="1" s="1"/>
  <c r="B3167" i="1" s="1"/>
  <c r="L3178" i="1"/>
  <c r="J3181" i="1"/>
  <c r="K3181" i="1" s="1"/>
  <c r="I3182" i="1"/>
  <c r="M3181" i="1"/>
  <c r="F3180" i="1"/>
  <c r="E3180" i="1"/>
  <c r="U3180" i="1"/>
  <c r="W3180" i="1" s="1"/>
  <c r="D3179" i="1"/>
  <c r="L3179" i="1" s="1"/>
  <c r="N3177" i="1"/>
  <c r="O3176" i="1"/>
  <c r="C3169" i="1" l="1"/>
  <c r="P3168" i="1"/>
  <c r="X3168" i="1" s="1"/>
  <c r="B3168" i="1" s="1"/>
  <c r="G3179" i="1"/>
  <c r="D3180" i="1"/>
  <c r="L3180" i="1" s="1"/>
  <c r="N3178" i="1"/>
  <c r="O3177" i="1"/>
  <c r="S3176" i="1"/>
  <c r="M3182" i="1"/>
  <c r="J3182" i="1"/>
  <c r="K3182" i="1" s="1"/>
  <c r="I3183" i="1"/>
  <c r="U3181" i="1"/>
  <c r="W3181" i="1" s="1"/>
  <c r="E3181" i="1"/>
  <c r="F3181" i="1"/>
  <c r="C3170" i="1" l="1"/>
  <c r="P3169" i="1"/>
  <c r="X3169" i="1" s="1"/>
  <c r="B3169" i="1" s="1"/>
  <c r="Y3176" i="1"/>
  <c r="G3180" i="1"/>
  <c r="N3179" i="1"/>
  <c r="O3178" i="1"/>
  <c r="I3184" i="1"/>
  <c r="M3183" i="1"/>
  <c r="J3183" i="1"/>
  <c r="K3183" i="1" s="1"/>
  <c r="D3181" i="1"/>
  <c r="L3181" i="1" s="1"/>
  <c r="E3182" i="1"/>
  <c r="F3182" i="1"/>
  <c r="U3182" i="1"/>
  <c r="W3182" i="1" s="1"/>
  <c r="C3171" i="1" l="1"/>
  <c r="P3170" i="1"/>
  <c r="X3170" i="1" s="1"/>
  <c r="B3170" i="1" s="1"/>
  <c r="E3183" i="1"/>
  <c r="U3183" i="1"/>
  <c r="W3183" i="1" s="1"/>
  <c r="F3183" i="1"/>
  <c r="G3181" i="1"/>
  <c r="J3184" i="1"/>
  <c r="K3184" i="1" s="1"/>
  <c r="M3184" i="1"/>
  <c r="I3185" i="1"/>
  <c r="D3182" i="1"/>
  <c r="G3182" i="1" s="1"/>
  <c r="N3180" i="1"/>
  <c r="O3179" i="1"/>
  <c r="C3172" i="1" l="1"/>
  <c r="P3171" i="1"/>
  <c r="X3171" i="1" s="1"/>
  <c r="B3171" i="1" s="1"/>
  <c r="L3182" i="1"/>
  <c r="I3186" i="1"/>
  <c r="M3185" i="1"/>
  <c r="J3185" i="1"/>
  <c r="K3185" i="1" s="1"/>
  <c r="E3184" i="1"/>
  <c r="U3184" i="1"/>
  <c r="W3184" i="1" s="1"/>
  <c r="F3184" i="1"/>
  <c r="N3181" i="1"/>
  <c r="O3180" i="1"/>
  <c r="D3183" i="1"/>
  <c r="G3183" i="1" s="1"/>
  <c r="C3173" i="1" l="1"/>
  <c r="P3172" i="1"/>
  <c r="X3172" i="1" s="1"/>
  <c r="B3172" i="1" s="1"/>
  <c r="L3183" i="1"/>
  <c r="D3184" i="1"/>
  <c r="G3184" i="1" s="1"/>
  <c r="E3185" i="1"/>
  <c r="F3185" i="1"/>
  <c r="U3185" i="1"/>
  <c r="W3185" i="1" s="1"/>
  <c r="N3182" i="1"/>
  <c r="O3181" i="1"/>
  <c r="J3186" i="1"/>
  <c r="K3186" i="1" s="1"/>
  <c r="M3186" i="1"/>
  <c r="I3187" i="1"/>
  <c r="C3174" i="1" l="1"/>
  <c r="P3173" i="1"/>
  <c r="X3173" i="1" s="1"/>
  <c r="B3173" i="1" s="1"/>
  <c r="L3184" i="1"/>
  <c r="M3187" i="1"/>
  <c r="J3187" i="1"/>
  <c r="K3187" i="1" s="1"/>
  <c r="I3188" i="1"/>
  <c r="D3185" i="1"/>
  <c r="G3185" i="1" s="1"/>
  <c r="N3183" i="1"/>
  <c r="O3182" i="1"/>
  <c r="E3186" i="1"/>
  <c r="F3186" i="1"/>
  <c r="U3186" i="1"/>
  <c r="W3186" i="1" s="1"/>
  <c r="C3175" i="1" l="1"/>
  <c r="P3174" i="1"/>
  <c r="X3174" i="1" s="1"/>
  <c r="B3174" i="1" s="1"/>
  <c r="L3185" i="1"/>
  <c r="N3184" i="1"/>
  <c r="O3183" i="1"/>
  <c r="I3189" i="1"/>
  <c r="M3188" i="1"/>
  <c r="J3188" i="1"/>
  <c r="K3188" i="1" s="1"/>
  <c r="E3187" i="1"/>
  <c r="F3187" i="1"/>
  <c r="U3187" i="1"/>
  <c r="W3187" i="1" s="1"/>
  <c r="D3186" i="1"/>
  <c r="L3186" i="1" s="1"/>
  <c r="C3176" i="1" l="1"/>
  <c r="P3175" i="1"/>
  <c r="X3175" i="1" s="1"/>
  <c r="B3175" i="1" s="1"/>
  <c r="G3186" i="1"/>
  <c r="D3187" i="1"/>
  <c r="G3187" i="1" s="1"/>
  <c r="M3189" i="1"/>
  <c r="J3189" i="1"/>
  <c r="K3189" i="1" s="1"/>
  <c r="I3190" i="1"/>
  <c r="N3185" i="1"/>
  <c r="O3184" i="1"/>
  <c r="E3188" i="1"/>
  <c r="U3188" i="1"/>
  <c r="W3188" i="1" s="1"/>
  <c r="F3188" i="1"/>
  <c r="C3177" i="1" l="1"/>
  <c r="P3176" i="1"/>
  <c r="X3176" i="1" s="1"/>
  <c r="B3176" i="1" s="1"/>
  <c r="L3187" i="1"/>
  <c r="N3186" i="1"/>
  <c r="O3185" i="1"/>
  <c r="I3191" i="1"/>
  <c r="J3190" i="1"/>
  <c r="K3190" i="1" s="1"/>
  <c r="M3190" i="1"/>
  <c r="E3189" i="1"/>
  <c r="F3189" i="1"/>
  <c r="U3189" i="1"/>
  <c r="W3189" i="1" s="1"/>
  <c r="D3188" i="1"/>
  <c r="G3188" i="1" s="1"/>
  <c r="C3178" i="1" l="1"/>
  <c r="P3177" i="1"/>
  <c r="X3177" i="1" s="1"/>
  <c r="B3177" i="1" s="1"/>
  <c r="E3190" i="1"/>
  <c r="U3190" i="1"/>
  <c r="W3190" i="1" s="1"/>
  <c r="F3190" i="1"/>
  <c r="D3189" i="1"/>
  <c r="L3189" i="1" s="1"/>
  <c r="I3192" i="1"/>
  <c r="J3191" i="1"/>
  <c r="K3191" i="1" s="1"/>
  <c r="M3191" i="1"/>
  <c r="L3188" i="1"/>
  <c r="N3187" i="1"/>
  <c r="O3186" i="1"/>
  <c r="C3179" i="1" l="1"/>
  <c r="P3178" i="1"/>
  <c r="X3178" i="1" s="1"/>
  <c r="B3178" i="1" s="1"/>
  <c r="G3189" i="1"/>
  <c r="N3188" i="1"/>
  <c r="N3189" i="1" s="1"/>
  <c r="N3190" i="1" s="1"/>
  <c r="N3191" i="1" s="1"/>
  <c r="N3192" i="1" s="1"/>
  <c r="O3187" i="1"/>
  <c r="J3192" i="1"/>
  <c r="K3192" i="1" s="1"/>
  <c r="I3193" i="1"/>
  <c r="M3192" i="1"/>
  <c r="E3191" i="1"/>
  <c r="F3191" i="1"/>
  <c r="U3191" i="1"/>
  <c r="W3191" i="1" s="1"/>
  <c r="D3190" i="1"/>
  <c r="G3190" i="1" s="1"/>
  <c r="C3180" i="1" l="1"/>
  <c r="P3179" i="1"/>
  <c r="X3179" i="1" s="1"/>
  <c r="B3179" i="1" s="1"/>
  <c r="O3188" i="1"/>
  <c r="L3190" i="1"/>
  <c r="O3190" i="1" s="1"/>
  <c r="D3191" i="1"/>
  <c r="G3191" i="1" s="1"/>
  <c r="J3193" i="1"/>
  <c r="K3193" i="1" s="1"/>
  <c r="N3193" i="1"/>
  <c r="M3193" i="1"/>
  <c r="I3194" i="1"/>
  <c r="E3192" i="1"/>
  <c r="F3192" i="1"/>
  <c r="U3192" i="1"/>
  <c r="W3192" i="1" s="1"/>
  <c r="O3189" i="1"/>
  <c r="C3181" i="1" l="1"/>
  <c r="P3180" i="1"/>
  <c r="X3180" i="1" s="1"/>
  <c r="B3180" i="1" s="1"/>
  <c r="L3191" i="1"/>
  <c r="O3191" i="1" s="1"/>
  <c r="D3192" i="1"/>
  <c r="L3192" i="1" s="1"/>
  <c r="O3192" i="1" s="1"/>
  <c r="J3194" i="1"/>
  <c r="K3194" i="1" s="1"/>
  <c r="I3195" i="1"/>
  <c r="N3194" i="1"/>
  <c r="M3194" i="1"/>
  <c r="E3193" i="1"/>
  <c r="U3193" i="1"/>
  <c r="W3193" i="1" s="1"/>
  <c r="F3193" i="1"/>
  <c r="C3182" i="1" l="1"/>
  <c r="P3181" i="1"/>
  <c r="X3181" i="1" s="1"/>
  <c r="B3181" i="1" s="1"/>
  <c r="G3192" i="1"/>
  <c r="E3194" i="1"/>
  <c r="F3194" i="1"/>
  <c r="U3194" i="1"/>
  <c r="W3194" i="1" s="1"/>
  <c r="D3193" i="1"/>
  <c r="L3193" i="1" s="1"/>
  <c r="O3193" i="1" s="1"/>
  <c r="I3196" i="1"/>
  <c r="J3195" i="1"/>
  <c r="K3195" i="1" s="1"/>
  <c r="N3195" i="1"/>
  <c r="M3195" i="1"/>
  <c r="C3183" i="1" l="1"/>
  <c r="P3182" i="1"/>
  <c r="X3182" i="1" s="1"/>
  <c r="B3182" i="1" s="1"/>
  <c r="G3193" i="1"/>
  <c r="E3195" i="1"/>
  <c r="F3195" i="1"/>
  <c r="U3195" i="1"/>
  <c r="W3195" i="1" s="1"/>
  <c r="J3196" i="1"/>
  <c r="K3196" i="1" s="1"/>
  <c r="M3196" i="1"/>
  <c r="I3197" i="1"/>
  <c r="N3196" i="1"/>
  <c r="D3194" i="1"/>
  <c r="L3194" i="1" s="1"/>
  <c r="O3194" i="1" s="1"/>
  <c r="C3184" i="1" l="1"/>
  <c r="P3183" i="1"/>
  <c r="X3183" i="1" s="1"/>
  <c r="B3183" i="1" s="1"/>
  <c r="I3198" i="1"/>
  <c r="N3197" i="1"/>
  <c r="M3197" i="1"/>
  <c r="J3197" i="1"/>
  <c r="K3197" i="1" s="1"/>
  <c r="E3196" i="1"/>
  <c r="U3196" i="1"/>
  <c r="W3196" i="1" s="1"/>
  <c r="F3196" i="1"/>
  <c r="G3194" i="1"/>
  <c r="D3195" i="1"/>
  <c r="G3195" i="1" s="1"/>
  <c r="C3185" i="1" l="1"/>
  <c r="P3184" i="1"/>
  <c r="X3184" i="1" s="1"/>
  <c r="B3184" i="1" s="1"/>
  <c r="L3195" i="1"/>
  <c r="O3195" i="1" s="1"/>
  <c r="D3196" i="1"/>
  <c r="G3196" i="1" s="1"/>
  <c r="E3197" i="1"/>
  <c r="U3197" i="1"/>
  <c r="W3197" i="1" s="1"/>
  <c r="F3197" i="1"/>
  <c r="I3199" i="1"/>
  <c r="M3198" i="1"/>
  <c r="J3198" i="1"/>
  <c r="K3198" i="1" s="1"/>
  <c r="N3198" i="1"/>
  <c r="C3186" i="1" l="1"/>
  <c r="P3185" i="1"/>
  <c r="X3185" i="1" s="1"/>
  <c r="B3185" i="1" s="1"/>
  <c r="L3196" i="1"/>
  <c r="O3196" i="1" s="1"/>
  <c r="D3197" i="1"/>
  <c r="L3197" i="1" s="1"/>
  <c r="O3197" i="1" s="1"/>
  <c r="E3198" i="1"/>
  <c r="U3198" i="1"/>
  <c r="W3198" i="1" s="1"/>
  <c r="F3198" i="1"/>
  <c r="I3200" i="1"/>
  <c r="N3199" i="1"/>
  <c r="J3199" i="1"/>
  <c r="K3199" i="1" s="1"/>
  <c r="M3199" i="1"/>
  <c r="C3187" i="1" l="1"/>
  <c r="P3186" i="1"/>
  <c r="X3186" i="1" s="1"/>
  <c r="B3186" i="1" s="1"/>
  <c r="G3197" i="1"/>
  <c r="E3199" i="1"/>
  <c r="U3199" i="1"/>
  <c r="W3199" i="1" s="1"/>
  <c r="F3199" i="1"/>
  <c r="J3200" i="1"/>
  <c r="K3200" i="1" s="1"/>
  <c r="N3200" i="1"/>
  <c r="M3200" i="1"/>
  <c r="I3201" i="1"/>
  <c r="D3198" i="1"/>
  <c r="G3198" i="1" s="1"/>
  <c r="C3188" i="1" l="1"/>
  <c r="P3187" i="1"/>
  <c r="X3187" i="1" s="1"/>
  <c r="B3187" i="1" s="1"/>
  <c r="I3202" i="1"/>
  <c r="M3201" i="1"/>
  <c r="J3201" i="1"/>
  <c r="K3201" i="1" s="1"/>
  <c r="N3201" i="1"/>
  <c r="E3200" i="1"/>
  <c r="U3200" i="1"/>
  <c r="W3200" i="1" s="1"/>
  <c r="F3200" i="1"/>
  <c r="L3198" i="1"/>
  <c r="O3198" i="1" s="1"/>
  <c r="D3199" i="1"/>
  <c r="G3199" i="1" s="1"/>
  <c r="C3189" i="1" l="1"/>
  <c r="P3188" i="1"/>
  <c r="X3188" i="1" s="1"/>
  <c r="B3188" i="1" s="1"/>
  <c r="L3199" i="1"/>
  <c r="O3199" i="1" s="1"/>
  <c r="E3201" i="1"/>
  <c r="F3201" i="1"/>
  <c r="U3201" i="1"/>
  <c r="W3201" i="1" s="1"/>
  <c r="D3200" i="1"/>
  <c r="L3200" i="1" s="1"/>
  <c r="O3200" i="1" s="1"/>
  <c r="N3202" i="1"/>
  <c r="I3203" i="1"/>
  <c r="J3202" i="1"/>
  <c r="K3202" i="1" s="1"/>
  <c r="M3202" i="1"/>
  <c r="C3190" i="1" l="1"/>
  <c r="P3189" i="1"/>
  <c r="X3189" i="1" s="1"/>
  <c r="B3189" i="1" s="1"/>
  <c r="G3200" i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C3191" i="1" l="1"/>
  <c r="P3190" i="1"/>
  <c r="X3190" i="1" s="1"/>
  <c r="B3190" i="1" s="1"/>
  <c r="E3203" i="1"/>
  <c r="F3203" i="1"/>
  <c r="U3203" i="1"/>
  <c r="W3203" i="1" s="1"/>
  <c r="I3205" i="1"/>
  <c r="N3204" i="1"/>
  <c r="J3204" i="1"/>
  <c r="K3204" i="1" s="1"/>
  <c r="M3204" i="1"/>
  <c r="G3201" i="1"/>
  <c r="D3202" i="1"/>
  <c r="L3202" i="1" s="1"/>
  <c r="O3202" i="1" s="1"/>
  <c r="C3192" i="1" l="1"/>
  <c r="P3191" i="1"/>
  <c r="X3191" i="1" s="1"/>
  <c r="B3191" i="1" s="1"/>
  <c r="G3202" i="1"/>
  <c r="E3204" i="1"/>
  <c r="F3204" i="1"/>
  <c r="U3204" i="1"/>
  <c r="W3204" i="1" s="1"/>
  <c r="M3205" i="1"/>
  <c r="N3205" i="1"/>
  <c r="J3205" i="1"/>
  <c r="K3205" i="1" s="1"/>
  <c r="I3206" i="1"/>
  <c r="D3203" i="1"/>
  <c r="L3203" i="1" s="1"/>
  <c r="O3203" i="1" s="1"/>
  <c r="C3193" i="1" l="1"/>
  <c r="P3192" i="1"/>
  <c r="X3192" i="1" s="1"/>
  <c r="B3192" i="1" s="1"/>
  <c r="I3207" i="1"/>
  <c r="J3206" i="1"/>
  <c r="K3206" i="1" s="1"/>
  <c r="E3205" i="1"/>
  <c r="U3205" i="1"/>
  <c r="W3205" i="1" s="1"/>
  <c r="F3205" i="1"/>
  <c r="G3203" i="1"/>
  <c r="D3204" i="1"/>
  <c r="G3204" i="1" s="1"/>
  <c r="C3194" i="1" l="1"/>
  <c r="P3193" i="1"/>
  <c r="X3193" i="1" s="1"/>
  <c r="B3193" i="1" s="1"/>
  <c r="U3206" i="1"/>
  <c r="W3206" i="1" s="1"/>
  <c r="L3204" i="1"/>
  <c r="O3204" i="1" s="1"/>
  <c r="E3206" i="1"/>
  <c r="F3206" i="1"/>
  <c r="I3208" i="1"/>
  <c r="J3207" i="1"/>
  <c r="K3207" i="1" s="1"/>
  <c r="D3205" i="1"/>
  <c r="L3205" i="1" s="1"/>
  <c r="C3195" i="1" l="1"/>
  <c r="P3194" i="1"/>
  <c r="X3194" i="1" s="1"/>
  <c r="B3194" i="1" s="1"/>
  <c r="G3205" i="1"/>
  <c r="O3205" i="1"/>
  <c r="M3206" i="1"/>
  <c r="I3209" i="1"/>
  <c r="J3208" i="1"/>
  <c r="K3208" i="1" s="1"/>
  <c r="E3207" i="1"/>
  <c r="F3207" i="1"/>
  <c r="U3207" i="1"/>
  <c r="W3207" i="1" s="1"/>
  <c r="D3206" i="1"/>
  <c r="L3206" i="1" s="1"/>
  <c r="C3196" i="1" l="1"/>
  <c r="P3195" i="1"/>
  <c r="X3195" i="1" s="1"/>
  <c r="B3195" i="1" s="1"/>
  <c r="D3207" i="1"/>
  <c r="G3207" i="1" s="1"/>
  <c r="I3210" i="1"/>
  <c r="J3209" i="1"/>
  <c r="K3209" i="1" s="1"/>
  <c r="E3208" i="1"/>
  <c r="U3208" i="1"/>
  <c r="W3208" i="1" s="1"/>
  <c r="F3208" i="1"/>
  <c r="N3206" i="1"/>
  <c r="N3207" i="1" s="1"/>
  <c r="N3208" i="1" s="1"/>
  <c r="M3207" i="1"/>
  <c r="M3208" i="1" s="1"/>
  <c r="G3206" i="1"/>
  <c r="S3205" i="1"/>
  <c r="S3207" i="1"/>
  <c r="C3197" i="1" l="1"/>
  <c r="P3196" i="1"/>
  <c r="X3196" i="1" s="1"/>
  <c r="B3196" i="1" s="1"/>
  <c r="Y3205" i="1"/>
  <c r="L3207" i="1"/>
  <c r="O3207" i="1" s="1"/>
  <c r="J3210" i="1"/>
  <c r="K3210" i="1" s="1"/>
  <c r="I3211" i="1"/>
  <c r="U3209" i="1"/>
  <c r="W3209" i="1" s="1"/>
  <c r="E3209" i="1"/>
  <c r="F3209" i="1"/>
  <c r="D3208" i="1"/>
  <c r="L3208" i="1" s="1"/>
  <c r="O3208" i="1" s="1"/>
  <c r="O3206" i="1"/>
  <c r="C3198" i="1" l="1"/>
  <c r="P3197" i="1"/>
  <c r="X3197" i="1" s="1"/>
  <c r="B3197" i="1" s="1"/>
  <c r="M3209" i="1"/>
  <c r="G3208" i="1"/>
  <c r="D3209" i="1"/>
  <c r="L3209" i="1" s="1"/>
  <c r="J3211" i="1"/>
  <c r="K3211" i="1" s="1"/>
  <c r="I3212" i="1"/>
  <c r="E3210" i="1"/>
  <c r="U3210" i="1"/>
  <c r="W3210" i="1" s="1"/>
  <c r="F3210" i="1"/>
  <c r="S3208" i="1"/>
  <c r="C3199" i="1" l="1"/>
  <c r="P3198" i="1"/>
  <c r="X3198" i="1" s="1"/>
  <c r="B3198" i="1" s="1"/>
  <c r="M3210" i="1"/>
  <c r="M3211" i="1" s="1"/>
  <c r="M3212" i="1" s="1"/>
  <c r="N3209" i="1"/>
  <c r="N3210" i="1" s="1"/>
  <c r="N3211" i="1" s="1"/>
  <c r="N3212" i="1" s="1"/>
  <c r="Y3208" i="1"/>
  <c r="G3209" i="1"/>
  <c r="E3211" i="1"/>
  <c r="F3211" i="1"/>
  <c r="U3211" i="1"/>
  <c r="W3211" i="1" s="1"/>
  <c r="I3213" i="1"/>
  <c r="J3212" i="1"/>
  <c r="K3212" i="1" s="1"/>
  <c r="D3210" i="1"/>
  <c r="G3210" i="1" s="1"/>
  <c r="C3200" i="1" l="1"/>
  <c r="P3199" i="1"/>
  <c r="X3199" i="1" s="1"/>
  <c r="B3199" i="1" s="1"/>
  <c r="O3209" i="1"/>
  <c r="M3213" i="1"/>
  <c r="I3214" i="1"/>
  <c r="J3213" i="1"/>
  <c r="K3213" i="1" s="1"/>
  <c r="D3211" i="1"/>
  <c r="G3211" i="1" s="1"/>
  <c r="E3212" i="1"/>
  <c r="U3212" i="1"/>
  <c r="W3212" i="1" s="1"/>
  <c r="F3212" i="1"/>
  <c r="L3210" i="1"/>
  <c r="O3210" i="1" s="1"/>
  <c r="N3213" i="1"/>
  <c r="C3201" i="1" l="1"/>
  <c r="P3200" i="1"/>
  <c r="X3200" i="1" s="1"/>
  <c r="B3200" i="1" s="1"/>
  <c r="N3214" i="1"/>
  <c r="L3211" i="1"/>
  <c r="O3211" i="1" s="1"/>
  <c r="D3212" i="1"/>
  <c r="G3212" i="1" s="1"/>
  <c r="E3213" i="1"/>
  <c r="F3213" i="1"/>
  <c r="U3213" i="1"/>
  <c r="W3213" i="1" s="1"/>
  <c r="M3214" i="1"/>
  <c r="J3214" i="1"/>
  <c r="K3214" i="1" s="1"/>
  <c r="I3215" i="1"/>
  <c r="C3202" i="1" l="1"/>
  <c r="P3201" i="1"/>
  <c r="X3201" i="1" s="1"/>
  <c r="B3201" i="1" s="1"/>
  <c r="L3212" i="1"/>
  <c r="O3212" i="1" s="1"/>
  <c r="M3215" i="1"/>
  <c r="J3215" i="1"/>
  <c r="K3215" i="1" s="1"/>
  <c r="I3216" i="1"/>
  <c r="N3215" i="1"/>
  <c r="E3214" i="1"/>
  <c r="F3214" i="1"/>
  <c r="U3214" i="1"/>
  <c r="W3214" i="1" s="1"/>
  <c r="D3213" i="1"/>
  <c r="L3213" i="1" s="1"/>
  <c r="O3213" i="1" s="1"/>
  <c r="C3203" i="1" l="1"/>
  <c r="P3202" i="1"/>
  <c r="X3202" i="1" s="1"/>
  <c r="B3202" i="1" s="1"/>
  <c r="D3214" i="1"/>
  <c r="L3214" i="1" s="1"/>
  <c r="O3214" i="1" s="1"/>
  <c r="I3217" i="1"/>
  <c r="M3216" i="1"/>
  <c r="J3216" i="1"/>
  <c r="K3216" i="1" s="1"/>
  <c r="N3216" i="1"/>
  <c r="E3215" i="1"/>
  <c r="F3215" i="1"/>
  <c r="U3215" i="1"/>
  <c r="W3215" i="1" s="1"/>
  <c r="G3213" i="1"/>
  <c r="C3204" i="1" l="1"/>
  <c r="P3203" i="1"/>
  <c r="X3203" i="1" s="1"/>
  <c r="B3203" i="1" s="1"/>
  <c r="G3214" i="1"/>
  <c r="D3215" i="1"/>
  <c r="G3215" i="1" s="1"/>
  <c r="E3216" i="1"/>
  <c r="U3216" i="1"/>
  <c r="W3216" i="1" s="1"/>
  <c r="F3216" i="1"/>
  <c r="N3217" i="1"/>
  <c r="M3217" i="1"/>
  <c r="J3217" i="1"/>
  <c r="K3217" i="1" s="1"/>
  <c r="I3218" i="1"/>
  <c r="C3205" i="1" l="1"/>
  <c r="P3204" i="1"/>
  <c r="X3204" i="1" s="1"/>
  <c r="B3204" i="1" s="1"/>
  <c r="L3215" i="1"/>
  <c r="O3215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C3206" i="1" l="1"/>
  <c r="P3205" i="1"/>
  <c r="X3205" i="1" s="1"/>
  <c r="B3205" i="1" s="1"/>
  <c r="L3216" i="1"/>
  <c r="O3216" i="1" s="1"/>
  <c r="E3218" i="1"/>
  <c r="U3218" i="1"/>
  <c r="W3218" i="1" s="1"/>
  <c r="F3218" i="1"/>
  <c r="N3219" i="1"/>
  <c r="M3219" i="1"/>
  <c r="I3220" i="1"/>
  <c r="J3219" i="1"/>
  <c r="K3219" i="1" s="1"/>
  <c r="D3217" i="1"/>
  <c r="L3217" i="1" s="1"/>
  <c r="O3217" i="1" s="1"/>
  <c r="C3207" i="1" l="1"/>
  <c r="P3206" i="1"/>
  <c r="X3206" i="1" s="1"/>
  <c r="B3206" i="1" s="1"/>
  <c r="M3220" i="1"/>
  <c r="J3220" i="1"/>
  <c r="K3220" i="1" s="1"/>
  <c r="N3220" i="1"/>
  <c r="I3221" i="1"/>
  <c r="E3219" i="1"/>
  <c r="F3219" i="1"/>
  <c r="U3219" i="1"/>
  <c r="W3219" i="1" s="1"/>
  <c r="G3217" i="1"/>
  <c r="D3218" i="1"/>
  <c r="L3218" i="1" s="1"/>
  <c r="O3218" i="1" s="1"/>
  <c r="C3208" i="1" l="1"/>
  <c r="P3207" i="1"/>
  <c r="X3207" i="1" s="1"/>
  <c r="B3207" i="1" s="1"/>
  <c r="G3218" i="1"/>
  <c r="N3221" i="1"/>
  <c r="M3221" i="1"/>
  <c r="J3221" i="1"/>
  <c r="K3221" i="1" s="1"/>
  <c r="I3222" i="1"/>
  <c r="D3219" i="1"/>
  <c r="G3219" i="1" s="1"/>
  <c r="E3220" i="1"/>
  <c r="F3220" i="1"/>
  <c r="U3220" i="1"/>
  <c r="W3220" i="1" s="1"/>
  <c r="C3209" i="1" l="1"/>
  <c r="P3208" i="1"/>
  <c r="X3208" i="1" s="1"/>
  <c r="B3208" i="1" s="1"/>
  <c r="L3219" i="1"/>
  <c r="O3219" i="1" s="1"/>
  <c r="E3221" i="1"/>
  <c r="U3221" i="1"/>
  <c r="W3221" i="1" s="1"/>
  <c r="F3221" i="1"/>
  <c r="N3222" i="1"/>
  <c r="J3222" i="1"/>
  <c r="K3222" i="1" s="1"/>
  <c r="I3223" i="1"/>
  <c r="M3222" i="1"/>
  <c r="D3220" i="1"/>
  <c r="G3220" i="1" s="1"/>
  <c r="C3210" i="1" l="1"/>
  <c r="P3209" i="1"/>
  <c r="X3209" i="1" s="1"/>
  <c r="B3209" i="1" s="1"/>
  <c r="J3223" i="1"/>
  <c r="K3223" i="1" s="1"/>
  <c r="N3223" i="1"/>
  <c r="I3224" i="1"/>
  <c r="M3223" i="1"/>
  <c r="E3222" i="1"/>
  <c r="F3222" i="1"/>
  <c r="U3222" i="1"/>
  <c r="W3222" i="1" s="1"/>
  <c r="L3220" i="1"/>
  <c r="O3220" i="1" s="1"/>
  <c r="D3221" i="1"/>
  <c r="G3221" i="1" s="1"/>
  <c r="C3211" i="1" l="1"/>
  <c r="P3210" i="1"/>
  <c r="X3210" i="1" s="1"/>
  <c r="B3210" i="1" s="1"/>
  <c r="J3224" i="1"/>
  <c r="K3224" i="1" s="1"/>
  <c r="N3224" i="1"/>
  <c r="I3225" i="1"/>
  <c r="M3224" i="1"/>
  <c r="D3222" i="1"/>
  <c r="L3222" i="1" s="1"/>
  <c r="O3222" i="1" s="1"/>
  <c r="L3221" i="1"/>
  <c r="O3221" i="1" s="1"/>
  <c r="E3223" i="1"/>
  <c r="U3223" i="1"/>
  <c r="W3223" i="1" s="1"/>
  <c r="F3223" i="1"/>
  <c r="C3212" i="1" l="1"/>
  <c r="P3211" i="1"/>
  <c r="X3211" i="1" s="1"/>
  <c r="B3211" i="1" s="1"/>
  <c r="G3222" i="1"/>
  <c r="I3226" i="1"/>
  <c r="M3225" i="1"/>
  <c r="N3225" i="1"/>
  <c r="J3225" i="1"/>
  <c r="K3225" i="1" s="1"/>
  <c r="D3223" i="1"/>
  <c r="L3223" i="1" s="1"/>
  <c r="O3223" i="1" s="1"/>
  <c r="E3224" i="1"/>
  <c r="F3224" i="1"/>
  <c r="U3224" i="1"/>
  <c r="W3224" i="1" s="1"/>
  <c r="C3213" i="1" l="1"/>
  <c r="P3212" i="1"/>
  <c r="X3212" i="1" s="1"/>
  <c r="B3212" i="1" s="1"/>
  <c r="G3223" i="1"/>
  <c r="D3224" i="1"/>
  <c r="L3224" i="1" s="1"/>
  <c r="O3224" i="1" s="1"/>
  <c r="E3225" i="1"/>
  <c r="F3225" i="1"/>
  <c r="U3225" i="1"/>
  <c r="W3225" i="1" s="1"/>
  <c r="I3227" i="1"/>
  <c r="M3226" i="1"/>
  <c r="J3226" i="1"/>
  <c r="K3226" i="1" s="1"/>
  <c r="N3226" i="1"/>
  <c r="C3214" i="1" l="1"/>
  <c r="P3213" i="1"/>
  <c r="X3213" i="1" s="1"/>
  <c r="B3213" i="1" s="1"/>
  <c r="G3224" i="1"/>
  <c r="D3225" i="1"/>
  <c r="G3225" i="1" s="1"/>
  <c r="E3226" i="1"/>
  <c r="F3226" i="1"/>
  <c r="U3226" i="1"/>
  <c r="W3226" i="1" s="1"/>
  <c r="N3227" i="1"/>
  <c r="M3227" i="1"/>
  <c r="I3228" i="1"/>
  <c r="J3227" i="1"/>
  <c r="K3227" i="1" s="1"/>
  <c r="C3215" i="1" l="1"/>
  <c r="P3214" i="1"/>
  <c r="X3214" i="1" s="1"/>
  <c r="B3214" i="1" s="1"/>
  <c r="L3225" i="1"/>
  <c r="O3225" i="1" s="1"/>
  <c r="J3228" i="1"/>
  <c r="K3228" i="1" s="1"/>
  <c r="M3228" i="1"/>
  <c r="I3229" i="1"/>
  <c r="N3228" i="1"/>
  <c r="D3226" i="1"/>
  <c r="G3226" i="1" s="1"/>
  <c r="E3227" i="1"/>
  <c r="F3227" i="1"/>
  <c r="U3227" i="1"/>
  <c r="W3227" i="1" s="1"/>
  <c r="C3216" i="1" l="1"/>
  <c r="P3215" i="1"/>
  <c r="X3215" i="1" s="1"/>
  <c r="B3215" i="1" s="1"/>
  <c r="L3226" i="1"/>
  <c r="O3226" i="1" s="1"/>
  <c r="D3227" i="1"/>
  <c r="G3227" i="1" s="1"/>
  <c r="J3229" i="1"/>
  <c r="K3229" i="1" s="1"/>
  <c r="N3229" i="1"/>
  <c r="M3229" i="1"/>
  <c r="I3230" i="1"/>
  <c r="E3228" i="1"/>
  <c r="U3228" i="1"/>
  <c r="W3228" i="1" s="1"/>
  <c r="F3228" i="1"/>
  <c r="C3217" i="1" l="1"/>
  <c r="P3216" i="1"/>
  <c r="X3216" i="1" s="1"/>
  <c r="B3216" i="1" s="1"/>
  <c r="L3227" i="1"/>
  <c r="O3227" i="1" s="1"/>
  <c r="D3228" i="1"/>
  <c r="L3228" i="1" s="1"/>
  <c r="O3228" i="1" s="1"/>
  <c r="E3229" i="1"/>
  <c r="F3229" i="1"/>
  <c r="U3229" i="1"/>
  <c r="W3229" i="1" s="1"/>
  <c r="N3230" i="1"/>
  <c r="I3231" i="1"/>
  <c r="M3230" i="1"/>
  <c r="J3230" i="1"/>
  <c r="K3230" i="1" s="1"/>
  <c r="C3218" i="1" l="1"/>
  <c r="P3217" i="1"/>
  <c r="X3217" i="1" s="1"/>
  <c r="B3217" i="1" s="1"/>
  <c r="G3228" i="1"/>
  <c r="D3229" i="1"/>
  <c r="L3229" i="1" s="1"/>
  <c r="O3229" i="1" s="1"/>
  <c r="J3231" i="1"/>
  <c r="K3231" i="1" s="1"/>
  <c r="M3231" i="1"/>
  <c r="N3231" i="1"/>
  <c r="I3232" i="1"/>
  <c r="E3230" i="1"/>
  <c r="F3230" i="1"/>
  <c r="U3230" i="1"/>
  <c r="W3230" i="1" s="1"/>
  <c r="C3219" i="1" l="1"/>
  <c r="P3218" i="1"/>
  <c r="X3218" i="1" s="1"/>
  <c r="B3218" i="1" s="1"/>
  <c r="G3229" i="1"/>
  <c r="E3231" i="1"/>
  <c r="F3231" i="1"/>
  <c r="U3231" i="1"/>
  <c r="W3231" i="1" s="1"/>
  <c r="D3230" i="1"/>
  <c r="L3230" i="1" s="1"/>
  <c r="O3230" i="1" s="1"/>
  <c r="J3232" i="1"/>
  <c r="K3232" i="1" s="1"/>
  <c r="M3232" i="1"/>
  <c r="N3232" i="1"/>
  <c r="I3233" i="1"/>
  <c r="C3220" i="1" l="1"/>
  <c r="P3219" i="1"/>
  <c r="X3219" i="1" s="1"/>
  <c r="B3219" i="1" s="1"/>
  <c r="G3230" i="1"/>
  <c r="E3232" i="1"/>
  <c r="F3232" i="1"/>
  <c r="U3232" i="1"/>
  <c r="W3232" i="1" s="1"/>
  <c r="J3233" i="1"/>
  <c r="K3233" i="1" s="1"/>
  <c r="M3233" i="1"/>
  <c r="N3233" i="1"/>
  <c r="I3234" i="1"/>
  <c r="D3231" i="1"/>
  <c r="L3231" i="1" s="1"/>
  <c r="O3231" i="1" s="1"/>
  <c r="C3221" i="1" l="1"/>
  <c r="P3220" i="1"/>
  <c r="X3220" i="1" s="1"/>
  <c r="B3220" i="1" s="1"/>
  <c r="M3234" i="1"/>
  <c r="N3234" i="1"/>
  <c r="I3235" i="1"/>
  <c r="J3234" i="1"/>
  <c r="K3234" i="1" s="1"/>
  <c r="E3233" i="1"/>
  <c r="F3233" i="1"/>
  <c r="U3233" i="1"/>
  <c r="W3233" i="1" s="1"/>
  <c r="G3231" i="1"/>
  <c r="D3232" i="1"/>
  <c r="G3232" i="1" s="1"/>
  <c r="C3222" i="1" l="1"/>
  <c r="P3221" i="1"/>
  <c r="X3221" i="1" s="1"/>
  <c r="B3221" i="1" s="1"/>
  <c r="L3232" i="1"/>
  <c r="O3232" i="1" s="1"/>
  <c r="D3233" i="1"/>
  <c r="G3233" i="1" s="1"/>
  <c r="J3235" i="1"/>
  <c r="K3235" i="1" s="1"/>
  <c r="I3236" i="1"/>
  <c r="N3235" i="1"/>
  <c r="M3235" i="1"/>
  <c r="E3234" i="1"/>
  <c r="F3234" i="1"/>
  <c r="U3234" i="1"/>
  <c r="W3234" i="1" s="1"/>
  <c r="C3223" i="1" l="1"/>
  <c r="P3222" i="1"/>
  <c r="X3222" i="1" s="1"/>
  <c r="B3222" i="1" s="1"/>
  <c r="L3233" i="1"/>
  <c r="O3233" i="1" s="1"/>
  <c r="D3234" i="1"/>
  <c r="G3234" i="1" s="1"/>
  <c r="J3236" i="1"/>
  <c r="K3236" i="1" s="1"/>
  <c r="I3237" i="1"/>
  <c r="E3235" i="1"/>
  <c r="U3235" i="1"/>
  <c r="W3235" i="1" s="1"/>
  <c r="F3235" i="1"/>
  <c r="C3224" i="1" l="1"/>
  <c r="P3223" i="1"/>
  <c r="X3223" i="1" s="1"/>
  <c r="B3223" i="1" s="1"/>
  <c r="U3236" i="1"/>
  <c r="W3236" i="1" s="1"/>
  <c r="L3234" i="1"/>
  <c r="O3234" i="1" s="1"/>
  <c r="D3235" i="1"/>
  <c r="G3235" i="1" s="1"/>
  <c r="J3237" i="1"/>
  <c r="K3237" i="1" s="1"/>
  <c r="I3238" i="1"/>
  <c r="E3236" i="1"/>
  <c r="F3236" i="1"/>
  <c r="S3236" i="1"/>
  <c r="C3225" i="1" l="1"/>
  <c r="P3224" i="1"/>
  <c r="X3224" i="1" s="1"/>
  <c r="B3224" i="1" s="1"/>
  <c r="L3235" i="1"/>
  <c r="M3236" i="1" s="1"/>
  <c r="D3236" i="1"/>
  <c r="G3236" i="1" s="1"/>
  <c r="J3238" i="1"/>
  <c r="K3238" i="1" s="1"/>
  <c r="I3239" i="1"/>
  <c r="E3237" i="1"/>
  <c r="U3237" i="1"/>
  <c r="W3237" i="1" s="1"/>
  <c r="F3237" i="1"/>
  <c r="C3226" i="1" l="1"/>
  <c r="P3225" i="1"/>
  <c r="X3225" i="1" s="1"/>
  <c r="B3225" i="1" s="1"/>
  <c r="O3235" i="1"/>
  <c r="L3236" i="1"/>
  <c r="D3237" i="1"/>
  <c r="G3237" i="1" s="1"/>
  <c r="I3240" i="1"/>
  <c r="J3239" i="1"/>
  <c r="K3239" i="1" s="1"/>
  <c r="U3238" i="1"/>
  <c r="W3238" i="1" s="1"/>
  <c r="E3238" i="1"/>
  <c r="F3238" i="1"/>
  <c r="S3235" i="1"/>
  <c r="N3236" i="1"/>
  <c r="N3237" i="1" s="1"/>
  <c r="N3238" i="1" s="1"/>
  <c r="M3237" i="1"/>
  <c r="M3238" i="1" s="1"/>
  <c r="S3237" i="1"/>
  <c r="C3227" i="1" l="1"/>
  <c r="P3226" i="1"/>
  <c r="X3226" i="1" s="1"/>
  <c r="B3226" i="1" s="1"/>
  <c r="L3237" i="1"/>
  <c r="O3237" i="1" s="1"/>
  <c r="Y3235" i="1"/>
  <c r="O3236" i="1"/>
  <c r="D3238" i="1"/>
  <c r="G3238" i="1" s="1"/>
  <c r="F3239" i="1"/>
  <c r="U3239" i="1"/>
  <c r="W3239" i="1" s="1"/>
  <c r="E3239" i="1"/>
  <c r="I3241" i="1"/>
  <c r="J3240" i="1"/>
  <c r="K3240" i="1" s="1"/>
  <c r="C3228" i="1" l="1"/>
  <c r="P3227" i="1"/>
  <c r="X3227" i="1" s="1"/>
  <c r="B3227" i="1" s="1"/>
  <c r="L3238" i="1"/>
  <c r="E3240" i="1"/>
  <c r="F3240" i="1"/>
  <c r="U3240" i="1"/>
  <c r="W3240" i="1" s="1"/>
  <c r="I3242" i="1"/>
  <c r="J3241" i="1"/>
  <c r="K3241" i="1" s="1"/>
  <c r="D3239" i="1"/>
  <c r="L3239" i="1" s="1"/>
  <c r="C3229" i="1" l="1"/>
  <c r="P3228" i="1"/>
  <c r="X3228" i="1" s="1"/>
  <c r="B3228" i="1" s="1"/>
  <c r="O3238" i="1"/>
  <c r="M3239" i="1"/>
  <c r="E3241" i="1"/>
  <c r="F3241" i="1"/>
  <c r="U3241" i="1"/>
  <c r="W3241" i="1" s="1"/>
  <c r="I3243" i="1"/>
  <c r="J3242" i="1"/>
  <c r="K3242" i="1" s="1"/>
  <c r="G3239" i="1"/>
  <c r="D3240" i="1"/>
  <c r="G3240" i="1" s="1"/>
  <c r="C3230" i="1" l="1"/>
  <c r="P3229" i="1"/>
  <c r="X3229" i="1" s="1"/>
  <c r="B3229" i="1" s="1"/>
  <c r="N3239" i="1"/>
  <c r="M3240" i="1"/>
  <c r="M3241" i="1" s="1"/>
  <c r="M3242" i="1" s="1"/>
  <c r="M3243" i="1" s="1"/>
  <c r="Y3238" i="1"/>
  <c r="L3240" i="1"/>
  <c r="J3243" i="1"/>
  <c r="K3243" i="1" s="1"/>
  <c r="I3244" i="1"/>
  <c r="E3242" i="1"/>
  <c r="F3242" i="1"/>
  <c r="U3242" i="1"/>
  <c r="W3242" i="1" s="1"/>
  <c r="D3241" i="1"/>
  <c r="G3241" i="1" s="1"/>
  <c r="C3231" i="1" l="1"/>
  <c r="P3230" i="1"/>
  <c r="X3230" i="1" s="1"/>
  <c r="B3230" i="1" s="1"/>
  <c r="N3240" i="1"/>
  <c r="N3241" i="1" s="1"/>
  <c r="N3242" i="1" s="1"/>
  <c r="N3243" i="1" s="1"/>
  <c r="N3244" i="1" s="1"/>
  <c r="O3239" i="1"/>
  <c r="L3241" i="1"/>
  <c r="D3242" i="1"/>
  <c r="L3242" i="1" s="1"/>
  <c r="J3244" i="1"/>
  <c r="K3244" i="1" s="1"/>
  <c r="M3244" i="1"/>
  <c r="I3245" i="1"/>
  <c r="E3243" i="1"/>
  <c r="F3243" i="1"/>
  <c r="U3243" i="1"/>
  <c r="W3243" i="1" s="1"/>
  <c r="C3232" i="1" l="1"/>
  <c r="P3231" i="1"/>
  <c r="X3231" i="1" s="1"/>
  <c r="B3231" i="1" s="1"/>
  <c r="O3241" i="1"/>
  <c r="O3242" i="1"/>
  <c r="O3240" i="1"/>
  <c r="G3242" i="1"/>
  <c r="D3243" i="1"/>
  <c r="L3243" i="1" s="1"/>
  <c r="O3243" i="1" s="1"/>
  <c r="E3244" i="1"/>
  <c r="F3244" i="1"/>
  <c r="U3244" i="1"/>
  <c r="W3244" i="1" s="1"/>
  <c r="M3245" i="1"/>
  <c r="N3245" i="1"/>
  <c r="J3245" i="1"/>
  <c r="K3245" i="1" s="1"/>
  <c r="I3246" i="1"/>
  <c r="C3233" i="1" l="1"/>
  <c r="P3232" i="1"/>
  <c r="X3232" i="1" s="1"/>
  <c r="B3232" i="1" s="1"/>
  <c r="G3243" i="1"/>
  <c r="D3244" i="1"/>
  <c r="L3244" i="1" s="1"/>
  <c r="O3244" i="1" s="1"/>
  <c r="E3245" i="1"/>
  <c r="F3245" i="1"/>
  <c r="U3245" i="1"/>
  <c r="W3245" i="1" s="1"/>
  <c r="N3246" i="1"/>
  <c r="I3247" i="1"/>
  <c r="M3246" i="1"/>
  <c r="J3246" i="1"/>
  <c r="K3246" i="1" s="1"/>
  <c r="C3234" i="1" l="1"/>
  <c r="P3233" i="1"/>
  <c r="X3233" i="1" s="1"/>
  <c r="B3233" i="1" s="1"/>
  <c r="G3244" i="1"/>
  <c r="N3247" i="1"/>
  <c r="M3247" i="1"/>
  <c r="I3248" i="1"/>
  <c r="J3247" i="1"/>
  <c r="K3247" i="1" s="1"/>
  <c r="D3245" i="1"/>
  <c r="G3245" i="1" s="1"/>
  <c r="E3246" i="1"/>
  <c r="U3246" i="1"/>
  <c r="W3246" i="1" s="1"/>
  <c r="F3246" i="1"/>
  <c r="C3235" i="1" l="1"/>
  <c r="P3234" i="1"/>
  <c r="X3234" i="1" s="1"/>
  <c r="B3234" i="1" s="1"/>
  <c r="L3245" i="1"/>
  <c r="O3245" i="1" s="1"/>
  <c r="M3248" i="1"/>
  <c r="N3248" i="1"/>
  <c r="J3248" i="1"/>
  <c r="K3248" i="1" s="1"/>
  <c r="I3249" i="1"/>
  <c r="E3247" i="1"/>
  <c r="F3247" i="1"/>
  <c r="U3247" i="1"/>
  <c r="W3247" i="1" s="1"/>
  <c r="D3246" i="1"/>
  <c r="G3246" i="1" s="1"/>
  <c r="C3236" i="1" l="1"/>
  <c r="P3235" i="1"/>
  <c r="X3235" i="1" s="1"/>
  <c r="B3235" i="1" s="1"/>
  <c r="E3248" i="1"/>
  <c r="F3248" i="1"/>
  <c r="U3248" i="1"/>
  <c r="W3248" i="1" s="1"/>
  <c r="D3247" i="1"/>
  <c r="G3247" i="1" s="1"/>
  <c r="I3250" i="1"/>
  <c r="M3249" i="1"/>
  <c r="J3249" i="1"/>
  <c r="K3249" i="1" s="1"/>
  <c r="N3249" i="1"/>
  <c r="L3246" i="1"/>
  <c r="O3246" i="1" s="1"/>
  <c r="C3237" i="1" l="1"/>
  <c r="P3236" i="1"/>
  <c r="X3236" i="1" s="1"/>
  <c r="B3236" i="1" s="1"/>
  <c r="L3247" i="1"/>
  <c r="O3247" i="1" s="1"/>
  <c r="E3249" i="1"/>
  <c r="F3249" i="1"/>
  <c r="U3249" i="1"/>
  <c r="W3249" i="1" s="1"/>
  <c r="M3250" i="1"/>
  <c r="J3250" i="1"/>
  <c r="K3250" i="1" s="1"/>
  <c r="I3251" i="1"/>
  <c r="N3250" i="1"/>
  <c r="D3248" i="1"/>
  <c r="L3248" i="1" s="1"/>
  <c r="O3248" i="1" s="1"/>
  <c r="C3238" i="1" l="1"/>
  <c r="P3237" i="1"/>
  <c r="X3237" i="1" s="1"/>
  <c r="B3237" i="1" s="1"/>
  <c r="E3250" i="1"/>
  <c r="U3250" i="1"/>
  <c r="W3250" i="1" s="1"/>
  <c r="F3250" i="1"/>
  <c r="I3252" i="1"/>
  <c r="N3251" i="1"/>
  <c r="J3251" i="1"/>
  <c r="K3251" i="1" s="1"/>
  <c r="M3251" i="1"/>
  <c r="G3248" i="1"/>
  <c r="D3249" i="1"/>
  <c r="G3249" i="1" s="1"/>
  <c r="C3239" i="1" l="1"/>
  <c r="P3238" i="1"/>
  <c r="L3249" i="1"/>
  <c r="O3249" i="1" s="1"/>
  <c r="N3252" i="1"/>
  <c r="J3252" i="1"/>
  <c r="K3252" i="1" s="1"/>
  <c r="M3252" i="1"/>
  <c r="I3253" i="1"/>
  <c r="E3251" i="1"/>
  <c r="U3251" i="1"/>
  <c r="W3251" i="1" s="1"/>
  <c r="F3251" i="1"/>
  <c r="D3250" i="1"/>
  <c r="L3250" i="1" s="1"/>
  <c r="O3250" i="1" s="1"/>
  <c r="X3238" i="1" l="1"/>
  <c r="B3238" i="1" s="1"/>
  <c r="C3240" i="1"/>
  <c r="P3239" i="1"/>
  <c r="X3239" i="1" s="1"/>
  <c r="B3239" i="1" s="1"/>
  <c r="E3252" i="1"/>
  <c r="F3252" i="1"/>
  <c r="U3252" i="1"/>
  <c r="W3252" i="1" s="1"/>
  <c r="D3251" i="1"/>
  <c r="L3251" i="1" s="1"/>
  <c r="O3251" i="1" s="1"/>
  <c r="I3254" i="1"/>
  <c r="N3253" i="1"/>
  <c r="M3253" i="1"/>
  <c r="J3253" i="1"/>
  <c r="K3253" i="1" s="1"/>
  <c r="G3250" i="1"/>
  <c r="C3241" i="1" l="1"/>
  <c r="P3240" i="1"/>
  <c r="X3240" i="1" s="1"/>
  <c r="B3240" i="1" s="1"/>
  <c r="G3251" i="1"/>
  <c r="N3254" i="1"/>
  <c r="M3254" i="1"/>
  <c r="J3254" i="1"/>
  <c r="K3254" i="1" s="1"/>
  <c r="I3255" i="1"/>
  <c r="E3253" i="1"/>
  <c r="U3253" i="1"/>
  <c r="W3253" i="1" s="1"/>
  <c r="F3253" i="1"/>
  <c r="D3252" i="1"/>
  <c r="G3252" i="1" s="1"/>
  <c r="C3242" i="1" l="1"/>
  <c r="P3241" i="1"/>
  <c r="X3241" i="1" s="1"/>
  <c r="B3241" i="1" s="1"/>
  <c r="E3254" i="1"/>
  <c r="F3254" i="1"/>
  <c r="U3254" i="1"/>
  <c r="W3254" i="1" s="1"/>
  <c r="I3256" i="1"/>
  <c r="J3255" i="1"/>
  <c r="K3255" i="1" s="1"/>
  <c r="N3255" i="1"/>
  <c r="M3255" i="1"/>
  <c r="D3253" i="1"/>
  <c r="G3253" i="1" s="1"/>
  <c r="L3252" i="1"/>
  <c r="O3252" i="1" s="1"/>
  <c r="C3243" i="1" l="1"/>
  <c r="P3242" i="1"/>
  <c r="X3242" i="1" s="1"/>
  <c r="B3242" i="1" s="1"/>
  <c r="E3255" i="1"/>
  <c r="F3255" i="1"/>
  <c r="U3255" i="1"/>
  <c r="W3255" i="1" s="1"/>
  <c r="J3256" i="1"/>
  <c r="K3256" i="1" s="1"/>
  <c r="M3256" i="1"/>
  <c r="N3256" i="1"/>
  <c r="I3257" i="1"/>
  <c r="L3253" i="1"/>
  <c r="O3253" i="1" s="1"/>
  <c r="D3254" i="1"/>
  <c r="L3254" i="1" s="1"/>
  <c r="O3254" i="1" s="1"/>
  <c r="C3244" i="1" l="1"/>
  <c r="P3243" i="1"/>
  <c r="X3243" i="1" s="1"/>
  <c r="B3243" i="1" s="1"/>
  <c r="G3254" i="1"/>
  <c r="M3257" i="1"/>
  <c r="I3258" i="1"/>
  <c r="J3257" i="1"/>
  <c r="K3257" i="1" s="1"/>
  <c r="N3257" i="1"/>
  <c r="E3256" i="1"/>
  <c r="U3256" i="1"/>
  <c r="W3256" i="1" s="1"/>
  <c r="F3256" i="1"/>
  <c r="D3255" i="1"/>
  <c r="G3255" i="1" s="1"/>
  <c r="C3245" i="1" l="1"/>
  <c r="P3244" i="1"/>
  <c r="X3244" i="1" s="1"/>
  <c r="B3244" i="1" s="1"/>
  <c r="D3256" i="1"/>
  <c r="G3256" i="1" s="1"/>
  <c r="E3257" i="1"/>
  <c r="F3257" i="1"/>
  <c r="U3257" i="1"/>
  <c r="W3257" i="1" s="1"/>
  <c r="I3259" i="1"/>
  <c r="M3258" i="1"/>
  <c r="J3258" i="1"/>
  <c r="K3258" i="1" s="1"/>
  <c r="N3258" i="1"/>
  <c r="L3255" i="1"/>
  <c r="O3255" i="1" s="1"/>
  <c r="C3246" i="1" l="1"/>
  <c r="P3245" i="1"/>
  <c r="X3245" i="1" s="1"/>
  <c r="B3245" i="1" s="1"/>
  <c r="L3256" i="1"/>
  <c r="O3256" i="1" s="1"/>
  <c r="E3258" i="1"/>
  <c r="U3258" i="1"/>
  <c r="W3258" i="1" s="1"/>
  <c r="F3258" i="1"/>
  <c r="N3259" i="1"/>
  <c r="J3259" i="1"/>
  <c r="K3259" i="1" s="1"/>
  <c r="M3259" i="1"/>
  <c r="I3260" i="1"/>
  <c r="D3257" i="1"/>
  <c r="G3257" i="1" s="1"/>
  <c r="C3247" i="1" l="1"/>
  <c r="P3246" i="1"/>
  <c r="X3246" i="1" s="1"/>
  <c r="B3246" i="1" s="1"/>
  <c r="N3260" i="1"/>
  <c r="J3260" i="1"/>
  <c r="K3260" i="1" s="1"/>
  <c r="M3260" i="1"/>
  <c r="I3261" i="1"/>
  <c r="E3259" i="1"/>
  <c r="F3259" i="1"/>
  <c r="U3259" i="1"/>
  <c r="W3259" i="1" s="1"/>
  <c r="L3257" i="1"/>
  <c r="O3257" i="1" s="1"/>
  <c r="D3258" i="1"/>
  <c r="L3258" i="1" s="1"/>
  <c r="O3258" i="1" s="1"/>
  <c r="C3248" i="1" l="1"/>
  <c r="P3247" i="1"/>
  <c r="X3247" i="1" s="1"/>
  <c r="B3247" i="1" s="1"/>
  <c r="G3258" i="1"/>
  <c r="I3262" i="1"/>
  <c r="N3261" i="1"/>
  <c r="J3261" i="1"/>
  <c r="K3261" i="1" s="1"/>
  <c r="M3261" i="1"/>
  <c r="D3259" i="1"/>
  <c r="G3259" i="1" s="1"/>
  <c r="E3260" i="1"/>
  <c r="F3260" i="1"/>
  <c r="U3260" i="1"/>
  <c r="W3260" i="1" s="1"/>
  <c r="C3249" i="1" l="1"/>
  <c r="P3248" i="1"/>
  <c r="X3248" i="1" s="1"/>
  <c r="B3248" i="1" s="1"/>
  <c r="L3259" i="1"/>
  <c r="O3259" i="1" s="1"/>
  <c r="E3261" i="1"/>
  <c r="U3261" i="1"/>
  <c r="W3261" i="1" s="1"/>
  <c r="F3261" i="1"/>
  <c r="D3260" i="1"/>
  <c r="G3260" i="1" s="1"/>
  <c r="N3262" i="1"/>
  <c r="J3262" i="1"/>
  <c r="K3262" i="1" s="1"/>
  <c r="I3263" i="1"/>
  <c r="M3262" i="1"/>
  <c r="C3250" i="1" l="1"/>
  <c r="P3249" i="1"/>
  <c r="X3249" i="1" s="1"/>
  <c r="B3249" i="1" s="1"/>
  <c r="L3260" i="1"/>
  <c r="O3260" i="1" s="1"/>
  <c r="I3264" i="1"/>
  <c r="J3263" i="1"/>
  <c r="K3263" i="1" s="1"/>
  <c r="M3263" i="1"/>
  <c r="N3263" i="1"/>
  <c r="E3262" i="1"/>
  <c r="F3262" i="1"/>
  <c r="U3262" i="1"/>
  <c r="W3262" i="1" s="1"/>
  <c r="D3261" i="1"/>
  <c r="G3261" i="1" s="1"/>
  <c r="C3251" i="1" l="1"/>
  <c r="P3250" i="1"/>
  <c r="X3250" i="1" s="1"/>
  <c r="B3250" i="1" s="1"/>
  <c r="D3262" i="1"/>
  <c r="L3262" i="1" s="1"/>
  <c r="O3262" i="1" s="1"/>
  <c r="E3263" i="1"/>
  <c r="F3263" i="1"/>
  <c r="U3263" i="1"/>
  <c r="W3263" i="1" s="1"/>
  <c r="L3261" i="1"/>
  <c r="O3261" i="1" s="1"/>
  <c r="J3264" i="1"/>
  <c r="K3264" i="1" s="1"/>
  <c r="I3265" i="1"/>
  <c r="M3264" i="1"/>
  <c r="N3264" i="1"/>
  <c r="C3252" i="1" l="1"/>
  <c r="P3251" i="1"/>
  <c r="X3251" i="1" s="1"/>
  <c r="B3251" i="1" s="1"/>
  <c r="G3262" i="1"/>
  <c r="M3265" i="1"/>
  <c r="I3266" i="1"/>
  <c r="J3265" i="1"/>
  <c r="K3265" i="1" s="1"/>
  <c r="N3265" i="1"/>
  <c r="E3264" i="1"/>
  <c r="U3264" i="1"/>
  <c r="W3264" i="1" s="1"/>
  <c r="F3264" i="1"/>
  <c r="D3263" i="1"/>
  <c r="G3263" i="1" s="1"/>
  <c r="C3253" i="1" l="1"/>
  <c r="P3252" i="1"/>
  <c r="X3252" i="1" s="1"/>
  <c r="B3252" i="1" s="1"/>
  <c r="D3264" i="1"/>
  <c r="L3264" i="1" s="1"/>
  <c r="O3264" i="1" s="1"/>
  <c r="J3266" i="1"/>
  <c r="K3266" i="1" s="1"/>
  <c r="M3266" i="1"/>
  <c r="N3266" i="1"/>
  <c r="I3267" i="1"/>
  <c r="E3265" i="1"/>
  <c r="F3265" i="1"/>
  <c r="U3265" i="1"/>
  <c r="W3265" i="1" s="1"/>
  <c r="L3263" i="1"/>
  <c r="O3263" i="1" s="1"/>
  <c r="C3254" i="1" l="1"/>
  <c r="P3253" i="1"/>
  <c r="X3253" i="1" s="1"/>
  <c r="B3253" i="1" s="1"/>
  <c r="G3264" i="1"/>
  <c r="J3267" i="1"/>
  <c r="K3267" i="1" s="1"/>
  <c r="I3268" i="1"/>
  <c r="D3265" i="1"/>
  <c r="G3265" i="1" s="1"/>
  <c r="E3266" i="1"/>
  <c r="F3266" i="1"/>
  <c r="U3266" i="1"/>
  <c r="W3266" i="1" s="1"/>
  <c r="S3266" i="1"/>
  <c r="C3255" i="1" l="1"/>
  <c r="P3254" i="1"/>
  <c r="X3254" i="1" s="1"/>
  <c r="B3254" i="1" s="1"/>
  <c r="L3265" i="1"/>
  <c r="O3265" i="1" s="1"/>
  <c r="D3266" i="1"/>
  <c r="L3266" i="1" s="1"/>
  <c r="I3269" i="1"/>
  <c r="J3268" i="1"/>
  <c r="K3268" i="1" s="1"/>
  <c r="E3267" i="1"/>
  <c r="U3267" i="1"/>
  <c r="W3267" i="1" s="1"/>
  <c r="F3267" i="1"/>
  <c r="C3256" i="1" l="1"/>
  <c r="P3255" i="1"/>
  <c r="X3255" i="1" s="1"/>
  <c r="B3255" i="1" s="1"/>
  <c r="U3268" i="1"/>
  <c r="W3268" i="1" s="1"/>
  <c r="O3266" i="1"/>
  <c r="M3267" i="1"/>
  <c r="N3267" i="1" s="1"/>
  <c r="G3266" i="1"/>
  <c r="J3269" i="1"/>
  <c r="K3269" i="1" s="1"/>
  <c r="I3270" i="1"/>
  <c r="E3268" i="1"/>
  <c r="F3268" i="1"/>
  <c r="D3267" i="1"/>
  <c r="L3267" i="1" s="1"/>
  <c r="C3257" i="1" l="1"/>
  <c r="P3256" i="1"/>
  <c r="X3256" i="1" s="1"/>
  <c r="B3256" i="1" s="1"/>
  <c r="Y3266" i="1"/>
  <c r="G3267" i="1"/>
  <c r="D3268" i="1"/>
  <c r="G3268" i="1" s="1"/>
  <c r="M3268" i="1"/>
  <c r="O3267" i="1"/>
  <c r="J3270" i="1"/>
  <c r="K3270" i="1" s="1"/>
  <c r="I3271" i="1"/>
  <c r="U3269" i="1"/>
  <c r="W3269" i="1" s="1"/>
  <c r="F3269" i="1"/>
  <c r="E3269" i="1"/>
  <c r="C3258" i="1" l="1"/>
  <c r="P3257" i="1"/>
  <c r="X3257" i="1" s="1"/>
  <c r="B3257" i="1" s="1"/>
  <c r="L3268" i="1"/>
  <c r="S3267" i="1"/>
  <c r="M3269" i="1"/>
  <c r="M3270" i="1" s="1"/>
  <c r="M3271" i="1" s="1"/>
  <c r="N3268" i="1"/>
  <c r="N3269" i="1" s="1"/>
  <c r="N3270" i="1" s="1"/>
  <c r="N3271" i="1" s="1"/>
  <c r="I3272" i="1"/>
  <c r="J3271" i="1"/>
  <c r="K3271" i="1" s="1"/>
  <c r="E3270" i="1"/>
  <c r="F3270" i="1"/>
  <c r="U3270" i="1"/>
  <c r="W3270" i="1" s="1"/>
  <c r="D3269" i="1"/>
  <c r="L3269" i="1" s="1"/>
  <c r="C3259" i="1" l="1"/>
  <c r="P3258" i="1"/>
  <c r="X3258" i="1" s="1"/>
  <c r="B3258" i="1" s="1"/>
  <c r="Y3267" i="1"/>
  <c r="G3269" i="1"/>
  <c r="O3269" i="1"/>
  <c r="E3271" i="1"/>
  <c r="F3271" i="1"/>
  <c r="U3271" i="1"/>
  <c r="W3271" i="1" s="1"/>
  <c r="M3272" i="1"/>
  <c r="I3273" i="1"/>
  <c r="J3272" i="1"/>
  <c r="K3272" i="1" s="1"/>
  <c r="N3272" i="1"/>
  <c r="D3270" i="1"/>
  <c r="L3270" i="1" s="1"/>
  <c r="O3270" i="1" s="1"/>
  <c r="O3268" i="1"/>
  <c r="C3260" i="1" l="1"/>
  <c r="P3259" i="1"/>
  <c r="X3259" i="1" s="1"/>
  <c r="B3259" i="1" s="1"/>
  <c r="E3272" i="1"/>
  <c r="U3272" i="1"/>
  <c r="W3272" i="1" s="1"/>
  <c r="F3272" i="1"/>
  <c r="J3273" i="1"/>
  <c r="K3273" i="1" s="1"/>
  <c r="M3273" i="1"/>
  <c r="N3273" i="1"/>
  <c r="I3274" i="1"/>
  <c r="G3270" i="1"/>
  <c r="D3271" i="1"/>
  <c r="L3271" i="1" s="1"/>
  <c r="O3271" i="1" s="1"/>
  <c r="C3261" i="1" l="1"/>
  <c r="P3260" i="1"/>
  <c r="X3260" i="1" s="1"/>
  <c r="B3260" i="1" s="1"/>
  <c r="G3271" i="1"/>
  <c r="E3273" i="1"/>
  <c r="U3273" i="1"/>
  <c r="W3273" i="1" s="1"/>
  <c r="F3273" i="1"/>
  <c r="J3274" i="1"/>
  <c r="K3274" i="1" s="1"/>
  <c r="I3275" i="1"/>
  <c r="N3274" i="1"/>
  <c r="M3274" i="1"/>
  <c r="D3272" i="1"/>
  <c r="L3272" i="1" s="1"/>
  <c r="O3272" i="1" s="1"/>
  <c r="C3262" i="1" l="1"/>
  <c r="P3261" i="1"/>
  <c r="X3261" i="1" s="1"/>
  <c r="B3261" i="1" s="1"/>
  <c r="I3276" i="1"/>
  <c r="N3275" i="1"/>
  <c r="M3275" i="1"/>
  <c r="J3275" i="1"/>
  <c r="K3275" i="1" s="1"/>
  <c r="E3274" i="1"/>
  <c r="F3274" i="1"/>
  <c r="U3274" i="1"/>
  <c r="W3274" i="1" s="1"/>
  <c r="G3272" i="1"/>
  <c r="D3273" i="1"/>
  <c r="G3273" i="1" s="1"/>
  <c r="C3263" i="1" l="1"/>
  <c r="P3262" i="1"/>
  <c r="X3262" i="1" s="1"/>
  <c r="B3262" i="1" s="1"/>
  <c r="L3273" i="1"/>
  <c r="O3273" i="1" s="1"/>
  <c r="D3274" i="1"/>
  <c r="L3274" i="1" s="1"/>
  <c r="O3274" i="1" s="1"/>
  <c r="E3275" i="1"/>
  <c r="F3275" i="1"/>
  <c r="U3275" i="1"/>
  <c r="W3275" i="1" s="1"/>
  <c r="I3277" i="1"/>
  <c r="J3276" i="1"/>
  <c r="K3276" i="1" s="1"/>
  <c r="N3276" i="1"/>
  <c r="M3276" i="1"/>
  <c r="C3264" i="1" l="1"/>
  <c r="P3263" i="1"/>
  <c r="X3263" i="1" s="1"/>
  <c r="B3263" i="1" s="1"/>
  <c r="G3274" i="1"/>
  <c r="M3277" i="1"/>
  <c r="J3277" i="1"/>
  <c r="K3277" i="1" s="1"/>
  <c r="N3277" i="1"/>
  <c r="I3278" i="1"/>
  <c r="D3275" i="1"/>
  <c r="G3275" i="1" s="1"/>
  <c r="E3276" i="1"/>
  <c r="U3276" i="1"/>
  <c r="W3276" i="1" s="1"/>
  <c r="F3276" i="1"/>
  <c r="C3265" i="1" l="1"/>
  <c r="P3264" i="1"/>
  <c r="X3264" i="1" s="1"/>
  <c r="B3264" i="1" s="1"/>
  <c r="L3275" i="1"/>
  <c r="O3275" i="1" s="1"/>
  <c r="E3277" i="1"/>
  <c r="U3277" i="1"/>
  <c r="W3277" i="1" s="1"/>
  <c r="F3277" i="1"/>
  <c r="D3276" i="1"/>
  <c r="L3276" i="1" s="1"/>
  <c r="O3276" i="1" s="1"/>
  <c r="J3278" i="1"/>
  <c r="K3278" i="1" s="1"/>
  <c r="M3278" i="1"/>
  <c r="I3279" i="1"/>
  <c r="N3278" i="1"/>
  <c r="C3266" i="1" l="1"/>
  <c r="P3265" i="1"/>
  <c r="X3265" i="1" s="1"/>
  <c r="B3265" i="1" s="1"/>
  <c r="G3276" i="1"/>
  <c r="E3278" i="1"/>
  <c r="F3278" i="1"/>
  <c r="U3278" i="1"/>
  <c r="W3278" i="1" s="1"/>
  <c r="D3277" i="1"/>
  <c r="G3277" i="1" s="1"/>
  <c r="I3280" i="1"/>
  <c r="N3279" i="1"/>
  <c r="M3279" i="1"/>
  <c r="J3279" i="1"/>
  <c r="K3279" i="1" s="1"/>
  <c r="C3267" i="1" l="1"/>
  <c r="P3266" i="1"/>
  <c r="L3277" i="1"/>
  <c r="O3277" i="1" s="1"/>
  <c r="I3281" i="1"/>
  <c r="N3280" i="1"/>
  <c r="M3280" i="1"/>
  <c r="J3280" i="1"/>
  <c r="K3280" i="1" s="1"/>
  <c r="E3279" i="1"/>
  <c r="F3279" i="1"/>
  <c r="U3279" i="1"/>
  <c r="W3279" i="1" s="1"/>
  <c r="D3278" i="1"/>
  <c r="L3278" i="1" s="1"/>
  <c r="O3278" i="1" s="1"/>
  <c r="X3266" i="1" l="1"/>
  <c r="B3266" i="1" s="1"/>
  <c r="C3268" i="1"/>
  <c r="P3267" i="1"/>
  <c r="X3267" i="1" s="1"/>
  <c r="B3267" i="1" s="1"/>
  <c r="D3279" i="1"/>
  <c r="L3279" i="1" s="1"/>
  <c r="O3279" i="1" s="1"/>
  <c r="E3280" i="1"/>
  <c r="U3280" i="1"/>
  <c r="W3280" i="1" s="1"/>
  <c r="F3280" i="1"/>
  <c r="G3278" i="1"/>
  <c r="J3281" i="1"/>
  <c r="K3281" i="1" s="1"/>
  <c r="M3281" i="1"/>
  <c r="I3282" i="1"/>
  <c r="N3281" i="1"/>
  <c r="C3269" i="1" l="1"/>
  <c r="P3268" i="1"/>
  <c r="X3268" i="1" s="1"/>
  <c r="B3268" i="1" s="1"/>
  <c r="G3279" i="1"/>
  <c r="D3280" i="1"/>
  <c r="L3280" i="1" s="1"/>
  <c r="O3280" i="1" s="1"/>
  <c r="E3281" i="1"/>
  <c r="F3281" i="1"/>
  <c r="U3281" i="1"/>
  <c r="W3281" i="1" s="1"/>
  <c r="N3282" i="1"/>
  <c r="J3282" i="1"/>
  <c r="K3282" i="1" s="1"/>
  <c r="I3283" i="1"/>
  <c r="M3282" i="1"/>
  <c r="C3270" i="1" l="1"/>
  <c r="P3269" i="1"/>
  <c r="X3269" i="1" s="1"/>
  <c r="B3269" i="1" s="1"/>
  <c r="G3280" i="1"/>
  <c r="N3283" i="1"/>
  <c r="I3284" i="1"/>
  <c r="M3283" i="1"/>
  <c r="J3283" i="1"/>
  <c r="K3283" i="1" s="1"/>
  <c r="E3282" i="1"/>
  <c r="F3282" i="1"/>
  <c r="U3282" i="1"/>
  <c r="W3282" i="1" s="1"/>
  <c r="D3281" i="1"/>
  <c r="G3281" i="1" s="1"/>
  <c r="C3271" i="1" l="1"/>
  <c r="P3270" i="1"/>
  <c r="X3270" i="1" s="1"/>
  <c r="B3270" i="1" s="1"/>
  <c r="D3282" i="1"/>
  <c r="L3282" i="1" s="1"/>
  <c r="O3282" i="1" s="1"/>
  <c r="J3284" i="1"/>
  <c r="K3284" i="1" s="1"/>
  <c r="N3284" i="1"/>
  <c r="M3284" i="1"/>
  <c r="I3285" i="1"/>
  <c r="E3283" i="1"/>
  <c r="U3283" i="1"/>
  <c r="W3283" i="1" s="1"/>
  <c r="F3283" i="1"/>
  <c r="L3281" i="1"/>
  <c r="O3281" i="1" s="1"/>
  <c r="C3272" i="1" l="1"/>
  <c r="P3271" i="1"/>
  <c r="X3271" i="1" s="1"/>
  <c r="B3271" i="1" s="1"/>
  <c r="G3282" i="1"/>
  <c r="D3283" i="1"/>
  <c r="G3283" i="1" s="1"/>
  <c r="I3286" i="1"/>
  <c r="N3285" i="1"/>
  <c r="J3285" i="1"/>
  <c r="K3285" i="1" s="1"/>
  <c r="M3285" i="1"/>
  <c r="E3284" i="1"/>
  <c r="F3284" i="1"/>
  <c r="U3284" i="1"/>
  <c r="W3284" i="1" s="1"/>
  <c r="C3273" i="1" l="1"/>
  <c r="P3272" i="1"/>
  <c r="X3272" i="1" s="1"/>
  <c r="B3272" i="1" s="1"/>
  <c r="L3283" i="1"/>
  <c r="O3283" i="1" s="1"/>
  <c r="E3285" i="1"/>
  <c r="F3285" i="1"/>
  <c r="U3285" i="1"/>
  <c r="W3285" i="1" s="1"/>
  <c r="I3287" i="1"/>
  <c r="M3286" i="1"/>
  <c r="N3286" i="1"/>
  <c r="J3286" i="1"/>
  <c r="K3286" i="1" s="1"/>
  <c r="D3284" i="1"/>
  <c r="L3284" i="1" s="1"/>
  <c r="O3284" i="1" s="1"/>
  <c r="C3274" i="1" l="1"/>
  <c r="P3273" i="1"/>
  <c r="X3273" i="1" s="1"/>
  <c r="B3273" i="1" s="1"/>
  <c r="E3286" i="1"/>
  <c r="U3286" i="1"/>
  <c r="W3286" i="1" s="1"/>
  <c r="F3286" i="1"/>
  <c r="M3287" i="1"/>
  <c r="I3288" i="1"/>
  <c r="N3287" i="1"/>
  <c r="J3287" i="1"/>
  <c r="K3287" i="1" s="1"/>
  <c r="G3284" i="1"/>
  <c r="D3285" i="1"/>
  <c r="L3285" i="1" s="1"/>
  <c r="O3285" i="1" s="1"/>
  <c r="C3275" i="1" l="1"/>
  <c r="P3274" i="1"/>
  <c r="X3274" i="1" s="1"/>
  <c r="B3274" i="1" s="1"/>
  <c r="G3285" i="1"/>
  <c r="E3287" i="1"/>
  <c r="F3287" i="1"/>
  <c r="U3287" i="1"/>
  <c r="W3287" i="1" s="1"/>
  <c r="J3288" i="1"/>
  <c r="K3288" i="1" s="1"/>
  <c r="N3288" i="1"/>
  <c r="M3288" i="1"/>
  <c r="I3289" i="1"/>
  <c r="D3286" i="1"/>
  <c r="L3286" i="1" s="1"/>
  <c r="O3286" i="1" s="1"/>
  <c r="C3276" i="1" l="1"/>
  <c r="P3275" i="1"/>
  <c r="X3275" i="1" s="1"/>
  <c r="B3275" i="1" s="1"/>
  <c r="E3288" i="1"/>
  <c r="F3288" i="1"/>
  <c r="U3288" i="1"/>
  <c r="W3288" i="1" s="1"/>
  <c r="I3290" i="1"/>
  <c r="M3289" i="1"/>
  <c r="J3289" i="1"/>
  <c r="K3289" i="1" s="1"/>
  <c r="N3289" i="1"/>
  <c r="G3286" i="1"/>
  <c r="D3287" i="1"/>
  <c r="G3287" i="1" s="1"/>
  <c r="C3277" i="1" l="1"/>
  <c r="P3276" i="1"/>
  <c r="X3276" i="1" s="1"/>
  <c r="B3276" i="1" s="1"/>
  <c r="L3287" i="1"/>
  <c r="O3287" i="1" s="1"/>
  <c r="E3289" i="1"/>
  <c r="F3289" i="1"/>
  <c r="U3289" i="1"/>
  <c r="W3289" i="1" s="1"/>
  <c r="J3290" i="1"/>
  <c r="K3290" i="1" s="1"/>
  <c r="I3291" i="1"/>
  <c r="N3290" i="1"/>
  <c r="M3290" i="1"/>
  <c r="D3288" i="1"/>
  <c r="L3288" i="1" s="1"/>
  <c r="O3288" i="1" s="1"/>
  <c r="C3278" i="1" l="1"/>
  <c r="P3277" i="1"/>
  <c r="X3277" i="1" s="1"/>
  <c r="B3277" i="1" s="1"/>
  <c r="J3291" i="1"/>
  <c r="K3291" i="1" s="1"/>
  <c r="I3292" i="1"/>
  <c r="M3291" i="1"/>
  <c r="N3291" i="1"/>
  <c r="E3290" i="1"/>
  <c r="U3290" i="1"/>
  <c r="W3290" i="1" s="1"/>
  <c r="F3290" i="1"/>
  <c r="G3288" i="1"/>
  <c r="D3289" i="1"/>
  <c r="L3289" i="1" s="1"/>
  <c r="O3289" i="1" s="1"/>
  <c r="C3279" i="1" l="1"/>
  <c r="P3278" i="1"/>
  <c r="X3278" i="1" s="1"/>
  <c r="B3278" i="1" s="1"/>
  <c r="D3290" i="1"/>
  <c r="G3290" i="1" s="1"/>
  <c r="G3289" i="1"/>
  <c r="N3292" i="1"/>
  <c r="M3292" i="1"/>
  <c r="J3292" i="1"/>
  <c r="K3292" i="1" s="1"/>
  <c r="I3293" i="1"/>
  <c r="E3291" i="1"/>
  <c r="U3291" i="1"/>
  <c r="W3291" i="1" s="1"/>
  <c r="F3291" i="1"/>
  <c r="C3280" i="1" l="1"/>
  <c r="P3279" i="1"/>
  <c r="X3279" i="1" s="1"/>
  <c r="B3279" i="1" s="1"/>
  <c r="L3290" i="1"/>
  <c r="O3290" i="1" s="1"/>
  <c r="D3291" i="1"/>
  <c r="L3291" i="1" s="1"/>
  <c r="O3291" i="1" s="1"/>
  <c r="E3292" i="1"/>
  <c r="U3292" i="1"/>
  <c r="W3292" i="1" s="1"/>
  <c r="F3292" i="1"/>
  <c r="M3293" i="1"/>
  <c r="N3293" i="1"/>
  <c r="J3293" i="1"/>
  <c r="K3293" i="1" s="1"/>
  <c r="I3294" i="1"/>
  <c r="C3281" i="1" l="1"/>
  <c r="P3280" i="1"/>
  <c r="X3280" i="1" s="1"/>
  <c r="B3280" i="1" s="1"/>
  <c r="G3291" i="1"/>
  <c r="E3293" i="1"/>
  <c r="U3293" i="1"/>
  <c r="W3293" i="1" s="1"/>
  <c r="F3293" i="1"/>
  <c r="D3292" i="1"/>
  <c r="G3292" i="1" s="1"/>
  <c r="I3295" i="1"/>
  <c r="M3294" i="1"/>
  <c r="N3294" i="1"/>
  <c r="J3294" i="1"/>
  <c r="K3294" i="1" s="1"/>
  <c r="C3282" i="1" l="1"/>
  <c r="P3281" i="1"/>
  <c r="X3281" i="1" s="1"/>
  <c r="B3281" i="1" s="1"/>
  <c r="L3292" i="1"/>
  <c r="O3292" i="1" s="1"/>
  <c r="M3295" i="1"/>
  <c r="J3295" i="1"/>
  <c r="K3295" i="1" s="1"/>
  <c r="I3296" i="1"/>
  <c r="N3295" i="1"/>
  <c r="E3294" i="1"/>
  <c r="F3294" i="1"/>
  <c r="U3294" i="1"/>
  <c r="W3294" i="1" s="1"/>
  <c r="D3293" i="1"/>
  <c r="L3293" i="1" s="1"/>
  <c r="O3293" i="1" s="1"/>
  <c r="C3283" i="1" l="1"/>
  <c r="P3282" i="1"/>
  <c r="X3282" i="1" s="1"/>
  <c r="B3282" i="1" s="1"/>
  <c r="N3296" i="1"/>
  <c r="M3296" i="1"/>
  <c r="J3296" i="1"/>
  <c r="K3296" i="1" s="1"/>
  <c r="I3297" i="1"/>
  <c r="E3295" i="1"/>
  <c r="U3295" i="1"/>
  <c r="W3295" i="1" s="1"/>
  <c r="F3295" i="1"/>
  <c r="D3294" i="1"/>
  <c r="L3294" i="1" s="1"/>
  <c r="O3294" i="1" s="1"/>
  <c r="G3293" i="1"/>
  <c r="C3284" i="1" l="1"/>
  <c r="P3283" i="1"/>
  <c r="X3283" i="1" s="1"/>
  <c r="B3283" i="1" s="1"/>
  <c r="D3295" i="1"/>
  <c r="L3295" i="1" s="1"/>
  <c r="O3295" i="1" s="1"/>
  <c r="N3297" i="1"/>
  <c r="J3297" i="1"/>
  <c r="K3297" i="1" s="1"/>
  <c r="I3298" i="1"/>
  <c r="M3297" i="1"/>
  <c r="E3296" i="1"/>
  <c r="F3296" i="1"/>
  <c r="U3296" i="1"/>
  <c r="W3296" i="1" s="1"/>
  <c r="G3294" i="1"/>
  <c r="C3285" i="1" l="1"/>
  <c r="P3284" i="1"/>
  <c r="X3284" i="1" s="1"/>
  <c r="B3284" i="1" s="1"/>
  <c r="G3295" i="1"/>
  <c r="E3297" i="1"/>
  <c r="F3297" i="1"/>
  <c r="U3297" i="1"/>
  <c r="W3297" i="1" s="1"/>
  <c r="D3296" i="1"/>
  <c r="L3296" i="1" s="1"/>
  <c r="O3296" i="1" s="1"/>
  <c r="I3299" i="1"/>
  <c r="J3298" i="1"/>
  <c r="K3298" i="1" s="1"/>
  <c r="C3286" i="1" l="1"/>
  <c r="P3285" i="1"/>
  <c r="X3285" i="1" s="1"/>
  <c r="B3285" i="1" s="1"/>
  <c r="U3298" i="1"/>
  <c r="W3298" i="1" s="1"/>
  <c r="G3296" i="1"/>
  <c r="I3300" i="1"/>
  <c r="J3299" i="1"/>
  <c r="K3299" i="1" s="1"/>
  <c r="E3298" i="1"/>
  <c r="F3298" i="1"/>
  <c r="D3297" i="1"/>
  <c r="L3297" i="1" s="1"/>
  <c r="C3287" i="1" l="1"/>
  <c r="P3286" i="1"/>
  <c r="X3286" i="1" s="1"/>
  <c r="B3286" i="1" s="1"/>
  <c r="O3297" i="1"/>
  <c r="M3298" i="1"/>
  <c r="G3297" i="1"/>
  <c r="D3298" i="1"/>
  <c r="G3298" i="1" s="1"/>
  <c r="E3299" i="1"/>
  <c r="U3299" i="1"/>
  <c r="W3299" i="1" s="1"/>
  <c r="F3299" i="1"/>
  <c r="J3300" i="1"/>
  <c r="K3300" i="1" s="1"/>
  <c r="I3301" i="1"/>
  <c r="S3298" i="1"/>
  <c r="C3288" i="1" l="1"/>
  <c r="P3287" i="1"/>
  <c r="X3287" i="1" s="1"/>
  <c r="B3287" i="1" s="1"/>
  <c r="L3298" i="1"/>
  <c r="D3299" i="1"/>
  <c r="L3299" i="1" s="1"/>
  <c r="J3301" i="1"/>
  <c r="K3301" i="1" s="1"/>
  <c r="I3302" i="1"/>
  <c r="N3298" i="1"/>
  <c r="N3299" i="1" s="1"/>
  <c r="M3299" i="1"/>
  <c r="U3300" i="1"/>
  <c r="W3300" i="1" s="1"/>
  <c r="E3300" i="1"/>
  <c r="F3300" i="1"/>
  <c r="S3297" i="1"/>
  <c r="C3289" i="1" l="1"/>
  <c r="P3288" i="1"/>
  <c r="X3288" i="1" s="1"/>
  <c r="B3288" i="1" s="1"/>
  <c r="M3300" i="1"/>
  <c r="M3301" i="1" s="1"/>
  <c r="M3302" i="1" s="1"/>
  <c r="Y3297" i="1"/>
  <c r="G3299" i="1"/>
  <c r="O3299" i="1"/>
  <c r="I3303" i="1"/>
  <c r="J3302" i="1"/>
  <c r="K3302" i="1" s="1"/>
  <c r="F3301" i="1"/>
  <c r="E3301" i="1"/>
  <c r="U3301" i="1"/>
  <c r="W3301" i="1" s="1"/>
  <c r="D3300" i="1"/>
  <c r="G3300" i="1" s="1"/>
  <c r="O3298" i="1"/>
  <c r="S3299" i="1"/>
  <c r="C3290" i="1" l="1"/>
  <c r="P3289" i="1"/>
  <c r="X3289" i="1" s="1"/>
  <c r="B3289" i="1" s="1"/>
  <c r="M3303" i="1"/>
  <c r="N3300" i="1"/>
  <c r="N3301" i="1" s="1"/>
  <c r="N3302" i="1" s="1"/>
  <c r="Y3299" i="1"/>
  <c r="D3301" i="1"/>
  <c r="G3301" i="1" s="1"/>
  <c r="E3302" i="1"/>
  <c r="F3302" i="1"/>
  <c r="U3302" i="1"/>
  <c r="W3302" i="1" s="1"/>
  <c r="I3304" i="1"/>
  <c r="J3303" i="1"/>
  <c r="K3303" i="1" s="1"/>
  <c r="L3300" i="1"/>
  <c r="C3291" i="1" l="1"/>
  <c r="P3290" i="1"/>
  <c r="X3290" i="1" s="1"/>
  <c r="B3290" i="1" s="1"/>
  <c r="O3300" i="1"/>
  <c r="L3301" i="1"/>
  <c r="O3301" i="1" s="1"/>
  <c r="E3303" i="1"/>
  <c r="F3303" i="1"/>
  <c r="U3303" i="1"/>
  <c r="W3303" i="1" s="1"/>
  <c r="D3302" i="1"/>
  <c r="G3302" i="1" s="1"/>
  <c r="M3304" i="1"/>
  <c r="J3304" i="1"/>
  <c r="K3304" i="1" s="1"/>
  <c r="I3305" i="1"/>
  <c r="N3303" i="1"/>
  <c r="C3292" i="1" l="1"/>
  <c r="P3291" i="1"/>
  <c r="X3291" i="1" s="1"/>
  <c r="B3291" i="1" s="1"/>
  <c r="L3302" i="1"/>
  <c r="O3302" i="1" s="1"/>
  <c r="I3306" i="1"/>
  <c r="J3305" i="1"/>
  <c r="K3305" i="1" s="1"/>
  <c r="M3305" i="1"/>
  <c r="E3304" i="1"/>
  <c r="U3304" i="1"/>
  <c r="W3304" i="1" s="1"/>
  <c r="F3304" i="1"/>
  <c r="D3303" i="1"/>
  <c r="L3303" i="1" s="1"/>
  <c r="O3303" i="1" s="1"/>
  <c r="N3304" i="1"/>
  <c r="C3293" i="1" l="1"/>
  <c r="P3292" i="1"/>
  <c r="X3292" i="1" s="1"/>
  <c r="B3292" i="1" s="1"/>
  <c r="E3305" i="1"/>
  <c r="U3305" i="1"/>
  <c r="W3305" i="1" s="1"/>
  <c r="F3305" i="1"/>
  <c r="G3303" i="1"/>
  <c r="D3304" i="1"/>
  <c r="L3304" i="1" s="1"/>
  <c r="O3304" i="1" s="1"/>
  <c r="M3306" i="1"/>
  <c r="J3306" i="1"/>
  <c r="K3306" i="1" s="1"/>
  <c r="I3307" i="1"/>
  <c r="N3305" i="1"/>
  <c r="C3294" i="1" l="1"/>
  <c r="P3293" i="1"/>
  <c r="X3293" i="1" s="1"/>
  <c r="B3293" i="1" s="1"/>
  <c r="G3304" i="1"/>
  <c r="E3306" i="1"/>
  <c r="F3306" i="1"/>
  <c r="U3306" i="1"/>
  <c r="W3306" i="1" s="1"/>
  <c r="I3308" i="1"/>
  <c r="J3307" i="1"/>
  <c r="K3307" i="1" s="1"/>
  <c r="M3307" i="1"/>
  <c r="D3305" i="1"/>
  <c r="L3305" i="1" s="1"/>
  <c r="O3305" i="1" s="1"/>
  <c r="N3306" i="1"/>
  <c r="C3295" i="1" l="1"/>
  <c r="P3294" i="1"/>
  <c r="X3294" i="1" s="1"/>
  <c r="B3294" i="1" s="1"/>
  <c r="G3305" i="1"/>
  <c r="E3307" i="1"/>
  <c r="U3307" i="1"/>
  <c r="W3307" i="1" s="1"/>
  <c r="F3307" i="1"/>
  <c r="I3309" i="1"/>
  <c r="M3308" i="1"/>
  <c r="J3308" i="1"/>
  <c r="K3308" i="1" s="1"/>
  <c r="D3306" i="1"/>
  <c r="G3306" i="1" s="1"/>
  <c r="N3307" i="1"/>
  <c r="N3308" i="1" s="1"/>
  <c r="C3296" i="1" l="1"/>
  <c r="P3295" i="1"/>
  <c r="X3295" i="1" s="1"/>
  <c r="B3295" i="1" s="1"/>
  <c r="L3306" i="1"/>
  <c r="O3306" i="1" s="1"/>
  <c r="N3309" i="1"/>
  <c r="E3308" i="1"/>
  <c r="F3308" i="1"/>
  <c r="U3308" i="1"/>
  <c r="W3308" i="1" s="1"/>
  <c r="M3309" i="1"/>
  <c r="I3310" i="1"/>
  <c r="J3309" i="1"/>
  <c r="K3309" i="1" s="1"/>
  <c r="D3307" i="1"/>
  <c r="G3307" i="1" s="1"/>
  <c r="C3297" i="1" l="1"/>
  <c r="P3296" i="1"/>
  <c r="X3296" i="1" s="1"/>
  <c r="B3296" i="1" s="1"/>
  <c r="J3310" i="1"/>
  <c r="K3310" i="1" s="1"/>
  <c r="I3311" i="1"/>
  <c r="M3310" i="1"/>
  <c r="D3308" i="1"/>
  <c r="L3308" i="1" s="1"/>
  <c r="O3308" i="1" s="1"/>
  <c r="E3309" i="1"/>
  <c r="F3309" i="1"/>
  <c r="U3309" i="1"/>
  <c r="W3309" i="1" s="1"/>
  <c r="L3307" i="1"/>
  <c r="O3307" i="1" s="1"/>
  <c r="N3310" i="1"/>
  <c r="C3298" i="1" l="1"/>
  <c r="P3297" i="1"/>
  <c r="X3297" i="1" s="1"/>
  <c r="B3297" i="1" s="1"/>
  <c r="N3311" i="1"/>
  <c r="G3308" i="1"/>
  <c r="D3309" i="1"/>
  <c r="G3309" i="1" s="1"/>
  <c r="J3311" i="1"/>
  <c r="K3311" i="1" s="1"/>
  <c r="M3311" i="1"/>
  <c r="I3312" i="1"/>
  <c r="E3310" i="1"/>
  <c r="U3310" i="1"/>
  <c r="W3310" i="1" s="1"/>
  <c r="F3310" i="1"/>
  <c r="C3299" i="1" l="1"/>
  <c r="P3298" i="1"/>
  <c r="X3298" i="1" s="1"/>
  <c r="B3298" i="1" s="1"/>
  <c r="L3309" i="1"/>
  <c r="O3309" i="1" s="1"/>
  <c r="D3310" i="1"/>
  <c r="G3310" i="1" s="1"/>
  <c r="E3311" i="1"/>
  <c r="U3311" i="1"/>
  <c r="W3311" i="1" s="1"/>
  <c r="F3311" i="1"/>
  <c r="N3312" i="1"/>
  <c r="M3312" i="1"/>
  <c r="J3312" i="1"/>
  <c r="K3312" i="1" s="1"/>
  <c r="I3313" i="1"/>
  <c r="C3300" i="1" l="1"/>
  <c r="P3299" i="1"/>
  <c r="X3299" i="1" s="1"/>
  <c r="B3299" i="1" s="1"/>
  <c r="L3310" i="1"/>
  <c r="O3310" i="1" s="1"/>
  <c r="E3312" i="1"/>
  <c r="U3312" i="1"/>
  <c r="W3312" i="1" s="1"/>
  <c r="F3312" i="1"/>
  <c r="D3311" i="1"/>
  <c r="L3311" i="1" s="1"/>
  <c r="O3311" i="1" s="1"/>
  <c r="N3313" i="1"/>
  <c r="M3313" i="1"/>
  <c r="J3313" i="1"/>
  <c r="K3313" i="1" s="1"/>
  <c r="I3314" i="1"/>
  <c r="C3301" i="1" l="1"/>
  <c r="P3300" i="1"/>
  <c r="X3300" i="1" s="1"/>
  <c r="B3300" i="1" s="1"/>
  <c r="G3311" i="1"/>
  <c r="E3313" i="1"/>
  <c r="U3313" i="1"/>
  <c r="W3313" i="1" s="1"/>
  <c r="F3313" i="1"/>
  <c r="I3315" i="1"/>
  <c r="N3314" i="1"/>
  <c r="M3314" i="1"/>
  <c r="J3314" i="1"/>
  <c r="K3314" i="1" s="1"/>
  <c r="D3312" i="1"/>
  <c r="L3312" i="1" s="1"/>
  <c r="O3312" i="1" s="1"/>
  <c r="C3302" i="1" l="1"/>
  <c r="P3301" i="1"/>
  <c r="X3301" i="1" s="1"/>
  <c r="B3301" i="1" s="1"/>
  <c r="E3314" i="1"/>
  <c r="U3314" i="1"/>
  <c r="W3314" i="1" s="1"/>
  <c r="F3314" i="1"/>
  <c r="M3315" i="1"/>
  <c r="N3315" i="1"/>
  <c r="I3316" i="1"/>
  <c r="J3315" i="1"/>
  <c r="K3315" i="1" s="1"/>
  <c r="G3312" i="1"/>
  <c r="D3313" i="1"/>
  <c r="L3313" i="1" s="1"/>
  <c r="O3313" i="1" s="1"/>
  <c r="C3303" i="1" l="1"/>
  <c r="P3302" i="1"/>
  <c r="X3302" i="1" s="1"/>
  <c r="B3302" i="1" s="1"/>
  <c r="G3313" i="1"/>
  <c r="N3316" i="1"/>
  <c r="I3317" i="1"/>
  <c r="J3316" i="1"/>
  <c r="K3316" i="1" s="1"/>
  <c r="M3316" i="1"/>
  <c r="E3315" i="1"/>
  <c r="U3315" i="1"/>
  <c r="W3315" i="1" s="1"/>
  <c r="F3315" i="1"/>
  <c r="D3314" i="1"/>
  <c r="G3314" i="1" s="1"/>
  <c r="C3304" i="1" l="1"/>
  <c r="P3303" i="1"/>
  <c r="X3303" i="1" s="1"/>
  <c r="B3303" i="1" s="1"/>
  <c r="E3316" i="1"/>
  <c r="U3316" i="1"/>
  <c r="W3316" i="1" s="1"/>
  <c r="F3316" i="1"/>
  <c r="J3317" i="1"/>
  <c r="K3317" i="1" s="1"/>
  <c r="M3317" i="1"/>
  <c r="N3317" i="1"/>
  <c r="I3318" i="1"/>
  <c r="D3315" i="1"/>
  <c r="G3315" i="1" s="1"/>
  <c r="L3314" i="1"/>
  <c r="O3314" i="1" s="1"/>
  <c r="C3305" i="1" l="1"/>
  <c r="P3304" i="1"/>
  <c r="X3304" i="1" s="1"/>
  <c r="B3304" i="1" s="1"/>
  <c r="E3317" i="1"/>
  <c r="F3317" i="1"/>
  <c r="U3317" i="1"/>
  <c r="W3317" i="1" s="1"/>
  <c r="I3319" i="1"/>
  <c r="M3318" i="1"/>
  <c r="J3318" i="1"/>
  <c r="K3318" i="1" s="1"/>
  <c r="N3318" i="1"/>
  <c r="L3315" i="1"/>
  <c r="O3315" i="1" s="1"/>
  <c r="D3316" i="1"/>
  <c r="L3316" i="1" s="1"/>
  <c r="O3316" i="1" s="1"/>
  <c r="C3306" i="1" l="1"/>
  <c r="P3305" i="1"/>
  <c r="X3305" i="1" s="1"/>
  <c r="B3305" i="1" s="1"/>
  <c r="G3316" i="1"/>
  <c r="E3318" i="1"/>
  <c r="F3318" i="1"/>
  <c r="U3318" i="1"/>
  <c r="W3318" i="1" s="1"/>
  <c r="J3319" i="1"/>
  <c r="K3319" i="1" s="1"/>
  <c r="N3319" i="1"/>
  <c r="M3319" i="1"/>
  <c r="I3320" i="1"/>
  <c r="D3317" i="1"/>
  <c r="L3317" i="1" s="1"/>
  <c r="O3317" i="1" s="1"/>
  <c r="C3307" i="1" l="1"/>
  <c r="P3306" i="1"/>
  <c r="X3306" i="1" s="1"/>
  <c r="B3306" i="1" s="1"/>
  <c r="J3320" i="1"/>
  <c r="K3320" i="1" s="1"/>
  <c r="M3320" i="1"/>
  <c r="N3320" i="1"/>
  <c r="I3321" i="1"/>
  <c r="E3319" i="1"/>
  <c r="F3319" i="1"/>
  <c r="U3319" i="1"/>
  <c r="W3319" i="1" s="1"/>
  <c r="G3317" i="1"/>
  <c r="D3318" i="1"/>
  <c r="L3318" i="1" s="1"/>
  <c r="O3318" i="1" s="1"/>
  <c r="C3308" i="1" l="1"/>
  <c r="P3307" i="1"/>
  <c r="X3307" i="1" s="1"/>
  <c r="B3307" i="1" s="1"/>
  <c r="M3321" i="1"/>
  <c r="I3322" i="1"/>
  <c r="J3321" i="1"/>
  <c r="K3321" i="1" s="1"/>
  <c r="N3321" i="1"/>
  <c r="D3319" i="1"/>
  <c r="L3319" i="1" s="1"/>
  <c r="O3319" i="1" s="1"/>
  <c r="G3318" i="1"/>
  <c r="E3320" i="1"/>
  <c r="F3320" i="1"/>
  <c r="U3320" i="1"/>
  <c r="W3320" i="1" s="1"/>
  <c r="C3309" i="1" l="1"/>
  <c r="P3308" i="1"/>
  <c r="X3308" i="1" s="1"/>
  <c r="B3308" i="1" s="1"/>
  <c r="G3319" i="1"/>
  <c r="E3321" i="1"/>
  <c r="F3321" i="1"/>
  <c r="U3321" i="1"/>
  <c r="W3321" i="1" s="1"/>
  <c r="D3320" i="1"/>
  <c r="L3320" i="1" s="1"/>
  <c r="O3320" i="1" s="1"/>
  <c r="N3322" i="1"/>
  <c r="M3322" i="1"/>
  <c r="I3323" i="1"/>
  <c r="J3322" i="1"/>
  <c r="K3322" i="1" s="1"/>
  <c r="C3310" i="1" l="1"/>
  <c r="P3309" i="1"/>
  <c r="X3309" i="1" s="1"/>
  <c r="B3309" i="1" s="1"/>
  <c r="G3320" i="1"/>
  <c r="N3323" i="1"/>
  <c r="J3323" i="1"/>
  <c r="K3323" i="1" s="1"/>
  <c r="M3323" i="1"/>
  <c r="I3324" i="1"/>
  <c r="E3322" i="1"/>
  <c r="F3322" i="1"/>
  <c r="U3322" i="1"/>
  <c r="W3322" i="1" s="1"/>
  <c r="D3321" i="1"/>
  <c r="G3321" i="1" s="1"/>
  <c r="C3311" i="1" l="1"/>
  <c r="P3310" i="1"/>
  <c r="X3310" i="1" s="1"/>
  <c r="B3310" i="1" s="1"/>
  <c r="D3322" i="1"/>
  <c r="G3322" i="1" s="1"/>
  <c r="E3323" i="1"/>
  <c r="U3323" i="1"/>
  <c r="W3323" i="1" s="1"/>
  <c r="F3323" i="1"/>
  <c r="N3324" i="1"/>
  <c r="M3324" i="1"/>
  <c r="J3324" i="1"/>
  <c r="K3324" i="1" s="1"/>
  <c r="I3325" i="1"/>
  <c r="L3321" i="1"/>
  <c r="O3321" i="1" s="1"/>
  <c r="C3312" i="1" l="1"/>
  <c r="P3311" i="1"/>
  <c r="X3311" i="1" s="1"/>
  <c r="B3311" i="1" s="1"/>
  <c r="L3322" i="1"/>
  <c r="O3322" i="1" s="1"/>
  <c r="E3324" i="1"/>
  <c r="F3324" i="1"/>
  <c r="U3324" i="1"/>
  <c r="W3324" i="1" s="1"/>
  <c r="D3323" i="1"/>
  <c r="G3323" i="1" s="1"/>
  <c r="N3325" i="1"/>
  <c r="M3325" i="1"/>
  <c r="I3326" i="1"/>
  <c r="J3325" i="1"/>
  <c r="K3325" i="1" s="1"/>
  <c r="C3313" i="1" l="1"/>
  <c r="P3312" i="1"/>
  <c r="X3312" i="1" s="1"/>
  <c r="B3312" i="1" s="1"/>
  <c r="J3326" i="1"/>
  <c r="K3326" i="1" s="1"/>
  <c r="I3327" i="1"/>
  <c r="L3323" i="1"/>
  <c r="O3323" i="1" s="1"/>
  <c r="E3325" i="1"/>
  <c r="U3325" i="1"/>
  <c r="W3325" i="1" s="1"/>
  <c r="F3325" i="1"/>
  <c r="D3324" i="1"/>
  <c r="L3324" i="1" s="1"/>
  <c r="O3324" i="1" s="1"/>
  <c r="C3314" i="1" l="1"/>
  <c r="P3313" i="1"/>
  <c r="X3313" i="1" s="1"/>
  <c r="B3313" i="1" s="1"/>
  <c r="U3326" i="1"/>
  <c r="W3326" i="1" s="1"/>
  <c r="G3324" i="1"/>
  <c r="D3325" i="1"/>
  <c r="G3325" i="1" s="1"/>
  <c r="J3327" i="1"/>
  <c r="K3327" i="1" s="1"/>
  <c r="I3328" i="1"/>
  <c r="E3326" i="1"/>
  <c r="F3326" i="1"/>
  <c r="C3315" i="1" l="1"/>
  <c r="P3314" i="1"/>
  <c r="X3314" i="1" s="1"/>
  <c r="B3314" i="1" s="1"/>
  <c r="L3325" i="1"/>
  <c r="O3325" i="1" s="1"/>
  <c r="D3326" i="1"/>
  <c r="L3326" i="1" s="1"/>
  <c r="E3327" i="1"/>
  <c r="U3327" i="1"/>
  <c r="W3327" i="1" s="1"/>
  <c r="F3327" i="1"/>
  <c r="J3328" i="1"/>
  <c r="K3328" i="1" s="1"/>
  <c r="I3329" i="1"/>
  <c r="C3316" i="1" l="1"/>
  <c r="P3315" i="1"/>
  <c r="X3315" i="1" s="1"/>
  <c r="B3315" i="1" s="1"/>
  <c r="M3326" i="1"/>
  <c r="N3326" i="1" s="1"/>
  <c r="N3327" i="1" s="1"/>
  <c r="G3326" i="1"/>
  <c r="I3330" i="1"/>
  <c r="J3329" i="1"/>
  <c r="K3329" i="1" s="1"/>
  <c r="D3327" i="1"/>
  <c r="G3327" i="1" s="1"/>
  <c r="E3328" i="1"/>
  <c r="U3328" i="1"/>
  <c r="W3328" i="1" s="1"/>
  <c r="F3328" i="1"/>
  <c r="S3325" i="1"/>
  <c r="S3328" i="1"/>
  <c r="C3317" i="1" l="1"/>
  <c r="P3316" i="1"/>
  <c r="X3316" i="1" s="1"/>
  <c r="B3316" i="1" s="1"/>
  <c r="M3327" i="1"/>
  <c r="Y3325" i="1"/>
  <c r="L3327" i="1"/>
  <c r="O3327" i="1" s="1"/>
  <c r="O3326" i="1"/>
  <c r="E3329" i="1"/>
  <c r="U3329" i="1"/>
  <c r="W3329" i="1" s="1"/>
  <c r="F3329" i="1"/>
  <c r="D3328" i="1"/>
  <c r="L3328" i="1" s="1"/>
  <c r="I3331" i="1"/>
  <c r="J3330" i="1"/>
  <c r="K3330" i="1" s="1"/>
  <c r="S3329" i="1"/>
  <c r="C3318" i="1" l="1"/>
  <c r="P3317" i="1"/>
  <c r="X3317" i="1" s="1"/>
  <c r="B3317" i="1" s="1"/>
  <c r="Y3327" i="1"/>
  <c r="M3328" i="1"/>
  <c r="G3328" i="1"/>
  <c r="U3330" i="1"/>
  <c r="W3330" i="1" s="1"/>
  <c r="E3330" i="1"/>
  <c r="F3330" i="1"/>
  <c r="D3329" i="1"/>
  <c r="G3329" i="1" s="1"/>
  <c r="I3332" i="1"/>
  <c r="J3331" i="1"/>
  <c r="K3331" i="1" s="1"/>
  <c r="C3319" i="1" l="1"/>
  <c r="P3318" i="1"/>
  <c r="X3318" i="1" s="1"/>
  <c r="B3318" i="1" s="1"/>
  <c r="M3329" i="1"/>
  <c r="M3330" i="1" s="1"/>
  <c r="M3331" i="1" s="1"/>
  <c r="M3332" i="1" s="1"/>
  <c r="N3328" i="1"/>
  <c r="L3329" i="1"/>
  <c r="J3332" i="1"/>
  <c r="K3332" i="1" s="1"/>
  <c r="I3333" i="1"/>
  <c r="E3331" i="1"/>
  <c r="U3331" i="1"/>
  <c r="W3331" i="1" s="1"/>
  <c r="F3331" i="1"/>
  <c r="D3330" i="1"/>
  <c r="L3330" i="1" s="1"/>
  <c r="C3320" i="1" l="1"/>
  <c r="P3319" i="1"/>
  <c r="X3319" i="1" s="1"/>
  <c r="B3319" i="1" s="1"/>
  <c r="N3329" i="1"/>
  <c r="N3330" i="1" s="1"/>
  <c r="N3331" i="1" s="1"/>
  <c r="N3332" i="1" s="1"/>
  <c r="N3333" i="1" s="1"/>
  <c r="O3328" i="1"/>
  <c r="G3330" i="1"/>
  <c r="D3331" i="1"/>
  <c r="G3331" i="1" s="1"/>
  <c r="M3333" i="1"/>
  <c r="I3334" i="1"/>
  <c r="J3333" i="1"/>
  <c r="K3333" i="1" s="1"/>
  <c r="U3332" i="1"/>
  <c r="W3332" i="1" s="1"/>
  <c r="E3332" i="1"/>
  <c r="F3332" i="1"/>
  <c r="C3321" i="1" l="1"/>
  <c r="P3320" i="1"/>
  <c r="X3320" i="1" s="1"/>
  <c r="B3320" i="1" s="1"/>
  <c r="O3330" i="1"/>
  <c r="O3329" i="1"/>
  <c r="L3331" i="1"/>
  <c r="O3331" i="1" s="1"/>
  <c r="D3332" i="1"/>
  <c r="L3332" i="1" s="1"/>
  <c r="O3332" i="1" s="1"/>
  <c r="I3335" i="1"/>
  <c r="J3334" i="1"/>
  <c r="K3334" i="1" s="1"/>
  <c r="M3334" i="1"/>
  <c r="N3334" i="1"/>
  <c r="E3333" i="1"/>
  <c r="U3333" i="1"/>
  <c r="W3333" i="1" s="1"/>
  <c r="F3333" i="1"/>
  <c r="C3322" i="1" l="1"/>
  <c r="P3321" i="1"/>
  <c r="X3321" i="1" s="1"/>
  <c r="B3321" i="1" s="1"/>
  <c r="G3332" i="1"/>
  <c r="D3333" i="1"/>
  <c r="G3333" i="1" s="1"/>
  <c r="I3336" i="1"/>
  <c r="N3335" i="1"/>
  <c r="M3335" i="1"/>
  <c r="J3335" i="1"/>
  <c r="K3335" i="1" s="1"/>
  <c r="U3334" i="1"/>
  <c r="W3334" i="1" s="1"/>
  <c r="E3334" i="1"/>
  <c r="F3334" i="1"/>
  <c r="C3323" i="1" l="1"/>
  <c r="P3322" i="1"/>
  <c r="X3322" i="1" s="1"/>
  <c r="B3322" i="1" s="1"/>
  <c r="L3333" i="1"/>
  <c r="O3333" i="1" s="1"/>
  <c r="D3334" i="1"/>
  <c r="G3334" i="1" s="1"/>
  <c r="E3335" i="1"/>
  <c r="U3335" i="1"/>
  <c r="W3335" i="1" s="1"/>
  <c r="F3335" i="1"/>
  <c r="I3337" i="1"/>
  <c r="M3336" i="1"/>
  <c r="N3336" i="1"/>
  <c r="J3336" i="1"/>
  <c r="K3336" i="1" s="1"/>
  <c r="C3324" i="1" l="1"/>
  <c r="P3323" i="1"/>
  <c r="X3323" i="1" s="1"/>
  <c r="B3323" i="1" s="1"/>
  <c r="L3334" i="1"/>
  <c r="O3334" i="1" s="1"/>
  <c r="I3338" i="1"/>
  <c r="M3337" i="1"/>
  <c r="J3337" i="1"/>
  <c r="K3337" i="1" s="1"/>
  <c r="N3337" i="1"/>
  <c r="D3335" i="1"/>
  <c r="L3335" i="1" s="1"/>
  <c r="O3335" i="1" s="1"/>
  <c r="E3336" i="1"/>
  <c r="F3336" i="1"/>
  <c r="U3336" i="1"/>
  <c r="W3336" i="1" s="1"/>
  <c r="C3325" i="1" l="1"/>
  <c r="P3324" i="1"/>
  <c r="X3324" i="1" s="1"/>
  <c r="B3324" i="1" s="1"/>
  <c r="G3335" i="1"/>
  <c r="D3336" i="1"/>
  <c r="L3336" i="1" s="1"/>
  <c r="O3336" i="1" s="1"/>
  <c r="E3337" i="1"/>
  <c r="F3337" i="1"/>
  <c r="U3337" i="1"/>
  <c r="W3337" i="1" s="1"/>
  <c r="J3338" i="1"/>
  <c r="K3338" i="1" s="1"/>
  <c r="I3339" i="1"/>
  <c r="N3338" i="1"/>
  <c r="M3338" i="1"/>
  <c r="C3326" i="1" l="1"/>
  <c r="P3325" i="1"/>
  <c r="X3325" i="1" s="1"/>
  <c r="B3325" i="1" s="1"/>
  <c r="G3336" i="1"/>
  <c r="I3340" i="1"/>
  <c r="M3339" i="1"/>
  <c r="N3339" i="1"/>
  <c r="J3339" i="1"/>
  <c r="K3339" i="1" s="1"/>
  <c r="E3338" i="1"/>
  <c r="F3338" i="1"/>
  <c r="U3338" i="1"/>
  <c r="W3338" i="1" s="1"/>
  <c r="D3337" i="1"/>
  <c r="G3337" i="1" s="1"/>
  <c r="C3327" i="1" l="1"/>
  <c r="P3326" i="1"/>
  <c r="X3326" i="1" s="1"/>
  <c r="B3326" i="1" s="1"/>
  <c r="D3338" i="1"/>
  <c r="G3338" i="1" s="1"/>
  <c r="F3339" i="1"/>
  <c r="U3339" i="1"/>
  <c r="W3339" i="1" s="1"/>
  <c r="E3339" i="1"/>
  <c r="L3337" i="1"/>
  <c r="O3337" i="1" s="1"/>
  <c r="N3340" i="1"/>
  <c r="J3340" i="1"/>
  <c r="K3340" i="1" s="1"/>
  <c r="I3341" i="1"/>
  <c r="M3340" i="1"/>
  <c r="C3328" i="1" l="1"/>
  <c r="P3327" i="1"/>
  <c r="L3338" i="1"/>
  <c r="O3338" i="1" s="1"/>
  <c r="U3340" i="1"/>
  <c r="W3340" i="1" s="1"/>
  <c r="E3340" i="1"/>
  <c r="F3340" i="1"/>
  <c r="D3339" i="1"/>
  <c r="L3339" i="1" s="1"/>
  <c r="O3339" i="1" s="1"/>
  <c r="J3341" i="1"/>
  <c r="K3341" i="1" s="1"/>
  <c r="I3342" i="1"/>
  <c r="N3341" i="1"/>
  <c r="M3341" i="1"/>
  <c r="X3327" i="1" l="1"/>
  <c r="B3327" i="1" s="1"/>
  <c r="C3329" i="1"/>
  <c r="P3328" i="1"/>
  <c r="X3328" i="1" s="1"/>
  <c r="B3328" i="1" s="1"/>
  <c r="G3339" i="1"/>
  <c r="E3341" i="1"/>
  <c r="F3341" i="1"/>
  <c r="U3341" i="1"/>
  <c r="W3341" i="1" s="1"/>
  <c r="M3342" i="1"/>
  <c r="N3342" i="1"/>
  <c r="I3343" i="1"/>
  <c r="J3342" i="1"/>
  <c r="K3342" i="1" s="1"/>
  <c r="D3340" i="1"/>
  <c r="G3340" i="1" s="1"/>
  <c r="C3330" i="1" l="1"/>
  <c r="P3329" i="1"/>
  <c r="X3329" i="1" s="1"/>
  <c r="B3329" i="1" s="1"/>
  <c r="F3342" i="1"/>
  <c r="E3342" i="1"/>
  <c r="U3342" i="1"/>
  <c r="W3342" i="1" s="1"/>
  <c r="J3343" i="1"/>
  <c r="K3343" i="1" s="1"/>
  <c r="M3343" i="1"/>
  <c r="N3343" i="1"/>
  <c r="I3344" i="1"/>
  <c r="L3340" i="1"/>
  <c r="O3340" i="1" s="1"/>
  <c r="D3341" i="1"/>
  <c r="L3341" i="1" s="1"/>
  <c r="O3341" i="1" s="1"/>
  <c r="C3331" i="1" l="1"/>
  <c r="P3330" i="1"/>
  <c r="X3330" i="1" s="1"/>
  <c r="B3330" i="1" s="1"/>
  <c r="G3341" i="1"/>
  <c r="M3344" i="1"/>
  <c r="J3344" i="1"/>
  <c r="K3344" i="1" s="1"/>
  <c r="N3344" i="1"/>
  <c r="I3345" i="1"/>
  <c r="F3343" i="1"/>
  <c r="E3343" i="1"/>
  <c r="U3343" i="1"/>
  <c r="W3343" i="1" s="1"/>
  <c r="D3342" i="1"/>
  <c r="L3342" i="1" s="1"/>
  <c r="O3342" i="1" s="1"/>
  <c r="C3332" i="1" l="1"/>
  <c r="P3331" i="1"/>
  <c r="X3331" i="1" s="1"/>
  <c r="B3331" i="1" s="1"/>
  <c r="F3344" i="1"/>
  <c r="U3344" i="1"/>
  <c r="W3344" i="1" s="1"/>
  <c r="E3344" i="1"/>
  <c r="D3343" i="1"/>
  <c r="L3343" i="1" s="1"/>
  <c r="O3343" i="1" s="1"/>
  <c r="I3346" i="1"/>
  <c r="J3345" i="1"/>
  <c r="K3345" i="1" s="1"/>
  <c r="N3345" i="1"/>
  <c r="M3345" i="1"/>
  <c r="G3342" i="1"/>
  <c r="C3333" i="1" l="1"/>
  <c r="P3332" i="1"/>
  <c r="X3332" i="1" s="1"/>
  <c r="B3332" i="1" s="1"/>
  <c r="G3343" i="1"/>
  <c r="U3345" i="1"/>
  <c r="W3345" i="1" s="1"/>
  <c r="E3345" i="1"/>
  <c r="F3345" i="1"/>
  <c r="J3346" i="1"/>
  <c r="K3346" i="1" s="1"/>
  <c r="I3347" i="1"/>
  <c r="N3346" i="1"/>
  <c r="M3346" i="1"/>
  <c r="D3344" i="1"/>
  <c r="G3344" i="1" s="1"/>
  <c r="C3334" i="1" l="1"/>
  <c r="P3333" i="1"/>
  <c r="X3333" i="1" s="1"/>
  <c r="B3333" i="1" s="1"/>
  <c r="U3346" i="1"/>
  <c r="W3346" i="1" s="1"/>
  <c r="E3346" i="1"/>
  <c r="F3346" i="1"/>
  <c r="J3347" i="1"/>
  <c r="K3347" i="1" s="1"/>
  <c r="M3347" i="1"/>
  <c r="I3348" i="1"/>
  <c r="N3347" i="1"/>
  <c r="D3345" i="1"/>
  <c r="G3345" i="1" s="1"/>
  <c r="L3344" i="1"/>
  <c r="O3344" i="1" s="1"/>
  <c r="C3335" i="1" l="1"/>
  <c r="P3334" i="1"/>
  <c r="X3334" i="1" s="1"/>
  <c r="B3334" i="1" s="1"/>
  <c r="F3347" i="1"/>
  <c r="U3347" i="1"/>
  <c r="W3347" i="1" s="1"/>
  <c r="E3347" i="1"/>
  <c r="D3346" i="1"/>
  <c r="G3346" i="1" s="1"/>
  <c r="N3348" i="1"/>
  <c r="M3348" i="1"/>
  <c r="J3348" i="1"/>
  <c r="K3348" i="1" s="1"/>
  <c r="I3349" i="1"/>
  <c r="L3345" i="1"/>
  <c r="O3345" i="1" s="1"/>
  <c r="C3336" i="1" l="1"/>
  <c r="P3335" i="1"/>
  <c r="X3335" i="1" s="1"/>
  <c r="B3335" i="1" s="1"/>
  <c r="L3346" i="1"/>
  <c r="O3346" i="1" s="1"/>
  <c r="U3348" i="1"/>
  <c r="W3348" i="1" s="1"/>
  <c r="E3348" i="1"/>
  <c r="F3348" i="1"/>
  <c r="D3347" i="1"/>
  <c r="L3347" i="1" s="1"/>
  <c r="O3347" i="1" s="1"/>
  <c r="I3350" i="1"/>
  <c r="M3349" i="1"/>
  <c r="N3349" i="1"/>
  <c r="J3349" i="1"/>
  <c r="K3349" i="1" s="1"/>
  <c r="C3337" i="1" l="1"/>
  <c r="P3336" i="1"/>
  <c r="X3336" i="1" s="1"/>
  <c r="B3336" i="1" s="1"/>
  <c r="J3350" i="1"/>
  <c r="K3350" i="1" s="1"/>
  <c r="I3351" i="1"/>
  <c r="M3350" i="1"/>
  <c r="N3350" i="1"/>
  <c r="G3347" i="1"/>
  <c r="D3348" i="1"/>
  <c r="G3348" i="1" s="1"/>
  <c r="F3349" i="1"/>
  <c r="U3349" i="1"/>
  <c r="W3349" i="1" s="1"/>
  <c r="E3349" i="1"/>
  <c r="C3338" i="1" l="1"/>
  <c r="P3337" i="1"/>
  <c r="X3337" i="1" s="1"/>
  <c r="B3337" i="1" s="1"/>
  <c r="L3348" i="1"/>
  <c r="O3348" i="1" s="1"/>
  <c r="D3349" i="1"/>
  <c r="L3349" i="1" s="1"/>
  <c r="O3349" i="1" s="1"/>
  <c r="M3351" i="1"/>
  <c r="J3351" i="1"/>
  <c r="K3351" i="1" s="1"/>
  <c r="N3351" i="1"/>
  <c r="I3352" i="1"/>
  <c r="F3350" i="1"/>
  <c r="U3350" i="1"/>
  <c r="W3350" i="1" s="1"/>
  <c r="E3350" i="1"/>
  <c r="C3339" i="1" l="1"/>
  <c r="P3338" i="1"/>
  <c r="X3338" i="1" s="1"/>
  <c r="B3338" i="1" s="1"/>
  <c r="G3349" i="1"/>
  <c r="E3351" i="1"/>
  <c r="F3351" i="1"/>
  <c r="U3351" i="1"/>
  <c r="W3351" i="1" s="1"/>
  <c r="M3352" i="1"/>
  <c r="N3352" i="1"/>
  <c r="I3353" i="1"/>
  <c r="J3352" i="1"/>
  <c r="K3352" i="1" s="1"/>
  <c r="D3350" i="1"/>
  <c r="L3350" i="1" s="1"/>
  <c r="O3350" i="1" s="1"/>
  <c r="C3340" i="1" l="1"/>
  <c r="P3339" i="1"/>
  <c r="X3339" i="1" s="1"/>
  <c r="B3339" i="1" s="1"/>
  <c r="U3352" i="1"/>
  <c r="W3352" i="1" s="1"/>
  <c r="E3352" i="1"/>
  <c r="F3352" i="1"/>
  <c r="M3353" i="1"/>
  <c r="J3353" i="1"/>
  <c r="K3353" i="1" s="1"/>
  <c r="N3353" i="1"/>
  <c r="I3354" i="1"/>
  <c r="G3350" i="1"/>
  <c r="D3351" i="1"/>
  <c r="L3351" i="1" s="1"/>
  <c r="O3351" i="1" s="1"/>
  <c r="C3341" i="1" l="1"/>
  <c r="P3340" i="1"/>
  <c r="X3340" i="1" s="1"/>
  <c r="B3340" i="1" s="1"/>
  <c r="N3354" i="1"/>
  <c r="J3354" i="1"/>
  <c r="K3354" i="1" s="1"/>
  <c r="I3355" i="1"/>
  <c r="M3354" i="1"/>
  <c r="E3353" i="1"/>
  <c r="U3353" i="1"/>
  <c r="W3353" i="1" s="1"/>
  <c r="F3353" i="1"/>
  <c r="G3351" i="1"/>
  <c r="D3352" i="1"/>
  <c r="G3352" i="1" s="1"/>
  <c r="C3342" i="1" l="1"/>
  <c r="P3341" i="1"/>
  <c r="X3341" i="1" s="1"/>
  <c r="B3341" i="1" s="1"/>
  <c r="L3352" i="1"/>
  <c r="O3352" i="1" s="1"/>
  <c r="D3353" i="1"/>
  <c r="G3353" i="1" s="1"/>
  <c r="M3355" i="1"/>
  <c r="N3355" i="1"/>
  <c r="I3356" i="1"/>
  <c r="J3355" i="1"/>
  <c r="K3355" i="1" s="1"/>
  <c r="E3354" i="1"/>
  <c r="F3354" i="1"/>
  <c r="U3354" i="1"/>
  <c r="W3354" i="1" s="1"/>
  <c r="C3343" i="1" l="1"/>
  <c r="P3342" i="1"/>
  <c r="X3342" i="1" s="1"/>
  <c r="B3342" i="1" s="1"/>
  <c r="L3353" i="1"/>
  <c r="O3353" i="1" s="1"/>
  <c r="D3354" i="1"/>
  <c r="L3354" i="1" s="1"/>
  <c r="O3354" i="1" s="1"/>
  <c r="I3357" i="1"/>
  <c r="J3356" i="1"/>
  <c r="K3356" i="1" s="1"/>
  <c r="M3356" i="1"/>
  <c r="N3356" i="1"/>
  <c r="E3355" i="1"/>
  <c r="F3355" i="1"/>
  <c r="U3355" i="1"/>
  <c r="W3355" i="1" s="1"/>
  <c r="C3344" i="1" l="1"/>
  <c r="P3343" i="1"/>
  <c r="X3343" i="1" s="1"/>
  <c r="B3343" i="1" s="1"/>
  <c r="M3357" i="1"/>
  <c r="G3354" i="1"/>
  <c r="D3355" i="1"/>
  <c r="L3355" i="1" s="1"/>
  <c r="O3355" i="1" s="1"/>
  <c r="J3357" i="1"/>
  <c r="K3357" i="1" s="1"/>
  <c r="I3358" i="1"/>
  <c r="E3356" i="1"/>
  <c r="F3356" i="1"/>
  <c r="U3356" i="1"/>
  <c r="W3356" i="1" s="1"/>
  <c r="N3357" i="1"/>
  <c r="S3356" i="1"/>
  <c r="C3345" i="1" l="1"/>
  <c r="P3344" i="1"/>
  <c r="X3344" i="1" s="1"/>
  <c r="B3344" i="1" s="1"/>
  <c r="M3358" i="1"/>
  <c r="G3355" i="1"/>
  <c r="N3358" i="1"/>
  <c r="D3356" i="1"/>
  <c r="L3356" i="1" s="1"/>
  <c r="O3356" i="1" s="1"/>
  <c r="J3358" i="1"/>
  <c r="K3358" i="1" s="1"/>
  <c r="I3359" i="1"/>
  <c r="E3357" i="1"/>
  <c r="U3357" i="1"/>
  <c r="W3357" i="1" s="1"/>
  <c r="F3357" i="1"/>
  <c r="C3346" i="1" l="1"/>
  <c r="P3345" i="1"/>
  <c r="X3345" i="1" s="1"/>
  <c r="B3345" i="1" s="1"/>
  <c r="G3356" i="1"/>
  <c r="U3358" i="1"/>
  <c r="W3358" i="1" s="1"/>
  <c r="F3358" i="1"/>
  <c r="E3358" i="1"/>
  <c r="J3359" i="1"/>
  <c r="K3359" i="1" s="1"/>
  <c r="U3359" i="1" s="1"/>
  <c r="W3359" i="1" s="1"/>
  <c r="I3360" i="1"/>
  <c r="D3357" i="1"/>
  <c r="G3357" i="1" s="1"/>
  <c r="S3357" i="1"/>
  <c r="C3347" i="1" l="1"/>
  <c r="P3346" i="1"/>
  <c r="X3346" i="1" s="1"/>
  <c r="B3346" i="1" s="1"/>
  <c r="L3357" i="1"/>
  <c r="O3357" i="1" s="1"/>
  <c r="E3359" i="1"/>
  <c r="F3359" i="1"/>
  <c r="I3361" i="1"/>
  <c r="J3360" i="1"/>
  <c r="K3360" i="1" s="1"/>
  <c r="D3358" i="1"/>
  <c r="G3358" i="1" s="1"/>
  <c r="C3348" i="1" l="1"/>
  <c r="P3347" i="1"/>
  <c r="X3347" i="1" s="1"/>
  <c r="B3347" i="1" s="1"/>
  <c r="L3358" i="1"/>
  <c r="O3358" i="1" s="1"/>
  <c r="E3360" i="1"/>
  <c r="U3360" i="1"/>
  <c r="W3360" i="1" s="1"/>
  <c r="F3360" i="1"/>
  <c r="I3362" i="1"/>
  <c r="J3361" i="1"/>
  <c r="K3361" i="1" s="1"/>
  <c r="D3359" i="1"/>
  <c r="G3359" i="1" s="1"/>
  <c r="C3349" i="1" l="1"/>
  <c r="P3348" i="1"/>
  <c r="X3348" i="1" s="1"/>
  <c r="B3348" i="1" s="1"/>
  <c r="M3359" i="1"/>
  <c r="L3359" i="1"/>
  <c r="M3360" i="1" s="1"/>
  <c r="M3361" i="1" s="1"/>
  <c r="M3362" i="1" s="1"/>
  <c r="S3358" i="1"/>
  <c r="E3361" i="1"/>
  <c r="U3361" i="1"/>
  <c r="W3361" i="1" s="1"/>
  <c r="F3361" i="1"/>
  <c r="J3362" i="1"/>
  <c r="K3362" i="1" s="1"/>
  <c r="I3363" i="1"/>
  <c r="N3359" i="1"/>
  <c r="D3360" i="1"/>
  <c r="G3360" i="1" s="1"/>
  <c r="C3350" i="1" l="1"/>
  <c r="P3349" i="1"/>
  <c r="X3349" i="1" s="1"/>
  <c r="B3349" i="1" s="1"/>
  <c r="N3360" i="1"/>
  <c r="N3361" i="1" s="1"/>
  <c r="N3362" i="1" s="1"/>
  <c r="N3363" i="1" s="1"/>
  <c r="Y3358" i="1"/>
  <c r="O3359" i="1"/>
  <c r="L3360" i="1"/>
  <c r="D3361" i="1"/>
  <c r="L3361" i="1" s="1"/>
  <c r="I3364" i="1"/>
  <c r="M3363" i="1"/>
  <c r="J3363" i="1"/>
  <c r="K3363" i="1" s="1"/>
  <c r="E3362" i="1"/>
  <c r="F3362" i="1"/>
  <c r="U3362" i="1"/>
  <c r="W3362" i="1" s="1"/>
  <c r="C3351" i="1" l="1"/>
  <c r="P3350" i="1"/>
  <c r="X3350" i="1" s="1"/>
  <c r="B3350" i="1" s="1"/>
  <c r="O3361" i="1"/>
  <c r="O3360" i="1"/>
  <c r="Y3359" i="1"/>
  <c r="G3361" i="1"/>
  <c r="E3363" i="1"/>
  <c r="F3363" i="1"/>
  <c r="U3363" i="1"/>
  <c r="W3363" i="1" s="1"/>
  <c r="J3364" i="1"/>
  <c r="K3364" i="1" s="1"/>
  <c r="I3365" i="1"/>
  <c r="M3364" i="1"/>
  <c r="N3364" i="1"/>
  <c r="D3362" i="1"/>
  <c r="L3362" i="1" s="1"/>
  <c r="O3362" i="1" s="1"/>
  <c r="C3352" i="1" l="1"/>
  <c r="P3351" i="1"/>
  <c r="X3351" i="1" s="1"/>
  <c r="B3351" i="1" s="1"/>
  <c r="N3365" i="1"/>
  <c r="I3366" i="1"/>
  <c r="M3365" i="1"/>
  <c r="J3365" i="1"/>
  <c r="K3365" i="1" s="1"/>
  <c r="E3364" i="1"/>
  <c r="U3364" i="1"/>
  <c r="W3364" i="1" s="1"/>
  <c r="F3364" i="1"/>
  <c r="G3362" i="1"/>
  <c r="D3363" i="1"/>
  <c r="L3363" i="1" s="1"/>
  <c r="O3363" i="1" s="1"/>
  <c r="C3353" i="1" l="1"/>
  <c r="P3352" i="1"/>
  <c r="X3352" i="1" s="1"/>
  <c r="B3352" i="1" s="1"/>
  <c r="G3363" i="1"/>
  <c r="E3365" i="1"/>
  <c r="F3365" i="1"/>
  <c r="U3365" i="1"/>
  <c r="W3365" i="1" s="1"/>
  <c r="D3364" i="1"/>
  <c r="G3364" i="1" s="1"/>
  <c r="I3367" i="1"/>
  <c r="N3366" i="1"/>
  <c r="M3366" i="1"/>
  <c r="J3366" i="1"/>
  <c r="K3366" i="1" s="1"/>
  <c r="C3354" i="1" l="1"/>
  <c r="P3353" i="1"/>
  <c r="X3353" i="1" s="1"/>
  <c r="B3353" i="1" s="1"/>
  <c r="L3364" i="1"/>
  <c r="O3364" i="1" s="1"/>
  <c r="I3368" i="1"/>
  <c r="M3367" i="1"/>
  <c r="N3367" i="1"/>
  <c r="J3367" i="1"/>
  <c r="K3367" i="1" s="1"/>
  <c r="E3366" i="1"/>
  <c r="F3366" i="1"/>
  <c r="U3366" i="1"/>
  <c r="W3366" i="1" s="1"/>
  <c r="D3365" i="1"/>
  <c r="L3365" i="1" s="1"/>
  <c r="O3365" i="1" s="1"/>
  <c r="C3355" i="1" l="1"/>
  <c r="P3354" i="1"/>
  <c r="X3354" i="1" s="1"/>
  <c r="B3354" i="1" s="1"/>
  <c r="D3366" i="1"/>
  <c r="G3366" i="1" s="1"/>
  <c r="E3367" i="1"/>
  <c r="F3367" i="1"/>
  <c r="U3367" i="1"/>
  <c r="W3367" i="1" s="1"/>
  <c r="G3365" i="1"/>
  <c r="M3368" i="1"/>
  <c r="N3368" i="1"/>
  <c r="J3368" i="1"/>
  <c r="K3368" i="1" s="1"/>
  <c r="I3369" i="1"/>
  <c r="C3356" i="1" l="1"/>
  <c r="P3355" i="1"/>
  <c r="X3355" i="1" s="1"/>
  <c r="B3355" i="1" s="1"/>
  <c r="L3366" i="1"/>
  <c r="O3366" i="1" s="1"/>
  <c r="M3369" i="1"/>
  <c r="N3369" i="1"/>
  <c r="I3370" i="1"/>
  <c r="J3369" i="1"/>
  <c r="K3369" i="1" s="1"/>
  <c r="D3367" i="1"/>
  <c r="L3367" i="1" s="1"/>
  <c r="O3367" i="1" s="1"/>
  <c r="E3368" i="1"/>
  <c r="U3368" i="1"/>
  <c r="W3368" i="1" s="1"/>
  <c r="F3368" i="1"/>
  <c r="C3357" i="1" l="1"/>
  <c r="P3356" i="1"/>
  <c r="X3356" i="1" s="1"/>
  <c r="B3356" i="1" s="1"/>
  <c r="G3367" i="1"/>
  <c r="D3368" i="1"/>
  <c r="G3368" i="1" s="1"/>
  <c r="N3370" i="1"/>
  <c r="I3371" i="1"/>
  <c r="J3370" i="1"/>
  <c r="K3370" i="1" s="1"/>
  <c r="M3370" i="1"/>
  <c r="E3369" i="1"/>
  <c r="F3369" i="1"/>
  <c r="U3369" i="1"/>
  <c r="W3369" i="1" s="1"/>
  <c r="C3358" i="1" l="1"/>
  <c r="P3357" i="1"/>
  <c r="X3357" i="1" s="1"/>
  <c r="B3357" i="1" s="1"/>
  <c r="L3368" i="1"/>
  <c r="O3368" i="1" s="1"/>
  <c r="J3371" i="1"/>
  <c r="K3371" i="1" s="1"/>
  <c r="I3372" i="1"/>
  <c r="M3371" i="1"/>
  <c r="N3371" i="1"/>
  <c r="E3370" i="1"/>
  <c r="F3370" i="1"/>
  <c r="U3370" i="1"/>
  <c r="W3370" i="1" s="1"/>
  <c r="D3369" i="1"/>
  <c r="L3369" i="1" s="1"/>
  <c r="O3369" i="1" s="1"/>
  <c r="C3359" i="1" l="1"/>
  <c r="P3358" i="1"/>
  <c r="X3358" i="1" s="1"/>
  <c r="B3358" i="1" s="1"/>
  <c r="D3370" i="1"/>
  <c r="G3370" i="1" s="1"/>
  <c r="G3369" i="1"/>
  <c r="I3373" i="1"/>
  <c r="N3372" i="1"/>
  <c r="M3372" i="1"/>
  <c r="J3372" i="1"/>
  <c r="K3372" i="1" s="1"/>
  <c r="E3371" i="1"/>
  <c r="F3371" i="1"/>
  <c r="U3371" i="1"/>
  <c r="W3371" i="1" s="1"/>
  <c r="C3360" i="1" l="1"/>
  <c r="P3359" i="1"/>
  <c r="L3370" i="1"/>
  <c r="O3370" i="1" s="1"/>
  <c r="E3372" i="1"/>
  <c r="F3372" i="1"/>
  <c r="U3372" i="1"/>
  <c r="W3372" i="1" s="1"/>
  <c r="M3373" i="1"/>
  <c r="N3373" i="1"/>
  <c r="J3373" i="1"/>
  <c r="K3373" i="1" s="1"/>
  <c r="I3374" i="1"/>
  <c r="D3371" i="1"/>
  <c r="L3371" i="1" s="1"/>
  <c r="O3371" i="1" s="1"/>
  <c r="X3359" i="1" l="1"/>
  <c r="B3359" i="1" s="1"/>
  <c r="C3361" i="1"/>
  <c r="P3360" i="1"/>
  <c r="X3360" i="1" s="1"/>
  <c r="B3360" i="1" s="1"/>
  <c r="E3373" i="1"/>
  <c r="F3373" i="1"/>
  <c r="U3373" i="1"/>
  <c r="W3373" i="1" s="1"/>
  <c r="J3374" i="1"/>
  <c r="K3374" i="1" s="1"/>
  <c r="N3374" i="1"/>
  <c r="I3375" i="1"/>
  <c r="M3374" i="1"/>
  <c r="G3371" i="1"/>
  <c r="D3372" i="1"/>
  <c r="G3372" i="1" s="1"/>
  <c r="C3362" i="1" l="1"/>
  <c r="P3361" i="1"/>
  <c r="X3361" i="1" s="1"/>
  <c r="B3361" i="1" s="1"/>
  <c r="L3372" i="1"/>
  <c r="O3372" i="1" s="1"/>
  <c r="I3376" i="1"/>
  <c r="J3375" i="1"/>
  <c r="K3375" i="1" s="1"/>
  <c r="M3375" i="1"/>
  <c r="N3375" i="1"/>
  <c r="E3374" i="1"/>
  <c r="U3374" i="1"/>
  <c r="W3374" i="1" s="1"/>
  <c r="F3374" i="1"/>
  <c r="D3373" i="1"/>
  <c r="G3373" i="1" s="1"/>
  <c r="C3363" i="1" l="1"/>
  <c r="P3362" i="1"/>
  <c r="X3362" i="1" s="1"/>
  <c r="B3362" i="1" s="1"/>
  <c r="D3374" i="1"/>
  <c r="G3374" i="1" s="1"/>
  <c r="E3375" i="1"/>
  <c r="U3375" i="1"/>
  <c r="W3375" i="1" s="1"/>
  <c r="F3375" i="1"/>
  <c r="L3373" i="1"/>
  <c r="O3373" i="1" s="1"/>
  <c r="I3377" i="1"/>
  <c r="M3376" i="1"/>
  <c r="J3376" i="1"/>
  <c r="K3376" i="1" s="1"/>
  <c r="N3376" i="1"/>
  <c r="C3364" i="1" l="1"/>
  <c r="P3363" i="1"/>
  <c r="X3363" i="1" s="1"/>
  <c r="B3363" i="1" s="1"/>
  <c r="L3374" i="1"/>
  <c r="O3374" i="1" s="1"/>
  <c r="M3377" i="1"/>
  <c r="J3377" i="1"/>
  <c r="K3377" i="1" s="1"/>
  <c r="I3378" i="1"/>
  <c r="N3377" i="1"/>
  <c r="D3375" i="1"/>
  <c r="L3375" i="1" s="1"/>
  <c r="O3375" i="1" s="1"/>
  <c r="E3376" i="1"/>
  <c r="U3376" i="1"/>
  <c r="W3376" i="1" s="1"/>
  <c r="F3376" i="1"/>
  <c r="C3365" i="1" l="1"/>
  <c r="P3364" i="1"/>
  <c r="X3364" i="1" s="1"/>
  <c r="B3364" i="1" s="1"/>
  <c r="G3375" i="1"/>
  <c r="N3378" i="1"/>
  <c r="I3379" i="1"/>
  <c r="M3378" i="1"/>
  <c r="J3378" i="1"/>
  <c r="K3378" i="1" s="1"/>
  <c r="E3377" i="1"/>
  <c r="U3377" i="1"/>
  <c r="W3377" i="1" s="1"/>
  <c r="F3377" i="1"/>
  <c r="D3376" i="1"/>
  <c r="L3376" i="1" s="1"/>
  <c r="O3376" i="1" s="1"/>
  <c r="C3366" i="1" l="1"/>
  <c r="P3365" i="1"/>
  <c r="X3365" i="1" s="1"/>
  <c r="B3365" i="1" s="1"/>
  <c r="D3377" i="1"/>
  <c r="G3377" i="1" s="1"/>
  <c r="M3379" i="1"/>
  <c r="N3379" i="1"/>
  <c r="I3380" i="1"/>
  <c r="J3379" i="1"/>
  <c r="K3379" i="1" s="1"/>
  <c r="E3378" i="1"/>
  <c r="U3378" i="1"/>
  <c r="W3378" i="1" s="1"/>
  <c r="F3378" i="1"/>
  <c r="G3376" i="1"/>
  <c r="C3367" i="1" l="1"/>
  <c r="P3366" i="1"/>
  <c r="X3366" i="1" s="1"/>
  <c r="B3366" i="1" s="1"/>
  <c r="L3377" i="1"/>
  <c r="O3377" i="1" s="1"/>
  <c r="D3378" i="1"/>
  <c r="G3378" i="1" s="1"/>
  <c r="E3379" i="1"/>
  <c r="F3379" i="1"/>
  <c r="U3379" i="1"/>
  <c r="W3379" i="1" s="1"/>
  <c r="M3380" i="1"/>
  <c r="I3381" i="1"/>
  <c r="J3380" i="1"/>
  <c r="K3380" i="1" s="1"/>
  <c r="N3380" i="1"/>
  <c r="C3368" i="1" l="1"/>
  <c r="P3367" i="1"/>
  <c r="X3367" i="1" s="1"/>
  <c r="B3367" i="1" s="1"/>
  <c r="L3378" i="1"/>
  <c r="O3378" i="1" s="1"/>
  <c r="E3380" i="1"/>
  <c r="F3380" i="1"/>
  <c r="U3380" i="1"/>
  <c r="W3380" i="1" s="1"/>
  <c r="M3381" i="1"/>
  <c r="J3381" i="1"/>
  <c r="K3381" i="1" s="1"/>
  <c r="I3382" i="1"/>
  <c r="N3381" i="1"/>
  <c r="D3379" i="1"/>
  <c r="L3379" i="1" s="1"/>
  <c r="O3379" i="1" s="1"/>
  <c r="C3369" i="1" l="1"/>
  <c r="P3368" i="1"/>
  <c r="X3368" i="1" s="1"/>
  <c r="B3368" i="1" s="1"/>
  <c r="E3381" i="1"/>
  <c r="U3381" i="1"/>
  <c r="W3381" i="1" s="1"/>
  <c r="F3381" i="1"/>
  <c r="N3382" i="1"/>
  <c r="J3382" i="1"/>
  <c r="K3382" i="1" s="1"/>
  <c r="M3382" i="1"/>
  <c r="I3383" i="1"/>
  <c r="G3379" i="1"/>
  <c r="D3380" i="1"/>
  <c r="L3380" i="1" s="1"/>
  <c r="O3380" i="1" s="1"/>
  <c r="C3370" i="1" l="1"/>
  <c r="P3369" i="1"/>
  <c r="X3369" i="1" s="1"/>
  <c r="B3369" i="1" s="1"/>
  <c r="G3380" i="1"/>
  <c r="N3383" i="1"/>
  <c r="M3383" i="1"/>
  <c r="I3384" i="1"/>
  <c r="J3383" i="1"/>
  <c r="K3383" i="1" s="1"/>
  <c r="E3382" i="1"/>
  <c r="U3382" i="1"/>
  <c r="W3382" i="1" s="1"/>
  <c r="F3382" i="1"/>
  <c r="D3381" i="1"/>
  <c r="L3381" i="1" s="1"/>
  <c r="O3381" i="1" s="1"/>
  <c r="C3371" i="1" l="1"/>
  <c r="P3370" i="1"/>
  <c r="X3370" i="1" s="1"/>
  <c r="B3370" i="1" s="1"/>
  <c r="M3384" i="1"/>
  <c r="J3384" i="1"/>
  <c r="K3384" i="1" s="1"/>
  <c r="N3384" i="1"/>
  <c r="I3385" i="1"/>
  <c r="D3382" i="1"/>
  <c r="G3382" i="1" s="1"/>
  <c r="E3383" i="1"/>
  <c r="F3383" i="1"/>
  <c r="U3383" i="1"/>
  <c r="W3383" i="1" s="1"/>
  <c r="G3381" i="1"/>
  <c r="C3372" i="1" l="1"/>
  <c r="P3371" i="1"/>
  <c r="X3371" i="1" s="1"/>
  <c r="B3371" i="1" s="1"/>
  <c r="L3382" i="1"/>
  <c r="O3382" i="1" s="1"/>
  <c r="J3385" i="1"/>
  <c r="K3385" i="1" s="1"/>
  <c r="I3386" i="1"/>
  <c r="N3385" i="1"/>
  <c r="M3385" i="1"/>
  <c r="D3383" i="1"/>
  <c r="L3383" i="1" s="1"/>
  <c r="O3383" i="1" s="1"/>
  <c r="E3384" i="1"/>
  <c r="U3384" i="1"/>
  <c r="W3384" i="1" s="1"/>
  <c r="F3384" i="1"/>
  <c r="C3373" i="1" l="1"/>
  <c r="P3372" i="1"/>
  <c r="X3372" i="1" s="1"/>
  <c r="B3372" i="1" s="1"/>
  <c r="G3383" i="1"/>
  <c r="D3384" i="1"/>
  <c r="G3384" i="1" s="1"/>
  <c r="I3387" i="1"/>
  <c r="M3386" i="1"/>
  <c r="J3386" i="1"/>
  <c r="K3386" i="1" s="1"/>
  <c r="N3386" i="1"/>
  <c r="E3385" i="1"/>
  <c r="U3385" i="1"/>
  <c r="W3385" i="1" s="1"/>
  <c r="F3385" i="1"/>
  <c r="C3374" i="1" l="1"/>
  <c r="P3373" i="1"/>
  <c r="X3373" i="1" s="1"/>
  <c r="B3373" i="1" s="1"/>
  <c r="L3384" i="1"/>
  <c r="O3384" i="1" s="1"/>
  <c r="D3385" i="1"/>
  <c r="L3385" i="1" s="1"/>
  <c r="O3385" i="1" s="1"/>
  <c r="I3388" i="1"/>
  <c r="J3387" i="1"/>
  <c r="K3387" i="1" s="1"/>
  <c r="E3386" i="1"/>
  <c r="F3386" i="1"/>
  <c r="U3386" i="1"/>
  <c r="W3386" i="1" s="1"/>
  <c r="C3375" i="1" l="1"/>
  <c r="P3374" i="1"/>
  <c r="X3374" i="1" s="1"/>
  <c r="B3374" i="1" s="1"/>
  <c r="U3387" i="1"/>
  <c r="W3387" i="1" s="1"/>
  <c r="G3385" i="1"/>
  <c r="E3387" i="1"/>
  <c r="F3387" i="1"/>
  <c r="D3386" i="1"/>
  <c r="G3386" i="1" s="1"/>
  <c r="J3388" i="1"/>
  <c r="K3388" i="1" s="1"/>
  <c r="I3389" i="1"/>
  <c r="C3376" i="1" l="1"/>
  <c r="P3375" i="1"/>
  <c r="X3375" i="1" s="1"/>
  <c r="B3375" i="1" s="1"/>
  <c r="L3386" i="1"/>
  <c r="O3386" i="1" s="1"/>
  <c r="J3389" i="1"/>
  <c r="K3389" i="1" s="1"/>
  <c r="I3390" i="1"/>
  <c r="E3388" i="1"/>
  <c r="F3388" i="1"/>
  <c r="U3388" i="1"/>
  <c r="W3388" i="1" s="1"/>
  <c r="D3387" i="1"/>
  <c r="G3387" i="1" s="1"/>
  <c r="C3377" i="1" l="1"/>
  <c r="P3376" i="1"/>
  <c r="X3376" i="1" s="1"/>
  <c r="B3376" i="1" s="1"/>
  <c r="M3387" i="1"/>
  <c r="N3387" i="1" s="1"/>
  <c r="N3388" i="1" s="1"/>
  <c r="N3389" i="1" s="1"/>
  <c r="L3387" i="1"/>
  <c r="J3390" i="1"/>
  <c r="K3390" i="1" s="1"/>
  <c r="I3391" i="1"/>
  <c r="D3388" i="1"/>
  <c r="L3388" i="1" s="1"/>
  <c r="E3389" i="1"/>
  <c r="U3389" i="1"/>
  <c r="W3389" i="1" s="1"/>
  <c r="F3389" i="1"/>
  <c r="S3386" i="1"/>
  <c r="S3389" i="1"/>
  <c r="C3378" i="1" l="1"/>
  <c r="P3377" i="1"/>
  <c r="X3377" i="1" s="1"/>
  <c r="B3377" i="1" s="1"/>
  <c r="M3388" i="1"/>
  <c r="M3389" i="1" s="1"/>
  <c r="M3390" i="1" s="1"/>
  <c r="Y3386" i="1"/>
  <c r="G3388" i="1"/>
  <c r="O3387" i="1"/>
  <c r="D3389" i="1"/>
  <c r="G3389" i="1" s="1"/>
  <c r="O3388" i="1"/>
  <c r="N3390" i="1"/>
  <c r="J3391" i="1"/>
  <c r="K3391" i="1" s="1"/>
  <c r="I3392" i="1"/>
  <c r="E3390" i="1"/>
  <c r="U3390" i="1"/>
  <c r="W3390" i="1" s="1"/>
  <c r="F3390" i="1"/>
  <c r="C3379" i="1" l="1"/>
  <c r="P3378" i="1"/>
  <c r="X3378" i="1" s="1"/>
  <c r="B3378" i="1" s="1"/>
  <c r="L3389" i="1"/>
  <c r="O3389" i="1" s="1"/>
  <c r="D3390" i="1"/>
  <c r="G3390" i="1" s="1"/>
  <c r="I3393" i="1"/>
  <c r="J3392" i="1"/>
  <c r="K3392" i="1" s="1"/>
  <c r="F3391" i="1"/>
  <c r="U3391" i="1"/>
  <c r="W3391" i="1" s="1"/>
  <c r="E3391" i="1"/>
  <c r="S3390" i="1"/>
  <c r="C3380" i="1" l="1"/>
  <c r="P3379" i="1"/>
  <c r="X3379" i="1" s="1"/>
  <c r="B3379" i="1" s="1"/>
  <c r="L3390" i="1"/>
  <c r="F3392" i="1"/>
  <c r="U3392" i="1"/>
  <c r="W3392" i="1" s="1"/>
  <c r="E3392" i="1"/>
  <c r="J3393" i="1"/>
  <c r="K3393" i="1" s="1"/>
  <c r="I3394" i="1"/>
  <c r="D3391" i="1"/>
  <c r="L3391" i="1" s="1"/>
  <c r="C3381" i="1" l="1"/>
  <c r="P3380" i="1"/>
  <c r="X3380" i="1" s="1"/>
  <c r="B3380" i="1" s="1"/>
  <c r="O3390" i="1"/>
  <c r="M3391" i="1"/>
  <c r="G3391" i="1"/>
  <c r="I3395" i="1"/>
  <c r="J3394" i="1"/>
  <c r="K3394" i="1" s="1"/>
  <c r="D3392" i="1"/>
  <c r="G3392" i="1" s="1"/>
  <c r="E3393" i="1"/>
  <c r="F3393" i="1"/>
  <c r="U3393" i="1"/>
  <c r="W3393" i="1" s="1"/>
  <c r="C3382" i="1" l="1"/>
  <c r="P3381" i="1"/>
  <c r="X3381" i="1" s="1"/>
  <c r="B3381" i="1" s="1"/>
  <c r="N3391" i="1"/>
  <c r="M3392" i="1"/>
  <c r="M3393" i="1" s="1"/>
  <c r="M3394" i="1" s="1"/>
  <c r="M3395" i="1" s="1"/>
  <c r="Y3390" i="1"/>
  <c r="L3392" i="1"/>
  <c r="D3393" i="1"/>
  <c r="G3393" i="1" s="1"/>
  <c r="U3394" i="1"/>
  <c r="W3394" i="1" s="1"/>
  <c r="E3394" i="1"/>
  <c r="F3394" i="1"/>
  <c r="I3396" i="1"/>
  <c r="J3395" i="1"/>
  <c r="K3395" i="1" s="1"/>
  <c r="C3383" i="1" l="1"/>
  <c r="P3382" i="1"/>
  <c r="X3382" i="1" s="1"/>
  <c r="B3382" i="1" s="1"/>
  <c r="N3392" i="1"/>
  <c r="N3393" i="1" s="1"/>
  <c r="N3394" i="1" s="1"/>
  <c r="N3395" i="1" s="1"/>
  <c r="N3396" i="1" s="1"/>
  <c r="O3391" i="1"/>
  <c r="L3393" i="1"/>
  <c r="E3395" i="1"/>
  <c r="U3395" i="1"/>
  <c r="W3395" i="1" s="1"/>
  <c r="F3395" i="1"/>
  <c r="D3394" i="1"/>
  <c r="G3394" i="1" s="1"/>
  <c r="J3396" i="1"/>
  <c r="K3396" i="1" s="1"/>
  <c r="I3397" i="1"/>
  <c r="M3396" i="1"/>
  <c r="C3384" i="1" l="1"/>
  <c r="P3383" i="1"/>
  <c r="X3383" i="1" s="1"/>
  <c r="B3383" i="1" s="1"/>
  <c r="O3393" i="1"/>
  <c r="O3392" i="1"/>
  <c r="L3394" i="1"/>
  <c r="O3394" i="1" s="1"/>
  <c r="U3396" i="1"/>
  <c r="W3396" i="1" s="1"/>
  <c r="E3396" i="1"/>
  <c r="F3396" i="1"/>
  <c r="J3397" i="1"/>
  <c r="K3397" i="1" s="1"/>
  <c r="I3398" i="1"/>
  <c r="N3397" i="1"/>
  <c r="M3397" i="1"/>
  <c r="D3395" i="1"/>
  <c r="L3395" i="1" s="1"/>
  <c r="O3395" i="1" s="1"/>
  <c r="C3385" i="1" l="1"/>
  <c r="P3384" i="1"/>
  <c r="X3384" i="1" s="1"/>
  <c r="B3384" i="1" s="1"/>
  <c r="J3398" i="1"/>
  <c r="K3398" i="1" s="1"/>
  <c r="N3398" i="1"/>
  <c r="I3399" i="1"/>
  <c r="M3398" i="1"/>
  <c r="F3397" i="1"/>
  <c r="U3397" i="1"/>
  <c r="W3397" i="1" s="1"/>
  <c r="E3397" i="1"/>
  <c r="D3396" i="1"/>
  <c r="G3396" i="1" s="1"/>
  <c r="G3395" i="1"/>
  <c r="C3386" i="1" l="1"/>
  <c r="P3385" i="1"/>
  <c r="X3385" i="1" s="1"/>
  <c r="B3385" i="1" s="1"/>
  <c r="L3396" i="1"/>
  <c r="O3396" i="1" s="1"/>
  <c r="D3397" i="1"/>
  <c r="G3397" i="1" s="1"/>
  <c r="I3400" i="1"/>
  <c r="M3399" i="1"/>
  <c r="N3399" i="1"/>
  <c r="J3399" i="1"/>
  <c r="K3399" i="1" s="1"/>
  <c r="E3398" i="1"/>
  <c r="U3398" i="1"/>
  <c r="W3398" i="1" s="1"/>
  <c r="F3398" i="1"/>
  <c r="C3387" i="1" l="1"/>
  <c r="P3386" i="1"/>
  <c r="X3386" i="1" s="1"/>
  <c r="B3386" i="1" s="1"/>
  <c r="L3397" i="1"/>
  <c r="O3397" i="1" s="1"/>
  <c r="D3398" i="1"/>
  <c r="G3398" i="1" s="1"/>
  <c r="I3401" i="1"/>
  <c r="J3400" i="1"/>
  <c r="K3400" i="1" s="1"/>
  <c r="M3400" i="1"/>
  <c r="N3400" i="1"/>
  <c r="E3399" i="1"/>
  <c r="U3399" i="1"/>
  <c r="W3399" i="1" s="1"/>
  <c r="F3399" i="1"/>
  <c r="C3388" i="1" l="1"/>
  <c r="P3387" i="1"/>
  <c r="X3387" i="1" s="1"/>
  <c r="B3387" i="1" s="1"/>
  <c r="L3398" i="1"/>
  <c r="O3398" i="1" s="1"/>
  <c r="D3399" i="1"/>
  <c r="L3399" i="1" s="1"/>
  <c r="O3399" i="1" s="1"/>
  <c r="N3401" i="1"/>
  <c r="J3401" i="1"/>
  <c r="K3401" i="1" s="1"/>
  <c r="M3401" i="1"/>
  <c r="I3402" i="1"/>
  <c r="E3400" i="1"/>
  <c r="F3400" i="1"/>
  <c r="U3400" i="1"/>
  <c r="W3400" i="1" s="1"/>
  <c r="C3389" i="1" l="1"/>
  <c r="P3388" i="1"/>
  <c r="X3388" i="1" s="1"/>
  <c r="B3388" i="1" s="1"/>
  <c r="G3399" i="1"/>
  <c r="D3400" i="1"/>
  <c r="L3400" i="1" s="1"/>
  <c r="O3400" i="1" s="1"/>
  <c r="J3402" i="1"/>
  <c r="K3402" i="1" s="1"/>
  <c r="I3403" i="1"/>
  <c r="N3402" i="1"/>
  <c r="M3402" i="1"/>
  <c r="E3401" i="1"/>
  <c r="F3401" i="1"/>
  <c r="U3401" i="1"/>
  <c r="W3401" i="1" s="1"/>
  <c r="C3390" i="1" l="1"/>
  <c r="P3389" i="1"/>
  <c r="X3389" i="1" s="1"/>
  <c r="B3389" i="1" s="1"/>
  <c r="G3400" i="1"/>
  <c r="D3401" i="1"/>
  <c r="G3401" i="1" s="1"/>
  <c r="I3404" i="1"/>
  <c r="M3403" i="1"/>
  <c r="N3403" i="1"/>
  <c r="J3403" i="1"/>
  <c r="K3403" i="1" s="1"/>
  <c r="E3402" i="1"/>
  <c r="F3402" i="1"/>
  <c r="U3402" i="1"/>
  <c r="W3402" i="1" s="1"/>
  <c r="C3391" i="1" l="1"/>
  <c r="P3390" i="1"/>
  <c r="L3401" i="1"/>
  <c r="O3401" i="1" s="1"/>
  <c r="E3403" i="1"/>
  <c r="U3403" i="1"/>
  <c r="W3403" i="1" s="1"/>
  <c r="F3403" i="1"/>
  <c r="D3402" i="1"/>
  <c r="G3402" i="1" s="1"/>
  <c r="N3404" i="1"/>
  <c r="M3404" i="1"/>
  <c r="J3404" i="1"/>
  <c r="K3404" i="1" s="1"/>
  <c r="I3405" i="1"/>
  <c r="X3390" i="1" l="1"/>
  <c r="B3390" i="1" s="1"/>
  <c r="C3392" i="1"/>
  <c r="P3391" i="1"/>
  <c r="X3391" i="1" s="1"/>
  <c r="B3391" i="1" s="1"/>
  <c r="L3402" i="1"/>
  <c r="O3402" i="1" s="1"/>
  <c r="E3404" i="1"/>
  <c r="F3404" i="1"/>
  <c r="U3404" i="1"/>
  <c r="W3404" i="1" s="1"/>
  <c r="N3405" i="1"/>
  <c r="J3405" i="1"/>
  <c r="K3405" i="1" s="1"/>
  <c r="I3406" i="1"/>
  <c r="M3405" i="1"/>
  <c r="D3403" i="1"/>
  <c r="G3403" i="1" s="1"/>
  <c r="C3393" i="1" l="1"/>
  <c r="P3392" i="1"/>
  <c r="X3392" i="1" s="1"/>
  <c r="B3392" i="1" s="1"/>
  <c r="I3407" i="1"/>
  <c r="J3406" i="1"/>
  <c r="K3406" i="1" s="1"/>
  <c r="M3406" i="1"/>
  <c r="N3406" i="1"/>
  <c r="E3405" i="1"/>
  <c r="U3405" i="1"/>
  <c r="W3405" i="1" s="1"/>
  <c r="F3405" i="1"/>
  <c r="L3403" i="1"/>
  <c r="O3403" i="1" s="1"/>
  <c r="D3404" i="1"/>
  <c r="L3404" i="1" s="1"/>
  <c r="O3404" i="1" s="1"/>
  <c r="C3394" i="1" l="1"/>
  <c r="P3393" i="1"/>
  <c r="X3393" i="1" s="1"/>
  <c r="B3393" i="1" s="1"/>
  <c r="G3404" i="1"/>
  <c r="D3405" i="1"/>
  <c r="L3405" i="1" s="1"/>
  <c r="O3405" i="1" s="1"/>
  <c r="E3406" i="1"/>
  <c r="U3406" i="1"/>
  <c r="W3406" i="1" s="1"/>
  <c r="F3406" i="1"/>
  <c r="M3407" i="1"/>
  <c r="J3407" i="1"/>
  <c r="K3407" i="1" s="1"/>
  <c r="I3408" i="1"/>
  <c r="N3407" i="1"/>
  <c r="C3395" i="1" l="1"/>
  <c r="P3394" i="1"/>
  <c r="X3394" i="1" s="1"/>
  <c r="B3394" i="1" s="1"/>
  <c r="G3405" i="1"/>
  <c r="E3407" i="1"/>
  <c r="F3407" i="1"/>
  <c r="U3407" i="1"/>
  <c r="W3407" i="1" s="1"/>
  <c r="D3406" i="1"/>
  <c r="L3406" i="1" s="1"/>
  <c r="O3406" i="1" s="1"/>
  <c r="I3409" i="1"/>
  <c r="J3408" i="1"/>
  <c r="K3408" i="1" s="1"/>
  <c r="N3408" i="1"/>
  <c r="M3408" i="1"/>
  <c r="C3396" i="1" l="1"/>
  <c r="P3395" i="1"/>
  <c r="X3395" i="1" s="1"/>
  <c r="B3395" i="1" s="1"/>
  <c r="G3406" i="1"/>
  <c r="E3408" i="1"/>
  <c r="F3408" i="1"/>
  <c r="U3408" i="1"/>
  <c r="W3408" i="1" s="1"/>
  <c r="M3409" i="1"/>
  <c r="I3410" i="1"/>
  <c r="N3409" i="1"/>
  <c r="J3409" i="1"/>
  <c r="K3409" i="1" s="1"/>
  <c r="D3407" i="1"/>
  <c r="G3407" i="1" s="1"/>
  <c r="C3397" i="1" l="1"/>
  <c r="P3396" i="1"/>
  <c r="X3396" i="1" s="1"/>
  <c r="B3396" i="1" s="1"/>
  <c r="E3409" i="1"/>
  <c r="F3409" i="1"/>
  <c r="U3409" i="1"/>
  <c r="W3409" i="1" s="1"/>
  <c r="M3410" i="1"/>
  <c r="N3410" i="1"/>
  <c r="I3411" i="1"/>
  <c r="J3410" i="1"/>
  <c r="K3410" i="1" s="1"/>
  <c r="L3407" i="1"/>
  <c r="O3407" i="1" s="1"/>
  <c r="D3408" i="1"/>
  <c r="G3408" i="1" s="1"/>
  <c r="C3398" i="1" l="1"/>
  <c r="P3397" i="1"/>
  <c r="X3397" i="1" s="1"/>
  <c r="B3397" i="1" s="1"/>
  <c r="L3408" i="1"/>
  <c r="O3408" i="1" s="1"/>
  <c r="E3410" i="1"/>
  <c r="U3410" i="1"/>
  <c r="W3410" i="1" s="1"/>
  <c r="F3410" i="1"/>
  <c r="N3411" i="1"/>
  <c r="M3411" i="1"/>
  <c r="I3412" i="1"/>
  <c r="J3411" i="1"/>
  <c r="K3411" i="1" s="1"/>
  <c r="D3409" i="1"/>
  <c r="L3409" i="1" s="1"/>
  <c r="O3409" i="1" s="1"/>
  <c r="C3399" i="1" l="1"/>
  <c r="P3398" i="1"/>
  <c r="X3398" i="1" s="1"/>
  <c r="B3398" i="1" s="1"/>
  <c r="M3412" i="1"/>
  <c r="J3412" i="1"/>
  <c r="K3412" i="1" s="1"/>
  <c r="I3413" i="1"/>
  <c r="N3412" i="1"/>
  <c r="E3411" i="1"/>
  <c r="F3411" i="1"/>
  <c r="U3411" i="1"/>
  <c r="W3411" i="1" s="1"/>
  <c r="G3409" i="1"/>
  <c r="D3410" i="1"/>
  <c r="G3410" i="1" s="1"/>
  <c r="C3400" i="1" l="1"/>
  <c r="P3399" i="1"/>
  <c r="X3399" i="1" s="1"/>
  <c r="B3399" i="1" s="1"/>
  <c r="L3410" i="1"/>
  <c r="O3410" i="1" s="1"/>
  <c r="D3411" i="1"/>
  <c r="L3411" i="1" s="1"/>
  <c r="O3411" i="1" s="1"/>
  <c r="N3413" i="1"/>
  <c r="I3414" i="1"/>
  <c r="M3413" i="1"/>
  <c r="J3413" i="1"/>
  <c r="K3413" i="1" s="1"/>
  <c r="E3412" i="1"/>
  <c r="F3412" i="1"/>
  <c r="U3412" i="1"/>
  <c r="W3412" i="1" s="1"/>
  <c r="C3401" i="1" l="1"/>
  <c r="P3400" i="1"/>
  <c r="X3400" i="1" s="1"/>
  <c r="B3400" i="1" s="1"/>
  <c r="G3411" i="1"/>
  <c r="D3412" i="1"/>
  <c r="G3412" i="1" s="1"/>
  <c r="I3415" i="1"/>
  <c r="N3414" i="1"/>
  <c r="J3414" i="1"/>
  <c r="K3414" i="1" s="1"/>
  <c r="M3414" i="1"/>
  <c r="E3413" i="1"/>
  <c r="U3413" i="1"/>
  <c r="W3413" i="1" s="1"/>
  <c r="F3413" i="1"/>
  <c r="C3402" i="1" l="1"/>
  <c r="P3401" i="1"/>
  <c r="X3401" i="1" s="1"/>
  <c r="B3401" i="1" s="1"/>
  <c r="L3412" i="1"/>
  <c r="O3412" i="1" s="1"/>
  <c r="D3413" i="1"/>
  <c r="L3413" i="1" s="1"/>
  <c r="O3413" i="1" s="1"/>
  <c r="N3415" i="1"/>
  <c r="M3415" i="1"/>
  <c r="I3416" i="1"/>
  <c r="J3415" i="1"/>
  <c r="K3415" i="1" s="1"/>
  <c r="E3414" i="1"/>
  <c r="F3414" i="1"/>
  <c r="U3414" i="1"/>
  <c r="W3414" i="1" s="1"/>
  <c r="C3403" i="1" l="1"/>
  <c r="P3402" i="1"/>
  <c r="X3402" i="1" s="1"/>
  <c r="B3402" i="1" s="1"/>
  <c r="G3413" i="1"/>
  <c r="D3414" i="1"/>
  <c r="G3414" i="1" s="1"/>
  <c r="E3415" i="1"/>
  <c r="F3415" i="1"/>
  <c r="U3415" i="1"/>
  <c r="W3415" i="1" s="1"/>
  <c r="M3416" i="1"/>
  <c r="I3417" i="1"/>
  <c r="J3416" i="1"/>
  <c r="K3416" i="1" s="1"/>
  <c r="N3416" i="1"/>
  <c r="C3404" i="1" l="1"/>
  <c r="P3403" i="1"/>
  <c r="X3403" i="1" s="1"/>
  <c r="B3403" i="1" s="1"/>
  <c r="L3414" i="1"/>
  <c r="O3414" i="1" s="1"/>
  <c r="J3417" i="1"/>
  <c r="K3417" i="1" s="1"/>
  <c r="N3417" i="1"/>
  <c r="M3417" i="1"/>
  <c r="I3418" i="1"/>
  <c r="E3416" i="1"/>
  <c r="U3416" i="1"/>
  <c r="W3416" i="1" s="1"/>
  <c r="F3416" i="1"/>
  <c r="D3415" i="1"/>
  <c r="G3415" i="1" s="1"/>
  <c r="C3405" i="1" l="1"/>
  <c r="P3404" i="1"/>
  <c r="X3404" i="1" s="1"/>
  <c r="B3404" i="1" s="1"/>
  <c r="M3418" i="1"/>
  <c r="L3415" i="1"/>
  <c r="O3415" i="1" s="1"/>
  <c r="I3419" i="1"/>
  <c r="J3418" i="1"/>
  <c r="K3418" i="1" s="1"/>
  <c r="D3416" i="1"/>
  <c r="L3416" i="1" s="1"/>
  <c r="O3416" i="1" s="1"/>
  <c r="E3417" i="1"/>
  <c r="F3417" i="1"/>
  <c r="U3417" i="1"/>
  <c r="W3417" i="1" s="1"/>
  <c r="S3417" i="1"/>
  <c r="N3418" i="1"/>
  <c r="C3406" i="1" l="1"/>
  <c r="P3405" i="1"/>
  <c r="X3405" i="1" s="1"/>
  <c r="B3405" i="1" s="1"/>
  <c r="G3416" i="1"/>
  <c r="E3418" i="1"/>
  <c r="U3418" i="1"/>
  <c r="W3418" i="1" s="1"/>
  <c r="F3418" i="1"/>
  <c r="D3417" i="1"/>
  <c r="L3417" i="1" s="1"/>
  <c r="O3417" i="1" s="1"/>
  <c r="J3419" i="1"/>
  <c r="K3419" i="1" s="1"/>
  <c r="U3419" i="1" s="1"/>
  <c r="W3419" i="1" s="1"/>
  <c r="I3420" i="1"/>
  <c r="C3407" i="1" l="1"/>
  <c r="P3406" i="1"/>
  <c r="X3406" i="1" s="1"/>
  <c r="B3406" i="1" s="1"/>
  <c r="G3417" i="1"/>
  <c r="I3421" i="1"/>
  <c r="J3420" i="1"/>
  <c r="K3420" i="1" s="1"/>
  <c r="D3418" i="1"/>
  <c r="L3418" i="1" s="1"/>
  <c r="E3419" i="1"/>
  <c r="F3419" i="1"/>
  <c r="C3408" i="1" l="1"/>
  <c r="P3407" i="1"/>
  <c r="X3407" i="1" s="1"/>
  <c r="B3407" i="1" s="1"/>
  <c r="G3418" i="1"/>
  <c r="M3419" i="1"/>
  <c r="O3418" i="1"/>
  <c r="F3420" i="1"/>
  <c r="U3420" i="1"/>
  <c r="W3420" i="1" s="1"/>
  <c r="E3420" i="1"/>
  <c r="D3419" i="1"/>
  <c r="L3419" i="1" s="1"/>
  <c r="J3421" i="1"/>
  <c r="K3421" i="1" s="1"/>
  <c r="I3422" i="1"/>
  <c r="C3409" i="1" l="1"/>
  <c r="P3408" i="1"/>
  <c r="X3408" i="1" s="1"/>
  <c r="B3408" i="1" s="1"/>
  <c r="G3419" i="1"/>
  <c r="D3420" i="1"/>
  <c r="G3420" i="1" s="1"/>
  <c r="U3421" i="1"/>
  <c r="W3421" i="1" s="1"/>
  <c r="E3421" i="1"/>
  <c r="F3421" i="1"/>
  <c r="S3418" i="1"/>
  <c r="J3422" i="1"/>
  <c r="K3422" i="1" s="1"/>
  <c r="I3423" i="1"/>
  <c r="M3420" i="1"/>
  <c r="M3421" i="1" s="1"/>
  <c r="M3422" i="1" s="1"/>
  <c r="N3419" i="1"/>
  <c r="C3410" i="1" l="1"/>
  <c r="P3409" i="1"/>
  <c r="X3409" i="1" s="1"/>
  <c r="B3409" i="1" s="1"/>
  <c r="N3420" i="1"/>
  <c r="N3421" i="1" s="1"/>
  <c r="N3422" i="1" s="1"/>
  <c r="N3423" i="1" s="1"/>
  <c r="Y3418" i="1"/>
  <c r="L3420" i="1"/>
  <c r="D3421" i="1"/>
  <c r="G3421" i="1" s="1"/>
  <c r="O3419" i="1"/>
  <c r="I3424" i="1"/>
  <c r="M3423" i="1"/>
  <c r="J3423" i="1"/>
  <c r="K3423" i="1" s="1"/>
  <c r="E3422" i="1"/>
  <c r="U3422" i="1"/>
  <c r="W3422" i="1" s="1"/>
  <c r="F3422" i="1"/>
  <c r="C3411" i="1" l="1"/>
  <c r="P3410" i="1"/>
  <c r="X3410" i="1" s="1"/>
  <c r="B3410" i="1" s="1"/>
  <c r="O3420" i="1"/>
  <c r="Y3419" i="1"/>
  <c r="L3421" i="1"/>
  <c r="O3421" i="1" s="1"/>
  <c r="E3423" i="1"/>
  <c r="F3423" i="1"/>
  <c r="U3423" i="1"/>
  <c r="W3423" i="1" s="1"/>
  <c r="I3425" i="1"/>
  <c r="J3424" i="1"/>
  <c r="K3424" i="1" s="1"/>
  <c r="M3424" i="1"/>
  <c r="N3424" i="1"/>
  <c r="D3422" i="1"/>
  <c r="G3422" i="1" s="1"/>
  <c r="C3412" i="1" l="1"/>
  <c r="P3411" i="1"/>
  <c r="X3411" i="1" s="1"/>
  <c r="B3411" i="1" s="1"/>
  <c r="N3425" i="1"/>
  <c r="I3426" i="1"/>
  <c r="J3425" i="1"/>
  <c r="K3425" i="1" s="1"/>
  <c r="M3425" i="1"/>
  <c r="E3424" i="1"/>
  <c r="F3424" i="1"/>
  <c r="U3424" i="1"/>
  <c r="W3424" i="1" s="1"/>
  <c r="L3422" i="1"/>
  <c r="O3422" i="1" s="1"/>
  <c r="D3423" i="1"/>
  <c r="G3423" i="1" s="1"/>
  <c r="C3413" i="1" l="1"/>
  <c r="P3412" i="1"/>
  <c r="X3412" i="1" s="1"/>
  <c r="B3412" i="1" s="1"/>
  <c r="L3423" i="1"/>
  <c r="O3423" i="1" s="1"/>
  <c r="E3425" i="1"/>
  <c r="U3425" i="1"/>
  <c r="W3425" i="1" s="1"/>
  <c r="F3425" i="1"/>
  <c r="N3426" i="1"/>
  <c r="I3427" i="1"/>
  <c r="J3426" i="1"/>
  <c r="K3426" i="1" s="1"/>
  <c r="M3426" i="1"/>
  <c r="D3424" i="1"/>
  <c r="G3424" i="1" s="1"/>
  <c r="C3414" i="1" l="1"/>
  <c r="P3413" i="1"/>
  <c r="X3413" i="1" s="1"/>
  <c r="B3413" i="1" s="1"/>
  <c r="E3426" i="1"/>
  <c r="F3426" i="1"/>
  <c r="U3426" i="1"/>
  <c r="W3426" i="1" s="1"/>
  <c r="I3428" i="1"/>
  <c r="M3427" i="1"/>
  <c r="N3427" i="1"/>
  <c r="J3427" i="1"/>
  <c r="K3427" i="1" s="1"/>
  <c r="L3424" i="1"/>
  <c r="O3424" i="1" s="1"/>
  <c r="D3425" i="1"/>
  <c r="L3425" i="1" s="1"/>
  <c r="O3425" i="1" s="1"/>
  <c r="C3415" i="1" l="1"/>
  <c r="P3414" i="1"/>
  <c r="X3414" i="1" s="1"/>
  <c r="B3414" i="1" s="1"/>
  <c r="G3425" i="1"/>
  <c r="E3427" i="1"/>
  <c r="U3427" i="1"/>
  <c r="W3427" i="1" s="1"/>
  <c r="F3427" i="1"/>
  <c r="I3429" i="1"/>
  <c r="N3428" i="1"/>
  <c r="J3428" i="1"/>
  <c r="K3428" i="1" s="1"/>
  <c r="M3428" i="1"/>
  <c r="D3426" i="1"/>
  <c r="G3426" i="1" s="1"/>
  <c r="C3416" i="1" l="1"/>
  <c r="P3415" i="1"/>
  <c r="X3415" i="1" s="1"/>
  <c r="B3415" i="1" s="1"/>
  <c r="E3428" i="1"/>
  <c r="U3428" i="1"/>
  <c r="W3428" i="1" s="1"/>
  <c r="F3428" i="1"/>
  <c r="J3429" i="1"/>
  <c r="K3429" i="1" s="1"/>
  <c r="N3429" i="1"/>
  <c r="M3429" i="1"/>
  <c r="I3430" i="1"/>
  <c r="L3426" i="1"/>
  <c r="O3426" i="1" s="1"/>
  <c r="D3427" i="1"/>
  <c r="L3427" i="1" s="1"/>
  <c r="O3427" i="1" s="1"/>
  <c r="C3417" i="1" l="1"/>
  <c r="P3416" i="1"/>
  <c r="X3416" i="1" s="1"/>
  <c r="B3416" i="1" s="1"/>
  <c r="G3427" i="1"/>
  <c r="E3429" i="1"/>
  <c r="F3429" i="1"/>
  <c r="U3429" i="1"/>
  <c r="W3429" i="1" s="1"/>
  <c r="I3431" i="1"/>
  <c r="J3430" i="1"/>
  <c r="K3430" i="1" s="1"/>
  <c r="M3430" i="1"/>
  <c r="N3430" i="1"/>
  <c r="D3428" i="1"/>
  <c r="G3428" i="1" s="1"/>
  <c r="C3418" i="1" l="1"/>
  <c r="P3417" i="1"/>
  <c r="X3417" i="1" s="1"/>
  <c r="B3417" i="1" s="1"/>
  <c r="E3430" i="1"/>
  <c r="U3430" i="1"/>
  <c r="W3430" i="1" s="1"/>
  <c r="F3430" i="1"/>
  <c r="M3431" i="1"/>
  <c r="N3431" i="1"/>
  <c r="I3432" i="1"/>
  <c r="J3431" i="1"/>
  <c r="K3431" i="1" s="1"/>
  <c r="L3428" i="1"/>
  <c r="O3428" i="1" s="1"/>
  <c r="D3429" i="1"/>
  <c r="L3429" i="1" s="1"/>
  <c r="O3429" i="1" s="1"/>
  <c r="C3419" i="1" l="1"/>
  <c r="P3418" i="1"/>
  <c r="X3418" i="1" s="1"/>
  <c r="B3418" i="1" s="1"/>
  <c r="G3429" i="1"/>
  <c r="I3433" i="1"/>
  <c r="N3432" i="1"/>
  <c r="J3432" i="1"/>
  <c r="K3432" i="1" s="1"/>
  <c r="M3432" i="1"/>
  <c r="E3431" i="1"/>
  <c r="F3431" i="1"/>
  <c r="U3431" i="1"/>
  <c r="W3431" i="1" s="1"/>
  <c r="D3430" i="1"/>
  <c r="G3430" i="1" s="1"/>
  <c r="C3420" i="1" l="1"/>
  <c r="P3419" i="1"/>
  <c r="E3432" i="1"/>
  <c r="U3432" i="1"/>
  <c r="W3432" i="1" s="1"/>
  <c r="F3432" i="1"/>
  <c r="D3431" i="1"/>
  <c r="G3431" i="1" s="1"/>
  <c r="L3430" i="1"/>
  <c r="O3430" i="1" s="1"/>
  <c r="I3434" i="1"/>
  <c r="N3433" i="1"/>
  <c r="M3433" i="1"/>
  <c r="J3433" i="1"/>
  <c r="K3433" i="1" s="1"/>
  <c r="X3419" i="1" l="1"/>
  <c r="B3419" i="1" s="1"/>
  <c r="C3421" i="1"/>
  <c r="P3420" i="1"/>
  <c r="X3420" i="1" s="1"/>
  <c r="B3420" i="1" s="1"/>
  <c r="L3431" i="1"/>
  <c r="O3431" i="1" s="1"/>
  <c r="N3434" i="1"/>
  <c r="M3434" i="1"/>
  <c r="J3434" i="1"/>
  <c r="K3434" i="1" s="1"/>
  <c r="I3435" i="1"/>
  <c r="E3433" i="1"/>
  <c r="F3433" i="1"/>
  <c r="U3433" i="1"/>
  <c r="W3433" i="1" s="1"/>
  <c r="D3432" i="1"/>
  <c r="L3432" i="1" s="1"/>
  <c r="O3432" i="1" s="1"/>
  <c r="C3422" i="1" l="1"/>
  <c r="P3421" i="1"/>
  <c r="X3421" i="1" s="1"/>
  <c r="B3421" i="1" s="1"/>
  <c r="E3434" i="1"/>
  <c r="U3434" i="1"/>
  <c r="W3434" i="1" s="1"/>
  <c r="F3434" i="1"/>
  <c r="D3433" i="1"/>
  <c r="L3433" i="1" s="1"/>
  <c r="O3433" i="1" s="1"/>
  <c r="J3435" i="1"/>
  <c r="K3435" i="1" s="1"/>
  <c r="N3435" i="1"/>
  <c r="M3435" i="1"/>
  <c r="I3436" i="1"/>
  <c r="G3432" i="1"/>
  <c r="C3423" i="1" l="1"/>
  <c r="P3422" i="1"/>
  <c r="X3422" i="1" s="1"/>
  <c r="B3422" i="1" s="1"/>
  <c r="G3433" i="1"/>
  <c r="E3435" i="1"/>
  <c r="F3435" i="1"/>
  <c r="U3435" i="1"/>
  <c r="W3435" i="1" s="1"/>
  <c r="I3437" i="1"/>
  <c r="J3436" i="1"/>
  <c r="K3436" i="1" s="1"/>
  <c r="N3436" i="1"/>
  <c r="M3436" i="1"/>
  <c r="D3434" i="1"/>
  <c r="L3434" i="1" s="1"/>
  <c r="O3434" i="1" s="1"/>
  <c r="C3424" i="1" l="1"/>
  <c r="P3423" i="1"/>
  <c r="X3423" i="1" s="1"/>
  <c r="B3423" i="1" s="1"/>
  <c r="I3438" i="1"/>
  <c r="J3437" i="1"/>
  <c r="K3437" i="1" s="1"/>
  <c r="N3437" i="1"/>
  <c r="M3437" i="1"/>
  <c r="E3436" i="1"/>
  <c r="U3436" i="1"/>
  <c r="W3436" i="1" s="1"/>
  <c r="F3436" i="1"/>
  <c r="G3434" i="1"/>
  <c r="D3435" i="1"/>
  <c r="G3435" i="1" s="1"/>
  <c r="C3425" i="1" l="1"/>
  <c r="P3424" i="1"/>
  <c r="X3424" i="1" s="1"/>
  <c r="B3424" i="1" s="1"/>
  <c r="L3435" i="1"/>
  <c r="O3435" i="1" s="1"/>
  <c r="D3436" i="1"/>
  <c r="G3436" i="1" s="1"/>
  <c r="E3437" i="1"/>
  <c r="F3437" i="1"/>
  <c r="U3437" i="1"/>
  <c r="W3437" i="1" s="1"/>
  <c r="I3439" i="1"/>
  <c r="N3438" i="1"/>
  <c r="J3438" i="1"/>
  <c r="K3438" i="1" s="1"/>
  <c r="M3438" i="1"/>
  <c r="C3426" i="1" l="1"/>
  <c r="P3425" i="1"/>
  <c r="X3425" i="1" s="1"/>
  <c r="B3425" i="1" s="1"/>
  <c r="L3436" i="1"/>
  <c r="O3436" i="1" s="1"/>
  <c r="E3438" i="1"/>
  <c r="U3438" i="1"/>
  <c r="W3438" i="1" s="1"/>
  <c r="F3438" i="1"/>
  <c r="D3437" i="1"/>
  <c r="L3437" i="1" s="1"/>
  <c r="O3437" i="1" s="1"/>
  <c r="I3440" i="1"/>
  <c r="M3439" i="1"/>
  <c r="J3439" i="1"/>
  <c r="K3439" i="1" s="1"/>
  <c r="N3439" i="1"/>
  <c r="C3427" i="1" l="1"/>
  <c r="P3426" i="1"/>
  <c r="X3426" i="1" s="1"/>
  <c r="B3426" i="1" s="1"/>
  <c r="G3437" i="1"/>
  <c r="E3439" i="1"/>
  <c r="U3439" i="1"/>
  <c r="W3439" i="1" s="1"/>
  <c r="F3439" i="1"/>
  <c r="J3440" i="1"/>
  <c r="K3440" i="1" s="1"/>
  <c r="I3441" i="1"/>
  <c r="N3440" i="1"/>
  <c r="M3440" i="1"/>
  <c r="D3438" i="1"/>
  <c r="L3438" i="1" s="1"/>
  <c r="O3438" i="1" s="1"/>
  <c r="C3428" i="1" l="1"/>
  <c r="P3427" i="1"/>
  <c r="X3427" i="1" s="1"/>
  <c r="B3427" i="1" s="1"/>
  <c r="M3441" i="1"/>
  <c r="J3441" i="1"/>
  <c r="K3441" i="1" s="1"/>
  <c r="N3441" i="1"/>
  <c r="I3442" i="1"/>
  <c r="E3440" i="1"/>
  <c r="F3440" i="1"/>
  <c r="U3440" i="1"/>
  <c r="W3440" i="1" s="1"/>
  <c r="G3438" i="1"/>
  <c r="D3439" i="1"/>
  <c r="L3439" i="1" s="1"/>
  <c r="O3439" i="1" s="1"/>
  <c r="C3429" i="1" l="1"/>
  <c r="P3428" i="1"/>
  <c r="X3428" i="1" s="1"/>
  <c r="B3428" i="1" s="1"/>
  <c r="G3439" i="1"/>
  <c r="D3440" i="1"/>
  <c r="G3440" i="1" s="1"/>
  <c r="J3442" i="1"/>
  <c r="K3442" i="1" s="1"/>
  <c r="I3443" i="1"/>
  <c r="M3442" i="1"/>
  <c r="N3442" i="1"/>
  <c r="E3441" i="1"/>
  <c r="F3441" i="1"/>
  <c r="U3441" i="1"/>
  <c r="W3441" i="1" s="1"/>
  <c r="C3430" i="1" l="1"/>
  <c r="P3429" i="1"/>
  <c r="X3429" i="1" s="1"/>
  <c r="B3429" i="1" s="1"/>
  <c r="L3440" i="1"/>
  <c r="O3440" i="1" s="1"/>
  <c r="D3441" i="1"/>
  <c r="L3441" i="1" s="1"/>
  <c r="O3441" i="1" s="1"/>
  <c r="N3443" i="1"/>
  <c r="I3444" i="1"/>
  <c r="J3443" i="1"/>
  <c r="K3443" i="1" s="1"/>
  <c r="M3443" i="1"/>
  <c r="E3442" i="1"/>
  <c r="U3442" i="1"/>
  <c r="W3442" i="1" s="1"/>
  <c r="F3442" i="1"/>
  <c r="C3431" i="1" l="1"/>
  <c r="P3430" i="1"/>
  <c r="X3430" i="1" s="1"/>
  <c r="B3430" i="1" s="1"/>
  <c r="G3441" i="1"/>
  <c r="E3443" i="1"/>
  <c r="F3443" i="1"/>
  <c r="U3443" i="1"/>
  <c r="W3443" i="1" s="1"/>
  <c r="D3442" i="1"/>
  <c r="G3442" i="1" s="1"/>
  <c r="M3444" i="1"/>
  <c r="N3444" i="1"/>
  <c r="J3444" i="1"/>
  <c r="K3444" i="1" s="1"/>
  <c r="I3445" i="1"/>
  <c r="C3432" i="1" l="1"/>
  <c r="P3431" i="1"/>
  <c r="X3431" i="1" s="1"/>
  <c r="B3431" i="1" s="1"/>
  <c r="L3442" i="1"/>
  <c r="O3442" i="1" s="1"/>
  <c r="E3444" i="1"/>
  <c r="U3444" i="1"/>
  <c r="W3444" i="1" s="1"/>
  <c r="F3444" i="1"/>
  <c r="J3445" i="1"/>
  <c r="K3445" i="1" s="1"/>
  <c r="I3446" i="1"/>
  <c r="N3445" i="1"/>
  <c r="M3445" i="1"/>
  <c r="D3443" i="1"/>
  <c r="L3443" i="1" s="1"/>
  <c r="O3443" i="1" s="1"/>
  <c r="C3433" i="1" l="1"/>
  <c r="P3432" i="1"/>
  <c r="X3432" i="1" s="1"/>
  <c r="B3432" i="1" s="1"/>
  <c r="N3446" i="1"/>
  <c r="I3447" i="1"/>
  <c r="M3446" i="1"/>
  <c r="J3446" i="1"/>
  <c r="K3446" i="1" s="1"/>
  <c r="E3445" i="1"/>
  <c r="F3445" i="1"/>
  <c r="U3445" i="1"/>
  <c r="W3445" i="1" s="1"/>
  <c r="G3443" i="1"/>
  <c r="D3444" i="1"/>
  <c r="G3444" i="1" s="1"/>
  <c r="C3434" i="1" l="1"/>
  <c r="P3433" i="1"/>
  <c r="X3433" i="1" s="1"/>
  <c r="B3433" i="1" s="1"/>
  <c r="L3444" i="1"/>
  <c r="O3444" i="1" s="1"/>
  <c r="D3445" i="1"/>
  <c r="L3445" i="1" s="1"/>
  <c r="O3445" i="1" s="1"/>
  <c r="I3448" i="1"/>
  <c r="M3447" i="1"/>
  <c r="J3447" i="1"/>
  <c r="K3447" i="1" s="1"/>
  <c r="N3447" i="1"/>
  <c r="E3446" i="1"/>
  <c r="U3446" i="1"/>
  <c r="W3446" i="1" s="1"/>
  <c r="F3446" i="1"/>
  <c r="C3435" i="1" l="1"/>
  <c r="P3434" i="1"/>
  <c r="X3434" i="1" s="1"/>
  <c r="B3434" i="1" s="1"/>
  <c r="G3445" i="1"/>
  <c r="D3446" i="1"/>
  <c r="L3446" i="1" s="1"/>
  <c r="O3446" i="1" s="1"/>
  <c r="E3447" i="1"/>
  <c r="F3447" i="1"/>
  <c r="U3447" i="1"/>
  <c r="W3447" i="1" s="1"/>
  <c r="I3449" i="1"/>
  <c r="M3448" i="1"/>
  <c r="N3448" i="1"/>
  <c r="J3448" i="1"/>
  <c r="K3448" i="1" s="1"/>
  <c r="C3436" i="1" l="1"/>
  <c r="P3435" i="1"/>
  <c r="X3435" i="1" s="1"/>
  <c r="B3435" i="1" s="1"/>
  <c r="G3446" i="1"/>
  <c r="D3447" i="1"/>
  <c r="G3447" i="1" s="1"/>
  <c r="M3449" i="1"/>
  <c r="J3449" i="1"/>
  <c r="K3449" i="1" s="1"/>
  <c r="I3450" i="1"/>
  <c r="N3449" i="1"/>
  <c r="E3448" i="1"/>
  <c r="F3448" i="1"/>
  <c r="U3448" i="1"/>
  <c r="W3448" i="1" s="1"/>
  <c r="C3437" i="1" l="1"/>
  <c r="P3436" i="1"/>
  <c r="X3436" i="1" s="1"/>
  <c r="B3436" i="1" s="1"/>
  <c r="L3447" i="1"/>
  <c r="O3447" i="1" s="1"/>
  <c r="D3448" i="1"/>
  <c r="G3448" i="1" s="1"/>
  <c r="E3449" i="1"/>
  <c r="U3449" i="1"/>
  <c r="W3449" i="1" s="1"/>
  <c r="F3449" i="1"/>
  <c r="J3450" i="1"/>
  <c r="K3450" i="1" s="1"/>
  <c r="I3451" i="1"/>
  <c r="C3438" i="1" l="1"/>
  <c r="P3437" i="1"/>
  <c r="X3437" i="1" s="1"/>
  <c r="B3437" i="1" s="1"/>
  <c r="U3450" i="1"/>
  <c r="W3450" i="1" s="1"/>
  <c r="L3448" i="1"/>
  <c r="O3448" i="1" s="1"/>
  <c r="J3451" i="1"/>
  <c r="K3451" i="1" s="1"/>
  <c r="I3452" i="1"/>
  <c r="E3450" i="1"/>
  <c r="F3450" i="1"/>
  <c r="D3449" i="1"/>
  <c r="L3449" i="1" s="1"/>
  <c r="S3450" i="1"/>
  <c r="C3439" i="1" l="1"/>
  <c r="P3438" i="1"/>
  <c r="X3438" i="1" s="1"/>
  <c r="B3438" i="1" s="1"/>
  <c r="G3449" i="1"/>
  <c r="D3450" i="1"/>
  <c r="G3450" i="1" s="1"/>
  <c r="O3449" i="1"/>
  <c r="M3450" i="1"/>
  <c r="J3452" i="1"/>
  <c r="K3452" i="1" s="1"/>
  <c r="I3453" i="1"/>
  <c r="U3451" i="1"/>
  <c r="W3451" i="1" s="1"/>
  <c r="E3451" i="1"/>
  <c r="F3451" i="1"/>
  <c r="C3440" i="1" l="1"/>
  <c r="P3439" i="1"/>
  <c r="X3439" i="1" s="1"/>
  <c r="B3439" i="1" s="1"/>
  <c r="L3450" i="1"/>
  <c r="M3451" i="1" s="1"/>
  <c r="M3452" i="1" s="1"/>
  <c r="M3453" i="1" s="1"/>
  <c r="N3450" i="1"/>
  <c r="S3449" i="1"/>
  <c r="D3451" i="1"/>
  <c r="L3451" i="1" s="1"/>
  <c r="J3453" i="1"/>
  <c r="K3453" i="1" s="1"/>
  <c r="I3454" i="1"/>
  <c r="E3452" i="1"/>
  <c r="F3452" i="1"/>
  <c r="U3452" i="1"/>
  <c r="W3452" i="1" s="1"/>
  <c r="C3441" i="1" l="1"/>
  <c r="P3440" i="1"/>
  <c r="X3440" i="1" s="1"/>
  <c r="B3440" i="1" s="1"/>
  <c r="N3451" i="1"/>
  <c r="N3452" i="1" s="1"/>
  <c r="N3453" i="1" s="1"/>
  <c r="N3454" i="1" s="1"/>
  <c r="Y3449" i="1"/>
  <c r="G3451" i="1"/>
  <c r="O3450" i="1"/>
  <c r="I3455" i="1"/>
  <c r="M3454" i="1"/>
  <c r="J3454" i="1"/>
  <c r="K3454" i="1" s="1"/>
  <c r="E3453" i="1"/>
  <c r="U3453" i="1"/>
  <c r="W3453" i="1" s="1"/>
  <c r="F3453" i="1"/>
  <c r="D3452" i="1"/>
  <c r="L3452" i="1" s="1"/>
  <c r="C3442" i="1" l="1"/>
  <c r="P3441" i="1"/>
  <c r="X3441" i="1" s="1"/>
  <c r="B3441" i="1" s="1"/>
  <c r="O3452" i="1"/>
  <c r="Y3450" i="1"/>
  <c r="O3451" i="1"/>
  <c r="G3452" i="1"/>
  <c r="E3454" i="1"/>
  <c r="U3454" i="1"/>
  <c r="W3454" i="1" s="1"/>
  <c r="F3454" i="1"/>
  <c r="D3453" i="1"/>
  <c r="G3453" i="1" s="1"/>
  <c r="M3455" i="1"/>
  <c r="N3455" i="1"/>
  <c r="J3455" i="1"/>
  <c r="K3455" i="1" s="1"/>
  <c r="I3456" i="1"/>
  <c r="C3443" i="1" l="1"/>
  <c r="P3442" i="1"/>
  <c r="X3442" i="1" s="1"/>
  <c r="B3442" i="1" s="1"/>
  <c r="L3453" i="1"/>
  <c r="O3453" i="1" s="1"/>
  <c r="E3455" i="1"/>
  <c r="F3455" i="1"/>
  <c r="U3455" i="1"/>
  <c r="W3455" i="1" s="1"/>
  <c r="J3456" i="1"/>
  <c r="K3456" i="1" s="1"/>
  <c r="N3456" i="1"/>
  <c r="M3456" i="1"/>
  <c r="I3457" i="1"/>
  <c r="D3454" i="1"/>
  <c r="L3454" i="1" s="1"/>
  <c r="O3454" i="1" s="1"/>
  <c r="C3444" i="1" l="1"/>
  <c r="P3443" i="1"/>
  <c r="X3443" i="1" s="1"/>
  <c r="B3443" i="1" s="1"/>
  <c r="M3457" i="1"/>
  <c r="J3457" i="1"/>
  <c r="K3457" i="1" s="1"/>
  <c r="N3457" i="1"/>
  <c r="I3458" i="1"/>
  <c r="E3456" i="1"/>
  <c r="U3456" i="1"/>
  <c r="W3456" i="1" s="1"/>
  <c r="F3456" i="1"/>
  <c r="G3454" i="1"/>
  <c r="D3455" i="1"/>
  <c r="G3455" i="1" s="1"/>
  <c r="C3445" i="1" l="1"/>
  <c r="P3444" i="1"/>
  <c r="X3444" i="1" s="1"/>
  <c r="B3444" i="1" s="1"/>
  <c r="L3455" i="1"/>
  <c r="O3455" i="1" s="1"/>
  <c r="M3458" i="1"/>
  <c r="N3458" i="1"/>
  <c r="J3458" i="1"/>
  <c r="K3458" i="1" s="1"/>
  <c r="I3459" i="1"/>
  <c r="D3456" i="1"/>
  <c r="L3456" i="1" s="1"/>
  <c r="O3456" i="1" s="1"/>
  <c r="E3457" i="1"/>
  <c r="U3457" i="1"/>
  <c r="W3457" i="1" s="1"/>
  <c r="F3457" i="1"/>
  <c r="C3446" i="1" l="1"/>
  <c r="P3445" i="1"/>
  <c r="X3445" i="1" s="1"/>
  <c r="B3445" i="1" s="1"/>
  <c r="G3456" i="1"/>
  <c r="E3458" i="1"/>
  <c r="F3458" i="1"/>
  <c r="U3458" i="1"/>
  <c r="W3458" i="1" s="1"/>
  <c r="D3457" i="1"/>
  <c r="G3457" i="1" s="1"/>
  <c r="J3459" i="1"/>
  <c r="K3459" i="1" s="1"/>
  <c r="N3459" i="1"/>
  <c r="M3459" i="1"/>
  <c r="I3460" i="1"/>
  <c r="C3447" i="1" l="1"/>
  <c r="P3446" i="1"/>
  <c r="X3446" i="1" s="1"/>
  <c r="B3446" i="1" s="1"/>
  <c r="L3457" i="1"/>
  <c r="O3457" i="1" s="1"/>
  <c r="E3459" i="1"/>
  <c r="F3459" i="1"/>
  <c r="U3459" i="1"/>
  <c r="W3459" i="1" s="1"/>
  <c r="I3461" i="1"/>
  <c r="M3460" i="1"/>
  <c r="N3460" i="1"/>
  <c r="J3460" i="1"/>
  <c r="K3460" i="1" s="1"/>
  <c r="D3458" i="1"/>
  <c r="L3458" i="1" s="1"/>
  <c r="O3458" i="1" s="1"/>
  <c r="C3448" i="1" l="1"/>
  <c r="P3447" i="1"/>
  <c r="X3447" i="1" s="1"/>
  <c r="B3447" i="1" s="1"/>
  <c r="E3460" i="1"/>
  <c r="U3460" i="1"/>
  <c r="W3460" i="1" s="1"/>
  <c r="F3460" i="1"/>
  <c r="I3462" i="1"/>
  <c r="N3461" i="1"/>
  <c r="M3461" i="1"/>
  <c r="J3461" i="1"/>
  <c r="K3461" i="1" s="1"/>
  <c r="G3458" i="1"/>
  <c r="D3459" i="1"/>
  <c r="G3459" i="1" s="1"/>
  <c r="C3449" i="1" l="1"/>
  <c r="P3448" i="1"/>
  <c r="X3448" i="1" s="1"/>
  <c r="B3448" i="1" s="1"/>
  <c r="L3459" i="1"/>
  <c r="O3459" i="1" s="1"/>
  <c r="E3461" i="1"/>
  <c r="U3461" i="1"/>
  <c r="W3461" i="1" s="1"/>
  <c r="F3461" i="1"/>
  <c r="I3463" i="1"/>
  <c r="N3462" i="1"/>
  <c r="M3462" i="1"/>
  <c r="J3462" i="1"/>
  <c r="K3462" i="1" s="1"/>
  <c r="D3460" i="1"/>
  <c r="L3460" i="1" s="1"/>
  <c r="O3460" i="1" s="1"/>
  <c r="C3450" i="1" l="1"/>
  <c r="P3449" i="1"/>
  <c r="X3449" i="1" s="1"/>
  <c r="B3449" i="1" s="1"/>
  <c r="E3462" i="1"/>
  <c r="F3462" i="1"/>
  <c r="U3462" i="1"/>
  <c r="W3462" i="1" s="1"/>
  <c r="M3463" i="1"/>
  <c r="J3463" i="1"/>
  <c r="K3463" i="1" s="1"/>
  <c r="N3463" i="1"/>
  <c r="I3464" i="1"/>
  <c r="G3460" i="1"/>
  <c r="D3461" i="1"/>
  <c r="G3461" i="1" s="1"/>
  <c r="C3451" i="1" l="1"/>
  <c r="P3450" i="1"/>
  <c r="L3461" i="1"/>
  <c r="O3461" i="1" s="1"/>
  <c r="I3465" i="1"/>
  <c r="J3464" i="1"/>
  <c r="K3464" i="1" s="1"/>
  <c r="M3464" i="1"/>
  <c r="N3464" i="1"/>
  <c r="E3463" i="1"/>
  <c r="U3463" i="1"/>
  <c r="W3463" i="1" s="1"/>
  <c r="F3463" i="1"/>
  <c r="D3462" i="1"/>
  <c r="G3462" i="1" s="1"/>
  <c r="X3450" i="1" l="1"/>
  <c r="B3450" i="1" s="1"/>
  <c r="C3452" i="1"/>
  <c r="P3451" i="1"/>
  <c r="X3451" i="1" s="1"/>
  <c r="B3451" i="1" s="1"/>
  <c r="D3463" i="1"/>
  <c r="G3463" i="1" s="1"/>
  <c r="E3464" i="1"/>
  <c r="F3464" i="1"/>
  <c r="U3464" i="1"/>
  <c r="W3464" i="1" s="1"/>
  <c r="L3462" i="1"/>
  <c r="O3462" i="1" s="1"/>
  <c r="N3465" i="1"/>
  <c r="J3465" i="1"/>
  <c r="K3465" i="1" s="1"/>
  <c r="M3465" i="1"/>
  <c r="I3466" i="1"/>
  <c r="C3453" i="1" l="1"/>
  <c r="P3452" i="1"/>
  <c r="X3452" i="1" s="1"/>
  <c r="B3452" i="1" s="1"/>
  <c r="L3463" i="1"/>
  <c r="O3463" i="1" s="1"/>
  <c r="E3465" i="1"/>
  <c r="F3465" i="1"/>
  <c r="U3465" i="1"/>
  <c r="W3465" i="1" s="1"/>
  <c r="D3464" i="1"/>
  <c r="L3464" i="1" s="1"/>
  <c r="O3464" i="1" s="1"/>
  <c r="N3466" i="1"/>
  <c r="J3466" i="1"/>
  <c r="K3466" i="1" s="1"/>
  <c r="M3466" i="1"/>
  <c r="I3467" i="1"/>
  <c r="C3454" i="1" l="1"/>
  <c r="P3453" i="1"/>
  <c r="X3453" i="1" s="1"/>
  <c r="B3453" i="1" s="1"/>
  <c r="G3464" i="1"/>
  <c r="E3466" i="1"/>
  <c r="U3466" i="1"/>
  <c r="W3466" i="1" s="1"/>
  <c r="F3466" i="1"/>
  <c r="M3467" i="1"/>
  <c r="N3467" i="1"/>
  <c r="I3468" i="1"/>
  <c r="J3467" i="1"/>
  <c r="K3467" i="1" s="1"/>
  <c r="D3465" i="1"/>
  <c r="L3465" i="1" s="1"/>
  <c r="O3465" i="1" s="1"/>
  <c r="C3455" i="1" l="1"/>
  <c r="P3454" i="1"/>
  <c r="X3454" i="1" s="1"/>
  <c r="B3454" i="1" s="1"/>
  <c r="N3468" i="1"/>
  <c r="I3469" i="1"/>
  <c r="M3468" i="1"/>
  <c r="J3468" i="1"/>
  <c r="K3468" i="1" s="1"/>
  <c r="E3467" i="1"/>
  <c r="F3467" i="1"/>
  <c r="U3467" i="1"/>
  <c r="W3467" i="1" s="1"/>
  <c r="G3465" i="1"/>
  <c r="D3466" i="1"/>
  <c r="G3466" i="1" s="1"/>
  <c r="C3456" i="1" l="1"/>
  <c r="P3455" i="1"/>
  <c r="X3455" i="1" s="1"/>
  <c r="B3455" i="1" s="1"/>
  <c r="L3466" i="1"/>
  <c r="O3466" i="1" s="1"/>
  <c r="D3467" i="1"/>
  <c r="G3467" i="1" s="1"/>
  <c r="J3469" i="1"/>
  <c r="K3469" i="1" s="1"/>
  <c r="N3469" i="1"/>
  <c r="I3470" i="1"/>
  <c r="M3469" i="1"/>
  <c r="E3468" i="1"/>
  <c r="U3468" i="1"/>
  <c r="W3468" i="1" s="1"/>
  <c r="F3468" i="1"/>
  <c r="C3457" i="1" l="1"/>
  <c r="P3456" i="1"/>
  <c r="X3456" i="1" s="1"/>
  <c r="B3456" i="1" s="1"/>
  <c r="L3467" i="1"/>
  <c r="O3467" i="1" s="1"/>
  <c r="D3468" i="1"/>
  <c r="G3468" i="1" s="1"/>
  <c r="E3469" i="1"/>
  <c r="F3469" i="1"/>
  <c r="U3469" i="1"/>
  <c r="W3469" i="1" s="1"/>
  <c r="N3470" i="1"/>
  <c r="J3470" i="1"/>
  <c r="K3470" i="1" s="1"/>
  <c r="M3470" i="1"/>
  <c r="I3471" i="1"/>
  <c r="C3458" i="1" l="1"/>
  <c r="P3457" i="1"/>
  <c r="X3457" i="1" s="1"/>
  <c r="B3457" i="1" s="1"/>
  <c r="L3468" i="1"/>
  <c r="O3468" i="1" s="1"/>
  <c r="E3470" i="1"/>
  <c r="F3470" i="1"/>
  <c r="U3470" i="1"/>
  <c r="W3470" i="1" s="1"/>
  <c r="D3469" i="1"/>
  <c r="G3469" i="1" s="1"/>
  <c r="N3471" i="1"/>
  <c r="J3471" i="1"/>
  <c r="K3471" i="1" s="1"/>
  <c r="I3472" i="1"/>
  <c r="M3471" i="1"/>
  <c r="C3459" i="1" l="1"/>
  <c r="P3458" i="1"/>
  <c r="X3458" i="1" s="1"/>
  <c r="B3458" i="1" s="1"/>
  <c r="L3469" i="1"/>
  <c r="O3469" i="1" s="1"/>
  <c r="E3471" i="1"/>
  <c r="F3471" i="1"/>
  <c r="U3471" i="1"/>
  <c r="W3471" i="1" s="1"/>
  <c r="M3472" i="1"/>
  <c r="N3472" i="1"/>
  <c r="I3473" i="1"/>
  <c r="J3472" i="1"/>
  <c r="K3472" i="1" s="1"/>
  <c r="D3470" i="1"/>
  <c r="G3470" i="1" s="1"/>
  <c r="C3460" i="1" l="1"/>
  <c r="P3459" i="1"/>
  <c r="X3459" i="1" s="1"/>
  <c r="B3459" i="1" s="1"/>
  <c r="I3474" i="1"/>
  <c r="J3473" i="1"/>
  <c r="K3473" i="1" s="1"/>
  <c r="M3473" i="1"/>
  <c r="N3473" i="1"/>
  <c r="E3472" i="1"/>
  <c r="F3472" i="1"/>
  <c r="U3472" i="1"/>
  <c r="W3472" i="1" s="1"/>
  <c r="L3470" i="1"/>
  <c r="O3470" i="1" s="1"/>
  <c r="D3471" i="1"/>
  <c r="L3471" i="1" s="1"/>
  <c r="O3471" i="1" s="1"/>
  <c r="C3461" i="1" l="1"/>
  <c r="P3460" i="1"/>
  <c r="X3460" i="1" s="1"/>
  <c r="B3460" i="1" s="1"/>
  <c r="G3471" i="1"/>
  <c r="D3472" i="1"/>
  <c r="G3472" i="1" s="1"/>
  <c r="E3473" i="1"/>
  <c r="U3473" i="1"/>
  <c r="W3473" i="1" s="1"/>
  <c r="F3473" i="1"/>
  <c r="J3474" i="1"/>
  <c r="K3474" i="1" s="1"/>
  <c r="I3475" i="1"/>
  <c r="N3474" i="1"/>
  <c r="M3474" i="1"/>
  <c r="C3462" i="1" l="1"/>
  <c r="P3461" i="1"/>
  <c r="X3461" i="1" s="1"/>
  <c r="B3461" i="1" s="1"/>
  <c r="L3472" i="1"/>
  <c r="O3472" i="1" s="1"/>
  <c r="E3474" i="1"/>
  <c r="U3474" i="1"/>
  <c r="W3474" i="1" s="1"/>
  <c r="F3474" i="1"/>
  <c r="I3476" i="1"/>
  <c r="N3475" i="1"/>
  <c r="J3475" i="1"/>
  <c r="K3475" i="1" s="1"/>
  <c r="M3475" i="1"/>
  <c r="D3473" i="1"/>
  <c r="L3473" i="1" s="1"/>
  <c r="O3473" i="1" s="1"/>
  <c r="C3463" i="1" l="1"/>
  <c r="P3462" i="1"/>
  <c r="X3462" i="1" s="1"/>
  <c r="B3462" i="1" s="1"/>
  <c r="E3475" i="1"/>
  <c r="U3475" i="1"/>
  <c r="W3475" i="1" s="1"/>
  <c r="F3475" i="1"/>
  <c r="I3477" i="1"/>
  <c r="J3476" i="1"/>
  <c r="K3476" i="1" s="1"/>
  <c r="M3476" i="1"/>
  <c r="N3476" i="1"/>
  <c r="G3473" i="1"/>
  <c r="D3474" i="1"/>
  <c r="L3474" i="1" s="1"/>
  <c r="O3474" i="1" s="1"/>
  <c r="C3464" i="1" l="1"/>
  <c r="P3463" i="1"/>
  <c r="X3463" i="1" s="1"/>
  <c r="B3463" i="1" s="1"/>
  <c r="G3474" i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C3465" i="1" l="1"/>
  <c r="P3464" i="1"/>
  <c r="X3464" i="1" s="1"/>
  <c r="B3464" i="1" s="1"/>
  <c r="E3477" i="1"/>
  <c r="U3477" i="1"/>
  <c r="W3477" i="1" s="1"/>
  <c r="F3477" i="1"/>
  <c r="D3476" i="1"/>
  <c r="G3476" i="1" s="1"/>
  <c r="G3475" i="1"/>
  <c r="M3478" i="1"/>
  <c r="J3478" i="1"/>
  <c r="K3478" i="1" s="1"/>
  <c r="I3479" i="1"/>
  <c r="N3478" i="1"/>
  <c r="C3466" i="1" l="1"/>
  <c r="P3465" i="1"/>
  <c r="X3465" i="1" s="1"/>
  <c r="B3465" i="1" s="1"/>
  <c r="L3476" i="1"/>
  <c r="O3476" i="1" s="1"/>
  <c r="E3478" i="1"/>
  <c r="F3478" i="1"/>
  <c r="U3478" i="1"/>
  <c r="W3478" i="1" s="1"/>
  <c r="J3479" i="1"/>
  <c r="K3479" i="1" s="1"/>
  <c r="I3480" i="1"/>
  <c r="D3477" i="1"/>
  <c r="L3477" i="1" s="1"/>
  <c r="O3477" i="1" s="1"/>
  <c r="C3467" i="1" l="1"/>
  <c r="P3466" i="1"/>
  <c r="X3466" i="1" s="1"/>
  <c r="B3466" i="1" s="1"/>
  <c r="U3479" i="1"/>
  <c r="W3479" i="1" s="1"/>
  <c r="J3480" i="1"/>
  <c r="K3480" i="1" s="1"/>
  <c r="I3481" i="1"/>
  <c r="E3479" i="1"/>
  <c r="F3479" i="1"/>
  <c r="G3477" i="1"/>
  <c r="D3478" i="1"/>
  <c r="G3478" i="1" s="1"/>
  <c r="C3468" i="1" l="1"/>
  <c r="P3467" i="1"/>
  <c r="X3467" i="1" s="1"/>
  <c r="B3467" i="1" s="1"/>
  <c r="D3479" i="1"/>
  <c r="L3479" i="1" s="1"/>
  <c r="E3480" i="1"/>
  <c r="F3480" i="1"/>
  <c r="U3480" i="1"/>
  <c r="W3480" i="1" s="1"/>
  <c r="I3482" i="1"/>
  <c r="J3481" i="1"/>
  <c r="K3481" i="1" s="1"/>
  <c r="L3478" i="1"/>
  <c r="S3480" i="1"/>
  <c r="C3469" i="1" l="1"/>
  <c r="P3468" i="1"/>
  <c r="X3468" i="1" s="1"/>
  <c r="B3468" i="1" s="1"/>
  <c r="G3479" i="1"/>
  <c r="O3478" i="1"/>
  <c r="M3479" i="1"/>
  <c r="J3482" i="1"/>
  <c r="K3482" i="1" s="1"/>
  <c r="I3483" i="1"/>
  <c r="D3480" i="1"/>
  <c r="L3480" i="1" s="1"/>
  <c r="E3481" i="1"/>
  <c r="U3481" i="1"/>
  <c r="W3481" i="1" s="1"/>
  <c r="F3481" i="1"/>
  <c r="C3470" i="1" l="1"/>
  <c r="P3469" i="1"/>
  <c r="X3469" i="1" s="1"/>
  <c r="B3469" i="1" s="1"/>
  <c r="J3483" i="1"/>
  <c r="K3483" i="1" s="1"/>
  <c r="I3484" i="1"/>
  <c r="U3482" i="1"/>
  <c r="W3482" i="1" s="1"/>
  <c r="F3482" i="1"/>
  <c r="E3482" i="1"/>
  <c r="N3479" i="1"/>
  <c r="M3480" i="1"/>
  <c r="M3481" i="1" s="1"/>
  <c r="D3481" i="1"/>
  <c r="L3481" i="1" s="1"/>
  <c r="G3480" i="1"/>
  <c r="S3478" i="1"/>
  <c r="Y3478" i="1" s="1"/>
  <c r="S3481" i="1"/>
  <c r="C3471" i="1" l="1"/>
  <c r="P3470" i="1"/>
  <c r="X3470" i="1" s="1"/>
  <c r="B3470" i="1" s="1"/>
  <c r="M3482" i="1"/>
  <c r="M3483" i="1" s="1"/>
  <c r="M3484" i="1" s="1"/>
  <c r="N3480" i="1"/>
  <c r="O3479" i="1"/>
  <c r="D3482" i="1"/>
  <c r="G3482" i="1" s="1"/>
  <c r="G3481" i="1"/>
  <c r="J3484" i="1"/>
  <c r="K3484" i="1" s="1"/>
  <c r="I3485" i="1"/>
  <c r="E3483" i="1"/>
  <c r="F3483" i="1"/>
  <c r="U3483" i="1"/>
  <c r="W3483" i="1" s="1"/>
  <c r="C3472" i="1" l="1"/>
  <c r="P3471" i="1"/>
  <c r="X3471" i="1" s="1"/>
  <c r="B3471" i="1" s="1"/>
  <c r="L3482" i="1"/>
  <c r="E3484" i="1"/>
  <c r="U3484" i="1"/>
  <c r="W3484" i="1" s="1"/>
  <c r="F3484" i="1"/>
  <c r="N3481" i="1"/>
  <c r="O3480" i="1"/>
  <c r="J3485" i="1"/>
  <c r="K3485" i="1" s="1"/>
  <c r="M3485" i="1"/>
  <c r="I3486" i="1"/>
  <c r="D3483" i="1"/>
  <c r="L3483" i="1" s="1"/>
  <c r="C3473" i="1" l="1"/>
  <c r="P3472" i="1"/>
  <c r="X3472" i="1" s="1"/>
  <c r="B3472" i="1" s="1"/>
  <c r="N3482" i="1"/>
  <c r="O3481" i="1"/>
  <c r="E3485" i="1"/>
  <c r="U3485" i="1"/>
  <c r="W3485" i="1" s="1"/>
  <c r="F3485" i="1"/>
  <c r="G3483" i="1"/>
  <c r="M3486" i="1"/>
  <c r="J3486" i="1"/>
  <c r="K3486" i="1" s="1"/>
  <c r="I3487" i="1"/>
  <c r="D3484" i="1"/>
  <c r="L3484" i="1" s="1"/>
  <c r="C3474" i="1" l="1"/>
  <c r="P3473" i="1"/>
  <c r="X3473" i="1" s="1"/>
  <c r="B3473" i="1" s="1"/>
  <c r="Y3481" i="1"/>
  <c r="G3484" i="1"/>
  <c r="D3485" i="1"/>
  <c r="L3485" i="1" s="1"/>
  <c r="M3487" i="1"/>
  <c r="I3488" i="1"/>
  <c r="J3487" i="1"/>
  <c r="K3487" i="1" s="1"/>
  <c r="E3486" i="1"/>
  <c r="F3486" i="1"/>
  <c r="U3486" i="1"/>
  <c r="W3486" i="1" s="1"/>
  <c r="N3483" i="1"/>
  <c r="O3482" i="1"/>
  <c r="C3475" i="1" l="1"/>
  <c r="P3474" i="1"/>
  <c r="X3474" i="1" s="1"/>
  <c r="B3474" i="1" s="1"/>
  <c r="G3485" i="1"/>
  <c r="D3486" i="1"/>
  <c r="L3486" i="1" s="1"/>
  <c r="E3487" i="1"/>
  <c r="F3487" i="1"/>
  <c r="U3487" i="1"/>
  <c r="W3487" i="1" s="1"/>
  <c r="N3484" i="1"/>
  <c r="O3483" i="1"/>
  <c r="I3489" i="1"/>
  <c r="M3488" i="1"/>
  <c r="J3488" i="1"/>
  <c r="K3488" i="1" s="1"/>
  <c r="C3476" i="1" l="1"/>
  <c r="P3475" i="1"/>
  <c r="X3475" i="1" s="1"/>
  <c r="B3475" i="1" s="1"/>
  <c r="G3486" i="1"/>
  <c r="J3489" i="1"/>
  <c r="K3489" i="1" s="1"/>
  <c r="I3490" i="1"/>
  <c r="M3489" i="1"/>
  <c r="N3485" i="1"/>
  <c r="O3484" i="1"/>
  <c r="D3487" i="1"/>
  <c r="G3487" i="1" s="1"/>
  <c r="E3488" i="1"/>
  <c r="F3488" i="1"/>
  <c r="U3488" i="1"/>
  <c r="W3488" i="1" s="1"/>
  <c r="C3477" i="1" l="1"/>
  <c r="P3476" i="1"/>
  <c r="X3476" i="1" s="1"/>
  <c r="B3476" i="1" s="1"/>
  <c r="L3487" i="1"/>
  <c r="N3486" i="1"/>
  <c r="O3485" i="1"/>
  <c r="D3488" i="1"/>
  <c r="L3488" i="1" s="1"/>
  <c r="J3490" i="1"/>
  <c r="K3490" i="1" s="1"/>
  <c r="I3491" i="1"/>
  <c r="M3490" i="1"/>
  <c r="E3489" i="1"/>
  <c r="U3489" i="1"/>
  <c r="W3489" i="1" s="1"/>
  <c r="F3489" i="1"/>
  <c r="C3478" i="1" l="1"/>
  <c r="P3477" i="1"/>
  <c r="X3477" i="1" s="1"/>
  <c r="B3477" i="1" s="1"/>
  <c r="G3488" i="1"/>
  <c r="M3491" i="1"/>
  <c r="J3491" i="1"/>
  <c r="K3491" i="1" s="1"/>
  <c r="I3492" i="1"/>
  <c r="E3490" i="1"/>
  <c r="F3490" i="1"/>
  <c r="U3490" i="1"/>
  <c r="W3490" i="1" s="1"/>
  <c r="D3489" i="1"/>
  <c r="L3489" i="1" s="1"/>
  <c r="N3487" i="1"/>
  <c r="O3486" i="1"/>
  <c r="C3479" i="1" l="1"/>
  <c r="P3478" i="1"/>
  <c r="X3478" i="1" s="1"/>
  <c r="B3478" i="1" s="1"/>
  <c r="G3489" i="1"/>
  <c r="N3488" i="1"/>
  <c r="O3487" i="1"/>
  <c r="I3493" i="1"/>
  <c r="J3492" i="1"/>
  <c r="K3492" i="1" s="1"/>
  <c r="M3492" i="1"/>
  <c r="E3491" i="1"/>
  <c r="U3491" i="1"/>
  <c r="W3491" i="1" s="1"/>
  <c r="F3491" i="1"/>
  <c r="D3490" i="1"/>
  <c r="G3490" i="1" s="1"/>
  <c r="C3480" i="1" l="1"/>
  <c r="P3479" i="1"/>
  <c r="X3479" i="1" s="1"/>
  <c r="B3479" i="1" s="1"/>
  <c r="L3490" i="1"/>
  <c r="E3492" i="1"/>
  <c r="U3492" i="1"/>
  <c r="W3492" i="1" s="1"/>
  <c r="F3492" i="1"/>
  <c r="J3493" i="1"/>
  <c r="K3493" i="1" s="1"/>
  <c r="I3494" i="1"/>
  <c r="M3493" i="1"/>
  <c r="D3491" i="1"/>
  <c r="G3491" i="1" s="1"/>
  <c r="N3489" i="1"/>
  <c r="O3488" i="1"/>
  <c r="C3481" i="1" l="1"/>
  <c r="P3480" i="1"/>
  <c r="X3480" i="1" s="1"/>
  <c r="B3480" i="1" s="1"/>
  <c r="E3493" i="1"/>
  <c r="F3493" i="1"/>
  <c r="U3493" i="1"/>
  <c r="W3493" i="1" s="1"/>
  <c r="M3494" i="1"/>
  <c r="I3495" i="1"/>
  <c r="J3494" i="1"/>
  <c r="K3494" i="1" s="1"/>
  <c r="N3490" i="1"/>
  <c r="O3489" i="1"/>
  <c r="L3491" i="1"/>
  <c r="D3492" i="1"/>
  <c r="L3492" i="1" s="1"/>
  <c r="C3482" i="1" l="1"/>
  <c r="P3481" i="1"/>
  <c r="N3491" i="1"/>
  <c r="N3492" i="1" s="1"/>
  <c r="N3493" i="1" s="1"/>
  <c r="N3494" i="1" s="1"/>
  <c r="N3495" i="1" s="1"/>
  <c r="O3490" i="1"/>
  <c r="J3495" i="1"/>
  <c r="K3495" i="1" s="1"/>
  <c r="M3495" i="1"/>
  <c r="I3496" i="1"/>
  <c r="G3492" i="1"/>
  <c r="E3494" i="1"/>
  <c r="F3494" i="1"/>
  <c r="U3494" i="1"/>
  <c r="W3494" i="1" s="1"/>
  <c r="D3493" i="1"/>
  <c r="L3493" i="1" s="1"/>
  <c r="X3481" i="1" l="1"/>
  <c r="B3481" i="1" s="1"/>
  <c r="C3483" i="1"/>
  <c r="P3482" i="1"/>
  <c r="X3482" i="1" s="1"/>
  <c r="B3482" i="1" s="1"/>
  <c r="O3493" i="1"/>
  <c r="O3491" i="1"/>
  <c r="O3492" i="1"/>
  <c r="G3493" i="1"/>
  <c r="D3494" i="1"/>
  <c r="L3494" i="1" s="1"/>
  <c r="O3494" i="1" s="1"/>
  <c r="J3496" i="1"/>
  <c r="K3496" i="1" s="1"/>
  <c r="N3496" i="1"/>
  <c r="M3496" i="1"/>
  <c r="I3497" i="1"/>
  <c r="E3495" i="1"/>
  <c r="F3495" i="1"/>
  <c r="U3495" i="1"/>
  <c r="W3495" i="1" s="1"/>
  <c r="C3484" i="1" l="1"/>
  <c r="P3483" i="1"/>
  <c r="X3483" i="1" s="1"/>
  <c r="B3483" i="1" s="1"/>
  <c r="G3494" i="1"/>
  <c r="D3495" i="1"/>
  <c r="L3495" i="1" s="1"/>
  <c r="O3495" i="1" s="1"/>
  <c r="E3496" i="1"/>
  <c r="U3496" i="1"/>
  <c r="W3496" i="1" s="1"/>
  <c r="F3496" i="1"/>
  <c r="J3497" i="1"/>
  <c r="K3497" i="1" s="1"/>
  <c r="N3497" i="1"/>
  <c r="I3498" i="1"/>
  <c r="M3497" i="1"/>
  <c r="C3485" i="1" l="1"/>
  <c r="P3484" i="1"/>
  <c r="X3484" i="1" s="1"/>
  <c r="B3484" i="1" s="1"/>
  <c r="G3495" i="1"/>
  <c r="I3499" i="1"/>
  <c r="J3498" i="1"/>
  <c r="K3498" i="1" s="1"/>
  <c r="M3498" i="1"/>
  <c r="N3498" i="1"/>
  <c r="E3497" i="1"/>
  <c r="F3497" i="1"/>
  <c r="U3497" i="1"/>
  <c r="W3497" i="1" s="1"/>
  <c r="D3496" i="1"/>
  <c r="G3496" i="1" s="1"/>
  <c r="C3486" i="1" l="1"/>
  <c r="P3485" i="1"/>
  <c r="X3485" i="1" s="1"/>
  <c r="B3485" i="1" s="1"/>
  <c r="E3498" i="1"/>
  <c r="F3498" i="1"/>
  <c r="U3498" i="1"/>
  <c r="W3498" i="1" s="1"/>
  <c r="D3497" i="1"/>
  <c r="G3497" i="1" s="1"/>
  <c r="L3496" i="1"/>
  <c r="O3496" i="1" s="1"/>
  <c r="N3499" i="1"/>
  <c r="M3499" i="1"/>
  <c r="I3500" i="1"/>
  <c r="J3499" i="1"/>
  <c r="K3499" i="1" s="1"/>
  <c r="C3487" i="1" l="1"/>
  <c r="P3486" i="1"/>
  <c r="X3486" i="1" s="1"/>
  <c r="B3486" i="1" s="1"/>
  <c r="L3497" i="1"/>
  <c r="O3497" i="1" s="1"/>
  <c r="E3499" i="1"/>
  <c r="U3499" i="1"/>
  <c r="W3499" i="1" s="1"/>
  <c r="F3499" i="1"/>
  <c r="M3500" i="1"/>
  <c r="I3501" i="1"/>
  <c r="N3500" i="1"/>
  <c r="J3500" i="1"/>
  <c r="K3500" i="1" s="1"/>
  <c r="D3498" i="1"/>
  <c r="G3498" i="1" s="1"/>
  <c r="C3488" i="1" l="1"/>
  <c r="P3487" i="1"/>
  <c r="X3487" i="1" s="1"/>
  <c r="B3487" i="1" s="1"/>
  <c r="E3500" i="1"/>
  <c r="U3500" i="1"/>
  <c r="W3500" i="1" s="1"/>
  <c r="F3500" i="1"/>
  <c r="J3501" i="1"/>
  <c r="K3501" i="1" s="1"/>
  <c r="I3502" i="1"/>
  <c r="N3501" i="1"/>
  <c r="M3501" i="1"/>
  <c r="L3498" i="1"/>
  <c r="O3498" i="1" s="1"/>
  <c r="D3499" i="1"/>
  <c r="L3499" i="1" s="1"/>
  <c r="O3499" i="1" s="1"/>
  <c r="C3489" i="1" l="1"/>
  <c r="P3488" i="1"/>
  <c r="X3488" i="1" s="1"/>
  <c r="B3488" i="1" s="1"/>
  <c r="G3499" i="1"/>
  <c r="M3502" i="1"/>
  <c r="I3503" i="1"/>
  <c r="N3502" i="1"/>
  <c r="J3502" i="1"/>
  <c r="K3502" i="1" s="1"/>
  <c r="E3501" i="1"/>
  <c r="U3501" i="1"/>
  <c r="W3501" i="1" s="1"/>
  <c r="F3501" i="1"/>
  <c r="D3500" i="1"/>
  <c r="L3500" i="1" s="1"/>
  <c r="O3500" i="1" s="1"/>
  <c r="C3490" i="1" l="1"/>
  <c r="P3489" i="1"/>
  <c r="X3489" i="1" s="1"/>
  <c r="B3489" i="1" s="1"/>
  <c r="D3501" i="1"/>
  <c r="G3501" i="1" s="1"/>
  <c r="M3503" i="1"/>
  <c r="I3504" i="1"/>
  <c r="J3503" i="1"/>
  <c r="K3503" i="1" s="1"/>
  <c r="N3503" i="1"/>
  <c r="E3502" i="1"/>
  <c r="U3502" i="1"/>
  <c r="W3502" i="1" s="1"/>
  <c r="F3502" i="1"/>
  <c r="G3500" i="1"/>
  <c r="C3491" i="1" l="1"/>
  <c r="P3490" i="1"/>
  <c r="X3490" i="1" s="1"/>
  <c r="B3490" i="1" s="1"/>
  <c r="L3501" i="1"/>
  <c r="O3501" i="1" s="1"/>
  <c r="D3502" i="1"/>
  <c r="L3502" i="1" s="1"/>
  <c r="O3502" i="1" s="1"/>
  <c r="N3504" i="1"/>
  <c r="M3504" i="1"/>
  <c r="I3505" i="1"/>
  <c r="J3504" i="1"/>
  <c r="K3504" i="1" s="1"/>
  <c r="E3503" i="1"/>
  <c r="F3503" i="1"/>
  <c r="U3503" i="1"/>
  <c r="W3503" i="1" s="1"/>
  <c r="C3492" i="1" l="1"/>
  <c r="P3491" i="1"/>
  <c r="X3491" i="1" s="1"/>
  <c r="B3491" i="1" s="1"/>
  <c r="G3502" i="1"/>
  <c r="D3503" i="1"/>
  <c r="L3503" i="1" s="1"/>
  <c r="O3503" i="1" s="1"/>
  <c r="E3504" i="1"/>
  <c r="F3504" i="1"/>
  <c r="U3504" i="1"/>
  <c r="W3504" i="1" s="1"/>
  <c r="M3505" i="1"/>
  <c r="J3505" i="1"/>
  <c r="K3505" i="1" s="1"/>
  <c r="N3505" i="1"/>
  <c r="I3506" i="1"/>
  <c r="C3493" i="1" l="1"/>
  <c r="P3492" i="1"/>
  <c r="X3492" i="1" s="1"/>
  <c r="B3492" i="1" s="1"/>
  <c r="G3503" i="1"/>
  <c r="E3505" i="1"/>
  <c r="U3505" i="1"/>
  <c r="W3505" i="1" s="1"/>
  <c r="F3505" i="1"/>
  <c r="D3504" i="1"/>
  <c r="G3504" i="1" s="1"/>
  <c r="M3506" i="1"/>
  <c r="J3506" i="1"/>
  <c r="K3506" i="1" s="1"/>
  <c r="N3506" i="1"/>
  <c r="I3507" i="1"/>
  <c r="C3494" i="1" l="1"/>
  <c r="P3493" i="1"/>
  <c r="X3493" i="1" s="1"/>
  <c r="B3493" i="1" s="1"/>
  <c r="L3504" i="1"/>
  <c r="O3504" i="1" s="1"/>
  <c r="E3506" i="1"/>
  <c r="F3506" i="1"/>
  <c r="U3506" i="1"/>
  <c r="W3506" i="1" s="1"/>
  <c r="I3508" i="1"/>
  <c r="M3507" i="1"/>
  <c r="J3507" i="1"/>
  <c r="K3507" i="1" s="1"/>
  <c r="N3507" i="1"/>
  <c r="D3505" i="1"/>
  <c r="L3505" i="1" s="1"/>
  <c r="O3505" i="1" s="1"/>
  <c r="C3495" i="1" l="1"/>
  <c r="P3494" i="1"/>
  <c r="X3494" i="1" s="1"/>
  <c r="B3494" i="1" s="1"/>
  <c r="E3507" i="1"/>
  <c r="U3507" i="1"/>
  <c r="W3507" i="1" s="1"/>
  <c r="F3507" i="1"/>
  <c r="I3509" i="1"/>
  <c r="N3508" i="1"/>
  <c r="M3508" i="1"/>
  <c r="J3508" i="1"/>
  <c r="K3508" i="1" s="1"/>
  <c r="G3505" i="1"/>
  <c r="D3506" i="1"/>
  <c r="L3506" i="1" s="1"/>
  <c r="O3506" i="1" s="1"/>
  <c r="C3496" i="1" l="1"/>
  <c r="P3495" i="1"/>
  <c r="X3495" i="1" s="1"/>
  <c r="B3495" i="1" s="1"/>
  <c r="G3506" i="1"/>
  <c r="E3508" i="1"/>
  <c r="U3508" i="1"/>
  <c r="W3508" i="1" s="1"/>
  <c r="F3508" i="1"/>
  <c r="M3509" i="1"/>
  <c r="J3509" i="1"/>
  <c r="K3509" i="1" s="1"/>
  <c r="I3510" i="1"/>
  <c r="N3509" i="1"/>
  <c r="D3507" i="1"/>
  <c r="G3507" i="1" s="1"/>
  <c r="C3497" i="1" l="1"/>
  <c r="P3496" i="1"/>
  <c r="X3496" i="1" s="1"/>
  <c r="B3496" i="1" s="1"/>
  <c r="I3511" i="1"/>
  <c r="J3510" i="1"/>
  <c r="K3510" i="1" s="1"/>
  <c r="E3509" i="1"/>
  <c r="U3509" i="1"/>
  <c r="W3509" i="1" s="1"/>
  <c r="F3509" i="1"/>
  <c r="L3507" i="1"/>
  <c r="O3507" i="1" s="1"/>
  <c r="D3508" i="1"/>
  <c r="L3508" i="1" s="1"/>
  <c r="O3508" i="1" s="1"/>
  <c r="C3498" i="1" l="1"/>
  <c r="P3497" i="1"/>
  <c r="X3497" i="1" s="1"/>
  <c r="B3497" i="1" s="1"/>
  <c r="U3510" i="1"/>
  <c r="W3510" i="1" s="1"/>
  <c r="D3509" i="1"/>
  <c r="L3509" i="1" s="1"/>
  <c r="E3510" i="1"/>
  <c r="F3510" i="1"/>
  <c r="G3508" i="1"/>
  <c r="I3512" i="1"/>
  <c r="J3511" i="1"/>
  <c r="K3511" i="1" s="1"/>
  <c r="S3510" i="1"/>
  <c r="C3499" i="1" l="1"/>
  <c r="P3498" i="1"/>
  <c r="X3498" i="1" s="1"/>
  <c r="B3498" i="1" s="1"/>
  <c r="G3509" i="1"/>
  <c r="U3511" i="1"/>
  <c r="W3511" i="1" s="1"/>
  <c r="E3511" i="1"/>
  <c r="F3511" i="1"/>
  <c r="D3510" i="1"/>
  <c r="G3510" i="1" s="1"/>
  <c r="J3512" i="1"/>
  <c r="K3512" i="1" s="1"/>
  <c r="I3513" i="1"/>
  <c r="O3509" i="1"/>
  <c r="M3510" i="1"/>
  <c r="C3500" i="1" l="1"/>
  <c r="P3499" i="1"/>
  <c r="X3499" i="1" s="1"/>
  <c r="B3499" i="1" s="1"/>
  <c r="L3510" i="1"/>
  <c r="I3514" i="1"/>
  <c r="J3513" i="1"/>
  <c r="K3513" i="1" s="1"/>
  <c r="E3512" i="1"/>
  <c r="F3512" i="1"/>
  <c r="U3512" i="1"/>
  <c r="W3512" i="1" s="1"/>
  <c r="D3511" i="1"/>
  <c r="L3511" i="1" s="1"/>
  <c r="S3509" i="1"/>
  <c r="N3510" i="1"/>
  <c r="N3511" i="1" s="1"/>
  <c r="M3511" i="1"/>
  <c r="C3501" i="1" l="1"/>
  <c r="P3500" i="1"/>
  <c r="X3500" i="1" s="1"/>
  <c r="B3500" i="1" s="1"/>
  <c r="M3512" i="1"/>
  <c r="Y3509" i="1"/>
  <c r="O3511" i="1"/>
  <c r="G3511" i="1"/>
  <c r="D3512" i="1"/>
  <c r="L3512" i="1" s="1"/>
  <c r="U3513" i="1"/>
  <c r="W3513" i="1" s="1"/>
  <c r="E3513" i="1"/>
  <c r="F3513" i="1"/>
  <c r="I3515" i="1"/>
  <c r="J3514" i="1"/>
  <c r="K3514" i="1" s="1"/>
  <c r="O3510" i="1"/>
  <c r="M3513" i="1" l="1"/>
  <c r="M3514" i="1" s="1"/>
  <c r="C3502" i="1"/>
  <c r="P3501" i="1"/>
  <c r="X3501" i="1" s="1"/>
  <c r="B3501" i="1" s="1"/>
  <c r="N3512" i="1"/>
  <c r="N3513" i="1" s="1"/>
  <c r="N3514" i="1" s="1"/>
  <c r="N3515" i="1" s="1"/>
  <c r="Y3511" i="1"/>
  <c r="G3512" i="1"/>
  <c r="M3515" i="1"/>
  <c r="J3515" i="1"/>
  <c r="K3515" i="1" s="1"/>
  <c r="I3516" i="1"/>
  <c r="D3513" i="1"/>
  <c r="G3513" i="1" s="1"/>
  <c r="F3514" i="1"/>
  <c r="E3514" i="1"/>
  <c r="U3514" i="1"/>
  <c r="W3514" i="1" s="1"/>
  <c r="C3503" i="1" l="1"/>
  <c r="P3502" i="1"/>
  <c r="X3502" i="1" s="1"/>
  <c r="B3502" i="1" s="1"/>
  <c r="O3512" i="1"/>
  <c r="L3513" i="1"/>
  <c r="O3513" i="1" s="1"/>
  <c r="D3514" i="1"/>
  <c r="L3514" i="1" s="1"/>
  <c r="O3514" i="1" s="1"/>
  <c r="E3515" i="1"/>
  <c r="U3515" i="1"/>
  <c r="W3515" i="1" s="1"/>
  <c r="F3515" i="1"/>
  <c r="N3516" i="1"/>
  <c r="J3516" i="1"/>
  <c r="K3516" i="1" s="1"/>
  <c r="M3516" i="1"/>
  <c r="I3517" i="1"/>
  <c r="C3504" i="1" l="1"/>
  <c r="P3503" i="1"/>
  <c r="X3503" i="1" s="1"/>
  <c r="B3503" i="1" s="1"/>
  <c r="G3514" i="1"/>
  <c r="E3516" i="1"/>
  <c r="U3516" i="1"/>
  <c r="W3516" i="1" s="1"/>
  <c r="F3516" i="1"/>
  <c r="D3515" i="1"/>
  <c r="L3515" i="1" s="1"/>
  <c r="O3515" i="1" s="1"/>
  <c r="M3517" i="1"/>
  <c r="N3517" i="1"/>
  <c r="I3518" i="1"/>
  <c r="J3517" i="1"/>
  <c r="K3517" i="1" s="1"/>
  <c r="C3505" i="1" l="1"/>
  <c r="P3504" i="1"/>
  <c r="X3504" i="1" s="1"/>
  <c r="B3504" i="1" s="1"/>
  <c r="G3515" i="1"/>
  <c r="I3519" i="1"/>
  <c r="M3518" i="1"/>
  <c r="N3518" i="1"/>
  <c r="J3518" i="1"/>
  <c r="K3518" i="1" s="1"/>
  <c r="E3517" i="1"/>
  <c r="U3517" i="1"/>
  <c r="W3517" i="1" s="1"/>
  <c r="F3517" i="1"/>
  <c r="D3516" i="1"/>
  <c r="G3516" i="1" s="1"/>
  <c r="C3506" i="1" l="1"/>
  <c r="P3505" i="1"/>
  <c r="X3505" i="1" s="1"/>
  <c r="B3505" i="1" s="1"/>
  <c r="E3518" i="1"/>
  <c r="F3518" i="1"/>
  <c r="U3518" i="1"/>
  <c r="W3518" i="1" s="1"/>
  <c r="D3517" i="1"/>
  <c r="G3517" i="1" s="1"/>
  <c r="L3516" i="1"/>
  <c r="O3516" i="1" s="1"/>
  <c r="M3519" i="1"/>
  <c r="N3519" i="1"/>
  <c r="J3519" i="1"/>
  <c r="K3519" i="1" s="1"/>
  <c r="I3520" i="1"/>
  <c r="C3507" i="1" l="1"/>
  <c r="P3506" i="1"/>
  <c r="X3506" i="1" s="1"/>
  <c r="B3506" i="1" s="1"/>
  <c r="L3517" i="1"/>
  <c r="O3517" i="1" s="1"/>
  <c r="M3520" i="1"/>
  <c r="N3520" i="1"/>
  <c r="I3521" i="1"/>
  <c r="J3520" i="1"/>
  <c r="K3520" i="1" s="1"/>
  <c r="E3519" i="1"/>
  <c r="U3519" i="1"/>
  <c r="W3519" i="1" s="1"/>
  <c r="F3519" i="1"/>
  <c r="D3518" i="1"/>
  <c r="L3518" i="1" s="1"/>
  <c r="O3518" i="1" s="1"/>
  <c r="C3508" i="1" l="1"/>
  <c r="P3507" i="1"/>
  <c r="X3507" i="1" s="1"/>
  <c r="B3507" i="1" s="1"/>
  <c r="M3521" i="1"/>
  <c r="N3521" i="1"/>
  <c r="J3521" i="1"/>
  <c r="K3521" i="1" s="1"/>
  <c r="I3522" i="1"/>
  <c r="E3520" i="1"/>
  <c r="U3520" i="1"/>
  <c r="W3520" i="1" s="1"/>
  <c r="F3520" i="1"/>
  <c r="D3519" i="1"/>
  <c r="L3519" i="1" s="1"/>
  <c r="O3519" i="1" s="1"/>
  <c r="G3518" i="1"/>
  <c r="C3509" i="1" l="1"/>
  <c r="P3508" i="1"/>
  <c r="X3508" i="1" s="1"/>
  <c r="B3508" i="1" s="1"/>
  <c r="I3523" i="1"/>
  <c r="N3522" i="1"/>
  <c r="M3522" i="1"/>
  <c r="J3522" i="1"/>
  <c r="K3522" i="1" s="1"/>
  <c r="E3521" i="1"/>
  <c r="U3521" i="1"/>
  <c r="W3521" i="1" s="1"/>
  <c r="F3521" i="1"/>
  <c r="D3520" i="1"/>
  <c r="G3520" i="1" s="1"/>
  <c r="G3519" i="1"/>
  <c r="C3510" i="1" l="1"/>
  <c r="P3509" i="1"/>
  <c r="X3509" i="1" s="1"/>
  <c r="B3509" i="1" s="1"/>
  <c r="E3522" i="1"/>
  <c r="U3522" i="1"/>
  <c r="W3522" i="1" s="1"/>
  <c r="F3522" i="1"/>
  <c r="D3521" i="1"/>
  <c r="L3521" i="1" s="1"/>
  <c r="O3521" i="1" s="1"/>
  <c r="L3520" i="1"/>
  <c r="O3520" i="1" s="1"/>
  <c r="N3523" i="1"/>
  <c r="I3524" i="1"/>
  <c r="M3523" i="1"/>
  <c r="J3523" i="1"/>
  <c r="K3523" i="1" s="1"/>
  <c r="C3511" i="1" l="1"/>
  <c r="P3510" i="1"/>
  <c r="X3510" i="1" s="1"/>
  <c r="B3510" i="1" s="1"/>
  <c r="G3521" i="1"/>
  <c r="J3524" i="1"/>
  <c r="K3524" i="1" s="1"/>
  <c r="M3524" i="1"/>
  <c r="N3524" i="1"/>
  <c r="I3525" i="1"/>
  <c r="E3523" i="1"/>
  <c r="F3523" i="1"/>
  <c r="U3523" i="1"/>
  <c r="W3523" i="1" s="1"/>
  <c r="D3522" i="1"/>
  <c r="L3522" i="1" s="1"/>
  <c r="O3522" i="1" s="1"/>
  <c r="C3512" i="1" l="1"/>
  <c r="P3511" i="1"/>
  <c r="G3522" i="1"/>
  <c r="D3523" i="1"/>
  <c r="G3523" i="1" s="1"/>
  <c r="I3526" i="1"/>
  <c r="M3525" i="1"/>
  <c r="J3525" i="1"/>
  <c r="K3525" i="1" s="1"/>
  <c r="N3525" i="1"/>
  <c r="E3524" i="1"/>
  <c r="F3524" i="1"/>
  <c r="U3524" i="1"/>
  <c r="W3524" i="1" s="1"/>
  <c r="C3513" i="1" l="1"/>
  <c r="P3512" i="1"/>
  <c r="X3512" i="1" s="1"/>
  <c r="B3512" i="1" s="1"/>
  <c r="X3511" i="1"/>
  <c r="B3511" i="1" s="1"/>
  <c r="L3523" i="1"/>
  <c r="O3523" i="1" s="1"/>
  <c r="D3524" i="1"/>
  <c r="L3524" i="1" s="1"/>
  <c r="O3524" i="1" s="1"/>
  <c r="E3525" i="1"/>
  <c r="F3525" i="1"/>
  <c r="U3525" i="1"/>
  <c r="W3525" i="1" s="1"/>
  <c r="I3527" i="1"/>
  <c r="N3526" i="1"/>
  <c r="M3526" i="1"/>
  <c r="J3526" i="1"/>
  <c r="K3526" i="1" s="1"/>
  <c r="C3514" i="1" l="1"/>
  <c r="P3513" i="1"/>
  <c r="X3513" i="1" s="1"/>
  <c r="B3513" i="1" s="1"/>
  <c r="G3524" i="1"/>
  <c r="J3527" i="1"/>
  <c r="K3527" i="1" s="1"/>
  <c r="M3527" i="1"/>
  <c r="I3528" i="1"/>
  <c r="N3527" i="1"/>
  <c r="D3525" i="1"/>
  <c r="G3525" i="1" s="1"/>
  <c r="F3526" i="1"/>
  <c r="E3526" i="1"/>
  <c r="U3526" i="1"/>
  <c r="W3526" i="1" s="1"/>
  <c r="C3515" i="1" l="1"/>
  <c r="P3514" i="1"/>
  <c r="X3514" i="1" s="1"/>
  <c r="B3514" i="1" s="1"/>
  <c r="L3525" i="1"/>
  <c r="O3525" i="1" s="1"/>
  <c r="D3526" i="1"/>
  <c r="G3526" i="1" s="1"/>
  <c r="N3528" i="1"/>
  <c r="I3529" i="1"/>
  <c r="J3528" i="1"/>
  <c r="K3528" i="1" s="1"/>
  <c r="M3528" i="1"/>
  <c r="U3527" i="1"/>
  <c r="W3527" i="1" s="1"/>
  <c r="E3527" i="1"/>
  <c r="F3527" i="1"/>
  <c r="C3516" i="1" l="1"/>
  <c r="P3515" i="1"/>
  <c r="X3515" i="1" s="1"/>
  <c r="B3515" i="1" s="1"/>
  <c r="L3526" i="1"/>
  <c r="O3526" i="1" s="1"/>
  <c r="D3527" i="1"/>
  <c r="L3527" i="1" s="1"/>
  <c r="O3527" i="1" s="1"/>
  <c r="E3528" i="1"/>
  <c r="U3528" i="1"/>
  <c r="W3528" i="1" s="1"/>
  <c r="F3528" i="1"/>
  <c r="I3530" i="1"/>
  <c r="M3529" i="1"/>
  <c r="J3529" i="1"/>
  <c r="K3529" i="1" s="1"/>
  <c r="N3529" i="1"/>
  <c r="C3517" i="1" l="1"/>
  <c r="P3516" i="1"/>
  <c r="X3516" i="1" s="1"/>
  <c r="B3516" i="1" s="1"/>
  <c r="G3527" i="1"/>
  <c r="E3529" i="1"/>
  <c r="U3529" i="1"/>
  <c r="W3529" i="1" s="1"/>
  <c r="F3529" i="1"/>
  <c r="M3530" i="1"/>
  <c r="I3531" i="1"/>
  <c r="J3530" i="1"/>
  <c r="K3530" i="1" s="1"/>
  <c r="N3530" i="1"/>
  <c r="D3528" i="1"/>
  <c r="G3528" i="1" s="1"/>
  <c r="C3518" i="1" l="1"/>
  <c r="P3517" i="1"/>
  <c r="X3517" i="1" s="1"/>
  <c r="B3517" i="1" s="1"/>
  <c r="F3530" i="1"/>
  <c r="U3530" i="1"/>
  <c r="W3530" i="1" s="1"/>
  <c r="E3530" i="1"/>
  <c r="I3532" i="1"/>
  <c r="N3531" i="1"/>
  <c r="J3531" i="1"/>
  <c r="K3531" i="1" s="1"/>
  <c r="M3531" i="1"/>
  <c r="L3528" i="1"/>
  <c r="O3528" i="1" s="1"/>
  <c r="D3529" i="1"/>
  <c r="G3529" i="1" s="1"/>
  <c r="C3519" i="1" l="1"/>
  <c r="P3518" i="1"/>
  <c r="X3518" i="1" s="1"/>
  <c r="B3518" i="1" s="1"/>
  <c r="L3529" i="1"/>
  <c r="O3529" i="1" s="1"/>
  <c r="N3532" i="1"/>
  <c r="I3533" i="1"/>
  <c r="M3532" i="1"/>
  <c r="J3532" i="1"/>
  <c r="K3532" i="1" s="1"/>
  <c r="D3530" i="1"/>
  <c r="G3530" i="1" s="1"/>
  <c r="E3531" i="1"/>
  <c r="F3531" i="1"/>
  <c r="U3531" i="1"/>
  <c r="W3531" i="1" s="1"/>
  <c r="C3520" i="1" l="1"/>
  <c r="P3519" i="1"/>
  <c r="X3519" i="1" s="1"/>
  <c r="B3519" i="1" s="1"/>
  <c r="L3530" i="1"/>
  <c r="O3530" i="1" s="1"/>
  <c r="F3532" i="1"/>
  <c r="U3532" i="1"/>
  <c r="W3532" i="1" s="1"/>
  <c r="E3532" i="1"/>
  <c r="D3531" i="1"/>
  <c r="G3531" i="1" s="1"/>
  <c r="J3533" i="1"/>
  <c r="K3533" i="1" s="1"/>
  <c r="I3534" i="1"/>
  <c r="N3533" i="1"/>
  <c r="M3533" i="1"/>
  <c r="C3521" i="1" l="1"/>
  <c r="P3520" i="1"/>
  <c r="X3520" i="1" s="1"/>
  <c r="B3520" i="1" s="1"/>
  <c r="L3531" i="1"/>
  <c r="O3531" i="1" s="1"/>
  <c r="F3533" i="1"/>
  <c r="E3533" i="1"/>
  <c r="U3533" i="1"/>
  <c r="W3533" i="1" s="1"/>
  <c r="D3532" i="1"/>
  <c r="L3532" i="1" s="1"/>
  <c r="O3532" i="1" s="1"/>
  <c r="M3534" i="1"/>
  <c r="J3534" i="1"/>
  <c r="K3534" i="1" s="1"/>
  <c r="I3535" i="1"/>
  <c r="N3534" i="1"/>
  <c r="C3522" i="1" l="1"/>
  <c r="P3521" i="1"/>
  <c r="X3521" i="1" s="1"/>
  <c r="B3521" i="1" s="1"/>
  <c r="G3532" i="1"/>
  <c r="N3535" i="1"/>
  <c r="M3535" i="1"/>
  <c r="J3535" i="1"/>
  <c r="K3535" i="1" s="1"/>
  <c r="I3536" i="1"/>
  <c r="E3534" i="1"/>
  <c r="U3534" i="1"/>
  <c r="W3534" i="1" s="1"/>
  <c r="F3534" i="1"/>
  <c r="D3533" i="1"/>
  <c r="G3533" i="1" s="1"/>
  <c r="C3523" i="1" l="1"/>
  <c r="P3522" i="1"/>
  <c r="X3522" i="1" s="1"/>
  <c r="B3522" i="1" s="1"/>
  <c r="E3535" i="1"/>
  <c r="U3535" i="1"/>
  <c r="W3535" i="1" s="1"/>
  <c r="F3535" i="1"/>
  <c r="D3534" i="1"/>
  <c r="G3534" i="1" s="1"/>
  <c r="I3537" i="1"/>
  <c r="J3536" i="1"/>
  <c r="K3536" i="1" s="1"/>
  <c r="M3536" i="1"/>
  <c r="N3536" i="1"/>
  <c r="L3533" i="1"/>
  <c r="O3533" i="1" s="1"/>
  <c r="C3524" i="1" l="1"/>
  <c r="P3523" i="1"/>
  <c r="X3523" i="1" s="1"/>
  <c r="B3523" i="1" s="1"/>
  <c r="L3534" i="1"/>
  <c r="O3534" i="1" s="1"/>
  <c r="M3537" i="1"/>
  <c r="J3537" i="1"/>
  <c r="K3537" i="1" s="1"/>
  <c r="N3537" i="1"/>
  <c r="I3538" i="1"/>
  <c r="E3536" i="1"/>
  <c r="U3536" i="1"/>
  <c r="W3536" i="1" s="1"/>
  <c r="F3536" i="1"/>
  <c r="D3535" i="1"/>
  <c r="L3535" i="1" s="1"/>
  <c r="O3535" i="1" s="1"/>
  <c r="C3525" i="1" l="1"/>
  <c r="P3524" i="1"/>
  <c r="X3524" i="1" s="1"/>
  <c r="B3524" i="1" s="1"/>
  <c r="D3536" i="1"/>
  <c r="L3536" i="1" s="1"/>
  <c r="O3536" i="1" s="1"/>
  <c r="F3537" i="1"/>
  <c r="E3537" i="1"/>
  <c r="U3537" i="1"/>
  <c r="W3537" i="1" s="1"/>
  <c r="J3538" i="1"/>
  <c r="K3538" i="1" s="1"/>
  <c r="N3538" i="1"/>
  <c r="M3538" i="1"/>
  <c r="I3539" i="1"/>
  <c r="G3535" i="1"/>
  <c r="C3526" i="1" l="1"/>
  <c r="P3525" i="1"/>
  <c r="X3525" i="1" s="1"/>
  <c r="B3525" i="1" s="1"/>
  <c r="G3536" i="1"/>
  <c r="D3537" i="1"/>
  <c r="G3537" i="1" s="1"/>
  <c r="E3538" i="1"/>
  <c r="U3538" i="1"/>
  <c r="W3538" i="1" s="1"/>
  <c r="F3538" i="1"/>
  <c r="N3539" i="1"/>
  <c r="I3540" i="1"/>
  <c r="J3539" i="1"/>
  <c r="K3539" i="1" s="1"/>
  <c r="M3539" i="1"/>
  <c r="C3527" i="1" l="1"/>
  <c r="P3526" i="1"/>
  <c r="X3526" i="1" s="1"/>
  <c r="B3526" i="1" s="1"/>
  <c r="L3537" i="1"/>
  <c r="O3537" i="1" s="1"/>
  <c r="E3539" i="1"/>
  <c r="F3539" i="1"/>
  <c r="U3539" i="1"/>
  <c r="W3539" i="1" s="1"/>
  <c r="J3540" i="1"/>
  <c r="K3540" i="1" s="1"/>
  <c r="N3540" i="1"/>
  <c r="I3541" i="1"/>
  <c r="M3540" i="1"/>
  <c r="D3538" i="1"/>
  <c r="G3538" i="1" s="1"/>
  <c r="C3528" i="1" l="1"/>
  <c r="P3527" i="1"/>
  <c r="X3527" i="1" s="1"/>
  <c r="B3527" i="1" s="1"/>
  <c r="I3542" i="1"/>
  <c r="J3541" i="1"/>
  <c r="K3541" i="1" s="1"/>
  <c r="U3540" i="1"/>
  <c r="W3540" i="1" s="1"/>
  <c r="E3540" i="1"/>
  <c r="F3540" i="1"/>
  <c r="L3538" i="1"/>
  <c r="O3538" i="1" s="1"/>
  <c r="D3539" i="1"/>
  <c r="G3539" i="1" s="1"/>
  <c r="C3529" i="1" l="1"/>
  <c r="P3528" i="1"/>
  <c r="X3528" i="1" s="1"/>
  <c r="B3528" i="1" s="1"/>
  <c r="U3541" i="1"/>
  <c r="W3541" i="1" s="1"/>
  <c r="D3540" i="1"/>
  <c r="L3540" i="1" s="1"/>
  <c r="E3541" i="1"/>
  <c r="F3541" i="1"/>
  <c r="L3539" i="1"/>
  <c r="O3539" i="1" s="1"/>
  <c r="I3543" i="1"/>
  <c r="J3542" i="1"/>
  <c r="K3542" i="1" s="1"/>
  <c r="C3530" i="1" l="1"/>
  <c r="P3529" i="1"/>
  <c r="X3529" i="1" s="1"/>
  <c r="B3529" i="1" s="1"/>
  <c r="G3540" i="1"/>
  <c r="J3543" i="1"/>
  <c r="K3543" i="1" s="1"/>
  <c r="I3544" i="1"/>
  <c r="U3542" i="1"/>
  <c r="W3542" i="1" s="1"/>
  <c r="E3542" i="1"/>
  <c r="F3542" i="1"/>
  <c r="D3541" i="1"/>
  <c r="L3541" i="1" s="1"/>
  <c r="O3540" i="1"/>
  <c r="M3541" i="1"/>
  <c r="S3541" i="1"/>
  <c r="C3531" i="1" l="1"/>
  <c r="P3530" i="1"/>
  <c r="X3530" i="1" s="1"/>
  <c r="B3530" i="1" s="1"/>
  <c r="G3541" i="1"/>
  <c r="S3540" i="1"/>
  <c r="N3541" i="1"/>
  <c r="M3542" i="1"/>
  <c r="M3543" i="1" s="1"/>
  <c r="M3544" i="1" s="1"/>
  <c r="D3542" i="1"/>
  <c r="G3542" i="1" s="1"/>
  <c r="J3544" i="1"/>
  <c r="K3544" i="1" s="1"/>
  <c r="I3545" i="1"/>
  <c r="E3543" i="1"/>
  <c r="F3543" i="1"/>
  <c r="U3543" i="1"/>
  <c r="W3543" i="1" s="1"/>
  <c r="C3532" i="1" l="1"/>
  <c r="P3531" i="1"/>
  <c r="X3531" i="1" s="1"/>
  <c r="B3531" i="1" s="1"/>
  <c r="N3542" i="1"/>
  <c r="N3543" i="1" s="1"/>
  <c r="N3544" i="1" s="1"/>
  <c r="N3545" i="1" s="1"/>
  <c r="O3541" i="1"/>
  <c r="Y3540" i="1"/>
  <c r="L3542" i="1"/>
  <c r="E3544" i="1"/>
  <c r="F3544" i="1"/>
  <c r="U3544" i="1"/>
  <c r="W3544" i="1" s="1"/>
  <c r="D3543" i="1"/>
  <c r="G3543" i="1" s="1"/>
  <c r="J3545" i="1"/>
  <c r="K3545" i="1" s="1"/>
  <c r="I3546" i="1"/>
  <c r="M3545" i="1"/>
  <c r="C3533" i="1" l="1"/>
  <c r="P3532" i="1"/>
  <c r="X3532" i="1" s="1"/>
  <c r="B3532" i="1" s="1"/>
  <c r="O3542" i="1"/>
  <c r="Y3541" i="1"/>
  <c r="L3543" i="1"/>
  <c r="O3543" i="1" s="1"/>
  <c r="I3547" i="1"/>
  <c r="J3546" i="1"/>
  <c r="K3546" i="1" s="1"/>
  <c r="M3546" i="1"/>
  <c r="N3546" i="1"/>
  <c r="E3545" i="1"/>
  <c r="F3545" i="1"/>
  <c r="U3545" i="1"/>
  <c r="W3545" i="1" s="1"/>
  <c r="D3544" i="1"/>
  <c r="L3544" i="1" s="1"/>
  <c r="O3544" i="1" s="1"/>
  <c r="C3534" i="1" l="1"/>
  <c r="P3533" i="1"/>
  <c r="X3533" i="1" s="1"/>
  <c r="B3533" i="1" s="1"/>
  <c r="D3545" i="1"/>
  <c r="G3545" i="1" s="1"/>
  <c r="E3546" i="1"/>
  <c r="F3546" i="1"/>
  <c r="U3546" i="1"/>
  <c r="W3546" i="1" s="1"/>
  <c r="G3544" i="1"/>
  <c r="I3548" i="1"/>
  <c r="J3547" i="1"/>
  <c r="K3547" i="1" s="1"/>
  <c r="N3547" i="1"/>
  <c r="M3547" i="1"/>
  <c r="C3535" i="1" l="1"/>
  <c r="P3534" i="1"/>
  <c r="X3534" i="1" s="1"/>
  <c r="B3534" i="1" s="1"/>
  <c r="L3545" i="1"/>
  <c r="O3545" i="1" s="1"/>
  <c r="I3549" i="1"/>
  <c r="M3548" i="1"/>
  <c r="J3548" i="1"/>
  <c r="K3548" i="1" s="1"/>
  <c r="N3548" i="1"/>
  <c r="D3546" i="1"/>
  <c r="L3546" i="1" s="1"/>
  <c r="O3546" i="1" s="1"/>
  <c r="E3547" i="1"/>
  <c r="F3547" i="1"/>
  <c r="U3547" i="1"/>
  <c r="W3547" i="1" s="1"/>
  <c r="C3536" i="1" l="1"/>
  <c r="P3535" i="1"/>
  <c r="X3535" i="1" s="1"/>
  <c r="B3535" i="1" s="1"/>
  <c r="G3546" i="1"/>
  <c r="E3548" i="1"/>
  <c r="U3548" i="1"/>
  <c r="W3548" i="1" s="1"/>
  <c r="F3548" i="1"/>
  <c r="D3547" i="1"/>
  <c r="L3547" i="1" s="1"/>
  <c r="O3547" i="1" s="1"/>
  <c r="N3549" i="1"/>
  <c r="M3549" i="1"/>
  <c r="J3549" i="1"/>
  <c r="K3549" i="1" s="1"/>
  <c r="I3550" i="1"/>
  <c r="C3537" i="1" l="1"/>
  <c r="P3536" i="1"/>
  <c r="X3536" i="1" s="1"/>
  <c r="B3536" i="1" s="1"/>
  <c r="G3547" i="1"/>
  <c r="E3549" i="1"/>
  <c r="F3549" i="1"/>
  <c r="U3549" i="1"/>
  <c r="W3549" i="1" s="1"/>
  <c r="M3550" i="1"/>
  <c r="J3550" i="1"/>
  <c r="K3550" i="1" s="1"/>
  <c r="N3550" i="1"/>
  <c r="I3551" i="1"/>
  <c r="D3548" i="1"/>
  <c r="L3548" i="1" s="1"/>
  <c r="O3548" i="1" s="1"/>
  <c r="C3538" i="1" l="1"/>
  <c r="P3537" i="1"/>
  <c r="X3537" i="1" s="1"/>
  <c r="B3537" i="1" s="1"/>
  <c r="E3550" i="1"/>
  <c r="U3550" i="1"/>
  <c r="W3550" i="1" s="1"/>
  <c r="F3550" i="1"/>
  <c r="N3551" i="1"/>
  <c r="J3551" i="1"/>
  <c r="K3551" i="1" s="1"/>
  <c r="I3552" i="1"/>
  <c r="M3551" i="1"/>
  <c r="G3548" i="1"/>
  <c r="D3549" i="1"/>
  <c r="G3549" i="1" s="1"/>
  <c r="C3539" i="1" l="1"/>
  <c r="P3538" i="1"/>
  <c r="X3538" i="1" s="1"/>
  <c r="B3538" i="1" s="1"/>
  <c r="L3549" i="1"/>
  <c r="O3549" i="1" s="1"/>
  <c r="M3552" i="1"/>
  <c r="J3552" i="1"/>
  <c r="K3552" i="1" s="1"/>
  <c r="I3553" i="1"/>
  <c r="N3552" i="1"/>
  <c r="E3551" i="1"/>
  <c r="U3551" i="1"/>
  <c r="W3551" i="1" s="1"/>
  <c r="F3551" i="1"/>
  <c r="D3550" i="1"/>
  <c r="G3550" i="1" s="1"/>
  <c r="C3540" i="1" l="1"/>
  <c r="P3539" i="1"/>
  <c r="X3539" i="1" s="1"/>
  <c r="B3539" i="1" s="1"/>
  <c r="D3551" i="1"/>
  <c r="G3551" i="1" s="1"/>
  <c r="I3554" i="1"/>
  <c r="M3553" i="1"/>
  <c r="J3553" i="1"/>
  <c r="K3553" i="1" s="1"/>
  <c r="N3553" i="1"/>
  <c r="E3552" i="1"/>
  <c r="F3552" i="1"/>
  <c r="U3552" i="1"/>
  <c r="W3552" i="1" s="1"/>
  <c r="L3550" i="1"/>
  <c r="O3550" i="1" s="1"/>
  <c r="C3541" i="1" l="1"/>
  <c r="P3540" i="1"/>
  <c r="X3540" i="1" s="1"/>
  <c r="B3540" i="1" s="1"/>
  <c r="D3552" i="1"/>
  <c r="G3552" i="1" s="1"/>
  <c r="E3553" i="1"/>
  <c r="F3553" i="1"/>
  <c r="U3553" i="1"/>
  <c r="W3553" i="1" s="1"/>
  <c r="M3554" i="1"/>
  <c r="N3554" i="1"/>
  <c r="I3555" i="1"/>
  <c r="J3554" i="1"/>
  <c r="K3554" i="1" s="1"/>
  <c r="L3551" i="1"/>
  <c r="O3551" i="1" s="1"/>
  <c r="C3542" i="1" l="1"/>
  <c r="P3541" i="1"/>
  <c r="L3552" i="1"/>
  <c r="O3552" i="1" s="1"/>
  <c r="J3555" i="1"/>
  <c r="K3555" i="1" s="1"/>
  <c r="N3555" i="1"/>
  <c r="M3555" i="1"/>
  <c r="I3556" i="1"/>
  <c r="D3553" i="1"/>
  <c r="G3553" i="1" s="1"/>
  <c r="E3554" i="1"/>
  <c r="U3554" i="1"/>
  <c r="W3554" i="1" s="1"/>
  <c r="F3554" i="1"/>
  <c r="C3543" i="1" l="1"/>
  <c r="P3542" i="1"/>
  <c r="X3542" i="1" s="1"/>
  <c r="B3542" i="1" s="1"/>
  <c r="X3541" i="1"/>
  <c r="B3541" i="1" s="1"/>
  <c r="L3553" i="1"/>
  <c r="O3553" i="1" s="1"/>
  <c r="M3556" i="1"/>
  <c r="N3556" i="1"/>
  <c r="J3556" i="1"/>
  <c r="K3556" i="1" s="1"/>
  <c r="I3557" i="1"/>
  <c r="D3554" i="1"/>
  <c r="G3554" i="1" s="1"/>
  <c r="E3555" i="1"/>
  <c r="U3555" i="1"/>
  <c r="W3555" i="1" s="1"/>
  <c r="F3555" i="1"/>
  <c r="C3544" i="1" l="1"/>
  <c r="P3543" i="1"/>
  <c r="X3543" i="1" s="1"/>
  <c r="B3543" i="1" s="1"/>
  <c r="L3554" i="1"/>
  <c r="O3554" i="1" s="1"/>
  <c r="D3555" i="1"/>
  <c r="L3555" i="1" s="1"/>
  <c r="O3555" i="1" s="1"/>
  <c r="N3557" i="1"/>
  <c r="I3558" i="1"/>
  <c r="M3557" i="1"/>
  <c r="J3557" i="1"/>
  <c r="K3557" i="1" s="1"/>
  <c r="E3556" i="1"/>
  <c r="F3556" i="1"/>
  <c r="U3556" i="1"/>
  <c r="W3556" i="1" s="1"/>
  <c r="C3545" i="1" l="1"/>
  <c r="P3544" i="1"/>
  <c r="X3544" i="1" s="1"/>
  <c r="B3544" i="1" s="1"/>
  <c r="G3555" i="1"/>
  <c r="D3556" i="1"/>
  <c r="L3556" i="1" s="1"/>
  <c r="O3556" i="1" s="1"/>
  <c r="E3557" i="1"/>
  <c r="U3557" i="1"/>
  <c r="W3557" i="1" s="1"/>
  <c r="F3557" i="1"/>
  <c r="I3559" i="1"/>
  <c r="N3558" i="1"/>
  <c r="J3558" i="1"/>
  <c r="K3558" i="1" s="1"/>
  <c r="M3558" i="1"/>
  <c r="C3546" i="1" l="1"/>
  <c r="P3545" i="1"/>
  <c r="X3545" i="1" s="1"/>
  <c r="B3545" i="1" s="1"/>
  <c r="G3556" i="1"/>
  <c r="E3558" i="1"/>
  <c r="U3558" i="1"/>
  <c r="W3558" i="1" s="1"/>
  <c r="F3558" i="1"/>
  <c r="M3559" i="1"/>
  <c r="N3559" i="1"/>
  <c r="I3560" i="1"/>
  <c r="J3559" i="1"/>
  <c r="K3559" i="1" s="1"/>
  <c r="D3557" i="1"/>
  <c r="G3557" i="1" s="1"/>
  <c r="C3547" i="1" l="1"/>
  <c r="P3546" i="1"/>
  <c r="X3546" i="1" s="1"/>
  <c r="B3546" i="1" s="1"/>
  <c r="E3559" i="1"/>
  <c r="U3559" i="1"/>
  <c r="W3559" i="1" s="1"/>
  <c r="F3559" i="1"/>
  <c r="M3560" i="1"/>
  <c r="N3560" i="1"/>
  <c r="J3560" i="1"/>
  <c r="K3560" i="1" s="1"/>
  <c r="I3561" i="1"/>
  <c r="L3557" i="1"/>
  <c r="O3557" i="1" s="1"/>
  <c r="D3558" i="1"/>
  <c r="L3558" i="1" s="1"/>
  <c r="O3558" i="1" s="1"/>
  <c r="C3548" i="1" l="1"/>
  <c r="P3547" i="1"/>
  <c r="X3547" i="1" s="1"/>
  <c r="B3547" i="1" s="1"/>
  <c r="G3558" i="1"/>
  <c r="E3560" i="1"/>
  <c r="F3560" i="1"/>
  <c r="U3560" i="1"/>
  <c r="W3560" i="1" s="1"/>
  <c r="M3561" i="1"/>
  <c r="J3561" i="1"/>
  <c r="K3561" i="1" s="1"/>
  <c r="I3562" i="1"/>
  <c r="N3561" i="1"/>
  <c r="D3559" i="1"/>
  <c r="L3559" i="1" s="1"/>
  <c r="O3559" i="1" s="1"/>
  <c r="C3549" i="1" l="1"/>
  <c r="P3548" i="1"/>
  <c r="X3548" i="1" s="1"/>
  <c r="B3548" i="1" s="1"/>
  <c r="E3561" i="1"/>
  <c r="F3561" i="1"/>
  <c r="U3561" i="1"/>
  <c r="W3561" i="1" s="1"/>
  <c r="I3563" i="1"/>
  <c r="M3562" i="1"/>
  <c r="J3562" i="1"/>
  <c r="K3562" i="1" s="1"/>
  <c r="N3562" i="1"/>
  <c r="G3559" i="1"/>
  <c r="D3560" i="1"/>
  <c r="G3560" i="1" s="1"/>
  <c r="C3550" i="1" l="1"/>
  <c r="P3549" i="1"/>
  <c r="X3549" i="1" s="1"/>
  <c r="B3549" i="1" s="1"/>
  <c r="L3560" i="1"/>
  <c r="O3560" i="1" s="1"/>
  <c r="E3562" i="1"/>
  <c r="U3562" i="1"/>
  <c r="W3562" i="1" s="1"/>
  <c r="F3562" i="1"/>
  <c r="N3563" i="1"/>
  <c r="M3563" i="1"/>
  <c r="J3563" i="1"/>
  <c r="K3563" i="1" s="1"/>
  <c r="I3564" i="1"/>
  <c r="D3561" i="1"/>
  <c r="G3561" i="1" s="1"/>
  <c r="C3551" i="1" l="1"/>
  <c r="P3550" i="1"/>
  <c r="X3550" i="1" s="1"/>
  <c r="B3550" i="1" s="1"/>
  <c r="E3563" i="1"/>
  <c r="U3563" i="1"/>
  <c r="W3563" i="1" s="1"/>
  <c r="F3563" i="1"/>
  <c r="I3565" i="1"/>
  <c r="N3564" i="1"/>
  <c r="J3564" i="1"/>
  <c r="K3564" i="1" s="1"/>
  <c r="M3564" i="1"/>
  <c r="L3561" i="1"/>
  <c r="O3561" i="1" s="1"/>
  <c r="D3562" i="1"/>
  <c r="L3562" i="1" s="1"/>
  <c r="O3562" i="1" s="1"/>
  <c r="C3552" i="1" l="1"/>
  <c r="P3551" i="1"/>
  <c r="X3551" i="1" s="1"/>
  <c r="B3551" i="1" s="1"/>
  <c r="G3562" i="1"/>
  <c r="J3565" i="1"/>
  <c r="K3565" i="1" s="1"/>
  <c r="I3566" i="1"/>
  <c r="M3565" i="1"/>
  <c r="N3565" i="1"/>
  <c r="E3564" i="1"/>
  <c r="U3564" i="1"/>
  <c r="W3564" i="1" s="1"/>
  <c r="F3564" i="1"/>
  <c r="D3563" i="1"/>
  <c r="L3563" i="1" s="1"/>
  <c r="O3563" i="1" s="1"/>
  <c r="C3553" i="1" l="1"/>
  <c r="P3552" i="1"/>
  <c r="X3552" i="1" s="1"/>
  <c r="B3552" i="1" s="1"/>
  <c r="G3563" i="1"/>
  <c r="D3564" i="1"/>
  <c r="G3564" i="1" s="1"/>
  <c r="I3567" i="1"/>
  <c r="J3566" i="1"/>
  <c r="K3566" i="1" s="1"/>
  <c r="M3566" i="1"/>
  <c r="N3566" i="1"/>
  <c r="E3565" i="1"/>
  <c r="F3565" i="1"/>
  <c r="U3565" i="1"/>
  <c r="W3565" i="1" s="1"/>
  <c r="C3554" i="1" l="1"/>
  <c r="P3553" i="1"/>
  <c r="X3553" i="1" s="1"/>
  <c r="B3553" i="1" s="1"/>
  <c r="L3564" i="1"/>
  <c r="O3564" i="1" s="1"/>
  <c r="E3566" i="1"/>
  <c r="U3566" i="1"/>
  <c r="W3566" i="1" s="1"/>
  <c r="F3566" i="1"/>
  <c r="M3567" i="1"/>
  <c r="J3567" i="1"/>
  <c r="K3567" i="1" s="1"/>
  <c r="N3567" i="1"/>
  <c r="I3568" i="1"/>
  <c r="D3565" i="1"/>
  <c r="G3565" i="1" s="1"/>
  <c r="C3555" i="1" l="1"/>
  <c r="P3554" i="1"/>
  <c r="X3554" i="1" s="1"/>
  <c r="B3554" i="1" s="1"/>
  <c r="E3567" i="1"/>
  <c r="F3567" i="1"/>
  <c r="U3567" i="1"/>
  <c r="W3567" i="1" s="1"/>
  <c r="I3569" i="1"/>
  <c r="J3568" i="1"/>
  <c r="K3568" i="1" s="1"/>
  <c r="M3568" i="1"/>
  <c r="N3568" i="1"/>
  <c r="L3565" i="1"/>
  <c r="O3565" i="1" s="1"/>
  <c r="D3566" i="1"/>
  <c r="L3566" i="1" s="1"/>
  <c r="O3566" i="1" s="1"/>
  <c r="C3556" i="1" l="1"/>
  <c r="P3555" i="1"/>
  <c r="X3555" i="1" s="1"/>
  <c r="B3555" i="1" s="1"/>
  <c r="G3566" i="1"/>
  <c r="M3569" i="1"/>
  <c r="J3569" i="1"/>
  <c r="K3569" i="1" s="1"/>
  <c r="N3569" i="1"/>
  <c r="I3570" i="1"/>
  <c r="E3568" i="1"/>
  <c r="F3568" i="1"/>
  <c r="U3568" i="1"/>
  <c r="W3568" i="1" s="1"/>
  <c r="D3567" i="1"/>
  <c r="G3567" i="1" s="1"/>
  <c r="C3557" i="1" l="1"/>
  <c r="P3556" i="1"/>
  <c r="X3556" i="1" s="1"/>
  <c r="B3556" i="1" s="1"/>
  <c r="D3568" i="1"/>
  <c r="G3568" i="1" s="1"/>
  <c r="E3569" i="1"/>
  <c r="U3569" i="1"/>
  <c r="W3569" i="1" s="1"/>
  <c r="F3569" i="1"/>
  <c r="M3570" i="1"/>
  <c r="N3570" i="1"/>
  <c r="I3571" i="1"/>
  <c r="J3570" i="1"/>
  <c r="K3570" i="1" s="1"/>
  <c r="L3567" i="1"/>
  <c r="O3567" i="1" s="1"/>
  <c r="C3558" i="1" l="1"/>
  <c r="P3557" i="1"/>
  <c r="X3557" i="1" s="1"/>
  <c r="B3557" i="1" s="1"/>
  <c r="L3568" i="1"/>
  <c r="O3568" i="1" s="1"/>
  <c r="J3571" i="1"/>
  <c r="K3571" i="1" s="1"/>
  <c r="I3572" i="1"/>
  <c r="D3569" i="1"/>
  <c r="G3569" i="1" s="1"/>
  <c r="E3570" i="1"/>
  <c r="F3570" i="1"/>
  <c r="U3570" i="1"/>
  <c r="W3570" i="1" s="1"/>
  <c r="C3559" i="1" l="1"/>
  <c r="P3558" i="1"/>
  <c r="X3558" i="1" s="1"/>
  <c r="B3558" i="1" s="1"/>
  <c r="U3571" i="1"/>
  <c r="W3571" i="1" s="1"/>
  <c r="L3569" i="1"/>
  <c r="O3569" i="1" s="1"/>
  <c r="D3570" i="1"/>
  <c r="L3570" i="1" s="1"/>
  <c r="J3572" i="1"/>
  <c r="K3572" i="1" s="1"/>
  <c r="I3573" i="1"/>
  <c r="E3571" i="1"/>
  <c r="F3571" i="1"/>
  <c r="C3560" i="1" l="1"/>
  <c r="P3559" i="1"/>
  <c r="X3559" i="1" s="1"/>
  <c r="B3559" i="1" s="1"/>
  <c r="G3570" i="1"/>
  <c r="I3574" i="1"/>
  <c r="J3573" i="1"/>
  <c r="K3573" i="1" s="1"/>
  <c r="E3572" i="1"/>
  <c r="U3572" i="1"/>
  <c r="W3572" i="1" s="1"/>
  <c r="F3572" i="1"/>
  <c r="D3571" i="1"/>
  <c r="G3571" i="1" s="1"/>
  <c r="O3570" i="1"/>
  <c r="M3571" i="1"/>
  <c r="S3571" i="1"/>
  <c r="C3561" i="1" l="1"/>
  <c r="P3560" i="1"/>
  <c r="X3560" i="1" s="1"/>
  <c r="B3560" i="1" s="1"/>
  <c r="L3571" i="1"/>
  <c r="D3572" i="1"/>
  <c r="G3572" i="1" s="1"/>
  <c r="U3573" i="1"/>
  <c r="W3573" i="1" s="1"/>
  <c r="E3573" i="1"/>
  <c r="F3573" i="1"/>
  <c r="S3570" i="1"/>
  <c r="N3571" i="1"/>
  <c r="N3572" i="1" s="1"/>
  <c r="M3572" i="1"/>
  <c r="I3575" i="1"/>
  <c r="J3574" i="1"/>
  <c r="K3574" i="1" s="1"/>
  <c r="C3562" i="1" l="1"/>
  <c r="P3561" i="1"/>
  <c r="X3561" i="1" s="1"/>
  <c r="B3561" i="1" s="1"/>
  <c r="Y3570" i="1"/>
  <c r="L3572" i="1"/>
  <c r="O3572" i="1" s="1"/>
  <c r="D3573" i="1"/>
  <c r="L3573" i="1" s="1"/>
  <c r="U3574" i="1"/>
  <c r="W3574" i="1" s="1"/>
  <c r="F3574" i="1"/>
  <c r="E3574" i="1"/>
  <c r="J3575" i="1"/>
  <c r="K3575" i="1" s="1"/>
  <c r="I3576" i="1"/>
  <c r="O3571" i="1"/>
  <c r="S3572" i="1"/>
  <c r="C3563" i="1" l="1"/>
  <c r="P3562" i="1"/>
  <c r="X3562" i="1" s="1"/>
  <c r="B3562" i="1" s="1"/>
  <c r="Y3572" i="1"/>
  <c r="M3573" i="1"/>
  <c r="G3573" i="1"/>
  <c r="I3577" i="1"/>
  <c r="J3576" i="1"/>
  <c r="K3576" i="1" s="1"/>
  <c r="E3575" i="1"/>
  <c r="U3575" i="1"/>
  <c r="W3575" i="1" s="1"/>
  <c r="F3575" i="1"/>
  <c r="D3574" i="1"/>
  <c r="G3574" i="1" s="1"/>
  <c r="C3564" i="1" l="1"/>
  <c r="P3563" i="1"/>
  <c r="X3563" i="1" s="1"/>
  <c r="B3563" i="1" s="1"/>
  <c r="M3574" i="1"/>
  <c r="M3575" i="1" s="1"/>
  <c r="M3576" i="1" s="1"/>
  <c r="M3577" i="1" s="1"/>
  <c r="N3573" i="1"/>
  <c r="L3574" i="1"/>
  <c r="E3576" i="1"/>
  <c r="U3576" i="1"/>
  <c r="W3576" i="1" s="1"/>
  <c r="F3576" i="1"/>
  <c r="D3575" i="1"/>
  <c r="G3575" i="1" s="1"/>
  <c r="I3578" i="1"/>
  <c r="J3577" i="1"/>
  <c r="K3577" i="1" s="1"/>
  <c r="C3565" i="1" l="1"/>
  <c r="P3564" i="1"/>
  <c r="X3564" i="1" s="1"/>
  <c r="B3564" i="1" s="1"/>
  <c r="N3574" i="1"/>
  <c r="N3575" i="1" s="1"/>
  <c r="N3576" i="1" s="1"/>
  <c r="N3577" i="1" s="1"/>
  <c r="N3578" i="1" s="1"/>
  <c r="O3573" i="1"/>
  <c r="L3575" i="1"/>
  <c r="J3578" i="1"/>
  <c r="K3578" i="1" s="1"/>
  <c r="M3578" i="1"/>
  <c r="I3579" i="1"/>
  <c r="E3577" i="1"/>
  <c r="U3577" i="1"/>
  <c r="W3577" i="1" s="1"/>
  <c r="F3577" i="1"/>
  <c r="D3576" i="1"/>
  <c r="L3576" i="1" s="1"/>
  <c r="C3566" i="1" l="1"/>
  <c r="P3565" i="1"/>
  <c r="X3565" i="1" s="1"/>
  <c r="B3565" i="1" s="1"/>
  <c r="O3575" i="1"/>
  <c r="O3576" i="1"/>
  <c r="O3574" i="1"/>
  <c r="D3577" i="1"/>
  <c r="G3577" i="1" s="1"/>
  <c r="E3578" i="1"/>
  <c r="F3578" i="1"/>
  <c r="U3578" i="1"/>
  <c r="W3578" i="1" s="1"/>
  <c r="I3580" i="1"/>
  <c r="M3579" i="1"/>
  <c r="J3579" i="1"/>
  <c r="K3579" i="1" s="1"/>
  <c r="G3576" i="1"/>
  <c r="N3579" i="1"/>
  <c r="C3567" i="1" l="1"/>
  <c r="P3566" i="1"/>
  <c r="X3566" i="1" s="1"/>
  <c r="B3566" i="1" s="1"/>
  <c r="L3577" i="1"/>
  <c r="O3577" i="1" s="1"/>
  <c r="E3579" i="1"/>
  <c r="F3579" i="1"/>
  <c r="U3579" i="1"/>
  <c r="W3579" i="1" s="1"/>
  <c r="D3578" i="1"/>
  <c r="G3578" i="1" s="1"/>
  <c r="I3581" i="1"/>
  <c r="M3580" i="1"/>
  <c r="J3580" i="1"/>
  <c r="K3580" i="1" s="1"/>
  <c r="N3580" i="1"/>
  <c r="C3568" i="1" l="1"/>
  <c r="P3567" i="1"/>
  <c r="X3567" i="1" s="1"/>
  <c r="B3567" i="1" s="1"/>
  <c r="L3578" i="1"/>
  <c r="O3578" i="1" s="1"/>
  <c r="E3580" i="1"/>
  <c r="F3580" i="1"/>
  <c r="U3580" i="1"/>
  <c r="W3580" i="1" s="1"/>
  <c r="N3581" i="1"/>
  <c r="I3582" i="1"/>
  <c r="J3581" i="1"/>
  <c r="K3581" i="1" s="1"/>
  <c r="M3581" i="1"/>
  <c r="D3579" i="1"/>
  <c r="G3579" i="1" s="1"/>
  <c r="C3569" i="1" l="1"/>
  <c r="P3568" i="1"/>
  <c r="X3568" i="1" s="1"/>
  <c r="B3568" i="1" s="1"/>
  <c r="E3581" i="1"/>
  <c r="U3581" i="1"/>
  <c r="W3581" i="1" s="1"/>
  <c r="F3581" i="1"/>
  <c r="N3582" i="1"/>
  <c r="M3582" i="1"/>
  <c r="J3582" i="1"/>
  <c r="K3582" i="1" s="1"/>
  <c r="I3583" i="1"/>
  <c r="L3579" i="1"/>
  <c r="O3579" i="1" s="1"/>
  <c r="D3580" i="1"/>
  <c r="G3580" i="1" s="1"/>
  <c r="C3570" i="1" l="1"/>
  <c r="P3569" i="1"/>
  <c r="X3569" i="1" s="1"/>
  <c r="B3569" i="1" s="1"/>
  <c r="L3580" i="1"/>
  <c r="O3580" i="1" s="1"/>
  <c r="E3582" i="1"/>
  <c r="F3582" i="1"/>
  <c r="U3582" i="1"/>
  <c r="W3582" i="1" s="1"/>
  <c r="N3583" i="1"/>
  <c r="J3583" i="1"/>
  <c r="K3583" i="1" s="1"/>
  <c r="M3583" i="1"/>
  <c r="I3584" i="1"/>
  <c r="D3581" i="1"/>
  <c r="L3581" i="1" s="1"/>
  <c r="O3581" i="1" s="1"/>
  <c r="C3571" i="1" l="1"/>
  <c r="P3570" i="1"/>
  <c r="X3570" i="1" s="1"/>
  <c r="B3570" i="1" s="1"/>
  <c r="E3583" i="1"/>
  <c r="U3583" i="1"/>
  <c r="W3583" i="1" s="1"/>
  <c r="F3583" i="1"/>
  <c r="I3585" i="1"/>
  <c r="N3584" i="1"/>
  <c r="M3584" i="1"/>
  <c r="J3584" i="1"/>
  <c r="K3584" i="1" s="1"/>
  <c r="G3581" i="1"/>
  <c r="D3582" i="1"/>
  <c r="G3582" i="1" s="1"/>
  <c r="C3572" i="1" l="1"/>
  <c r="P3571" i="1"/>
  <c r="X3571" i="1" s="1"/>
  <c r="B3571" i="1" s="1"/>
  <c r="L3582" i="1"/>
  <c r="O3582" i="1" s="1"/>
  <c r="I3586" i="1"/>
  <c r="M3585" i="1"/>
  <c r="J3585" i="1"/>
  <c r="K3585" i="1" s="1"/>
  <c r="N3585" i="1"/>
  <c r="E3584" i="1"/>
  <c r="U3584" i="1"/>
  <c r="W3584" i="1" s="1"/>
  <c r="F3584" i="1"/>
  <c r="D3583" i="1"/>
  <c r="L3583" i="1" s="1"/>
  <c r="O3583" i="1" s="1"/>
  <c r="C3573" i="1" l="1"/>
  <c r="P3572" i="1"/>
  <c r="X3572" i="1" s="1"/>
  <c r="B3572" i="1" s="1"/>
  <c r="E3585" i="1"/>
  <c r="U3585" i="1"/>
  <c r="W3585" i="1" s="1"/>
  <c r="F3585" i="1"/>
  <c r="D3584" i="1"/>
  <c r="G3584" i="1" s="1"/>
  <c r="G3583" i="1"/>
  <c r="J3586" i="1"/>
  <c r="K3586" i="1" s="1"/>
  <c r="I3587" i="1"/>
  <c r="M3586" i="1"/>
  <c r="N3586" i="1"/>
  <c r="C3574" i="1" l="1"/>
  <c r="P3573" i="1"/>
  <c r="X3573" i="1" s="1"/>
  <c r="B3573" i="1" s="1"/>
  <c r="E3586" i="1"/>
  <c r="F3586" i="1"/>
  <c r="U3586" i="1"/>
  <c r="W3586" i="1" s="1"/>
  <c r="J3587" i="1"/>
  <c r="K3587" i="1" s="1"/>
  <c r="I3588" i="1"/>
  <c r="N3587" i="1"/>
  <c r="M3587" i="1"/>
  <c r="L3584" i="1"/>
  <c r="O3584" i="1" s="1"/>
  <c r="D3585" i="1"/>
  <c r="L3585" i="1" s="1"/>
  <c r="O3585" i="1" s="1"/>
  <c r="C3575" i="1" l="1"/>
  <c r="P3574" i="1"/>
  <c r="X3574" i="1" s="1"/>
  <c r="B3574" i="1" s="1"/>
  <c r="G3585" i="1"/>
  <c r="E3587" i="1"/>
  <c r="F3587" i="1"/>
  <c r="U3587" i="1"/>
  <c r="W3587" i="1" s="1"/>
  <c r="I3589" i="1"/>
  <c r="M3588" i="1"/>
  <c r="N3588" i="1"/>
  <c r="J3588" i="1"/>
  <c r="K3588" i="1" s="1"/>
  <c r="D3586" i="1"/>
  <c r="L3586" i="1" s="1"/>
  <c r="O3586" i="1" s="1"/>
  <c r="C3576" i="1" l="1"/>
  <c r="P3575" i="1"/>
  <c r="X3575" i="1" s="1"/>
  <c r="B3575" i="1" s="1"/>
  <c r="E3588" i="1"/>
  <c r="U3588" i="1"/>
  <c r="W3588" i="1" s="1"/>
  <c r="F3588" i="1"/>
  <c r="M3589" i="1"/>
  <c r="J3589" i="1"/>
  <c r="K3589" i="1" s="1"/>
  <c r="I3590" i="1"/>
  <c r="N3589" i="1"/>
  <c r="G3586" i="1"/>
  <c r="D3587" i="1"/>
  <c r="G3587" i="1" s="1"/>
  <c r="C3577" i="1" l="1"/>
  <c r="P3576" i="1"/>
  <c r="X3576" i="1" s="1"/>
  <c r="B3576" i="1" s="1"/>
  <c r="L3587" i="1"/>
  <c r="O3587" i="1" s="1"/>
  <c r="E3589" i="1"/>
  <c r="U3589" i="1"/>
  <c r="W3589" i="1" s="1"/>
  <c r="F3589" i="1"/>
  <c r="J3590" i="1"/>
  <c r="K3590" i="1" s="1"/>
  <c r="I3591" i="1"/>
  <c r="M3590" i="1"/>
  <c r="N3590" i="1"/>
  <c r="D3588" i="1"/>
  <c r="L3588" i="1" s="1"/>
  <c r="O3588" i="1" s="1"/>
  <c r="C3578" i="1" l="1"/>
  <c r="P3577" i="1"/>
  <c r="X3577" i="1" s="1"/>
  <c r="B3577" i="1" s="1"/>
  <c r="N3591" i="1"/>
  <c r="M3591" i="1"/>
  <c r="I3592" i="1"/>
  <c r="J3591" i="1"/>
  <c r="K3591" i="1" s="1"/>
  <c r="E3590" i="1"/>
  <c r="U3590" i="1"/>
  <c r="W3590" i="1" s="1"/>
  <c r="F3590" i="1"/>
  <c r="G3588" i="1"/>
  <c r="D3589" i="1"/>
  <c r="G3589" i="1" s="1"/>
  <c r="C3579" i="1" l="1"/>
  <c r="P3578" i="1"/>
  <c r="X3578" i="1" s="1"/>
  <c r="B3578" i="1" s="1"/>
  <c r="L3589" i="1"/>
  <c r="O3589" i="1" s="1"/>
  <c r="D3590" i="1"/>
  <c r="L3590" i="1" s="1"/>
  <c r="O3590" i="1" s="1"/>
  <c r="N3592" i="1"/>
  <c r="M3592" i="1"/>
  <c r="I3593" i="1"/>
  <c r="J3592" i="1"/>
  <c r="K3592" i="1" s="1"/>
  <c r="E3591" i="1"/>
  <c r="U3591" i="1"/>
  <c r="W3591" i="1" s="1"/>
  <c r="F3591" i="1"/>
  <c r="C3580" i="1" l="1"/>
  <c r="P3579" i="1"/>
  <c r="X3579" i="1" s="1"/>
  <c r="B3579" i="1" s="1"/>
  <c r="G3590" i="1"/>
  <c r="D3591" i="1"/>
  <c r="G3591" i="1" s="1"/>
  <c r="E3592" i="1"/>
  <c r="F3592" i="1"/>
  <c r="U3592" i="1"/>
  <c r="W3592" i="1" s="1"/>
  <c r="J3593" i="1"/>
  <c r="K3593" i="1" s="1"/>
  <c r="M3593" i="1"/>
  <c r="N3593" i="1"/>
  <c r="I3594" i="1"/>
  <c r="C3581" i="1" l="1"/>
  <c r="P3580" i="1"/>
  <c r="X3580" i="1" s="1"/>
  <c r="B3580" i="1" s="1"/>
  <c r="L3591" i="1"/>
  <c r="O3591" i="1" s="1"/>
  <c r="E3593" i="1"/>
  <c r="F3593" i="1"/>
  <c r="U3593" i="1"/>
  <c r="W3593" i="1" s="1"/>
  <c r="D3592" i="1"/>
  <c r="L3592" i="1" s="1"/>
  <c r="O3592" i="1" s="1"/>
  <c r="I3595" i="1"/>
  <c r="M3594" i="1"/>
  <c r="N3594" i="1"/>
  <c r="J3594" i="1"/>
  <c r="K3594" i="1" s="1"/>
  <c r="C3582" i="1" l="1"/>
  <c r="P3581" i="1"/>
  <c r="X3581" i="1" s="1"/>
  <c r="B3581" i="1" s="1"/>
  <c r="G3592" i="1"/>
  <c r="J3595" i="1"/>
  <c r="K3595" i="1" s="1"/>
  <c r="I3596" i="1"/>
  <c r="M3595" i="1"/>
  <c r="N3595" i="1"/>
  <c r="E3594" i="1"/>
  <c r="U3594" i="1"/>
  <c r="W3594" i="1" s="1"/>
  <c r="F3594" i="1"/>
  <c r="D3593" i="1"/>
  <c r="L3593" i="1" s="1"/>
  <c r="O3593" i="1" s="1"/>
  <c r="C3583" i="1" l="1"/>
  <c r="P3582" i="1"/>
  <c r="X3582" i="1" s="1"/>
  <c r="B3582" i="1" s="1"/>
  <c r="D3594" i="1"/>
  <c r="L3594" i="1" s="1"/>
  <c r="O3594" i="1" s="1"/>
  <c r="G3593" i="1"/>
  <c r="I3597" i="1"/>
  <c r="M3596" i="1"/>
  <c r="J3596" i="1"/>
  <c r="K3596" i="1" s="1"/>
  <c r="N3596" i="1"/>
  <c r="E3595" i="1"/>
  <c r="F3595" i="1"/>
  <c r="U3595" i="1"/>
  <c r="W3595" i="1" s="1"/>
  <c r="C3584" i="1" l="1"/>
  <c r="P3583" i="1"/>
  <c r="X3583" i="1" s="1"/>
  <c r="B3583" i="1" s="1"/>
  <c r="G3594" i="1"/>
  <c r="D3595" i="1"/>
  <c r="G3595" i="1" s="1"/>
  <c r="J3597" i="1"/>
  <c r="K3597" i="1" s="1"/>
  <c r="I3598" i="1"/>
  <c r="N3597" i="1"/>
  <c r="M3597" i="1"/>
  <c r="E3596" i="1"/>
  <c r="U3596" i="1"/>
  <c r="W3596" i="1" s="1"/>
  <c r="F3596" i="1"/>
  <c r="C3585" i="1" l="1"/>
  <c r="P3584" i="1"/>
  <c r="X3584" i="1" s="1"/>
  <c r="B3584" i="1" s="1"/>
  <c r="L3595" i="1"/>
  <c r="O3595" i="1" s="1"/>
  <c r="D3596" i="1"/>
  <c r="G3596" i="1" s="1"/>
  <c r="E3597" i="1"/>
  <c r="U3597" i="1"/>
  <c r="W3597" i="1" s="1"/>
  <c r="F3597" i="1"/>
  <c r="N3598" i="1"/>
  <c r="M3598" i="1"/>
  <c r="J3598" i="1"/>
  <c r="K3598" i="1" s="1"/>
  <c r="I3599" i="1"/>
  <c r="C3586" i="1" l="1"/>
  <c r="P3585" i="1"/>
  <c r="X3585" i="1" s="1"/>
  <c r="B3585" i="1" s="1"/>
  <c r="L3596" i="1"/>
  <c r="O3596" i="1" s="1"/>
  <c r="E3598" i="1"/>
  <c r="U3598" i="1"/>
  <c r="W3598" i="1" s="1"/>
  <c r="F3598" i="1"/>
  <c r="D3597" i="1"/>
  <c r="G3597" i="1" s="1"/>
  <c r="I3600" i="1"/>
  <c r="N3599" i="1"/>
  <c r="J3599" i="1"/>
  <c r="K3599" i="1" s="1"/>
  <c r="M3599" i="1"/>
  <c r="C3587" i="1" l="1"/>
  <c r="P3586" i="1"/>
  <c r="X3586" i="1" s="1"/>
  <c r="B3586" i="1" s="1"/>
  <c r="L3597" i="1"/>
  <c r="O3597" i="1" s="1"/>
  <c r="E3599" i="1"/>
  <c r="F3599" i="1"/>
  <c r="U3599" i="1"/>
  <c r="W3599" i="1" s="1"/>
  <c r="M3600" i="1"/>
  <c r="J3600" i="1"/>
  <c r="K3600" i="1" s="1"/>
  <c r="N3600" i="1"/>
  <c r="I3601" i="1"/>
  <c r="D3598" i="1"/>
  <c r="G3598" i="1" s="1"/>
  <c r="C3588" i="1" l="1"/>
  <c r="P3587" i="1"/>
  <c r="X3587" i="1" s="1"/>
  <c r="B3587" i="1" s="1"/>
  <c r="E3600" i="1"/>
  <c r="F3600" i="1"/>
  <c r="U3600" i="1"/>
  <c r="W3600" i="1" s="1"/>
  <c r="I3602" i="1"/>
  <c r="J3601" i="1"/>
  <c r="K3601" i="1" s="1"/>
  <c r="L3598" i="1"/>
  <c r="O3598" i="1" s="1"/>
  <c r="D3599" i="1"/>
  <c r="L3599" i="1" s="1"/>
  <c r="O3599" i="1" s="1"/>
  <c r="C3589" i="1" l="1"/>
  <c r="P3588" i="1"/>
  <c r="X3588" i="1" s="1"/>
  <c r="B3588" i="1" s="1"/>
  <c r="U3601" i="1"/>
  <c r="W3601" i="1" s="1"/>
  <c r="G3599" i="1"/>
  <c r="E3601" i="1"/>
  <c r="F3601" i="1"/>
  <c r="J3602" i="1"/>
  <c r="K3602" i="1" s="1"/>
  <c r="I3603" i="1"/>
  <c r="D3600" i="1"/>
  <c r="G3600" i="1" s="1"/>
  <c r="S3601" i="1"/>
  <c r="C3590" i="1" l="1"/>
  <c r="P3589" i="1"/>
  <c r="X3589" i="1" s="1"/>
  <c r="B3589" i="1" s="1"/>
  <c r="L3600" i="1"/>
  <c r="O3600" i="1" s="1"/>
  <c r="I3604" i="1"/>
  <c r="J3603" i="1"/>
  <c r="K3603" i="1" s="1"/>
  <c r="E3602" i="1"/>
  <c r="U3602" i="1"/>
  <c r="W3602" i="1" s="1"/>
  <c r="F3602" i="1"/>
  <c r="M3601" i="1"/>
  <c r="D3601" i="1"/>
  <c r="L3601" i="1" s="1"/>
  <c r="C3591" i="1" l="1"/>
  <c r="P3590" i="1"/>
  <c r="X3590" i="1" s="1"/>
  <c r="B3590" i="1" s="1"/>
  <c r="G3601" i="1"/>
  <c r="N3601" i="1"/>
  <c r="N3602" i="1" s="1"/>
  <c r="N3603" i="1" s="1"/>
  <c r="M3602" i="1"/>
  <c r="M3603" i="1" s="1"/>
  <c r="S3600" i="1"/>
  <c r="D3602" i="1"/>
  <c r="L3602" i="1" s="1"/>
  <c r="U3603" i="1"/>
  <c r="W3603" i="1" s="1"/>
  <c r="E3603" i="1"/>
  <c r="F3603" i="1"/>
  <c r="J3604" i="1"/>
  <c r="K3604" i="1" s="1"/>
  <c r="I3605" i="1"/>
  <c r="S3602" i="1"/>
  <c r="C3592" i="1" l="1"/>
  <c r="P3591" i="1"/>
  <c r="X3591" i="1" s="1"/>
  <c r="B3591" i="1" s="1"/>
  <c r="O3602" i="1"/>
  <c r="Y3600" i="1"/>
  <c r="O3601" i="1"/>
  <c r="G3602" i="1"/>
  <c r="D3603" i="1"/>
  <c r="L3603" i="1" s="1"/>
  <c r="O3603" i="1" s="1"/>
  <c r="F3604" i="1"/>
  <c r="U3604" i="1"/>
  <c r="W3604" i="1" s="1"/>
  <c r="E3604" i="1"/>
  <c r="I3606" i="1"/>
  <c r="J3605" i="1"/>
  <c r="K3605" i="1" s="1"/>
  <c r="C3593" i="1" l="1"/>
  <c r="P3592" i="1"/>
  <c r="X3592" i="1" s="1"/>
  <c r="B3592" i="1" s="1"/>
  <c r="Y3603" i="1"/>
  <c r="M3604" i="1"/>
  <c r="G3603" i="1"/>
  <c r="J3606" i="1"/>
  <c r="K3606" i="1" s="1"/>
  <c r="I3607" i="1"/>
  <c r="F3605" i="1"/>
  <c r="E3605" i="1"/>
  <c r="U3605" i="1"/>
  <c r="W3605" i="1" s="1"/>
  <c r="D3604" i="1"/>
  <c r="G3604" i="1" s="1"/>
  <c r="C3594" i="1" l="1"/>
  <c r="P3593" i="1"/>
  <c r="X3593" i="1" s="1"/>
  <c r="B3593" i="1" s="1"/>
  <c r="N3604" i="1"/>
  <c r="N3605" i="1" s="1"/>
  <c r="N3606" i="1" s="1"/>
  <c r="N3607" i="1" s="1"/>
  <c r="M3605" i="1"/>
  <c r="M3606" i="1" s="1"/>
  <c r="M3607" i="1" s="1"/>
  <c r="L3604" i="1"/>
  <c r="D3605" i="1"/>
  <c r="G3605" i="1" s="1"/>
  <c r="J3607" i="1"/>
  <c r="K3607" i="1" s="1"/>
  <c r="I3608" i="1"/>
  <c r="E3606" i="1"/>
  <c r="F3606" i="1"/>
  <c r="U3606" i="1"/>
  <c r="W3606" i="1" s="1"/>
  <c r="C3595" i="1" l="1"/>
  <c r="P3594" i="1"/>
  <c r="X3594" i="1" s="1"/>
  <c r="B3594" i="1" s="1"/>
  <c r="O3604" i="1"/>
  <c r="L3605" i="1"/>
  <c r="O3605" i="1" s="1"/>
  <c r="D3606" i="1"/>
  <c r="G3606" i="1" s="1"/>
  <c r="N3608" i="1"/>
  <c r="I3609" i="1"/>
  <c r="M3608" i="1"/>
  <c r="J3608" i="1"/>
  <c r="K3608" i="1" s="1"/>
  <c r="U3607" i="1"/>
  <c r="W3607" i="1" s="1"/>
  <c r="F3607" i="1"/>
  <c r="E3607" i="1"/>
  <c r="C3596" i="1" l="1"/>
  <c r="P3595" i="1"/>
  <c r="X3595" i="1" s="1"/>
  <c r="B3595" i="1" s="1"/>
  <c r="L3606" i="1"/>
  <c r="O3606" i="1" s="1"/>
  <c r="J3609" i="1"/>
  <c r="K3609" i="1" s="1"/>
  <c r="I3610" i="1"/>
  <c r="N3609" i="1"/>
  <c r="M3609" i="1"/>
  <c r="E3608" i="1"/>
  <c r="F3608" i="1"/>
  <c r="U3608" i="1"/>
  <c r="W3608" i="1" s="1"/>
  <c r="D3607" i="1"/>
  <c r="L3607" i="1" s="1"/>
  <c r="O3607" i="1" s="1"/>
  <c r="C3597" i="1" l="1"/>
  <c r="P3596" i="1"/>
  <c r="X3596" i="1" s="1"/>
  <c r="B3596" i="1" s="1"/>
  <c r="G3607" i="1"/>
  <c r="D3608" i="1"/>
  <c r="G3608" i="1" s="1"/>
  <c r="I3611" i="1"/>
  <c r="N3610" i="1"/>
  <c r="M3610" i="1"/>
  <c r="J3610" i="1"/>
  <c r="K3610" i="1" s="1"/>
  <c r="U3609" i="1"/>
  <c r="W3609" i="1" s="1"/>
  <c r="E3609" i="1"/>
  <c r="F3609" i="1"/>
  <c r="C3598" i="1" l="1"/>
  <c r="P3597" i="1"/>
  <c r="X3597" i="1" s="1"/>
  <c r="B3597" i="1" s="1"/>
  <c r="L3608" i="1"/>
  <c r="O3608" i="1" s="1"/>
  <c r="D3609" i="1"/>
  <c r="G3609" i="1" s="1"/>
  <c r="U3610" i="1"/>
  <c r="W3610" i="1" s="1"/>
  <c r="E3610" i="1"/>
  <c r="F3610" i="1"/>
  <c r="M3611" i="1"/>
  <c r="I3612" i="1"/>
  <c r="J3611" i="1"/>
  <c r="K3611" i="1" s="1"/>
  <c r="N3611" i="1"/>
  <c r="C3599" i="1" l="1"/>
  <c r="P3598" i="1"/>
  <c r="X3598" i="1" s="1"/>
  <c r="B3598" i="1" s="1"/>
  <c r="L3609" i="1"/>
  <c r="O3609" i="1" s="1"/>
  <c r="M3612" i="1"/>
  <c r="J3612" i="1"/>
  <c r="K3612" i="1" s="1"/>
  <c r="N3612" i="1"/>
  <c r="I3613" i="1"/>
  <c r="D3610" i="1"/>
  <c r="L3610" i="1" s="1"/>
  <c r="O3610" i="1" s="1"/>
  <c r="E3611" i="1"/>
  <c r="U3611" i="1"/>
  <c r="W3611" i="1" s="1"/>
  <c r="F3611" i="1"/>
  <c r="C3600" i="1" l="1"/>
  <c r="P3599" i="1"/>
  <c r="X3599" i="1" s="1"/>
  <c r="B3599" i="1" s="1"/>
  <c r="G3610" i="1"/>
  <c r="D3611" i="1"/>
  <c r="L3611" i="1" s="1"/>
  <c r="O3611" i="1" s="1"/>
  <c r="U3612" i="1"/>
  <c r="W3612" i="1" s="1"/>
  <c r="E3612" i="1"/>
  <c r="F3612" i="1"/>
  <c r="J3613" i="1"/>
  <c r="K3613" i="1" s="1"/>
  <c r="I3614" i="1"/>
  <c r="M3613" i="1"/>
  <c r="N3613" i="1"/>
  <c r="C3601" i="1" l="1"/>
  <c r="P3600" i="1"/>
  <c r="X3600" i="1" s="1"/>
  <c r="B3600" i="1" s="1"/>
  <c r="G3611" i="1"/>
  <c r="D3612" i="1"/>
  <c r="G3612" i="1" s="1"/>
  <c r="I3615" i="1"/>
  <c r="J3614" i="1"/>
  <c r="K3614" i="1" s="1"/>
  <c r="M3614" i="1"/>
  <c r="N3614" i="1"/>
  <c r="U3613" i="1"/>
  <c r="W3613" i="1" s="1"/>
  <c r="E3613" i="1"/>
  <c r="F3613" i="1"/>
  <c r="C3602" i="1" l="1"/>
  <c r="P3601" i="1"/>
  <c r="X3601" i="1" s="1"/>
  <c r="B3601" i="1" s="1"/>
  <c r="L3612" i="1"/>
  <c r="O3612" i="1" s="1"/>
  <c r="D3613" i="1"/>
  <c r="G3613" i="1" s="1"/>
  <c r="J3615" i="1"/>
  <c r="K3615" i="1" s="1"/>
  <c r="M3615" i="1"/>
  <c r="I3616" i="1"/>
  <c r="N3615" i="1"/>
  <c r="U3614" i="1"/>
  <c r="W3614" i="1" s="1"/>
  <c r="F3614" i="1"/>
  <c r="E3614" i="1"/>
  <c r="C3603" i="1" l="1"/>
  <c r="P3602" i="1"/>
  <c r="X3602" i="1" s="1"/>
  <c r="B3602" i="1" s="1"/>
  <c r="L3613" i="1"/>
  <c r="O3613" i="1" s="1"/>
  <c r="E3615" i="1"/>
  <c r="U3615" i="1"/>
  <c r="W3615" i="1" s="1"/>
  <c r="F3615" i="1"/>
  <c r="J3616" i="1"/>
  <c r="K3616" i="1" s="1"/>
  <c r="I3617" i="1"/>
  <c r="N3616" i="1"/>
  <c r="M3616" i="1"/>
  <c r="D3614" i="1"/>
  <c r="L3614" i="1" s="1"/>
  <c r="O3614" i="1" s="1"/>
  <c r="C3604" i="1" l="1"/>
  <c r="P3603" i="1"/>
  <c r="N3617" i="1"/>
  <c r="I3618" i="1"/>
  <c r="J3617" i="1"/>
  <c r="K3617" i="1" s="1"/>
  <c r="M3617" i="1"/>
  <c r="U3616" i="1"/>
  <c r="W3616" i="1" s="1"/>
  <c r="E3616" i="1"/>
  <c r="F3616" i="1"/>
  <c r="G3614" i="1"/>
  <c r="D3615" i="1"/>
  <c r="G3615" i="1" s="1"/>
  <c r="X3603" i="1" l="1"/>
  <c r="B3603" i="1" s="1"/>
  <c r="C3605" i="1"/>
  <c r="P3604" i="1"/>
  <c r="X3604" i="1" s="1"/>
  <c r="B3604" i="1" s="1"/>
  <c r="L3615" i="1"/>
  <c r="O3615" i="1" s="1"/>
  <c r="D3616" i="1"/>
  <c r="G3616" i="1" s="1"/>
  <c r="E3617" i="1"/>
  <c r="F3617" i="1"/>
  <c r="U3617" i="1"/>
  <c r="W3617" i="1" s="1"/>
  <c r="J3618" i="1"/>
  <c r="K3618" i="1" s="1"/>
  <c r="N3618" i="1"/>
  <c r="M3618" i="1"/>
  <c r="I3619" i="1"/>
  <c r="C3606" i="1" l="1"/>
  <c r="P3605" i="1"/>
  <c r="X3605" i="1" s="1"/>
  <c r="B3605" i="1" s="1"/>
  <c r="L3616" i="1"/>
  <c r="O3616" i="1" s="1"/>
  <c r="D3617" i="1"/>
  <c r="G3617" i="1" s="1"/>
  <c r="F3618" i="1"/>
  <c r="U3618" i="1"/>
  <c r="W3618" i="1" s="1"/>
  <c r="E3618" i="1"/>
  <c r="J3619" i="1"/>
  <c r="K3619" i="1" s="1"/>
  <c r="N3619" i="1"/>
  <c r="I3620" i="1"/>
  <c r="M3619" i="1"/>
  <c r="C3607" i="1" l="1"/>
  <c r="P3606" i="1"/>
  <c r="X3606" i="1" s="1"/>
  <c r="B3606" i="1" s="1"/>
  <c r="L3617" i="1"/>
  <c r="O3617" i="1" s="1"/>
  <c r="F3619" i="1"/>
  <c r="U3619" i="1"/>
  <c r="W3619" i="1" s="1"/>
  <c r="E3619" i="1"/>
  <c r="N3620" i="1"/>
  <c r="M3620" i="1"/>
  <c r="I3621" i="1"/>
  <c r="J3620" i="1"/>
  <c r="K3620" i="1" s="1"/>
  <c r="D3618" i="1"/>
  <c r="G3618" i="1" s="1"/>
  <c r="C3608" i="1" l="1"/>
  <c r="P3607" i="1"/>
  <c r="X3607" i="1" s="1"/>
  <c r="B3607" i="1" s="1"/>
  <c r="N3621" i="1"/>
  <c r="J3621" i="1"/>
  <c r="K3621" i="1" s="1"/>
  <c r="M3621" i="1"/>
  <c r="I3622" i="1"/>
  <c r="D3619" i="1"/>
  <c r="L3619" i="1" s="1"/>
  <c r="O3619" i="1" s="1"/>
  <c r="F3620" i="1"/>
  <c r="E3620" i="1"/>
  <c r="U3620" i="1"/>
  <c r="W3620" i="1" s="1"/>
  <c r="L3618" i="1"/>
  <c r="O3618" i="1" s="1"/>
  <c r="C3609" i="1" l="1"/>
  <c r="P3608" i="1"/>
  <c r="X3608" i="1" s="1"/>
  <c r="B3608" i="1" s="1"/>
  <c r="G3619" i="1"/>
  <c r="D3620" i="1"/>
  <c r="G3620" i="1" s="1"/>
  <c r="I3623" i="1"/>
  <c r="M3622" i="1"/>
  <c r="J3622" i="1"/>
  <c r="K3622" i="1" s="1"/>
  <c r="N3622" i="1"/>
  <c r="U3621" i="1"/>
  <c r="W3621" i="1" s="1"/>
  <c r="E3621" i="1"/>
  <c r="F3621" i="1"/>
  <c r="C3610" i="1" l="1"/>
  <c r="P3609" i="1"/>
  <c r="X3609" i="1" s="1"/>
  <c r="B3609" i="1" s="1"/>
  <c r="L3620" i="1"/>
  <c r="O3620" i="1" s="1"/>
  <c r="D3621" i="1"/>
  <c r="G3621" i="1" s="1"/>
  <c r="U3622" i="1"/>
  <c r="W3622" i="1" s="1"/>
  <c r="F3622" i="1"/>
  <c r="E3622" i="1"/>
  <c r="M3623" i="1"/>
  <c r="N3623" i="1"/>
  <c r="J3623" i="1"/>
  <c r="K3623" i="1" s="1"/>
  <c r="I3624" i="1"/>
  <c r="C3611" i="1" l="1"/>
  <c r="P3610" i="1"/>
  <c r="X3610" i="1" s="1"/>
  <c r="B3610" i="1" s="1"/>
  <c r="L3621" i="1"/>
  <c r="O3621" i="1" s="1"/>
  <c r="E3623" i="1"/>
  <c r="F3623" i="1"/>
  <c r="U3623" i="1"/>
  <c r="W3623" i="1" s="1"/>
  <c r="D3622" i="1"/>
  <c r="L3622" i="1" s="1"/>
  <c r="O3622" i="1" s="1"/>
  <c r="J3624" i="1"/>
  <c r="K3624" i="1" s="1"/>
  <c r="I3625" i="1"/>
  <c r="M3624" i="1"/>
  <c r="N3624" i="1"/>
  <c r="C3612" i="1" l="1"/>
  <c r="P3611" i="1"/>
  <c r="X3611" i="1" s="1"/>
  <c r="B3611" i="1" s="1"/>
  <c r="G3622" i="1"/>
  <c r="E3624" i="1"/>
  <c r="F3624" i="1"/>
  <c r="U3624" i="1"/>
  <c r="W3624" i="1" s="1"/>
  <c r="N3625" i="1"/>
  <c r="J3625" i="1"/>
  <c r="K3625" i="1" s="1"/>
  <c r="M3625" i="1"/>
  <c r="I3626" i="1"/>
  <c r="D3623" i="1"/>
  <c r="L3623" i="1" s="1"/>
  <c r="O3623" i="1" s="1"/>
  <c r="C3613" i="1" l="1"/>
  <c r="P3612" i="1"/>
  <c r="X3612" i="1" s="1"/>
  <c r="B3612" i="1" s="1"/>
  <c r="E3625" i="1"/>
  <c r="U3625" i="1"/>
  <c r="W3625" i="1" s="1"/>
  <c r="F3625" i="1"/>
  <c r="I3627" i="1"/>
  <c r="M3626" i="1"/>
  <c r="J3626" i="1"/>
  <c r="K3626" i="1" s="1"/>
  <c r="N3626" i="1"/>
  <c r="G3623" i="1"/>
  <c r="D3624" i="1"/>
  <c r="L3624" i="1" s="1"/>
  <c r="O3624" i="1" s="1"/>
  <c r="C3614" i="1" l="1"/>
  <c r="P3613" i="1"/>
  <c r="X3613" i="1" s="1"/>
  <c r="B3613" i="1" s="1"/>
  <c r="G3624" i="1"/>
  <c r="I3628" i="1"/>
  <c r="M3627" i="1"/>
  <c r="J3627" i="1"/>
  <c r="K3627" i="1" s="1"/>
  <c r="N3627" i="1"/>
  <c r="E3626" i="1"/>
  <c r="F3626" i="1"/>
  <c r="U3626" i="1"/>
  <c r="W3626" i="1" s="1"/>
  <c r="D3625" i="1"/>
  <c r="G3625" i="1" s="1"/>
  <c r="C3615" i="1" l="1"/>
  <c r="P3614" i="1"/>
  <c r="X3614" i="1" s="1"/>
  <c r="B3614" i="1" s="1"/>
  <c r="E3627" i="1"/>
  <c r="U3627" i="1"/>
  <c r="W3627" i="1" s="1"/>
  <c r="F3627" i="1"/>
  <c r="D3626" i="1"/>
  <c r="G3626" i="1" s="1"/>
  <c r="L3625" i="1"/>
  <c r="O3625" i="1" s="1"/>
  <c r="N3628" i="1"/>
  <c r="J3628" i="1"/>
  <c r="K3628" i="1" s="1"/>
  <c r="I3629" i="1"/>
  <c r="M3628" i="1"/>
  <c r="C3616" i="1" l="1"/>
  <c r="P3615" i="1"/>
  <c r="X3615" i="1" s="1"/>
  <c r="B3615" i="1" s="1"/>
  <c r="L3626" i="1"/>
  <c r="O3626" i="1" s="1"/>
  <c r="F3628" i="1"/>
  <c r="E3628" i="1"/>
  <c r="U3628" i="1"/>
  <c r="W3628" i="1" s="1"/>
  <c r="M3629" i="1"/>
  <c r="N3629" i="1"/>
  <c r="I3630" i="1"/>
  <c r="J3629" i="1"/>
  <c r="K3629" i="1" s="1"/>
  <c r="D3627" i="1"/>
  <c r="L3627" i="1" s="1"/>
  <c r="O3627" i="1" s="1"/>
  <c r="C3617" i="1" l="1"/>
  <c r="P3616" i="1"/>
  <c r="X3616" i="1" s="1"/>
  <c r="B3616" i="1" s="1"/>
  <c r="U3629" i="1"/>
  <c r="W3629" i="1" s="1"/>
  <c r="E3629" i="1"/>
  <c r="F3629" i="1"/>
  <c r="M3630" i="1"/>
  <c r="J3630" i="1"/>
  <c r="K3630" i="1" s="1"/>
  <c r="N3630" i="1"/>
  <c r="I3631" i="1"/>
  <c r="D3628" i="1"/>
  <c r="G3628" i="1" s="1"/>
  <c r="G3627" i="1"/>
  <c r="C3618" i="1" l="1"/>
  <c r="P3617" i="1"/>
  <c r="X3617" i="1" s="1"/>
  <c r="B3617" i="1" s="1"/>
  <c r="N3631" i="1"/>
  <c r="M3631" i="1"/>
  <c r="I3632" i="1"/>
  <c r="J3631" i="1"/>
  <c r="K3631" i="1" s="1"/>
  <c r="E3630" i="1"/>
  <c r="U3630" i="1"/>
  <c r="W3630" i="1" s="1"/>
  <c r="F3630" i="1"/>
  <c r="D3629" i="1"/>
  <c r="L3629" i="1" s="1"/>
  <c r="O3629" i="1" s="1"/>
  <c r="L3628" i="1"/>
  <c r="O3628" i="1" s="1"/>
  <c r="C3619" i="1" l="1"/>
  <c r="P3618" i="1"/>
  <c r="X3618" i="1" s="1"/>
  <c r="B3618" i="1" s="1"/>
  <c r="E3631" i="1"/>
  <c r="U3631" i="1"/>
  <c r="W3631" i="1" s="1"/>
  <c r="F3631" i="1"/>
  <c r="D3630" i="1"/>
  <c r="G3630" i="1" s="1"/>
  <c r="J3632" i="1"/>
  <c r="K3632" i="1" s="1"/>
  <c r="U3632" i="1" s="1"/>
  <c r="W3632" i="1" s="1"/>
  <c r="I3633" i="1"/>
  <c r="G3629" i="1"/>
  <c r="C3620" i="1" l="1"/>
  <c r="P3619" i="1"/>
  <c r="X3619" i="1" s="1"/>
  <c r="B3619" i="1" s="1"/>
  <c r="E3632" i="1"/>
  <c r="F3632" i="1"/>
  <c r="L3630" i="1"/>
  <c r="O3630" i="1" s="1"/>
  <c r="I3634" i="1"/>
  <c r="J3633" i="1"/>
  <c r="K3633" i="1" s="1"/>
  <c r="D3631" i="1"/>
  <c r="L3631" i="1" s="1"/>
  <c r="S3632" i="1"/>
  <c r="C3621" i="1" l="1"/>
  <c r="P3620" i="1"/>
  <c r="X3620" i="1" s="1"/>
  <c r="B3620" i="1" s="1"/>
  <c r="G3631" i="1"/>
  <c r="F3633" i="1"/>
  <c r="E3633" i="1"/>
  <c r="U3633" i="1"/>
  <c r="W3633" i="1" s="1"/>
  <c r="M3632" i="1"/>
  <c r="O3631" i="1"/>
  <c r="I3635" i="1"/>
  <c r="J3634" i="1"/>
  <c r="K3634" i="1" s="1"/>
  <c r="D3632" i="1"/>
  <c r="G3632" i="1" s="1"/>
  <c r="C3622" i="1" l="1"/>
  <c r="P3621" i="1"/>
  <c r="X3621" i="1" s="1"/>
  <c r="B3621" i="1" s="1"/>
  <c r="E3634" i="1"/>
  <c r="F3634" i="1"/>
  <c r="U3634" i="1"/>
  <c r="W3634" i="1" s="1"/>
  <c r="I3636" i="1"/>
  <c r="J3635" i="1"/>
  <c r="K3635" i="1" s="1"/>
  <c r="N3632" i="1"/>
  <c r="N3633" i="1" s="1"/>
  <c r="N3634" i="1" s="1"/>
  <c r="N3635" i="1" s="1"/>
  <c r="M3633" i="1"/>
  <c r="M3634" i="1" s="1"/>
  <c r="M3635" i="1" s="1"/>
  <c r="D3633" i="1"/>
  <c r="G3633" i="1" s="1"/>
  <c r="S3631" i="1"/>
  <c r="L3632" i="1"/>
  <c r="C3623" i="1" l="1"/>
  <c r="P3622" i="1"/>
  <c r="X3622" i="1" s="1"/>
  <c r="B3622" i="1" s="1"/>
  <c r="Y3631" i="1"/>
  <c r="O3632" i="1"/>
  <c r="E3635" i="1"/>
  <c r="F3635" i="1"/>
  <c r="U3635" i="1"/>
  <c r="W3635" i="1" s="1"/>
  <c r="J3636" i="1"/>
  <c r="K3636" i="1" s="1"/>
  <c r="I3637" i="1"/>
  <c r="M3636" i="1"/>
  <c r="N3636" i="1"/>
  <c r="L3633" i="1"/>
  <c r="O3633" i="1" s="1"/>
  <c r="D3634" i="1"/>
  <c r="G3634" i="1" s="1"/>
  <c r="C3624" i="1" l="1"/>
  <c r="P3623" i="1"/>
  <c r="X3623" i="1" s="1"/>
  <c r="B3623" i="1" s="1"/>
  <c r="L3634" i="1"/>
  <c r="O3634" i="1" s="1"/>
  <c r="M3637" i="1"/>
  <c r="I3638" i="1"/>
  <c r="N3637" i="1"/>
  <c r="J3637" i="1"/>
  <c r="K3637" i="1" s="1"/>
  <c r="E3636" i="1"/>
  <c r="F3636" i="1"/>
  <c r="U3636" i="1"/>
  <c r="W3636" i="1" s="1"/>
  <c r="D3635" i="1"/>
  <c r="L3635" i="1" s="1"/>
  <c r="O3635" i="1" s="1"/>
  <c r="C3625" i="1" l="1"/>
  <c r="P3624" i="1"/>
  <c r="X3624" i="1" s="1"/>
  <c r="B3624" i="1" s="1"/>
  <c r="D3636" i="1"/>
  <c r="L3636" i="1" s="1"/>
  <c r="O3636" i="1" s="1"/>
  <c r="E3637" i="1"/>
  <c r="F3637" i="1"/>
  <c r="U3637" i="1"/>
  <c r="W3637" i="1" s="1"/>
  <c r="N3638" i="1"/>
  <c r="J3638" i="1"/>
  <c r="K3638" i="1" s="1"/>
  <c r="I3639" i="1"/>
  <c r="M3638" i="1"/>
  <c r="G3635" i="1"/>
  <c r="C3626" i="1" l="1"/>
  <c r="P3625" i="1"/>
  <c r="X3625" i="1" s="1"/>
  <c r="B3625" i="1" s="1"/>
  <c r="G3636" i="1"/>
  <c r="N3639" i="1"/>
  <c r="M3639" i="1"/>
  <c r="I3640" i="1"/>
  <c r="J3639" i="1"/>
  <c r="K3639" i="1" s="1"/>
  <c r="D3637" i="1"/>
  <c r="L3637" i="1" s="1"/>
  <c r="O3637" i="1" s="1"/>
  <c r="E3638" i="1"/>
  <c r="U3638" i="1"/>
  <c r="W3638" i="1" s="1"/>
  <c r="F3638" i="1"/>
  <c r="C3627" i="1" l="1"/>
  <c r="P3626" i="1"/>
  <c r="X3626" i="1" s="1"/>
  <c r="B3626" i="1" s="1"/>
  <c r="G3637" i="1"/>
  <c r="D3638" i="1"/>
  <c r="G3638" i="1" s="1"/>
  <c r="I3641" i="1"/>
  <c r="N3640" i="1"/>
  <c r="J3640" i="1"/>
  <c r="K3640" i="1" s="1"/>
  <c r="M3640" i="1"/>
  <c r="E3639" i="1"/>
  <c r="F3639" i="1"/>
  <c r="U3639" i="1"/>
  <c r="W3639" i="1" s="1"/>
  <c r="C3628" i="1" l="1"/>
  <c r="P3627" i="1"/>
  <c r="X3627" i="1" s="1"/>
  <c r="B3627" i="1" s="1"/>
  <c r="L3638" i="1"/>
  <c r="O3638" i="1" s="1"/>
  <c r="E3640" i="1"/>
  <c r="F3640" i="1"/>
  <c r="U3640" i="1"/>
  <c r="W3640" i="1" s="1"/>
  <c r="M3641" i="1"/>
  <c r="N3641" i="1"/>
  <c r="I3642" i="1"/>
  <c r="J3641" i="1"/>
  <c r="K3641" i="1" s="1"/>
  <c r="D3639" i="1"/>
  <c r="L3639" i="1" s="1"/>
  <c r="O3639" i="1" s="1"/>
  <c r="C3629" i="1" l="1"/>
  <c r="P3628" i="1"/>
  <c r="X3628" i="1" s="1"/>
  <c r="B3628" i="1" s="1"/>
  <c r="N3642" i="1"/>
  <c r="I3643" i="1"/>
  <c r="M3642" i="1"/>
  <c r="J3642" i="1"/>
  <c r="K3642" i="1" s="1"/>
  <c r="E3641" i="1"/>
  <c r="F3641" i="1"/>
  <c r="U3641" i="1"/>
  <c r="W3641" i="1" s="1"/>
  <c r="G3639" i="1"/>
  <c r="D3640" i="1"/>
  <c r="G3640" i="1" s="1"/>
  <c r="C3630" i="1" l="1"/>
  <c r="P3629" i="1"/>
  <c r="X3629" i="1" s="1"/>
  <c r="B3629" i="1" s="1"/>
  <c r="L3640" i="1"/>
  <c r="O3640" i="1" s="1"/>
  <c r="D3641" i="1"/>
  <c r="G3641" i="1" s="1"/>
  <c r="E3642" i="1"/>
  <c r="U3642" i="1"/>
  <c r="W3642" i="1" s="1"/>
  <c r="F3642" i="1"/>
  <c r="M3643" i="1"/>
  <c r="I3644" i="1"/>
  <c r="J3643" i="1"/>
  <c r="K3643" i="1" s="1"/>
  <c r="N3643" i="1"/>
  <c r="C3631" i="1" l="1"/>
  <c r="P3630" i="1"/>
  <c r="X3630" i="1" s="1"/>
  <c r="B3630" i="1" s="1"/>
  <c r="L3641" i="1"/>
  <c r="O3641" i="1" s="1"/>
  <c r="M3644" i="1"/>
  <c r="N3644" i="1"/>
  <c r="J3644" i="1"/>
  <c r="K3644" i="1" s="1"/>
  <c r="I3645" i="1"/>
  <c r="E3643" i="1"/>
  <c r="F3643" i="1"/>
  <c r="U3643" i="1"/>
  <c r="W3643" i="1" s="1"/>
  <c r="D3642" i="1"/>
  <c r="L3642" i="1" s="1"/>
  <c r="O3642" i="1" s="1"/>
  <c r="C3632" i="1" l="1"/>
  <c r="P3631" i="1"/>
  <c r="X3631" i="1" s="1"/>
  <c r="B3631" i="1" s="1"/>
  <c r="D3643" i="1"/>
  <c r="L3643" i="1" s="1"/>
  <c r="O3643" i="1" s="1"/>
  <c r="I3646" i="1"/>
  <c r="M3645" i="1"/>
  <c r="N3645" i="1"/>
  <c r="J3645" i="1"/>
  <c r="K3645" i="1" s="1"/>
  <c r="E3644" i="1"/>
  <c r="F3644" i="1"/>
  <c r="U3644" i="1"/>
  <c r="W3644" i="1" s="1"/>
  <c r="G3642" i="1"/>
  <c r="C3633" i="1" l="1"/>
  <c r="P3632" i="1"/>
  <c r="X3632" i="1" s="1"/>
  <c r="B3632" i="1" s="1"/>
  <c r="G3643" i="1"/>
  <c r="E3645" i="1"/>
  <c r="F3645" i="1"/>
  <c r="U3645" i="1"/>
  <c r="W3645" i="1" s="1"/>
  <c r="J3646" i="1"/>
  <c r="K3646" i="1" s="1"/>
  <c r="I3647" i="1"/>
  <c r="N3646" i="1"/>
  <c r="M3646" i="1"/>
  <c r="D3644" i="1"/>
  <c r="L3644" i="1" s="1"/>
  <c r="O3644" i="1" s="1"/>
  <c r="C3634" i="1" l="1"/>
  <c r="P3633" i="1"/>
  <c r="X3633" i="1" s="1"/>
  <c r="B3633" i="1" s="1"/>
  <c r="N3647" i="1"/>
  <c r="M3647" i="1"/>
  <c r="J3647" i="1"/>
  <c r="K3647" i="1" s="1"/>
  <c r="I3648" i="1"/>
  <c r="E3646" i="1"/>
  <c r="F3646" i="1"/>
  <c r="U3646" i="1"/>
  <c r="W3646" i="1" s="1"/>
  <c r="G3644" i="1"/>
  <c r="D3645" i="1"/>
  <c r="G3645" i="1" s="1"/>
  <c r="C3635" i="1" l="1"/>
  <c r="P3634" i="1"/>
  <c r="X3634" i="1" s="1"/>
  <c r="B3634" i="1" s="1"/>
  <c r="L3645" i="1"/>
  <c r="O3645" i="1" s="1"/>
  <c r="M3648" i="1"/>
  <c r="J3648" i="1"/>
  <c r="K3648" i="1" s="1"/>
  <c r="I3649" i="1"/>
  <c r="N3648" i="1"/>
  <c r="E3647" i="1"/>
  <c r="U3647" i="1"/>
  <c r="W3647" i="1" s="1"/>
  <c r="F3647" i="1"/>
  <c r="D3646" i="1"/>
  <c r="G3646" i="1" s="1"/>
  <c r="C3636" i="1" l="1"/>
  <c r="P3635" i="1"/>
  <c r="X3635" i="1" s="1"/>
  <c r="B3635" i="1" s="1"/>
  <c r="J3649" i="1"/>
  <c r="K3649" i="1" s="1"/>
  <c r="M3649" i="1"/>
  <c r="I3650" i="1"/>
  <c r="N3649" i="1"/>
  <c r="E3648" i="1"/>
  <c r="F3648" i="1"/>
  <c r="U3648" i="1"/>
  <c r="W3648" i="1" s="1"/>
  <c r="D3647" i="1"/>
  <c r="L3647" i="1" s="1"/>
  <c r="O3647" i="1" s="1"/>
  <c r="L3646" i="1"/>
  <c r="O3646" i="1" s="1"/>
  <c r="C3637" i="1" l="1"/>
  <c r="P3636" i="1"/>
  <c r="X3636" i="1" s="1"/>
  <c r="B3636" i="1" s="1"/>
  <c r="G3647" i="1"/>
  <c r="D3648" i="1"/>
  <c r="L3648" i="1" s="1"/>
  <c r="O3648" i="1" s="1"/>
  <c r="J3650" i="1"/>
  <c r="K3650" i="1" s="1"/>
  <c r="N3650" i="1"/>
  <c r="I3651" i="1"/>
  <c r="M3650" i="1"/>
  <c r="E3649" i="1"/>
  <c r="U3649" i="1"/>
  <c r="W3649" i="1" s="1"/>
  <c r="F3649" i="1"/>
  <c r="C3638" i="1" l="1"/>
  <c r="P3637" i="1"/>
  <c r="X3637" i="1" s="1"/>
  <c r="B3637" i="1" s="1"/>
  <c r="G3648" i="1"/>
  <c r="D3649" i="1"/>
  <c r="L3649" i="1" s="1"/>
  <c r="O3649" i="1" s="1"/>
  <c r="E3650" i="1"/>
  <c r="U3650" i="1"/>
  <c r="W3650" i="1" s="1"/>
  <c r="F3650" i="1"/>
  <c r="N3651" i="1"/>
  <c r="J3651" i="1"/>
  <c r="K3651" i="1" s="1"/>
  <c r="M3651" i="1"/>
  <c r="I3652" i="1"/>
  <c r="C3639" i="1" l="1"/>
  <c r="P3638" i="1"/>
  <c r="X3638" i="1" s="1"/>
  <c r="B3638" i="1" s="1"/>
  <c r="G3649" i="1"/>
  <c r="E3651" i="1"/>
  <c r="U3651" i="1"/>
  <c r="W3651" i="1" s="1"/>
  <c r="F3651" i="1"/>
  <c r="D3650" i="1"/>
  <c r="G3650" i="1" s="1"/>
  <c r="N3652" i="1"/>
  <c r="M3652" i="1"/>
  <c r="I3653" i="1"/>
  <c r="J3652" i="1"/>
  <c r="K3652" i="1" s="1"/>
  <c r="C3640" i="1" l="1"/>
  <c r="P3639" i="1"/>
  <c r="X3639" i="1" s="1"/>
  <c r="B3639" i="1" s="1"/>
  <c r="L3650" i="1"/>
  <c r="O3650" i="1" s="1"/>
  <c r="I3654" i="1"/>
  <c r="M3653" i="1"/>
  <c r="N3653" i="1"/>
  <c r="J3653" i="1"/>
  <c r="K3653" i="1" s="1"/>
  <c r="E3652" i="1"/>
  <c r="F3652" i="1"/>
  <c r="U3652" i="1"/>
  <c r="W3652" i="1" s="1"/>
  <c r="D3651" i="1"/>
  <c r="G3651" i="1" s="1"/>
  <c r="C3641" i="1" l="1"/>
  <c r="P3640" i="1"/>
  <c r="X3640" i="1" s="1"/>
  <c r="B3640" i="1" s="1"/>
  <c r="D3652" i="1"/>
  <c r="L3652" i="1" s="1"/>
  <c r="O3652" i="1" s="1"/>
  <c r="E3653" i="1"/>
  <c r="F3653" i="1"/>
  <c r="U3653" i="1"/>
  <c r="W3653" i="1" s="1"/>
  <c r="L3651" i="1"/>
  <c r="O3651" i="1" s="1"/>
  <c r="N3654" i="1"/>
  <c r="I3655" i="1"/>
  <c r="M3654" i="1"/>
  <c r="J3654" i="1"/>
  <c r="K3654" i="1" s="1"/>
  <c r="C3642" i="1" l="1"/>
  <c r="P3641" i="1"/>
  <c r="X3641" i="1" s="1"/>
  <c r="B3641" i="1" s="1"/>
  <c r="G3652" i="1"/>
  <c r="N3655" i="1"/>
  <c r="J3655" i="1"/>
  <c r="K3655" i="1" s="1"/>
  <c r="I3656" i="1"/>
  <c r="M3655" i="1"/>
  <c r="D3653" i="1"/>
  <c r="L3653" i="1" s="1"/>
  <c r="O3653" i="1" s="1"/>
  <c r="E3654" i="1"/>
  <c r="U3654" i="1"/>
  <c r="W3654" i="1" s="1"/>
  <c r="F3654" i="1"/>
  <c r="C3643" i="1" l="1"/>
  <c r="P3642" i="1"/>
  <c r="X3642" i="1" s="1"/>
  <c r="B3642" i="1" s="1"/>
  <c r="G3653" i="1"/>
  <c r="D3654" i="1"/>
  <c r="L3654" i="1" s="1"/>
  <c r="O3654" i="1" s="1"/>
  <c r="I3657" i="1"/>
  <c r="J3656" i="1"/>
  <c r="K3656" i="1" s="1"/>
  <c r="N3656" i="1"/>
  <c r="M3656" i="1"/>
  <c r="E3655" i="1"/>
  <c r="F3655" i="1"/>
  <c r="U3655" i="1"/>
  <c r="W3655" i="1" s="1"/>
  <c r="C3644" i="1" l="1"/>
  <c r="P3643" i="1"/>
  <c r="X3643" i="1" s="1"/>
  <c r="B3643" i="1" s="1"/>
  <c r="G3654" i="1"/>
  <c r="D3655" i="1"/>
  <c r="L3655" i="1" s="1"/>
  <c r="O3655" i="1" s="1"/>
  <c r="I3658" i="1"/>
  <c r="M3657" i="1"/>
  <c r="N3657" i="1"/>
  <c r="J3657" i="1"/>
  <c r="K3657" i="1" s="1"/>
  <c r="E3656" i="1"/>
  <c r="U3656" i="1"/>
  <c r="W3656" i="1" s="1"/>
  <c r="F3656" i="1"/>
  <c r="C3645" i="1" l="1"/>
  <c r="P3644" i="1"/>
  <c r="X3644" i="1" s="1"/>
  <c r="B3644" i="1" s="1"/>
  <c r="G3655" i="1"/>
  <c r="E3657" i="1"/>
  <c r="F3657" i="1"/>
  <c r="U3657" i="1"/>
  <c r="W3657" i="1" s="1"/>
  <c r="N3658" i="1"/>
  <c r="J3658" i="1"/>
  <c r="K3658" i="1" s="1"/>
  <c r="M3658" i="1"/>
  <c r="I3659" i="1"/>
  <c r="D3656" i="1"/>
  <c r="G3656" i="1" s="1"/>
  <c r="C3646" i="1" l="1"/>
  <c r="P3645" i="1"/>
  <c r="X3645" i="1" s="1"/>
  <c r="B3645" i="1" s="1"/>
  <c r="E3658" i="1"/>
  <c r="F3658" i="1"/>
  <c r="U3658" i="1"/>
  <c r="W3658" i="1" s="1"/>
  <c r="J3659" i="1"/>
  <c r="K3659" i="1" s="1"/>
  <c r="N3659" i="1"/>
  <c r="I3660" i="1"/>
  <c r="M3659" i="1"/>
  <c r="L3656" i="1"/>
  <c r="O3656" i="1" s="1"/>
  <c r="D3657" i="1"/>
  <c r="G3657" i="1" s="1"/>
  <c r="C3647" i="1" l="1"/>
  <c r="P3646" i="1"/>
  <c r="X3646" i="1" s="1"/>
  <c r="B3646" i="1" s="1"/>
  <c r="L3657" i="1"/>
  <c r="O3657" i="1" s="1"/>
  <c r="N3660" i="1"/>
  <c r="J3660" i="1"/>
  <c r="K3660" i="1" s="1"/>
  <c r="I3661" i="1"/>
  <c r="M3660" i="1"/>
  <c r="E3659" i="1"/>
  <c r="U3659" i="1"/>
  <c r="W3659" i="1" s="1"/>
  <c r="F3659" i="1"/>
  <c r="D3658" i="1"/>
  <c r="L3658" i="1" s="1"/>
  <c r="O3658" i="1" s="1"/>
  <c r="C3648" i="1" l="1"/>
  <c r="P3647" i="1"/>
  <c r="X3647" i="1" s="1"/>
  <c r="B3647" i="1" s="1"/>
  <c r="D3659" i="1"/>
  <c r="G3659" i="1" s="1"/>
  <c r="E3660" i="1"/>
  <c r="U3660" i="1"/>
  <c r="W3660" i="1" s="1"/>
  <c r="F3660" i="1"/>
  <c r="I3662" i="1"/>
  <c r="M3661" i="1"/>
  <c r="J3661" i="1"/>
  <c r="K3661" i="1" s="1"/>
  <c r="N3661" i="1"/>
  <c r="G3658" i="1"/>
  <c r="C3649" i="1" l="1"/>
  <c r="P3648" i="1"/>
  <c r="X3648" i="1" s="1"/>
  <c r="B3648" i="1" s="1"/>
  <c r="L3659" i="1"/>
  <c r="O3659" i="1" s="1"/>
  <c r="M3662" i="1"/>
  <c r="I3663" i="1"/>
  <c r="N3662" i="1"/>
  <c r="J3662" i="1"/>
  <c r="K3662" i="1" s="1"/>
  <c r="E3661" i="1"/>
  <c r="F3661" i="1"/>
  <c r="U3661" i="1"/>
  <c r="W3661" i="1" s="1"/>
  <c r="D3660" i="1"/>
  <c r="L3660" i="1" s="1"/>
  <c r="O3660" i="1" s="1"/>
  <c r="C3650" i="1" l="1"/>
  <c r="P3649" i="1"/>
  <c r="X3649" i="1" s="1"/>
  <c r="B3649" i="1" s="1"/>
  <c r="D3661" i="1"/>
  <c r="G3661" i="1" s="1"/>
  <c r="I3664" i="1"/>
  <c r="J3663" i="1"/>
  <c r="K3663" i="1" s="1"/>
  <c r="E3662" i="1"/>
  <c r="F3662" i="1"/>
  <c r="U3662" i="1"/>
  <c r="W3662" i="1" s="1"/>
  <c r="G3660" i="1"/>
  <c r="C3651" i="1" l="1"/>
  <c r="P3650" i="1"/>
  <c r="X3650" i="1" s="1"/>
  <c r="B3650" i="1" s="1"/>
  <c r="U3663" i="1"/>
  <c r="W3663" i="1" s="1"/>
  <c r="L3661" i="1"/>
  <c r="O3661" i="1" s="1"/>
  <c r="E3663" i="1"/>
  <c r="F3663" i="1"/>
  <c r="D3662" i="1"/>
  <c r="G3662" i="1" s="1"/>
  <c r="J3664" i="1"/>
  <c r="K3664" i="1" s="1"/>
  <c r="I3665" i="1"/>
  <c r="C3652" i="1" l="1"/>
  <c r="P3651" i="1"/>
  <c r="X3651" i="1" s="1"/>
  <c r="B3651" i="1" s="1"/>
  <c r="L3662" i="1"/>
  <c r="O3662" i="1" s="1"/>
  <c r="U3664" i="1"/>
  <c r="W3664" i="1" s="1"/>
  <c r="E3664" i="1"/>
  <c r="F3664" i="1"/>
  <c r="I3666" i="1"/>
  <c r="J3665" i="1"/>
  <c r="K3665" i="1" s="1"/>
  <c r="D3663" i="1"/>
  <c r="L3663" i="1" s="1"/>
  <c r="C3653" i="1" l="1"/>
  <c r="P3652" i="1"/>
  <c r="X3652" i="1" s="1"/>
  <c r="B3652" i="1" s="1"/>
  <c r="M3663" i="1"/>
  <c r="M3664" i="1" s="1"/>
  <c r="S3662" i="1"/>
  <c r="E3665" i="1"/>
  <c r="U3665" i="1"/>
  <c r="W3665" i="1" s="1"/>
  <c r="F3665" i="1"/>
  <c r="N3663" i="1"/>
  <c r="N3664" i="1" s="1"/>
  <c r="I3667" i="1"/>
  <c r="J3666" i="1"/>
  <c r="K3666" i="1" s="1"/>
  <c r="D3664" i="1"/>
  <c r="G3664" i="1" s="1"/>
  <c r="G3663" i="1"/>
  <c r="S3663" i="1"/>
  <c r="C3654" i="1" l="1"/>
  <c r="P3653" i="1"/>
  <c r="X3653" i="1" s="1"/>
  <c r="B3653" i="1" s="1"/>
  <c r="Y3662" i="1"/>
  <c r="L3664" i="1"/>
  <c r="O3664" i="1" s="1"/>
  <c r="D3665" i="1"/>
  <c r="G3665" i="1" s="1"/>
  <c r="E3666" i="1"/>
  <c r="F3666" i="1"/>
  <c r="U3666" i="1"/>
  <c r="W3666" i="1" s="1"/>
  <c r="J3667" i="1"/>
  <c r="K3667" i="1" s="1"/>
  <c r="I3668" i="1"/>
  <c r="O3663" i="1"/>
  <c r="C3655" i="1" l="1"/>
  <c r="P3654" i="1"/>
  <c r="X3654" i="1" s="1"/>
  <c r="B3654" i="1" s="1"/>
  <c r="Y3664" i="1"/>
  <c r="M3665" i="1"/>
  <c r="L3665" i="1"/>
  <c r="F3667" i="1"/>
  <c r="E3667" i="1"/>
  <c r="U3667" i="1"/>
  <c r="W3667" i="1" s="1"/>
  <c r="D3666" i="1"/>
  <c r="L3666" i="1" s="1"/>
  <c r="J3668" i="1"/>
  <c r="K3668" i="1" s="1"/>
  <c r="I3669" i="1"/>
  <c r="C3656" i="1" l="1"/>
  <c r="P3655" i="1"/>
  <c r="X3655" i="1" s="1"/>
  <c r="B3655" i="1" s="1"/>
  <c r="M3666" i="1"/>
  <c r="M3667" i="1" s="1"/>
  <c r="M3668" i="1" s="1"/>
  <c r="M3669" i="1" s="1"/>
  <c r="N3665" i="1"/>
  <c r="N3666" i="1" s="1"/>
  <c r="N3667" i="1" s="1"/>
  <c r="N3668" i="1" s="1"/>
  <c r="N3669" i="1" s="1"/>
  <c r="G3666" i="1"/>
  <c r="U3668" i="1"/>
  <c r="W3668" i="1" s="1"/>
  <c r="E3668" i="1"/>
  <c r="F3668" i="1"/>
  <c r="D3667" i="1"/>
  <c r="G3667" i="1" s="1"/>
  <c r="I3670" i="1"/>
  <c r="J3669" i="1"/>
  <c r="K3669" i="1" s="1"/>
  <c r="C3657" i="1" l="1"/>
  <c r="P3656" i="1"/>
  <c r="X3656" i="1" s="1"/>
  <c r="B3656" i="1" s="1"/>
  <c r="O3666" i="1"/>
  <c r="O3665" i="1"/>
  <c r="L3667" i="1"/>
  <c r="O3667" i="1" s="1"/>
  <c r="F3669" i="1"/>
  <c r="U3669" i="1"/>
  <c r="W3669" i="1" s="1"/>
  <c r="E3669" i="1"/>
  <c r="I3671" i="1"/>
  <c r="N3670" i="1"/>
  <c r="J3670" i="1"/>
  <c r="K3670" i="1" s="1"/>
  <c r="M3670" i="1"/>
  <c r="D3668" i="1"/>
  <c r="G3668" i="1" s="1"/>
  <c r="C3658" i="1" l="1"/>
  <c r="P3657" i="1"/>
  <c r="X3657" i="1" s="1"/>
  <c r="B3657" i="1" s="1"/>
  <c r="D3669" i="1"/>
  <c r="L3669" i="1" s="1"/>
  <c r="O3669" i="1" s="1"/>
  <c r="U3670" i="1"/>
  <c r="W3670" i="1" s="1"/>
  <c r="F3670" i="1"/>
  <c r="E3670" i="1"/>
  <c r="J3671" i="1"/>
  <c r="K3671" i="1" s="1"/>
  <c r="M3671" i="1"/>
  <c r="N3671" i="1"/>
  <c r="I3672" i="1"/>
  <c r="L3668" i="1"/>
  <c r="O3668" i="1" s="1"/>
  <c r="C3659" i="1" l="1"/>
  <c r="P3658" i="1"/>
  <c r="X3658" i="1" s="1"/>
  <c r="B3658" i="1" s="1"/>
  <c r="G3669" i="1"/>
  <c r="D3670" i="1"/>
  <c r="L3670" i="1" s="1"/>
  <c r="O3670" i="1" s="1"/>
  <c r="U3671" i="1"/>
  <c r="W3671" i="1" s="1"/>
  <c r="E3671" i="1"/>
  <c r="F3671" i="1"/>
  <c r="I3673" i="1"/>
  <c r="M3672" i="1"/>
  <c r="N3672" i="1"/>
  <c r="J3672" i="1"/>
  <c r="K3672" i="1" s="1"/>
  <c r="C3660" i="1" l="1"/>
  <c r="P3659" i="1"/>
  <c r="X3659" i="1" s="1"/>
  <c r="B3659" i="1" s="1"/>
  <c r="G3670" i="1"/>
  <c r="D3671" i="1"/>
  <c r="L3671" i="1" s="1"/>
  <c r="O3671" i="1" s="1"/>
  <c r="N3673" i="1"/>
  <c r="M3673" i="1"/>
  <c r="J3673" i="1"/>
  <c r="K3673" i="1" s="1"/>
  <c r="I3674" i="1"/>
  <c r="E3672" i="1"/>
  <c r="F3672" i="1"/>
  <c r="U3672" i="1"/>
  <c r="W3672" i="1" s="1"/>
  <c r="C3661" i="1" l="1"/>
  <c r="P3660" i="1"/>
  <c r="X3660" i="1" s="1"/>
  <c r="B3660" i="1" s="1"/>
  <c r="G3671" i="1"/>
  <c r="D3672" i="1"/>
  <c r="G3672" i="1" s="1"/>
  <c r="N3674" i="1"/>
  <c r="M3674" i="1"/>
  <c r="J3674" i="1"/>
  <c r="K3674" i="1" s="1"/>
  <c r="I3675" i="1"/>
  <c r="E3673" i="1"/>
  <c r="U3673" i="1"/>
  <c r="W3673" i="1" s="1"/>
  <c r="F3673" i="1"/>
  <c r="C3662" i="1" l="1"/>
  <c r="P3661" i="1"/>
  <c r="X3661" i="1" s="1"/>
  <c r="B3661" i="1" s="1"/>
  <c r="L3672" i="1"/>
  <c r="O3672" i="1" s="1"/>
  <c r="D3673" i="1"/>
  <c r="G3673" i="1" s="1"/>
  <c r="I3676" i="1"/>
  <c r="N3675" i="1"/>
  <c r="J3675" i="1"/>
  <c r="K3675" i="1" s="1"/>
  <c r="M3675" i="1"/>
  <c r="E3674" i="1"/>
  <c r="F3674" i="1"/>
  <c r="U3674" i="1"/>
  <c r="W3674" i="1" s="1"/>
  <c r="C3663" i="1" l="1"/>
  <c r="P3662" i="1"/>
  <c r="X3662" i="1" s="1"/>
  <c r="B3662" i="1" s="1"/>
  <c r="L3673" i="1"/>
  <c r="O3673" i="1" s="1"/>
  <c r="D3674" i="1"/>
  <c r="L3674" i="1" s="1"/>
  <c r="O3674" i="1" s="1"/>
  <c r="E3675" i="1"/>
  <c r="F3675" i="1"/>
  <c r="U3675" i="1"/>
  <c r="W3675" i="1" s="1"/>
  <c r="M3676" i="1"/>
  <c r="N3676" i="1"/>
  <c r="I3677" i="1"/>
  <c r="J3676" i="1"/>
  <c r="K3676" i="1" s="1"/>
  <c r="C3664" i="1" l="1"/>
  <c r="P3663" i="1"/>
  <c r="X3663" i="1" s="1"/>
  <c r="B3663" i="1" s="1"/>
  <c r="G3674" i="1"/>
  <c r="I3678" i="1"/>
  <c r="N3677" i="1"/>
  <c r="M3677" i="1"/>
  <c r="J3677" i="1"/>
  <c r="K3677" i="1" s="1"/>
  <c r="D3675" i="1"/>
  <c r="G3675" i="1" s="1"/>
  <c r="E3676" i="1"/>
  <c r="U3676" i="1"/>
  <c r="W3676" i="1" s="1"/>
  <c r="F3676" i="1"/>
  <c r="C3665" i="1" l="1"/>
  <c r="P3664" i="1"/>
  <c r="L3675" i="1"/>
  <c r="O3675" i="1" s="1"/>
  <c r="D3676" i="1"/>
  <c r="L3676" i="1" s="1"/>
  <c r="O3676" i="1" s="1"/>
  <c r="E3677" i="1"/>
  <c r="F3677" i="1"/>
  <c r="U3677" i="1"/>
  <c r="W3677" i="1" s="1"/>
  <c r="J3678" i="1"/>
  <c r="K3678" i="1" s="1"/>
  <c r="N3678" i="1"/>
  <c r="I3679" i="1"/>
  <c r="M3678" i="1"/>
  <c r="X3664" i="1" l="1"/>
  <c r="B3664" i="1" s="1"/>
  <c r="C3666" i="1"/>
  <c r="P3665" i="1"/>
  <c r="X3665" i="1" s="1"/>
  <c r="B3665" i="1" s="1"/>
  <c r="G3676" i="1"/>
  <c r="E3678" i="1"/>
  <c r="F3678" i="1"/>
  <c r="U3678" i="1"/>
  <c r="W3678" i="1" s="1"/>
  <c r="D3677" i="1"/>
  <c r="G3677" i="1" s="1"/>
  <c r="I3680" i="1"/>
  <c r="N3679" i="1"/>
  <c r="M3679" i="1"/>
  <c r="J3679" i="1"/>
  <c r="K3679" i="1" s="1"/>
  <c r="C3667" i="1" l="1"/>
  <c r="P3666" i="1"/>
  <c r="X3666" i="1" s="1"/>
  <c r="B3666" i="1" s="1"/>
  <c r="L3677" i="1"/>
  <c r="O3677" i="1" s="1"/>
  <c r="I3681" i="1"/>
  <c r="J3680" i="1"/>
  <c r="K3680" i="1" s="1"/>
  <c r="N3680" i="1"/>
  <c r="M3680" i="1"/>
  <c r="U3679" i="1"/>
  <c r="W3679" i="1" s="1"/>
  <c r="E3679" i="1"/>
  <c r="F3679" i="1"/>
  <c r="D3678" i="1"/>
  <c r="L3678" i="1" s="1"/>
  <c r="O3678" i="1" s="1"/>
  <c r="C3668" i="1" l="1"/>
  <c r="P3667" i="1"/>
  <c r="X3667" i="1" s="1"/>
  <c r="B3667" i="1" s="1"/>
  <c r="E3680" i="1"/>
  <c r="U3680" i="1"/>
  <c r="W3680" i="1" s="1"/>
  <c r="F3680" i="1"/>
  <c r="D3679" i="1"/>
  <c r="G3679" i="1" s="1"/>
  <c r="G3678" i="1"/>
  <c r="I3682" i="1"/>
  <c r="J3681" i="1"/>
  <c r="K3681" i="1" s="1"/>
  <c r="N3681" i="1"/>
  <c r="M3681" i="1"/>
  <c r="C3669" i="1" l="1"/>
  <c r="P3668" i="1"/>
  <c r="X3668" i="1" s="1"/>
  <c r="B3668" i="1" s="1"/>
  <c r="E3681" i="1"/>
  <c r="U3681" i="1"/>
  <c r="W3681" i="1" s="1"/>
  <c r="F3681" i="1"/>
  <c r="L3679" i="1"/>
  <c r="O3679" i="1" s="1"/>
  <c r="N3682" i="1"/>
  <c r="M3682" i="1"/>
  <c r="J3682" i="1"/>
  <c r="K3682" i="1" s="1"/>
  <c r="I3683" i="1"/>
  <c r="D3680" i="1"/>
  <c r="L3680" i="1" s="1"/>
  <c r="O3680" i="1" s="1"/>
  <c r="C3670" i="1" l="1"/>
  <c r="P3669" i="1"/>
  <c r="X3669" i="1" s="1"/>
  <c r="B3669" i="1" s="1"/>
  <c r="G3680" i="1"/>
  <c r="I3684" i="1"/>
  <c r="J3683" i="1"/>
  <c r="K3683" i="1" s="1"/>
  <c r="N3683" i="1"/>
  <c r="M3683" i="1"/>
  <c r="U3682" i="1"/>
  <c r="W3682" i="1" s="1"/>
  <c r="F3682" i="1"/>
  <c r="E3682" i="1"/>
  <c r="D3681" i="1"/>
  <c r="G3681" i="1" s="1"/>
  <c r="C3671" i="1" l="1"/>
  <c r="P3670" i="1"/>
  <c r="X3670" i="1" s="1"/>
  <c r="B3670" i="1" s="1"/>
  <c r="D3682" i="1"/>
  <c r="L3682" i="1" s="1"/>
  <c r="O3682" i="1" s="1"/>
  <c r="E3683" i="1"/>
  <c r="U3683" i="1"/>
  <c r="W3683" i="1" s="1"/>
  <c r="F3683" i="1"/>
  <c r="L3681" i="1"/>
  <c r="O3681" i="1" s="1"/>
  <c r="N3684" i="1"/>
  <c r="M3684" i="1"/>
  <c r="I3685" i="1"/>
  <c r="J3684" i="1"/>
  <c r="K3684" i="1" s="1"/>
  <c r="C3672" i="1" l="1"/>
  <c r="P3671" i="1"/>
  <c r="X3671" i="1" s="1"/>
  <c r="B3671" i="1" s="1"/>
  <c r="G3682" i="1"/>
  <c r="D3683" i="1"/>
  <c r="G3683" i="1" s="1"/>
  <c r="U3684" i="1"/>
  <c r="W3684" i="1" s="1"/>
  <c r="F3684" i="1"/>
  <c r="E3684" i="1"/>
  <c r="M3685" i="1"/>
  <c r="I3686" i="1"/>
  <c r="J3685" i="1"/>
  <c r="K3685" i="1" s="1"/>
  <c r="N3685" i="1"/>
  <c r="C3673" i="1" l="1"/>
  <c r="P3672" i="1"/>
  <c r="X3672" i="1" s="1"/>
  <c r="B3672" i="1" s="1"/>
  <c r="L3683" i="1"/>
  <c r="O3683" i="1" s="1"/>
  <c r="U3685" i="1"/>
  <c r="W3685" i="1" s="1"/>
  <c r="E3685" i="1"/>
  <c r="F3685" i="1"/>
  <c r="I3687" i="1"/>
  <c r="M3686" i="1"/>
  <c r="N3686" i="1"/>
  <c r="J3686" i="1"/>
  <c r="K3686" i="1" s="1"/>
  <c r="D3684" i="1"/>
  <c r="G3684" i="1" s="1"/>
  <c r="C3674" i="1" l="1"/>
  <c r="P3673" i="1"/>
  <c r="X3673" i="1" s="1"/>
  <c r="B3673" i="1" s="1"/>
  <c r="N3687" i="1"/>
  <c r="I3688" i="1"/>
  <c r="J3687" i="1"/>
  <c r="K3687" i="1" s="1"/>
  <c r="M3687" i="1"/>
  <c r="D3685" i="1"/>
  <c r="L3685" i="1" s="1"/>
  <c r="O3685" i="1" s="1"/>
  <c r="E3686" i="1"/>
  <c r="F3686" i="1"/>
  <c r="U3686" i="1"/>
  <c r="W3686" i="1" s="1"/>
  <c r="L3684" i="1"/>
  <c r="O3684" i="1" s="1"/>
  <c r="C3675" i="1" l="1"/>
  <c r="P3674" i="1"/>
  <c r="X3674" i="1" s="1"/>
  <c r="B3674" i="1" s="1"/>
  <c r="G3685" i="1"/>
  <c r="D3686" i="1"/>
  <c r="L3686" i="1" s="1"/>
  <c r="O3686" i="1" s="1"/>
  <c r="E3687" i="1"/>
  <c r="U3687" i="1"/>
  <c r="W3687" i="1" s="1"/>
  <c r="F3687" i="1"/>
  <c r="M3688" i="1"/>
  <c r="N3688" i="1"/>
  <c r="J3688" i="1"/>
  <c r="K3688" i="1" s="1"/>
  <c r="I3689" i="1"/>
  <c r="C3676" i="1" l="1"/>
  <c r="P3675" i="1"/>
  <c r="X3675" i="1" s="1"/>
  <c r="B3675" i="1" s="1"/>
  <c r="G3686" i="1"/>
  <c r="D3687" i="1"/>
  <c r="G3687" i="1" s="1"/>
  <c r="F3688" i="1"/>
  <c r="E3688" i="1"/>
  <c r="U3688" i="1"/>
  <c r="W3688" i="1" s="1"/>
  <c r="M3689" i="1"/>
  <c r="N3689" i="1"/>
  <c r="J3689" i="1"/>
  <c r="K3689" i="1" s="1"/>
  <c r="I3690" i="1"/>
  <c r="C3677" i="1" l="1"/>
  <c r="P3676" i="1"/>
  <c r="X3676" i="1" s="1"/>
  <c r="B3676" i="1" s="1"/>
  <c r="L3687" i="1"/>
  <c r="O3687" i="1" s="1"/>
  <c r="F3689" i="1"/>
  <c r="E3689" i="1"/>
  <c r="U3689" i="1"/>
  <c r="W3689" i="1" s="1"/>
  <c r="D3688" i="1"/>
  <c r="L3688" i="1" s="1"/>
  <c r="O3688" i="1" s="1"/>
  <c r="M3690" i="1"/>
  <c r="N3690" i="1"/>
  <c r="J3690" i="1"/>
  <c r="K3690" i="1" s="1"/>
  <c r="C3678" i="1" l="1"/>
  <c r="P3677" i="1"/>
  <c r="X3677" i="1" s="1"/>
  <c r="B3677" i="1" s="1"/>
  <c r="G3688" i="1"/>
  <c r="D3689" i="1"/>
  <c r="G3689" i="1" s="1"/>
  <c r="E3690" i="1"/>
  <c r="U3690" i="1"/>
  <c r="W3690" i="1" s="1"/>
  <c r="F3690" i="1"/>
  <c r="C3679" i="1" l="1"/>
  <c r="P3678" i="1"/>
  <c r="X3678" i="1" s="1"/>
  <c r="B3678" i="1" s="1"/>
  <c r="L3689" i="1"/>
  <c r="O3689" i="1" s="1"/>
  <c r="D3690" i="1"/>
  <c r="G3690" i="1" s="1"/>
  <c r="C3680" i="1" l="1"/>
  <c r="P3679" i="1"/>
  <c r="X3679" i="1" s="1"/>
  <c r="B3679" i="1" s="1"/>
  <c r="L3690" i="1"/>
  <c r="O3690" i="1" s="1"/>
  <c r="C3681" i="1" l="1"/>
  <c r="P3680" i="1"/>
  <c r="X3680" i="1" s="1"/>
  <c r="B3680" i="1" s="1"/>
  <c r="S3690" i="1"/>
  <c r="Y369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90" i="1" s="1"/>
  <c r="X3690" i="1" s="1"/>
  <c r="B3690" i="1" s="1"/>
  <c r="P3689" i="1"/>
  <c r="X3689" i="1" s="1"/>
  <c r="B3689" i="1" s="1"/>
</calcChain>
</file>

<file path=xl/sharedStrings.xml><?xml version="1.0" encoding="utf-8"?>
<sst xmlns="http://schemas.openxmlformats.org/spreadsheetml/2006/main" count="276" uniqueCount="115">
  <si>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</si>
  <si>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</si>
  <si>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</si>
  <si>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</si>
  <si>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</si>
  <si>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</si>
  <si>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</si>
  <si>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</si>
  <si>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</si>
  <si>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</si>
  <si>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</si>
  <si>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</si>
  <si>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</si>
  <si>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</si>
  <si>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</si>
  <si>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</si>
  <si>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</si>
  <si>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</si>
  <si>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</si>
  <si>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</si>
  <si>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</si>
  <si>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</si>
  <si>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</si>
  <si>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</si>
  <si>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</si>
  <si>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</si>
  <si>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</si>
  <si>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</si>
  <si>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</si>
  <si>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</si>
  <si>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</si>
  <si>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</si>
  <si>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</si>
  <si>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</si>
  <si>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</si>
  <si>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</si>
  <si>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</si>
  <si>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</si>
  <si>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</si>
  <si>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</si>
  <si>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</si>
  <si>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</si>
  <si>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</si>
  <si>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</si>
  <si>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</si>
  <si>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</si>
  <si>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</si>
  <si>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</si>
  <si>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</si>
  <si>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</si>
  <si>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</si>
  <si>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</si>
  <si>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</si>
  <si>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</si>
  <si>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</si>
  <si>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</si>
  <si>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</si>
  <si>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</si>
  <si>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</si>
  <si>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</si>
  <si>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</si>
  <si>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</si>
  <si>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</si>
  <si>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</si>
  <si>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</si>
  <si>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</si>
  <si>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</si>
  <si>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</si>
  <si>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</si>
  <si>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</si>
  <si>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</si>
  <si>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</si>
  <si>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</si>
  <si>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</si>
  <si>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</si>
  <si>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</si>
  <si>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</si>
  <si>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</si>
  <si>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</si>
  <si>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</si>
  <si>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</si>
  <si>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</si>
  <si>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</si>
  <si>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</si>
  <si>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</si>
  <si>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</si>
  <si>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</si>
  <si>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</si>
  <si>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</si>
  <si>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</si>
  <si>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</si>
  <si>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</si>
  <si>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</si>
  <si>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</si>
  <si>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</si>
  <si>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</si>
  <si>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</si>
  <si>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</si>
  <si>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</si>
  <si>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</si>
  <si>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</si>
  <si>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</si>
  <si>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</si>
  <si>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</si>
  <si>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</si>
  <si>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</si>
  <si>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IPCA + 10,15% A.A.</t>
  </si>
  <si>
    <t>FORTESEC / RESORT LAGO IV</t>
  </si>
  <si>
    <t>SENIOR II</t>
  </si>
  <si>
    <t>FORTE SECURITIZADORA S.A. - 1ª EMISSÃO DE CRI - 537ª SÉRIE - R$ 12.480.000,00</t>
  </si>
  <si>
    <t>1ª EMI/537ª SER</t>
  </si>
  <si>
    <t>21D0805850</t>
  </si>
  <si>
    <t>BRFSECCRIEK4</t>
  </si>
  <si>
    <t>JUROS DEVIDOS EM</t>
  </si>
  <si>
    <t>COM ENCARGOS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</si>
</sst>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  <font>
      <b/>
      <sz val="11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  <xf numFmtId="0" fontId="27" fillId="9" borderId="0" xfId="1" applyFont="1" applyAlignment="1">
      <alignment horizontal="center" vertical="center"/>
    </xf>
    <xf numFmtId="14" fontId="27" fillId="9" borderId="0" xfId="1" applyNumberFormat="1" applyFont="1" applyAlignment="1">
      <alignment horizontal="center" vertical="center"/>
    </xf>
    <xf numFmtId="0" fontId="26" fillId="11" borderId="0" xfId="3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3.5703125" style="5" customWidth="1"/>
    <col min="29" max="29" width="24.8554687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112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109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108</v>
      </c>
      <c r="B3" s="177" t="s">
        <v>106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110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107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0.10150000000000001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0.10150000000000001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 t="shared" ref="Y10:Y73" si="7">IF(AND(Q10&gt;0,Z10&lt;&gt;"INCORPJ="),S10+X10,0)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8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9">(A10+1)</f>
        <v>44307</v>
      </c>
      <c r="B11" s="109">
        <f t="shared" ref="B11:B73" si="10">(P11+X11)</f>
        <v>1000</v>
      </c>
      <c r="C11" s="109">
        <f>TRUNC(IF(Q10&gt;0,VLOOKUP(A10,$AD$12:$AE$145,2),C10),8)</f>
        <v>1000</v>
      </c>
      <c r="D11" s="110">
        <f t="shared" ref="D11:D74" si="11">IF(E11=E10,D10,E10)</f>
        <v>5622.43</v>
      </c>
      <c r="E11" s="111">
        <f>E10</f>
        <v>5674.72</v>
      </c>
      <c r="F11" s="112">
        <f t="shared" ref="F11:F37" si="12">IF(D11=D10,F10,A11)</f>
        <v>44275</v>
      </c>
      <c r="G11" s="113">
        <f t="shared" si="0"/>
        <v>9.3002491805145304E-3</v>
      </c>
      <c r="H11" s="114">
        <f t="shared" ref="H11:H39" si="13">IF(DAY(A11)=H$9,VLOOKUP(A11,AH$118:AN$450,4),H10)</f>
        <v>44336</v>
      </c>
      <c r="I11" s="114">
        <f t="shared" ref="I11:I73" si="14">IF(A11&gt;I10,H11,I10)</f>
        <v>44336</v>
      </c>
      <c r="J11" s="115">
        <f t="shared" ref="J11:J74" si="15">IF(I11=I10,J10,NETWORKDAYS(I10,I11,$AD$148:$AD$502)-1)</f>
        <v>21</v>
      </c>
      <c r="K11" s="101">
        <f t="shared" si="1"/>
        <v>0</v>
      </c>
      <c r="L11" s="8">
        <f t="shared" ref="L11:L74" si="16">IF(E11&lt;D11,1,TRUNC((E11/D11)^TRUNC((K11/J11),9),8))</f>
        <v>1</v>
      </c>
      <c r="M11" s="116">
        <f t="shared" ref="M11:M37" si="17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9">
        <f t="shared" si="4"/>
        <v>0</v>
      </c>
      <c r="T11" s="119">
        <f t="shared" ref="T11:T74" si="19">(T10)</f>
        <v>0.10150000000000001</v>
      </c>
      <c r="U11" s="117">
        <f t="shared" ref="U11:U36" si="20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si="7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8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9"/>
        <v>44308</v>
      </c>
      <c r="B12" s="109">
        <f t="shared" si="10"/>
        <v>1000</v>
      </c>
      <c r="C12" s="109">
        <f t="shared" ref="C12:C75" si="25">TRUNC(IF(Q11&gt;0,VLOOKUP(A11,$AD$12:$AE$145,2),C11),8)</f>
        <v>1000</v>
      </c>
      <c r="D12" s="110">
        <f t="shared" si="11"/>
        <v>5622.43</v>
      </c>
      <c r="E12" s="111">
        <f t="shared" ref="E12:E40" si="26">E11</f>
        <v>5674.72</v>
      </c>
      <c r="F12" s="112">
        <f t="shared" si="12"/>
        <v>44275</v>
      </c>
      <c r="G12" s="113">
        <f t="shared" si="0"/>
        <v>9.3002491805145304E-3</v>
      </c>
      <c r="H12" s="114">
        <f t="shared" si="13"/>
        <v>44336</v>
      </c>
      <c r="I12" s="114">
        <f t="shared" si="14"/>
        <v>44336</v>
      </c>
      <c r="J12" s="115">
        <f t="shared" si="15"/>
        <v>21</v>
      </c>
      <c r="K12" s="101">
        <f t="shared" si="1"/>
        <v>0</v>
      </c>
      <c r="L12" s="8">
        <f t="shared" si="16"/>
        <v>1</v>
      </c>
      <c r="M12" s="116">
        <f t="shared" si="17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9">
        <f t="shared" ref="S12:S38" si="28">IF(R12&gt;0,TRUNC(R12*P12,8),0)</f>
        <v>0</v>
      </c>
      <c r="T12" s="119">
        <f t="shared" si="19"/>
        <v>0.10150000000000001</v>
      </c>
      <c r="U12" s="117">
        <f t="shared" si="20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7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 t="shared" ref="AE12:AE24" si="33">(AE11-AH12)</f>
        <v>1005.385164</v>
      </c>
      <c r="AF12" s="134">
        <f t="shared" ref="AF12:AF43" si="34">NETWORKDAYS(AD11,AD12,AD$148:AD$502)-1</f>
        <v>14</v>
      </c>
      <c r="AG12" s="135">
        <f>TRUNC(AE11*(ROUND((1+T$10)^(AF12/252),9)-1),8)</f>
        <v>5.3851639999999996</v>
      </c>
      <c r="AH12" s="136">
        <f>-AG12</f>
        <v>-5.3851639999999996</v>
      </c>
      <c r="AI12" s="132">
        <v>0</v>
      </c>
      <c r="AJ12" s="126">
        <f t="shared" ref="AJ12:AJ18" si="35">(AG12+AH12)</f>
        <v>0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8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9"/>
        <v>44309</v>
      </c>
      <c r="B13" s="109">
        <f t="shared" si="10"/>
        <v>1000</v>
      </c>
      <c r="C13" s="109">
        <f t="shared" si="25"/>
        <v>1000</v>
      </c>
      <c r="D13" s="110">
        <f t="shared" si="11"/>
        <v>5622.43</v>
      </c>
      <c r="E13" s="111">
        <f t="shared" si="26"/>
        <v>5674.72</v>
      </c>
      <c r="F13" s="112">
        <f t="shared" si="12"/>
        <v>44275</v>
      </c>
      <c r="G13" s="113">
        <f t="shared" si="0"/>
        <v>9.3002491805145304E-3</v>
      </c>
      <c r="H13" s="114">
        <f t="shared" si="13"/>
        <v>44336</v>
      </c>
      <c r="I13" s="114">
        <f t="shared" si="14"/>
        <v>44336</v>
      </c>
      <c r="J13" s="115">
        <f t="shared" si="15"/>
        <v>21</v>
      </c>
      <c r="K13" s="101">
        <f t="shared" si="1"/>
        <v>0</v>
      </c>
      <c r="L13" s="8">
        <f t="shared" si="16"/>
        <v>1</v>
      </c>
      <c r="M13" s="116">
        <f t="shared" si="17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8"/>
        <v>0</v>
      </c>
      <c r="S13" s="109">
        <f t="shared" si="28"/>
        <v>0</v>
      </c>
      <c r="T13" s="119">
        <f t="shared" si="19"/>
        <v>0.10150000000000001</v>
      </c>
      <c r="U13" s="117">
        <f t="shared" si="20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7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si="33"/>
        <v>997.79651679000006</v>
      </c>
      <c r="AF13" s="128">
        <f t="shared" si="34"/>
        <v>21</v>
      </c>
      <c r="AG13" s="137">
        <f t="shared" ref="AG13:AG18" si="37">TRUNC(AE12*(ROUND((1+T$10)^(AF13/252),9)-1),8)</f>
        <v>8.1321694900000008</v>
      </c>
      <c r="AH13" s="136">
        <f t="shared" ref="AH13:AH24" si="38">TRUNC((AE12*AI13),8)</f>
        <v>7.5886472100000004</v>
      </c>
      <c r="AI13" s="132">
        <v>7.548E-3</v>
      </c>
      <c r="AJ13" s="126">
        <f t="shared" si="35"/>
        <v>15.7208167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8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9"/>
        <v>44310</v>
      </c>
      <c r="B14" s="109">
        <f t="shared" si="10"/>
        <v>1000</v>
      </c>
      <c r="C14" s="109">
        <f t="shared" si="25"/>
        <v>1000</v>
      </c>
      <c r="D14" s="110">
        <f t="shared" si="11"/>
        <v>5622.43</v>
      </c>
      <c r="E14" s="111">
        <f t="shared" si="26"/>
        <v>5674.72</v>
      </c>
      <c r="F14" s="112">
        <f t="shared" si="12"/>
        <v>44275</v>
      </c>
      <c r="G14" s="113">
        <f t="shared" si="0"/>
        <v>9.3002491805145304E-3</v>
      </c>
      <c r="H14" s="114">
        <f t="shared" si="13"/>
        <v>44336</v>
      </c>
      <c r="I14" s="114">
        <f t="shared" si="14"/>
        <v>44336</v>
      </c>
      <c r="J14" s="115">
        <f t="shared" si="15"/>
        <v>21</v>
      </c>
      <c r="K14" s="101">
        <f t="shared" si="1"/>
        <v>0</v>
      </c>
      <c r="L14" s="8">
        <f t="shared" si="16"/>
        <v>1</v>
      </c>
      <c r="M14" s="116">
        <f t="shared" si="17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8"/>
        <v>0</v>
      </c>
      <c r="S14" s="109">
        <f t="shared" si="28"/>
        <v>0</v>
      </c>
      <c r="T14" s="119">
        <f t="shared" si="19"/>
        <v>0.10150000000000001</v>
      </c>
      <c r="U14" s="117">
        <f t="shared" si="20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7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3"/>
        <v>989.98077668000008</v>
      </c>
      <c r="AF14" s="128">
        <f t="shared" si="34"/>
        <v>21</v>
      </c>
      <c r="AG14" s="137">
        <f t="shared" si="37"/>
        <v>8.0707878799999992</v>
      </c>
      <c r="AH14" s="136">
        <f t="shared" si="38"/>
        <v>7.8157401100000001</v>
      </c>
      <c r="AI14" s="132">
        <v>7.8329999999999997E-3</v>
      </c>
      <c r="AJ14" s="126">
        <f t="shared" si="35"/>
        <v>15.886527989999999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8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9"/>
        <v>44311</v>
      </c>
      <c r="B15" s="109">
        <f t="shared" si="10"/>
        <v>1000</v>
      </c>
      <c r="C15" s="109">
        <f t="shared" si="25"/>
        <v>1000</v>
      </c>
      <c r="D15" s="110">
        <f t="shared" si="11"/>
        <v>5622.43</v>
      </c>
      <c r="E15" s="111">
        <f t="shared" si="26"/>
        <v>5674.72</v>
      </c>
      <c r="F15" s="112">
        <f t="shared" si="12"/>
        <v>44275</v>
      </c>
      <c r="G15" s="113">
        <f t="shared" si="0"/>
        <v>9.3002491805145304E-3</v>
      </c>
      <c r="H15" s="114">
        <f t="shared" si="13"/>
        <v>44336</v>
      </c>
      <c r="I15" s="114">
        <f t="shared" si="14"/>
        <v>44336</v>
      </c>
      <c r="J15" s="115">
        <f t="shared" si="15"/>
        <v>21</v>
      </c>
      <c r="K15" s="101">
        <f t="shared" si="1"/>
        <v>0</v>
      </c>
      <c r="L15" s="8">
        <f t="shared" si="16"/>
        <v>1</v>
      </c>
      <c r="M15" s="116">
        <f t="shared" si="17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8"/>
        <v>0</v>
      </c>
      <c r="S15" s="109">
        <f t="shared" si="28"/>
        <v>0</v>
      </c>
      <c r="T15" s="119">
        <f t="shared" si="19"/>
        <v>0.10150000000000001</v>
      </c>
      <c r="U15" s="117">
        <f t="shared" si="20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7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3"/>
        <v>982.81232588000012</v>
      </c>
      <c r="AF15" s="128">
        <f t="shared" si="34"/>
        <v>23</v>
      </c>
      <c r="AG15" s="137">
        <f t="shared" si="37"/>
        <v>8.7735650399999994</v>
      </c>
      <c r="AH15" s="136">
        <f t="shared" si="38"/>
        <v>7.1684507999999996</v>
      </c>
      <c r="AI15" s="132">
        <v>7.241E-3</v>
      </c>
      <c r="AJ15" s="126">
        <f t="shared" si="35"/>
        <v>15.94201584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8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9"/>
        <v>44312</v>
      </c>
      <c r="B16" s="109">
        <f t="shared" si="10"/>
        <v>1000</v>
      </c>
      <c r="C16" s="109">
        <f t="shared" si="25"/>
        <v>1000</v>
      </c>
      <c r="D16" s="110">
        <f t="shared" si="11"/>
        <v>5622.43</v>
      </c>
      <c r="E16" s="111">
        <f t="shared" si="26"/>
        <v>5674.72</v>
      </c>
      <c r="F16" s="112">
        <f t="shared" si="12"/>
        <v>44275</v>
      </c>
      <c r="G16" s="113">
        <f t="shared" si="0"/>
        <v>9.3002491805145304E-3</v>
      </c>
      <c r="H16" s="114">
        <f t="shared" si="13"/>
        <v>44336</v>
      </c>
      <c r="I16" s="114">
        <f t="shared" si="14"/>
        <v>44336</v>
      </c>
      <c r="J16" s="115">
        <f t="shared" si="15"/>
        <v>21</v>
      </c>
      <c r="K16" s="101">
        <f t="shared" si="1"/>
        <v>0</v>
      </c>
      <c r="L16" s="8">
        <f t="shared" si="16"/>
        <v>1</v>
      </c>
      <c r="M16" s="116">
        <f t="shared" si="17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8"/>
        <v>0</v>
      </c>
      <c r="S16" s="109">
        <f t="shared" si="28"/>
        <v>0</v>
      </c>
      <c r="T16" s="119">
        <f t="shared" si="19"/>
        <v>0.10150000000000001</v>
      </c>
      <c r="U16" s="117">
        <f t="shared" si="20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7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3"/>
        <v>974.33163832000014</v>
      </c>
      <c r="AF16" s="128">
        <f t="shared" si="34"/>
        <v>20</v>
      </c>
      <c r="AG16" s="137">
        <f t="shared" si="37"/>
        <v>7.5695812199999999</v>
      </c>
      <c r="AH16" s="136">
        <f t="shared" si="38"/>
        <v>8.4806875599999998</v>
      </c>
      <c r="AI16" s="132">
        <v>8.6289999999999995E-3</v>
      </c>
      <c r="AJ16" s="126">
        <f t="shared" si="35"/>
        <v>16.05026878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8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9"/>
        <v>44313</v>
      </c>
      <c r="B17" s="109">
        <f t="shared" si="10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2"/>
        <v>44275</v>
      </c>
      <c r="G17" s="113">
        <f t="shared" si="0"/>
        <v>9.3002491805145304E-3</v>
      </c>
      <c r="H17" s="114">
        <f t="shared" si="13"/>
        <v>44336</v>
      </c>
      <c r="I17" s="114">
        <f t="shared" si="14"/>
        <v>44336</v>
      </c>
      <c r="J17" s="115">
        <f t="shared" si="15"/>
        <v>21</v>
      </c>
      <c r="K17" s="101">
        <f t="shared" si="1"/>
        <v>0</v>
      </c>
      <c r="L17" s="8">
        <f t="shared" si="16"/>
        <v>1</v>
      </c>
      <c r="M17" s="116">
        <f t="shared" si="17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8"/>
        <v>0</v>
      </c>
      <c r="S17" s="109">
        <f t="shared" si="28"/>
        <v>0</v>
      </c>
      <c r="T17" s="119">
        <f t="shared" si="19"/>
        <v>0.10150000000000001</v>
      </c>
      <c r="U17" s="117">
        <f t="shared" si="20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7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3"/>
        <v>966.03520442000013</v>
      </c>
      <c r="AF17" s="128">
        <f t="shared" si="34"/>
        <v>21</v>
      </c>
      <c r="AG17" s="137">
        <f t="shared" si="37"/>
        <v>7.8809896000000004</v>
      </c>
      <c r="AH17" s="136">
        <f t="shared" si="38"/>
        <v>8.2964339000000002</v>
      </c>
      <c r="AI17" s="132">
        <v>8.515E-3</v>
      </c>
      <c r="AJ17" s="126">
        <f t="shared" si="35"/>
        <v>16.1774235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8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9"/>
        <v>44314</v>
      </c>
      <c r="B18" s="109">
        <f t="shared" si="10"/>
        <v>1000</v>
      </c>
      <c r="C18" s="109">
        <f t="shared" si="25"/>
        <v>1000</v>
      </c>
      <c r="D18" s="110">
        <f t="shared" si="11"/>
        <v>5622.43</v>
      </c>
      <c r="E18" s="111">
        <f t="shared" si="26"/>
        <v>5674.72</v>
      </c>
      <c r="F18" s="112">
        <f t="shared" si="12"/>
        <v>44275</v>
      </c>
      <c r="G18" s="113">
        <f t="shared" si="0"/>
        <v>9.3002491805145304E-3</v>
      </c>
      <c r="H18" s="114">
        <f t="shared" si="13"/>
        <v>44336</v>
      </c>
      <c r="I18" s="114">
        <f t="shared" si="14"/>
        <v>44336</v>
      </c>
      <c r="J18" s="115">
        <f t="shared" si="15"/>
        <v>21</v>
      </c>
      <c r="K18" s="101">
        <f t="shared" si="1"/>
        <v>0</v>
      </c>
      <c r="L18" s="8">
        <f t="shared" si="16"/>
        <v>1</v>
      </c>
      <c r="M18" s="116">
        <f t="shared" si="17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8"/>
        <v>0</v>
      </c>
      <c r="S18" s="109">
        <f t="shared" si="28"/>
        <v>0</v>
      </c>
      <c r="T18" s="119">
        <f t="shared" si="19"/>
        <v>0.10150000000000001</v>
      </c>
      <c r="U18" s="117">
        <f t="shared" si="20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7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3"/>
        <v>957.44521939000015</v>
      </c>
      <c r="AF18" s="128">
        <f t="shared" si="34"/>
        <v>21</v>
      </c>
      <c r="AG18" s="137">
        <f t="shared" si="37"/>
        <v>7.8138829799999998</v>
      </c>
      <c r="AH18" s="136">
        <f t="shared" si="38"/>
        <v>8.5899850299999994</v>
      </c>
      <c r="AI18" s="132">
        <v>8.8920000000000006E-3</v>
      </c>
      <c r="AJ18" s="126">
        <f t="shared" si="35"/>
        <v>16.40386801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8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9"/>
        <v>44315</v>
      </c>
      <c r="B19" s="109">
        <f t="shared" si="10"/>
        <v>1000</v>
      </c>
      <c r="C19" s="109">
        <f t="shared" si="25"/>
        <v>1000</v>
      </c>
      <c r="D19" s="110">
        <f t="shared" si="11"/>
        <v>5622.43</v>
      </c>
      <c r="E19" s="111">
        <f t="shared" si="26"/>
        <v>5674.72</v>
      </c>
      <c r="F19" s="112">
        <f t="shared" si="12"/>
        <v>44275</v>
      </c>
      <c r="G19" s="113">
        <f t="shared" si="0"/>
        <v>9.3002491805145304E-3</v>
      </c>
      <c r="H19" s="114">
        <f t="shared" si="13"/>
        <v>44336</v>
      </c>
      <c r="I19" s="114">
        <f t="shared" si="14"/>
        <v>44336</v>
      </c>
      <c r="J19" s="115">
        <f t="shared" si="15"/>
        <v>21</v>
      </c>
      <c r="K19" s="101">
        <f t="shared" si="1"/>
        <v>0</v>
      </c>
      <c r="L19" s="8">
        <f t="shared" si="16"/>
        <v>1</v>
      </c>
      <c r="M19" s="116">
        <f t="shared" si="17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8"/>
        <v>0</v>
      </c>
      <c r="S19" s="109">
        <f t="shared" si="28"/>
        <v>0</v>
      </c>
      <c r="T19" s="119">
        <f t="shared" si="19"/>
        <v>0.10150000000000001</v>
      </c>
      <c r="U19" s="117">
        <f t="shared" si="20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7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3"/>
        <v>948.16661777000013</v>
      </c>
      <c r="AF19" s="128">
        <f t="shared" si="34"/>
        <v>20</v>
      </c>
      <c r="AG19" s="137">
        <f t="shared" ref="AG19" si="39">TRUNC(AE18*(ROUND((1+T$10)^(AF19/252),9)-1),8)</f>
        <v>7.3742047800000003</v>
      </c>
      <c r="AH19" s="136">
        <f t="shared" si="38"/>
        <v>9.2786016199999999</v>
      </c>
      <c r="AI19" s="132">
        <v>9.691E-3</v>
      </c>
      <c r="AJ19" s="126">
        <f t="shared" ref="AJ19" si="40">(AG19+AH19)</f>
        <v>16.652806399999999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8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9"/>
        <v>44316</v>
      </c>
      <c r="B20" s="109">
        <f t="shared" si="10"/>
        <v>1000</v>
      </c>
      <c r="C20" s="109">
        <f t="shared" si="25"/>
        <v>1000</v>
      </c>
      <c r="D20" s="110">
        <f t="shared" si="11"/>
        <v>5622.43</v>
      </c>
      <c r="E20" s="111">
        <f t="shared" si="26"/>
        <v>5674.72</v>
      </c>
      <c r="F20" s="112">
        <f t="shared" si="12"/>
        <v>44275</v>
      </c>
      <c r="G20" s="113">
        <f t="shared" si="0"/>
        <v>9.3002491805145304E-3</v>
      </c>
      <c r="H20" s="114">
        <f t="shared" si="13"/>
        <v>44336</v>
      </c>
      <c r="I20" s="114">
        <f t="shared" si="14"/>
        <v>44336</v>
      </c>
      <c r="J20" s="115">
        <f t="shared" si="15"/>
        <v>21</v>
      </c>
      <c r="K20" s="101">
        <f t="shared" si="1"/>
        <v>0</v>
      </c>
      <c r="L20" s="8">
        <f t="shared" si="16"/>
        <v>1</v>
      </c>
      <c r="M20" s="116">
        <f t="shared" si="17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8"/>
        <v>0</v>
      </c>
      <c r="S20" s="109">
        <f t="shared" si="28"/>
        <v>0</v>
      </c>
      <c r="T20" s="119">
        <f t="shared" si="19"/>
        <v>0.10150000000000001</v>
      </c>
      <c r="U20" s="117">
        <f t="shared" si="20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7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3"/>
        <v>939.87205620000009</v>
      </c>
      <c r="AF20" s="128">
        <f t="shared" si="34"/>
        <v>23</v>
      </c>
      <c r="AG20" s="137">
        <f t="shared" ref="AG20:AG22" si="41">TRUNC(AE19*(ROUND((1+T$10)^(AF20/252),9)-1),8)</f>
        <v>8.4029929499999998</v>
      </c>
      <c r="AH20" s="136">
        <f t="shared" si="38"/>
        <v>8.2945615700000008</v>
      </c>
      <c r="AI20" s="132">
        <v>8.7480000000000006E-3</v>
      </c>
      <c r="AJ20" s="126">
        <f t="shared" ref="AJ20:AJ22" si="42">(AG20+AH20)</f>
        <v>16.697554520000001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8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9"/>
        <v>44317</v>
      </c>
      <c r="B21" s="109">
        <f t="shared" si="10"/>
        <v>1000.8247751700001</v>
      </c>
      <c r="C21" s="109">
        <f t="shared" si="25"/>
        <v>1000</v>
      </c>
      <c r="D21" s="110">
        <f t="shared" si="11"/>
        <v>5622.43</v>
      </c>
      <c r="E21" s="111">
        <f t="shared" si="26"/>
        <v>5674.72</v>
      </c>
      <c r="F21" s="112">
        <f t="shared" si="12"/>
        <v>44275</v>
      </c>
      <c r="G21" s="113">
        <f t="shared" si="0"/>
        <v>9.3002491805145304E-3</v>
      </c>
      <c r="H21" s="114">
        <f t="shared" si="13"/>
        <v>44336</v>
      </c>
      <c r="I21" s="114">
        <f t="shared" si="14"/>
        <v>44336</v>
      </c>
      <c r="J21" s="115">
        <f t="shared" si="15"/>
        <v>21</v>
      </c>
      <c r="K21" s="101">
        <f t="shared" si="1"/>
        <v>1</v>
      </c>
      <c r="L21" s="8">
        <f t="shared" si="16"/>
        <v>1.00044091</v>
      </c>
      <c r="M21" s="116">
        <f t="shared" si="17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8"/>
        <v>0</v>
      </c>
      <c r="S21" s="109">
        <f t="shared" si="28"/>
        <v>0</v>
      </c>
      <c r="T21" s="119">
        <f t="shared" si="19"/>
        <v>0.10150000000000001</v>
      </c>
      <c r="U21" s="117">
        <f t="shared" si="20"/>
        <v>1</v>
      </c>
      <c r="V21" s="117">
        <v>252</v>
      </c>
      <c r="W21" s="116">
        <f>ROUND((1+T21)^TRUNC((U21/V21),9),9)</f>
        <v>1.0003836960000001</v>
      </c>
      <c r="X21" s="109">
        <f t="shared" si="6"/>
        <v>0.38386516999999998</v>
      </c>
      <c r="Y21" s="174">
        <f t="shared" si="7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3"/>
        <v>931.13030621000007</v>
      </c>
      <c r="AF21" s="128">
        <f t="shared" si="34"/>
        <v>22</v>
      </c>
      <c r="AG21" s="137">
        <f t="shared" si="41"/>
        <v>7.9658019600000003</v>
      </c>
      <c r="AH21" s="136">
        <f t="shared" si="38"/>
        <v>8.7417499900000006</v>
      </c>
      <c r="AI21" s="132">
        <v>9.3010000000000002E-3</v>
      </c>
      <c r="AJ21" s="126">
        <f t="shared" si="42"/>
        <v>16.707551950000003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8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9"/>
        <v>44318</v>
      </c>
      <c r="B22" s="109">
        <f t="shared" si="10"/>
        <v>1000.8247751700001</v>
      </c>
      <c r="C22" s="109">
        <f t="shared" si="25"/>
        <v>1000</v>
      </c>
      <c r="D22" s="110">
        <f t="shared" si="11"/>
        <v>5622.43</v>
      </c>
      <c r="E22" s="111">
        <f t="shared" si="26"/>
        <v>5674.72</v>
      </c>
      <c r="F22" s="112">
        <f t="shared" si="12"/>
        <v>44275</v>
      </c>
      <c r="G22" s="113">
        <f t="shared" si="0"/>
        <v>9.3002491805145304E-3</v>
      </c>
      <c r="H22" s="114">
        <f t="shared" si="13"/>
        <v>44336</v>
      </c>
      <c r="I22" s="114">
        <f t="shared" si="14"/>
        <v>44336</v>
      </c>
      <c r="J22" s="115">
        <f t="shared" si="15"/>
        <v>21</v>
      </c>
      <c r="K22" s="101">
        <f t="shared" si="1"/>
        <v>1</v>
      </c>
      <c r="L22" s="8">
        <f t="shared" si="16"/>
        <v>1.00044091</v>
      </c>
      <c r="M22" s="116">
        <f t="shared" si="17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8"/>
        <v>0</v>
      </c>
      <c r="S22" s="109">
        <f t="shared" si="28"/>
        <v>0</v>
      </c>
      <c r="T22" s="119">
        <f t="shared" si="19"/>
        <v>0.10150000000000001</v>
      </c>
      <c r="U22" s="117">
        <f t="shared" si="20"/>
        <v>1</v>
      </c>
      <c r="V22" s="117">
        <v>252</v>
      </c>
      <c r="W22" s="116">
        <f t="shared" si="5"/>
        <v>1.0003836960000001</v>
      </c>
      <c r="X22" s="109">
        <f t="shared" si="6"/>
        <v>0.38386516999999998</v>
      </c>
      <c r="Y22" s="174">
        <f t="shared" si="7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3"/>
        <v>920.72678730000007</v>
      </c>
      <c r="AF22" s="128">
        <f t="shared" si="34"/>
        <v>18</v>
      </c>
      <c r="AG22" s="137">
        <f t="shared" si="41"/>
        <v>6.4518968599999997</v>
      </c>
      <c r="AH22" s="136">
        <f t="shared" si="38"/>
        <v>10.403518910000001</v>
      </c>
      <c r="AI22" s="132">
        <v>1.1173000000000001E-2</v>
      </c>
      <c r="AJ22" s="126">
        <f t="shared" si="42"/>
        <v>16.85541577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8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9"/>
        <v>44319</v>
      </c>
      <c r="B23" s="109">
        <f t="shared" si="10"/>
        <v>1000.8247751700001</v>
      </c>
      <c r="C23" s="109">
        <f t="shared" si="25"/>
        <v>1000</v>
      </c>
      <c r="D23" s="110">
        <f t="shared" si="11"/>
        <v>5622.43</v>
      </c>
      <c r="E23" s="111">
        <f t="shared" si="26"/>
        <v>5674.72</v>
      </c>
      <c r="F23" s="112">
        <f t="shared" si="12"/>
        <v>44275</v>
      </c>
      <c r="G23" s="113">
        <f t="shared" si="0"/>
        <v>9.3002491805145304E-3</v>
      </c>
      <c r="H23" s="114">
        <f t="shared" si="13"/>
        <v>44336</v>
      </c>
      <c r="I23" s="114">
        <f t="shared" si="14"/>
        <v>44336</v>
      </c>
      <c r="J23" s="115">
        <f t="shared" si="15"/>
        <v>21</v>
      </c>
      <c r="K23" s="101">
        <f t="shared" si="1"/>
        <v>1</v>
      </c>
      <c r="L23" s="8">
        <f t="shared" si="16"/>
        <v>1.00044091</v>
      </c>
      <c r="M23" s="116">
        <f t="shared" si="17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8"/>
        <v>0</v>
      </c>
      <c r="S23" s="109">
        <f t="shared" si="28"/>
        <v>0</v>
      </c>
      <c r="T23" s="119">
        <f t="shared" si="19"/>
        <v>0.10150000000000001</v>
      </c>
      <c r="U23" s="117">
        <f t="shared" si="20"/>
        <v>1</v>
      </c>
      <c r="V23" s="117">
        <v>252</v>
      </c>
      <c r="W23" s="116">
        <f t="shared" si="5"/>
        <v>1.0003836960000001</v>
      </c>
      <c r="X23" s="109">
        <f t="shared" si="6"/>
        <v>0.38386516999999998</v>
      </c>
      <c r="Y23" s="174">
        <f t="shared" si="7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3"/>
        <v>911.25527084000009</v>
      </c>
      <c r="AF23" s="128">
        <f t="shared" si="34"/>
        <v>21</v>
      </c>
      <c r="AG23" s="137">
        <f t="shared" ref="AG23:AG24" si="43">TRUNC(AE22*(ROUND((1+T$10)^(AF23/252),9)-1),8)</f>
        <v>7.4474008100000004</v>
      </c>
      <c r="AH23" s="136">
        <f t="shared" si="38"/>
        <v>9.4715164600000001</v>
      </c>
      <c r="AI23" s="132">
        <v>1.0286999999999999E-2</v>
      </c>
      <c r="AJ23" s="126">
        <f t="shared" ref="AJ23:AJ24" si="44">(AG23+AH23)</f>
        <v>16.918917270000001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8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9"/>
        <v>44320</v>
      </c>
      <c r="B24" s="109">
        <f t="shared" si="10"/>
        <v>1001.65024599</v>
      </c>
      <c r="C24" s="109">
        <f t="shared" si="25"/>
        <v>1000</v>
      </c>
      <c r="D24" s="110">
        <f t="shared" si="11"/>
        <v>5622.43</v>
      </c>
      <c r="E24" s="111">
        <f t="shared" si="26"/>
        <v>5674.72</v>
      </c>
      <c r="F24" s="112">
        <f t="shared" si="12"/>
        <v>44275</v>
      </c>
      <c r="G24" s="113">
        <f t="shared" si="0"/>
        <v>9.3002491805145304E-3</v>
      </c>
      <c r="H24" s="114">
        <f t="shared" si="13"/>
        <v>44336</v>
      </c>
      <c r="I24" s="114">
        <f t="shared" si="14"/>
        <v>44336</v>
      </c>
      <c r="J24" s="115">
        <f t="shared" si="15"/>
        <v>21</v>
      </c>
      <c r="K24" s="101">
        <f t="shared" si="1"/>
        <v>2</v>
      </c>
      <c r="L24" s="8">
        <f t="shared" si="16"/>
        <v>1.0008820300000001</v>
      </c>
      <c r="M24" s="116">
        <f t="shared" si="17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8"/>
        <v>0</v>
      </c>
      <c r="S24" s="109">
        <f t="shared" si="28"/>
        <v>0</v>
      </c>
      <c r="T24" s="119">
        <f t="shared" si="19"/>
        <v>0.10150000000000001</v>
      </c>
      <c r="U24" s="117">
        <f t="shared" si="20"/>
        <v>2</v>
      </c>
      <c r="V24" s="117">
        <v>252</v>
      </c>
      <c r="W24" s="116">
        <f t="shared" si="5"/>
        <v>1.0007675389999999</v>
      </c>
      <c r="X24" s="109">
        <f t="shared" si="6"/>
        <v>0.76821598999999996</v>
      </c>
      <c r="Y24" s="174">
        <f t="shared" si="7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3"/>
        <v>901.66977665000013</v>
      </c>
      <c r="AF24" s="128">
        <f t="shared" si="34"/>
        <v>21</v>
      </c>
      <c r="AG24" s="137">
        <f t="shared" si="43"/>
        <v>7.3707893999999996</v>
      </c>
      <c r="AH24" s="136">
        <f t="shared" si="38"/>
        <v>9.5854941900000004</v>
      </c>
      <c r="AI24" s="132">
        <v>1.0519000000000001E-2</v>
      </c>
      <c r="AJ24" s="126">
        <f t="shared" si="44"/>
        <v>16.956283589999998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8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9"/>
        <v>44321</v>
      </c>
      <c r="B25" s="109">
        <f t="shared" si="10"/>
        <v>1002.47639386</v>
      </c>
      <c r="C25" s="109">
        <f t="shared" si="25"/>
        <v>1000</v>
      </c>
      <c r="D25" s="110">
        <f t="shared" si="11"/>
        <v>5622.43</v>
      </c>
      <c r="E25" s="111">
        <f t="shared" si="26"/>
        <v>5674.72</v>
      </c>
      <c r="F25" s="112">
        <f t="shared" si="12"/>
        <v>44275</v>
      </c>
      <c r="G25" s="113">
        <f t="shared" si="0"/>
        <v>9.3002491805145304E-3</v>
      </c>
      <c r="H25" s="114">
        <f t="shared" si="13"/>
        <v>44336</v>
      </c>
      <c r="I25" s="114">
        <f t="shared" si="14"/>
        <v>44336</v>
      </c>
      <c r="J25" s="115">
        <f t="shared" si="15"/>
        <v>21</v>
      </c>
      <c r="K25" s="101">
        <f t="shared" si="1"/>
        <v>3</v>
      </c>
      <c r="L25" s="8">
        <f t="shared" si="16"/>
        <v>1.0013233399999999</v>
      </c>
      <c r="M25" s="116">
        <f t="shared" si="17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8"/>
        <v>0</v>
      </c>
      <c r="S25" s="109">
        <f t="shared" si="28"/>
        <v>0</v>
      </c>
      <c r="T25" s="119">
        <f t="shared" si="19"/>
        <v>0.10150000000000001</v>
      </c>
      <c r="U25" s="117">
        <f t="shared" si="20"/>
        <v>3</v>
      </c>
      <c r="V25" s="117">
        <v>252</v>
      </c>
      <c r="W25" s="116">
        <f t="shared" si="5"/>
        <v>1.00115153</v>
      </c>
      <c r="X25" s="109">
        <f t="shared" si="6"/>
        <v>1.15305386</v>
      </c>
      <c r="Y25" s="174">
        <f t="shared" si="7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891.55214009000008</v>
      </c>
      <c r="AF25" s="128">
        <f t="shared" si="34"/>
        <v>20</v>
      </c>
      <c r="AG25" s="137">
        <f t="shared" ref="AG25" si="46">TRUNC(AE24*(ROUND((1+T$10)^(AF25/252),9)-1),8)</f>
        <v>6.9446245500000003</v>
      </c>
      <c r="AH25" s="136">
        <f t="shared" ref="AH25" si="47">TRUNC((AE24*AI25),8)</f>
        <v>10.117636559999999</v>
      </c>
      <c r="AI25" s="132">
        <v>1.1221E-2</v>
      </c>
      <c r="AJ25" s="126">
        <f t="shared" ref="AJ25" si="48">(AG25+AH25)</f>
        <v>17.062261110000001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8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9"/>
        <v>44322</v>
      </c>
      <c r="B26" s="109">
        <f t="shared" si="10"/>
        <v>1003.3032182000001</v>
      </c>
      <c r="C26" s="109">
        <f t="shared" si="25"/>
        <v>1000</v>
      </c>
      <c r="D26" s="110">
        <f t="shared" si="11"/>
        <v>5622.43</v>
      </c>
      <c r="E26" s="111">
        <f t="shared" si="26"/>
        <v>5674.72</v>
      </c>
      <c r="F26" s="112">
        <f t="shared" si="12"/>
        <v>44275</v>
      </c>
      <c r="G26" s="113">
        <f t="shared" si="0"/>
        <v>9.3002491805145304E-3</v>
      </c>
      <c r="H26" s="114">
        <f t="shared" si="13"/>
        <v>44336</v>
      </c>
      <c r="I26" s="114">
        <f t="shared" si="14"/>
        <v>44336</v>
      </c>
      <c r="J26" s="115">
        <f t="shared" si="15"/>
        <v>21</v>
      </c>
      <c r="K26" s="101">
        <f t="shared" si="1"/>
        <v>4</v>
      </c>
      <c r="L26" s="8">
        <f t="shared" si="16"/>
        <v>1.0017648400000001</v>
      </c>
      <c r="M26" s="116">
        <f t="shared" si="17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8"/>
        <v>0</v>
      </c>
      <c r="S26" s="109">
        <f t="shared" si="28"/>
        <v>0</v>
      </c>
      <c r="T26" s="119">
        <f t="shared" si="19"/>
        <v>0.10150000000000001</v>
      </c>
      <c r="U26" s="117">
        <f t="shared" si="20"/>
        <v>4</v>
      </c>
      <c r="V26" s="117">
        <v>252</v>
      </c>
      <c r="W26" s="116">
        <f t="shared" si="5"/>
        <v>1.001535668</v>
      </c>
      <c r="X26" s="109">
        <f t="shared" si="6"/>
        <v>1.5383781999999999</v>
      </c>
      <c r="Y26" s="174">
        <f t="shared" si="7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882.02858013000014</v>
      </c>
      <c r="AF26" s="128">
        <f t="shared" si="34"/>
        <v>22</v>
      </c>
      <c r="AG26" s="137">
        <f t="shared" ref="AG26:AG76" si="51">TRUNC(AE25*(ROUND((1+T$10)^(AF26/252),9)-1),8)</f>
        <v>7.55627081</v>
      </c>
      <c r="AH26" s="136">
        <f t="shared" ref="AH26:AH76" si="52">TRUNC((AE25*AI26),8)</f>
        <v>9.52355996</v>
      </c>
      <c r="AI26" s="132">
        <v>1.0682000000000001E-2</v>
      </c>
      <c r="AJ26" s="126">
        <f t="shared" ref="AJ26:AJ76" si="53">(AG26+AH26)</f>
        <v>17.079830770000001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8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9"/>
        <v>44323</v>
      </c>
      <c r="B27" s="109">
        <f t="shared" si="10"/>
        <v>1004.13073045</v>
      </c>
      <c r="C27" s="109">
        <f t="shared" si="25"/>
        <v>1000</v>
      </c>
      <c r="D27" s="110">
        <f t="shared" si="11"/>
        <v>5622.43</v>
      </c>
      <c r="E27" s="111">
        <f t="shared" si="26"/>
        <v>5674.72</v>
      </c>
      <c r="F27" s="112">
        <f t="shared" si="12"/>
        <v>44275</v>
      </c>
      <c r="G27" s="113">
        <f t="shared" si="0"/>
        <v>9.3002491805145304E-3</v>
      </c>
      <c r="H27" s="114">
        <f t="shared" si="13"/>
        <v>44336</v>
      </c>
      <c r="I27" s="114">
        <f t="shared" si="14"/>
        <v>44336</v>
      </c>
      <c r="J27" s="115">
        <f t="shared" si="15"/>
        <v>21</v>
      </c>
      <c r="K27" s="101">
        <f t="shared" si="1"/>
        <v>5</v>
      </c>
      <c r="L27" s="8">
        <f t="shared" si="16"/>
        <v>1.00220654</v>
      </c>
      <c r="M27" s="116">
        <f t="shared" si="17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8"/>
        <v>0</v>
      </c>
      <c r="S27" s="109">
        <f t="shared" si="28"/>
        <v>0</v>
      </c>
      <c r="T27" s="119">
        <f t="shared" si="19"/>
        <v>0.10150000000000001</v>
      </c>
      <c r="U27" s="117">
        <f t="shared" si="20"/>
        <v>5</v>
      </c>
      <c r="V27" s="117">
        <v>252</v>
      </c>
      <c r="W27" s="116">
        <f t="shared" si="5"/>
        <v>1.0019199539999999</v>
      </c>
      <c r="X27" s="109">
        <f t="shared" si="6"/>
        <v>1.92419045</v>
      </c>
      <c r="Y27" s="174">
        <f t="shared" si="7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26">
        <f t="shared" si="50"/>
        <v>872.74170121000009</v>
      </c>
      <c r="AF27" s="128">
        <f t="shared" si="34"/>
        <v>23</v>
      </c>
      <c r="AG27" s="137">
        <f t="shared" si="51"/>
        <v>7.8168539199999998</v>
      </c>
      <c r="AH27" s="136">
        <f t="shared" si="52"/>
        <v>9.2868789199999995</v>
      </c>
      <c r="AI27" s="132">
        <v>1.0529E-2</v>
      </c>
      <c r="AJ27" s="126">
        <f t="shared" si="53"/>
        <v>17.103732839999999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8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9"/>
        <v>44324</v>
      </c>
      <c r="B28" s="109">
        <f t="shared" si="10"/>
        <v>1004.9589189999999</v>
      </c>
      <c r="C28" s="109">
        <f t="shared" si="25"/>
        <v>1000</v>
      </c>
      <c r="D28" s="110">
        <f t="shared" si="11"/>
        <v>5622.43</v>
      </c>
      <c r="E28" s="111">
        <f t="shared" si="26"/>
        <v>5674.72</v>
      </c>
      <c r="F28" s="112">
        <f t="shared" si="12"/>
        <v>44275</v>
      </c>
      <c r="G28" s="113">
        <f t="shared" si="0"/>
        <v>9.3002491805145304E-3</v>
      </c>
      <c r="H28" s="114">
        <f t="shared" si="13"/>
        <v>44336</v>
      </c>
      <c r="I28" s="114">
        <f t="shared" si="14"/>
        <v>44336</v>
      </c>
      <c r="J28" s="115">
        <f t="shared" si="15"/>
        <v>21</v>
      </c>
      <c r="K28" s="101">
        <f t="shared" si="1"/>
        <v>6</v>
      </c>
      <c r="L28" s="8">
        <f t="shared" si="16"/>
        <v>1.00264843</v>
      </c>
      <c r="M28" s="116">
        <f t="shared" si="17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8"/>
        <v>0</v>
      </c>
      <c r="S28" s="109">
        <f t="shared" si="28"/>
        <v>0</v>
      </c>
      <c r="T28" s="119">
        <f t="shared" si="19"/>
        <v>0.10150000000000001</v>
      </c>
      <c r="U28" s="117">
        <f t="shared" si="20"/>
        <v>6</v>
      </c>
      <c r="V28" s="117">
        <v>252</v>
      </c>
      <c r="W28" s="116">
        <f t="shared" si="5"/>
        <v>1.002304386</v>
      </c>
      <c r="X28" s="109">
        <f t="shared" si="6"/>
        <v>2.310489</v>
      </c>
      <c r="Y28" s="174">
        <f t="shared" si="7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862.44073092000008</v>
      </c>
      <c r="AF28" s="128">
        <f t="shared" si="34"/>
        <v>20</v>
      </c>
      <c r="AG28" s="137">
        <f t="shared" si="51"/>
        <v>6.7218216699999997</v>
      </c>
      <c r="AH28" s="136">
        <f t="shared" si="52"/>
        <v>10.30097029</v>
      </c>
      <c r="AI28" s="132">
        <v>1.1802999999999999E-2</v>
      </c>
      <c r="AJ28" s="126">
        <f t="shared" si="53"/>
        <v>17.022791959999999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8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9"/>
        <v>44325</v>
      </c>
      <c r="B29" s="109">
        <f t="shared" si="10"/>
        <v>1004.9589189999999</v>
      </c>
      <c r="C29" s="109">
        <f t="shared" si="25"/>
        <v>1000</v>
      </c>
      <c r="D29" s="110">
        <f t="shared" si="11"/>
        <v>5622.43</v>
      </c>
      <c r="E29" s="111">
        <f t="shared" si="26"/>
        <v>5674.72</v>
      </c>
      <c r="F29" s="112">
        <f t="shared" si="12"/>
        <v>44275</v>
      </c>
      <c r="G29" s="113">
        <f t="shared" si="0"/>
        <v>9.3002491805145304E-3</v>
      </c>
      <c r="H29" s="114">
        <f t="shared" si="13"/>
        <v>44336</v>
      </c>
      <c r="I29" s="114">
        <f t="shared" si="14"/>
        <v>44336</v>
      </c>
      <c r="J29" s="115">
        <f t="shared" si="15"/>
        <v>21</v>
      </c>
      <c r="K29" s="101">
        <f t="shared" si="1"/>
        <v>6</v>
      </c>
      <c r="L29" s="8">
        <f t="shared" si="16"/>
        <v>1.00264843</v>
      </c>
      <c r="M29" s="116">
        <f t="shared" si="17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8"/>
        <v>0</v>
      </c>
      <c r="S29" s="109">
        <f t="shared" si="28"/>
        <v>0</v>
      </c>
      <c r="T29" s="119">
        <f t="shared" si="19"/>
        <v>0.10150000000000001</v>
      </c>
      <c r="U29" s="117">
        <f t="shared" si="20"/>
        <v>6</v>
      </c>
      <c r="V29" s="117">
        <v>252</v>
      </c>
      <c r="W29" s="116">
        <f t="shared" si="5"/>
        <v>1.002304386</v>
      </c>
      <c r="X29" s="109">
        <f t="shared" si="6"/>
        <v>2.310489</v>
      </c>
      <c r="Y29" s="174">
        <f t="shared" si="7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852.58130849000008</v>
      </c>
      <c r="AF29" s="128">
        <f t="shared" si="34"/>
        <v>21</v>
      </c>
      <c r="AG29" s="137">
        <f t="shared" si="51"/>
        <v>6.9759475799999997</v>
      </c>
      <c r="AH29" s="136">
        <f t="shared" si="52"/>
        <v>9.8594224300000004</v>
      </c>
      <c r="AI29" s="132">
        <v>1.1431999999999999E-2</v>
      </c>
      <c r="AJ29" s="126">
        <f t="shared" si="53"/>
        <v>16.835370009999998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8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9"/>
        <v>44326</v>
      </c>
      <c r="B30" s="109">
        <f t="shared" si="10"/>
        <v>1004.9589189999999</v>
      </c>
      <c r="C30" s="109">
        <f t="shared" si="25"/>
        <v>1000</v>
      </c>
      <c r="D30" s="110">
        <f t="shared" si="11"/>
        <v>5622.43</v>
      </c>
      <c r="E30" s="111">
        <f t="shared" si="26"/>
        <v>5674.72</v>
      </c>
      <c r="F30" s="112">
        <f t="shared" si="12"/>
        <v>44275</v>
      </c>
      <c r="G30" s="113">
        <f t="shared" si="0"/>
        <v>9.3002491805145304E-3</v>
      </c>
      <c r="H30" s="114">
        <f t="shared" si="13"/>
        <v>44336</v>
      </c>
      <c r="I30" s="114">
        <f t="shared" si="14"/>
        <v>44336</v>
      </c>
      <c r="J30" s="115">
        <f t="shared" si="15"/>
        <v>21</v>
      </c>
      <c r="K30" s="101">
        <f t="shared" si="1"/>
        <v>6</v>
      </c>
      <c r="L30" s="8">
        <f t="shared" si="16"/>
        <v>1.00264843</v>
      </c>
      <c r="M30" s="116">
        <f t="shared" si="17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8"/>
        <v>0</v>
      </c>
      <c r="S30" s="109">
        <f t="shared" si="28"/>
        <v>0</v>
      </c>
      <c r="T30" s="119">
        <f t="shared" si="19"/>
        <v>0.10150000000000001</v>
      </c>
      <c r="U30" s="117">
        <f t="shared" si="20"/>
        <v>6</v>
      </c>
      <c r="V30" s="117">
        <v>252</v>
      </c>
      <c r="W30" s="116">
        <f t="shared" si="5"/>
        <v>1.002304386</v>
      </c>
      <c r="X30" s="109">
        <f t="shared" si="6"/>
        <v>2.310489</v>
      </c>
      <c r="Y30" s="174">
        <f t="shared" si="7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842.41001348000009</v>
      </c>
      <c r="AF30" s="128">
        <f t="shared" si="34"/>
        <v>20</v>
      </c>
      <c r="AG30" s="137">
        <f t="shared" si="51"/>
        <v>6.56654713</v>
      </c>
      <c r="AH30" s="136">
        <f t="shared" si="52"/>
        <v>10.17129501</v>
      </c>
      <c r="AI30" s="132">
        <v>1.193E-2</v>
      </c>
      <c r="AJ30" s="126">
        <f t="shared" si="53"/>
        <v>16.737842139999998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8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9"/>
        <v>44327</v>
      </c>
      <c r="B31" s="109">
        <f t="shared" si="10"/>
        <v>1005.7877973</v>
      </c>
      <c r="C31" s="109">
        <f t="shared" si="25"/>
        <v>1000</v>
      </c>
      <c r="D31" s="110">
        <f t="shared" si="11"/>
        <v>5622.43</v>
      </c>
      <c r="E31" s="111">
        <f t="shared" si="26"/>
        <v>5674.72</v>
      </c>
      <c r="F31" s="112">
        <f t="shared" si="12"/>
        <v>44275</v>
      </c>
      <c r="G31" s="113">
        <f t="shared" si="0"/>
        <v>9.3002491805145304E-3</v>
      </c>
      <c r="H31" s="114">
        <f t="shared" si="13"/>
        <v>44336</v>
      </c>
      <c r="I31" s="114">
        <f t="shared" si="14"/>
        <v>44336</v>
      </c>
      <c r="J31" s="115">
        <f t="shared" si="15"/>
        <v>21</v>
      </c>
      <c r="K31" s="101">
        <f t="shared" si="1"/>
        <v>7</v>
      </c>
      <c r="L31" s="8">
        <f t="shared" si="16"/>
        <v>1.00309052</v>
      </c>
      <c r="M31" s="116">
        <f t="shared" si="17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8"/>
        <v>0</v>
      </c>
      <c r="S31" s="109">
        <f t="shared" si="28"/>
        <v>0</v>
      </c>
      <c r="T31" s="119">
        <f t="shared" si="19"/>
        <v>0.10150000000000001</v>
      </c>
      <c r="U31" s="117">
        <f t="shared" si="20"/>
        <v>7</v>
      </c>
      <c r="V31" s="117">
        <v>252</v>
      </c>
      <c r="W31" s="116">
        <f t="shared" si="5"/>
        <v>1.0026889670000001</v>
      </c>
      <c r="X31" s="109">
        <f t="shared" si="6"/>
        <v>2.6972773000000001</v>
      </c>
      <c r="Y31" s="174">
        <f t="shared" si="7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832.51506547000008</v>
      </c>
      <c r="AF31" s="128">
        <f t="shared" si="34"/>
        <v>21</v>
      </c>
      <c r="AG31" s="137">
        <f t="shared" si="51"/>
        <v>6.8139269000000002</v>
      </c>
      <c r="AH31" s="136">
        <f t="shared" si="52"/>
        <v>9.8949480100000002</v>
      </c>
      <c r="AI31" s="132">
        <v>1.1745999999999999E-2</v>
      </c>
      <c r="AJ31" s="126">
        <f t="shared" si="53"/>
        <v>16.708874909999999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8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9"/>
        <v>44328</v>
      </c>
      <c r="B32" s="109">
        <f t="shared" si="10"/>
        <v>1006.61735374</v>
      </c>
      <c r="C32" s="109">
        <f t="shared" si="25"/>
        <v>1000</v>
      </c>
      <c r="D32" s="110">
        <f t="shared" si="11"/>
        <v>5622.43</v>
      </c>
      <c r="E32" s="111">
        <f t="shared" si="26"/>
        <v>5674.72</v>
      </c>
      <c r="F32" s="112">
        <f t="shared" si="12"/>
        <v>44275</v>
      </c>
      <c r="G32" s="113">
        <f t="shared" si="0"/>
        <v>9.3002491805145304E-3</v>
      </c>
      <c r="H32" s="114">
        <f t="shared" si="13"/>
        <v>44336</v>
      </c>
      <c r="I32" s="114">
        <f t="shared" si="14"/>
        <v>44336</v>
      </c>
      <c r="J32" s="115">
        <f t="shared" si="15"/>
        <v>21</v>
      </c>
      <c r="K32" s="101">
        <f t="shared" si="1"/>
        <v>8</v>
      </c>
      <c r="L32" s="8">
        <f t="shared" si="16"/>
        <v>1.0035327999999999</v>
      </c>
      <c r="M32" s="116">
        <f t="shared" si="17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8"/>
        <v>0</v>
      </c>
      <c r="S32" s="109">
        <f t="shared" si="28"/>
        <v>0</v>
      </c>
      <c r="T32" s="119">
        <f t="shared" si="19"/>
        <v>0.10150000000000001</v>
      </c>
      <c r="U32" s="117">
        <f t="shared" si="20"/>
        <v>8</v>
      </c>
      <c r="V32" s="117">
        <v>252</v>
      </c>
      <c r="W32" s="116">
        <f t="shared" si="5"/>
        <v>1.0030736950000001</v>
      </c>
      <c r="X32" s="109">
        <f t="shared" si="6"/>
        <v>3.08455374</v>
      </c>
      <c r="Y32" s="174">
        <f t="shared" si="7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823.11763542000006</v>
      </c>
      <c r="AF32" s="128">
        <f t="shared" si="34"/>
        <v>23</v>
      </c>
      <c r="AG32" s="137">
        <f t="shared" si="51"/>
        <v>7.3780473799999999</v>
      </c>
      <c r="AH32" s="136">
        <f t="shared" si="52"/>
        <v>9.3974300500000005</v>
      </c>
      <c r="AI32" s="132">
        <v>1.1287999999999999E-2</v>
      </c>
      <c r="AJ32" s="126">
        <f t="shared" si="53"/>
        <v>16.775477430000002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8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9"/>
        <v>44329</v>
      </c>
      <c r="B33" s="109">
        <f t="shared" si="10"/>
        <v>1007.44759878</v>
      </c>
      <c r="C33" s="109">
        <f t="shared" si="25"/>
        <v>1000</v>
      </c>
      <c r="D33" s="110">
        <f t="shared" si="11"/>
        <v>5622.43</v>
      </c>
      <c r="E33" s="111">
        <f t="shared" si="26"/>
        <v>5674.72</v>
      </c>
      <c r="F33" s="112">
        <f t="shared" si="12"/>
        <v>44275</v>
      </c>
      <c r="G33" s="113">
        <f t="shared" si="0"/>
        <v>9.3002491805145304E-3</v>
      </c>
      <c r="H33" s="114">
        <f t="shared" si="13"/>
        <v>44336</v>
      </c>
      <c r="I33" s="114">
        <f t="shared" si="14"/>
        <v>44336</v>
      </c>
      <c r="J33" s="115">
        <f t="shared" si="15"/>
        <v>21</v>
      </c>
      <c r="K33" s="101">
        <f t="shared" si="1"/>
        <v>9</v>
      </c>
      <c r="L33" s="8">
        <f t="shared" si="16"/>
        <v>1.0039752799999999</v>
      </c>
      <c r="M33" s="116">
        <f t="shared" si="17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8"/>
        <v>0</v>
      </c>
      <c r="S33" s="109">
        <f t="shared" si="28"/>
        <v>0</v>
      </c>
      <c r="T33" s="119">
        <f t="shared" si="19"/>
        <v>0.10150000000000001</v>
      </c>
      <c r="U33" s="117">
        <f t="shared" si="20"/>
        <v>9</v>
      </c>
      <c r="V33" s="117">
        <v>252</v>
      </c>
      <c r="W33" s="116">
        <f t="shared" si="5"/>
        <v>1.00345857</v>
      </c>
      <c r="X33" s="109">
        <f t="shared" si="6"/>
        <v>3.4723187800000002</v>
      </c>
      <c r="Y33" s="174">
        <f t="shared" si="7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813.0072815100001</v>
      </c>
      <c r="AF33" s="128">
        <f t="shared" si="34"/>
        <v>21</v>
      </c>
      <c r="AG33" s="137">
        <f t="shared" si="51"/>
        <v>6.6578783599999998</v>
      </c>
      <c r="AH33" s="136">
        <f t="shared" si="52"/>
        <v>10.110353910000001</v>
      </c>
      <c r="AI33" s="132">
        <v>1.2283000000000001E-2</v>
      </c>
      <c r="AJ33" s="126">
        <f t="shared" si="53"/>
        <v>16.768232269999999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8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9"/>
        <v>44330</v>
      </c>
      <c r="B34" s="109">
        <f t="shared" si="10"/>
        <v>1008.2785238</v>
      </c>
      <c r="C34" s="109">
        <f t="shared" si="25"/>
        <v>1000</v>
      </c>
      <c r="D34" s="110">
        <f t="shared" si="11"/>
        <v>5622.43</v>
      </c>
      <c r="E34" s="111">
        <f t="shared" si="26"/>
        <v>5674.72</v>
      </c>
      <c r="F34" s="112">
        <f t="shared" si="12"/>
        <v>44275</v>
      </c>
      <c r="G34" s="113">
        <f t="shared" si="0"/>
        <v>9.3002491805145304E-3</v>
      </c>
      <c r="H34" s="114">
        <f t="shared" si="13"/>
        <v>44336</v>
      </c>
      <c r="I34" s="114">
        <f t="shared" si="14"/>
        <v>44336</v>
      </c>
      <c r="J34" s="115">
        <f t="shared" si="15"/>
        <v>21</v>
      </c>
      <c r="K34" s="101">
        <f t="shared" si="1"/>
        <v>10</v>
      </c>
      <c r="L34" s="8">
        <f t="shared" si="16"/>
        <v>1.0044179499999999</v>
      </c>
      <c r="M34" s="116">
        <f t="shared" si="17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8"/>
        <v>0</v>
      </c>
      <c r="S34" s="109">
        <f t="shared" si="28"/>
        <v>0</v>
      </c>
      <c r="T34" s="119">
        <f t="shared" si="19"/>
        <v>0.10150000000000001</v>
      </c>
      <c r="U34" s="117">
        <f t="shared" si="20"/>
        <v>10</v>
      </c>
      <c r="V34" s="117">
        <v>252</v>
      </c>
      <c r="W34" s="116">
        <f t="shared" si="5"/>
        <v>1.003843593</v>
      </c>
      <c r="X34" s="109">
        <f t="shared" si="6"/>
        <v>3.8605738000000001</v>
      </c>
      <c r="Y34" s="174">
        <f t="shared" si="7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801.8422525200001</v>
      </c>
      <c r="AF34" s="128">
        <f t="shared" si="34"/>
        <v>18</v>
      </c>
      <c r="AG34" s="137">
        <f t="shared" si="51"/>
        <v>5.6334103799999999</v>
      </c>
      <c r="AH34" s="136">
        <f t="shared" si="52"/>
        <v>11.16502899</v>
      </c>
      <c r="AI34" s="132">
        <v>1.3733E-2</v>
      </c>
      <c r="AJ34" s="126">
        <f t="shared" si="53"/>
        <v>16.798439370000001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8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9"/>
        <v>44331</v>
      </c>
      <c r="B35" s="109">
        <f t="shared" si="10"/>
        <v>1009.11013926</v>
      </c>
      <c r="C35" s="109">
        <f t="shared" si="25"/>
        <v>1000</v>
      </c>
      <c r="D35" s="110">
        <f t="shared" si="11"/>
        <v>5622.43</v>
      </c>
      <c r="E35" s="111">
        <f t="shared" si="26"/>
        <v>5674.72</v>
      </c>
      <c r="F35" s="112">
        <f t="shared" si="12"/>
        <v>44275</v>
      </c>
      <c r="G35" s="113">
        <f t="shared" si="0"/>
        <v>9.3002491805145304E-3</v>
      </c>
      <c r="H35" s="114">
        <f t="shared" si="13"/>
        <v>44336</v>
      </c>
      <c r="I35" s="114">
        <f t="shared" si="14"/>
        <v>44336</v>
      </c>
      <c r="J35" s="115">
        <f t="shared" si="15"/>
        <v>21</v>
      </c>
      <c r="K35" s="101">
        <f t="shared" si="1"/>
        <v>11</v>
      </c>
      <c r="L35" s="8">
        <f t="shared" si="16"/>
        <v>1.00486082</v>
      </c>
      <c r="M35" s="116">
        <f t="shared" si="17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8"/>
        <v>0</v>
      </c>
      <c r="S35" s="109">
        <f t="shared" si="28"/>
        <v>0</v>
      </c>
      <c r="T35" s="119">
        <f t="shared" si="19"/>
        <v>0.10150000000000001</v>
      </c>
      <c r="U35" s="117">
        <f t="shared" si="20"/>
        <v>11</v>
      </c>
      <c r="V35" s="117">
        <v>252</v>
      </c>
      <c r="W35" s="116">
        <f t="shared" si="5"/>
        <v>1.0042287640000001</v>
      </c>
      <c r="X35" s="109">
        <f t="shared" si="6"/>
        <v>4.24931926</v>
      </c>
      <c r="Y35" s="174">
        <f t="shared" si="7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791.99081861000013</v>
      </c>
      <c r="AF35" s="128">
        <f t="shared" si="34"/>
        <v>22</v>
      </c>
      <c r="AG35" s="137">
        <f t="shared" si="51"/>
        <v>6.7959426399999998</v>
      </c>
      <c r="AH35" s="136">
        <f t="shared" si="52"/>
        <v>9.8514339100000008</v>
      </c>
      <c r="AI35" s="132">
        <v>1.2286E-2</v>
      </c>
      <c r="AJ35" s="126">
        <f t="shared" si="53"/>
        <v>16.647376550000001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8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9"/>
        <v>44332</v>
      </c>
      <c r="B36" s="109">
        <f t="shared" si="10"/>
        <v>1009.11013926</v>
      </c>
      <c r="C36" s="109">
        <f t="shared" si="25"/>
        <v>1000</v>
      </c>
      <c r="D36" s="110">
        <f t="shared" si="11"/>
        <v>5622.43</v>
      </c>
      <c r="E36" s="111">
        <f t="shared" si="26"/>
        <v>5674.72</v>
      </c>
      <c r="F36" s="112">
        <f t="shared" si="12"/>
        <v>44275</v>
      </c>
      <c r="G36" s="113">
        <f t="shared" si="0"/>
        <v>9.3002491805145304E-3</v>
      </c>
      <c r="H36" s="114">
        <f t="shared" si="13"/>
        <v>44336</v>
      </c>
      <c r="I36" s="114">
        <f t="shared" si="14"/>
        <v>44336</v>
      </c>
      <c r="J36" s="115">
        <f t="shared" si="15"/>
        <v>21</v>
      </c>
      <c r="K36" s="101">
        <f t="shared" si="1"/>
        <v>11</v>
      </c>
      <c r="L36" s="8">
        <f t="shared" si="16"/>
        <v>1.00486082</v>
      </c>
      <c r="M36" s="116">
        <f t="shared" si="17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8"/>
        <v>0</v>
      </c>
      <c r="S36" s="109">
        <f t="shared" si="28"/>
        <v>0</v>
      </c>
      <c r="T36" s="119">
        <f t="shared" si="19"/>
        <v>0.10150000000000001</v>
      </c>
      <c r="U36" s="117">
        <f t="shared" si="20"/>
        <v>11</v>
      </c>
      <c r="V36" s="117">
        <v>252</v>
      </c>
      <c r="W36" s="116">
        <f t="shared" si="5"/>
        <v>1.0042287640000001</v>
      </c>
      <c r="X36" s="109">
        <f t="shared" si="6"/>
        <v>4.24931926</v>
      </c>
      <c r="Y36" s="174">
        <f t="shared" si="7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781.57376338000017</v>
      </c>
      <c r="AF36" s="128">
        <f t="shared" si="34"/>
        <v>20</v>
      </c>
      <c r="AG36" s="137">
        <f t="shared" si="51"/>
        <v>6.0998815999999998</v>
      </c>
      <c r="AH36" s="136">
        <f t="shared" si="52"/>
        <v>10.417055230000001</v>
      </c>
      <c r="AI36" s="132">
        <v>1.3153E-2</v>
      </c>
      <c r="AJ36" s="126">
        <f t="shared" si="53"/>
        <v>16.516936829999999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8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9"/>
        <v>44333</v>
      </c>
      <c r="B37" s="109">
        <f t="shared" si="10"/>
        <v>1009.11013926</v>
      </c>
      <c r="C37" s="109">
        <f t="shared" si="25"/>
        <v>1000</v>
      </c>
      <c r="D37" s="110">
        <f t="shared" si="11"/>
        <v>5622.43</v>
      </c>
      <c r="E37" s="111">
        <f t="shared" si="26"/>
        <v>5674.72</v>
      </c>
      <c r="F37" s="112">
        <f t="shared" si="12"/>
        <v>44275</v>
      </c>
      <c r="G37" s="113">
        <f t="shared" si="0"/>
        <v>9.3002491805145304E-3</v>
      </c>
      <c r="H37" s="114">
        <f t="shared" si="13"/>
        <v>44336</v>
      </c>
      <c r="I37" s="114">
        <f t="shared" si="14"/>
        <v>44336</v>
      </c>
      <c r="J37" s="115">
        <f t="shared" si="15"/>
        <v>21</v>
      </c>
      <c r="K37" s="101">
        <f t="shared" si="1"/>
        <v>11</v>
      </c>
      <c r="L37" s="8">
        <f t="shared" si="16"/>
        <v>1.00486082</v>
      </c>
      <c r="M37" s="116">
        <f t="shared" si="17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8"/>
        <v>0</v>
      </c>
      <c r="S37" s="109">
        <f t="shared" si="28"/>
        <v>0</v>
      </c>
      <c r="T37" s="119">
        <f t="shared" si="19"/>
        <v>0.10150000000000001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1.0042287640000001</v>
      </c>
      <c r="X37" s="109">
        <f t="shared" si="6"/>
        <v>4.24931926</v>
      </c>
      <c r="Y37" s="174">
        <f t="shared" si="7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771.13115633000018</v>
      </c>
      <c r="AF37" s="128">
        <f t="shared" si="34"/>
        <v>20</v>
      </c>
      <c r="AG37" s="137">
        <f t="shared" si="51"/>
        <v>6.0196498600000004</v>
      </c>
      <c r="AH37" s="136">
        <f t="shared" si="52"/>
        <v>10.442607049999999</v>
      </c>
      <c r="AI37" s="132">
        <v>1.3361E-2</v>
      </c>
      <c r="AJ37" s="126">
        <f t="shared" si="53"/>
        <v>16.462256910000001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8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9"/>
        <v>44334</v>
      </c>
      <c r="B38" s="109">
        <f t="shared" ref="B38" si="57">(P38+X38)</f>
        <v>1009.94243554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3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8"/>
        <v>0</v>
      </c>
      <c r="S38" s="109">
        <f t="shared" si="28"/>
        <v>0</v>
      </c>
      <c r="T38" s="119">
        <f t="shared" si="19"/>
        <v>0.10150000000000001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1.0046140830000001</v>
      </c>
      <c r="X38" s="109">
        <f t="shared" ref="X38" si="71">TRUNC((P38*(W38-1)),8)</f>
        <v>4.6385555399999996</v>
      </c>
      <c r="Y38" s="174">
        <f t="shared" si="7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761.2491105700002</v>
      </c>
      <c r="AF38" s="128">
        <f t="shared" si="34"/>
        <v>22</v>
      </c>
      <c r="AG38" s="137">
        <f t="shared" si="51"/>
        <v>6.5356534799999997</v>
      </c>
      <c r="AH38" s="136">
        <f t="shared" si="52"/>
        <v>9.8820457600000005</v>
      </c>
      <c r="AI38" s="132">
        <v>1.2815E-2</v>
      </c>
      <c r="AJ38" s="126">
        <f t="shared" si="53"/>
        <v>16.417699240000001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8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9"/>
        <v>44335</v>
      </c>
      <c r="B39" s="109">
        <f t="shared" ref="B39" si="72">(P39+X39)</f>
        <v>1010.7754231099999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3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8"/>
        <v>0</v>
      </c>
      <c r="S39" s="109">
        <f t="shared" ref="S39:S102" si="84">IF(R39&gt;0,TRUNC(R39*P39,8),0)</f>
        <v>0</v>
      </c>
      <c r="T39" s="119">
        <f t="shared" si="19"/>
        <v>0.10150000000000001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1.00499955</v>
      </c>
      <c r="X39" s="109">
        <f t="shared" ref="X39" si="87">TRUNC((P39*(W39-1)),8)</f>
        <v>5.0282831100000003</v>
      </c>
      <c r="Y39" s="174">
        <f t="shared" si="7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751.49979322000024</v>
      </c>
      <c r="AF39" s="128">
        <f t="shared" si="34"/>
        <v>22</v>
      </c>
      <c r="AG39" s="137">
        <f t="shared" si="51"/>
        <v>6.4518990799999996</v>
      </c>
      <c r="AH39" s="136">
        <f t="shared" si="52"/>
        <v>9.7493173500000001</v>
      </c>
      <c r="AI39" s="132">
        <v>1.2807000000000001E-2</v>
      </c>
      <c r="AJ39" s="126">
        <f t="shared" si="53"/>
        <v>16.201216429999999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8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9"/>
        <v>44336</v>
      </c>
      <c r="B40" s="163">
        <f t="shared" ref="B40:B44" si="88">(P40+X40)</f>
        <v>1011.6090913400001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8"/>
        <v>0</v>
      </c>
      <c r="S40" s="163">
        <f t="shared" ref="S40:S44" si="101">IF(R40&gt;0,TRUNC(R40*P40,8),0)</f>
        <v>0</v>
      </c>
      <c r="T40" s="172">
        <f t="shared" si="19"/>
        <v>0.10150000000000001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1.005385164</v>
      </c>
      <c r="X40" s="163">
        <f t="shared" ref="X40:X44" si="104">TRUNC((P40*(W40-1)),8)</f>
        <v>5.4185013399999997</v>
      </c>
      <c r="Y40" s="175">
        <f t="shared" si="7"/>
        <v>0</v>
      </c>
      <c r="Z40" s="173" t="str">
        <f t="shared" si="29"/>
        <v>INCORPJ=</v>
      </c>
      <c r="AA40" s="162">
        <f t="shared" si="30"/>
        <v>44336</v>
      </c>
      <c r="AB40" s="4"/>
      <c r="AC40" s="124">
        <f t="shared" si="31"/>
        <v>29</v>
      </c>
      <c r="AD40" s="130">
        <f t="shared" si="32"/>
        <v>45189</v>
      </c>
      <c r="AE40" s="126">
        <f t="shared" si="50"/>
        <v>741.4199265000002</v>
      </c>
      <c r="AF40" s="128">
        <f t="shared" si="34"/>
        <v>21</v>
      </c>
      <c r="AG40" s="137">
        <f t="shared" si="51"/>
        <v>6.0785894899999997</v>
      </c>
      <c r="AH40" s="136">
        <f t="shared" si="52"/>
        <v>10.07986672</v>
      </c>
      <c r="AI40" s="132">
        <v>1.3413E-2</v>
      </c>
      <c r="AJ40" s="126">
        <f t="shared" si="53"/>
        <v>16.158456210000001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8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9"/>
        <v>44337</v>
      </c>
      <c r="B41" s="109">
        <f t="shared" si="88"/>
        <v>1012.1463874599999</v>
      </c>
      <c r="C41" s="109">
        <f t="shared" ref="C41:C44" si="105">TRUNC(IF(Q40&gt;0,VLOOKUP(A40,$AD$12:$AE$145,2),C40),8)</f>
        <v>1005.385164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1011.7581799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9"/>
        <v>0.10150000000000001</v>
      </c>
      <c r="U41" s="117">
        <f t="shared" si="102"/>
        <v>1</v>
      </c>
      <c r="V41" s="117">
        <v>252</v>
      </c>
      <c r="W41" s="116">
        <f t="shared" si="103"/>
        <v>1.0003836960000001</v>
      </c>
      <c r="X41" s="109">
        <f t="shared" si="104"/>
        <v>0.38820756000000001</v>
      </c>
      <c r="Y41" s="174">
        <f t="shared" si="7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731.31659717000025</v>
      </c>
      <c r="AF41" s="128">
        <f t="shared" si="34"/>
        <v>21</v>
      </c>
      <c r="AG41" s="137">
        <f t="shared" si="51"/>
        <v>5.9970573700000003</v>
      </c>
      <c r="AH41" s="136">
        <f t="shared" si="52"/>
        <v>10.103329329999999</v>
      </c>
      <c r="AI41" s="132">
        <v>1.3627E-2</v>
      </c>
      <c r="AJ41" s="126">
        <f t="shared" si="53"/>
        <v>16.100386700000001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8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9"/>
        <v>44338</v>
      </c>
      <c r="B42" s="109">
        <f t="shared" si="88"/>
        <v>1012.68397694</v>
      </c>
      <c r="C42" s="109">
        <f t="shared" si="105"/>
        <v>1005.385164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1011.90729863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9"/>
        <v>0.10150000000000001</v>
      </c>
      <c r="U42" s="117">
        <f t="shared" si="102"/>
        <v>2</v>
      </c>
      <c r="V42" s="117">
        <v>252</v>
      </c>
      <c r="W42" s="116">
        <f t="shared" si="103"/>
        <v>1.0007675389999999</v>
      </c>
      <c r="X42" s="109">
        <f t="shared" si="104"/>
        <v>0.77667830999999998</v>
      </c>
      <c r="Y42" s="174">
        <f t="shared" si="7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720.65473250000025</v>
      </c>
      <c r="AF42" s="128">
        <f t="shared" si="34"/>
        <v>19</v>
      </c>
      <c r="AG42" s="137">
        <f t="shared" si="51"/>
        <v>5.3499151100000004</v>
      </c>
      <c r="AH42" s="136">
        <f t="shared" si="52"/>
        <v>10.66186467</v>
      </c>
      <c r="AI42" s="132">
        <v>1.4579E-2</v>
      </c>
      <c r="AJ42" s="126">
        <f t="shared" si="53"/>
        <v>16.011779780000001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9"/>
        <v>44339</v>
      </c>
      <c r="B43" s="109">
        <f t="shared" si="88"/>
        <v>1012.68397694</v>
      </c>
      <c r="C43" s="109">
        <f t="shared" si="105"/>
        <v>1005.385164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1011.90729863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9"/>
        <v>0.10150000000000001</v>
      </c>
      <c r="U43" s="117">
        <f t="shared" si="102"/>
        <v>2</v>
      </c>
      <c r="V43" s="117">
        <v>252</v>
      </c>
      <c r="W43" s="116">
        <f t="shared" si="103"/>
        <v>1.0007675389999999</v>
      </c>
      <c r="X43" s="109">
        <f t="shared" si="104"/>
        <v>0.77667830999999998</v>
      </c>
      <c r="Y43" s="174">
        <f t="shared" si="7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710.76086368000028</v>
      </c>
      <c r="AF43" s="128">
        <f t="shared" si="34"/>
        <v>22</v>
      </c>
      <c r="AG43" s="137">
        <f t="shared" si="51"/>
        <v>6.1078450399999999</v>
      </c>
      <c r="AH43" s="136">
        <f t="shared" si="52"/>
        <v>9.8938688199999998</v>
      </c>
      <c r="AI43" s="132">
        <v>1.3729E-2</v>
      </c>
      <c r="AJ43" s="126">
        <f t="shared" si="53"/>
        <v>16.001713859999999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9"/>
        <v>44340</v>
      </c>
      <c r="B44" s="109">
        <f t="shared" si="88"/>
        <v>1012.68397694</v>
      </c>
      <c r="C44" s="109">
        <f t="shared" si="105"/>
        <v>1005.385164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1011.90729863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9"/>
        <v>0.10150000000000001</v>
      </c>
      <c r="U44" s="117">
        <f t="shared" si="102"/>
        <v>2</v>
      </c>
      <c r="V44" s="117">
        <v>252</v>
      </c>
      <c r="W44" s="116">
        <f t="shared" si="103"/>
        <v>1.0007675389999999</v>
      </c>
      <c r="X44" s="109">
        <f t="shared" si="104"/>
        <v>0.77667830999999998</v>
      </c>
      <c r="Y44" s="174">
        <f t="shared" si="7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700.54509779000023</v>
      </c>
      <c r="AF44" s="128">
        <f t="shared" ref="AF44:AF75" si="113">NETWORKDAYS(AD43,AD44,AD$148:AD$502)-1</f>
        <v>21</v>
      </c>
      <c r="AG44" s="137">
        <f t="shared" si="51"/>
        <v>5.7490681400000003</v>
      </c>
      <c r="AH44" s="136">
        <f t="shared" si="52"/>
        <v>10.21576589</v>
      </c>
      <c r="AI44" s="132">
        <v>1.4373E-2</v>
      </c>
      <c r="AJ44" s="126">
        <f t="shared" si="53"/>
        <v>15.96483403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9"/>
        <v>44341</v>
      </c>
      <c r="B45" s="109">
        <f t="shared" si="10"/>
        <v>1013.22185081</v>
      </c>
      <c r="C45" s="109">
        <f t="shared" si="25"/>
        <v>1005.385164</v>
      </c>
      <c r="D45" s="110">
        <f t="shared" si="11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4"/>
        <v>44368</v>
      </c>
      <c r="J45" s="115">
        <f t="shared" si="15"/>
        <v>21</v>
      </c>
      <c r="K45" s="115">
        <f t="shared" ref="K45" si="117">(J45-(NETWORKDAYS(A45,I45,AD$148:AD$502)-1))</f>
        <v>3</v>
      </c>
      <c r="L45" s="8">
        <f t="shared" si="16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1012.05643747</v>
      </c>
      <c r="Q45" s="11">
        <f t="shared" si="27"/>
        <v>0</v>
      </c>
      <c r="R45" s="30">
        <f t="shared" si="18"/>
        <v>0</v>
      </c>
      <c r="S45" s="109">
        <f t="shared" si="84"/>
        <v>0</v>
      </c>
      <c r="T45" s="119">
        <f t="shared" si="19"/>
        <v>0.10150000000000001</v>
      </c>
      <c r="U45" s="117">
        <f t="shared" si="56"/>
        <v>3</v>
      </c>
      <c r="V45" s="117">
        <v>252</v>
      </c>
      <c r="W45" s="116">
        <f t="shared" si="5"/>
        <v>1.00115153</v>
      </c>
      <c r="X45" s="109">
        <f t="shared" si="6"/>
        <v>1.16541334</v>
      </c>
      <c r="Y45" s="174">
        <f t="shared" si="7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689.71887385000025</v>
      </c>
      <c r="AF45" s="128">
        <f t="shared" si="113"/>
        <v>19</v>
      </c>
      <c r="AG45" s="137">
        <f t="shared" si="51"/>
        <v>5.12480753</v>
      </c>
      <c r="AH45" s="136">
        <f t="shared" si="52"/>
        <v>10.82622394</v>
      </c>
      <c r="AI45" s="132">
        <v>1.5454000000000001E-2</v>
      </c>
      <c r="AJ45" s="126">
        <f t="shared" si="53"/>
        <v>15.95103147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9"/>
        <v>44342</v>
      </c>
      <c r="B46" s="109">
        <f t="shared" si="10"/>
        <v>1013.76002829</v>
      </c>
      <c r="C46" s="109">
        <f t="shared" si="25"/>
        <v>1005.385164</v>
      </c>
      <c r="D46" s="110">
        <f t="shared" si="11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4"/>
        <v>44368</v>
      </c>
      <c r="J46" s="115">
        <f t="shared" si="15"/>
        <v>21</v>
      </c>
      <c r="K46" s="115">
        <f t="shared" ref="K46:K109" si="120">(J46-(NETWORKDAYS(A46,I46,AD$148:AD$502)-1))</f>
        <v>4</v>
      </c>
      <c r="L46" s="8">
        <f t="shared" si="16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1012.20561652</v>
      </c>
      <c r="Q46" s="11">
        <f t="shared" si="27"/>
        <v>0</v>
      </c>
      <c r="R46" s="30">
        <f t="shared" si="18"/>
        <v>0</v>
      </c>
      <c r="S46" s="109">
        <f t="shared" si="84"/>
        <v>0</v>
      </c>
      <c r="T46" s="119">
        <f t="shared" si="19"/>
        <v>0.10150000000000001</v>
      </c>
      <c r="U46" s="117">
        <f t="shared" si="56"/>
        <v>4</v>
      </c>
      <c r="V46" s="117">
        <v>252</v>
      </c>
      <c r="W46" s="116">
        <f t="shared" si="5"/>
        <v>1.001535668</v>
      </c>
      <c r="X46" s="109">
        <f t="shared" si="6"/>
        <v>1.55441177</v>
      </c>
      <c r="Y46" s="174">
        <f t="shared" si="7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679.37860850000027</v>
      </c>
      <c r="AF46" s="128">
        <f t="shared" si="113"/>
        <v>21</v>
      </c>
      <c r="AG46" s="137">
        <f t="shared" si="51"/>
        <v>5.5788676600000002</v>
      </c>
      <c r="AH46" s="136">
        <f t="shared" si="52"/>
        <v>10.340265349999999</v>
      </c>
      <c r="AI46" s="132">
        <v>1.4992E-2</v>
      </c>
      <c r="AJ46" s="126">
        <f t="shared" si="53"/>
        <v>15.919133009999999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9"/>
        <v>44343</v>
      </c>
      <c r="B47" s="109">
        <f t="shared" si="10"/>
        <v>1014.2984702</v>
      </c>
      <c r="C47" s="109">
        <f t="shared" si="25"/>
        <v>1005.385164</v>
      </c>
      <c r="D47" s="110">
        <f t="shared" si="11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4"/>
        <v>44368</v>
      </c>
      <c r="J47" s="115">
        <f t="shared" si="15"/>
        <v>21</v>
      </c>
      <c r="K47" s="115">
        <f t="shared" si="120"/>
        <v>5</v>
      </c>
      <c r="L47" s="8">
        <f t="shared" si="16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1012.35479557</v>
      </c>
      <c r="Q47" s="11">
        <f t="shared" si="27"/>
        <v>0</v>
      </c>
      <c r="R47" s="30">
        <f t="shared" si="18"/>
        <v>0</v>
      </c>
      <c r="S47" s="109">
        <f t="shared" si="84"/>
        <v>0</v>
      </c>
      <c r="T47" s="119">
        <f t="shared" si="19"/>
        <v>0.10150000000000001</v>
      </c>
      <c r="U47" s="117">
        <f t="shared" si="56"/>
        <v>5</v>
      </c>
      <c r="V47" s="117">
        <v>252</v>
      </c>
      <c r="W47" s="116">
        <f t="shared" si="5"/>
        <v>1.0019199539999999</v>
      </c>
      <c r="X47" s="109">
        <f t="shared" si="6"/>
        <v>1.9436746300000001</v>
      </c>
      <c r="Y47" s="174">
        <f t="shared" si="7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669.17570056000022</v>
      </c>
      <c r="AF47" s="128">
        <f t="shared" si="113"/>
        <v>22</v>
      </c>
      <c r="AG47" s="137">
        <f t="shared" si="51"/>
        <v>5.7580129299999996</v>
      </c>
      <c r="AH47" s="136">
        <f t="shared" si="52"/>
        <v>10.202907939999999</v>
      </c>
      <c r="AI47" s="132">
        <v>1.5018E-2</v>
      </c>
      <c r="AJ47" s="126">
        <f t="shared" si="53"/>
        <v>15.960920869999999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9"/>
        <v>44344</v>
      </c>
      <c r="B48" s="109">
        <f t="shared" si="10"/>
        <v>1014.8372048299999</v>
      </c>
      <c r="C48" s="109">
        <f t="shared" si="25"/>
        <v>1005.385164</v>
      </c>
      <c r="D48" s="110">
        <f t="shared" si="11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4"/>
        <v>44368</v>
      </c>
      <c r="J48" s="115">
        <f t="shared" si="15"/>
        <v>21</v>
      </c>
      <c r="K48" s="115">
        <f t="shared" si="120"/>
        <v>6</v>
      </c>
      <c r="L48" s="8">
        <f t="shared" si="16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1012.5040047799999</v>
      </c>
      <c r="Q48" s="11">
        <f t="shared" si="27"/>
        <v>0</v>
      </c>
      <c r="R48" s="30">
        <f t="shared" si="18"/>
        <v>0</v>
      </c>
      <c r="S48" s="109">
        <f t="shared" si="84"/>
        <v>0</v>
      </c>
      <c r="T48" s="119">
        <f t="shared" si="19"/>
        <v>0.10150000000000001</v>
      </c>
      <c r="U48" s="117">
        <f t="shared" si="56"/>
        <v>6</v>
      </c>
      <c r="V48" s="117">
        <v>252</v>
      </c>
      <c r="W48" s="116">
        <f t="shared" si="5"/>
        <v>1.002304386</v>
      </c>
      <c r="X48" s="109">
        <f t="shared" si="6"/>
        <v>2.3332000499999999</v>
      </c>
      <c r="Y48" s="174">
        <f t="shared" si="7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658.02522587000021</v>
      </c>
      <c r="AF48" s="128">
        <f t="shared" si="113"/>
        <v>19</v>
      </c>
      <c r="AG48" s="137">
        <f t="shared" si="51"/>
        <v>4.8953260600000004</v>
      </c>
      <c r="AH48" s="136">
        <f t="shared" si="52"/>
        <v>11.150474689999999</v>
      </c>
      <c r="AI48" s="132">
        <v>1.6663000000000001E-2</v>
      </c>
      <c r="AJ48" s="126">
        <f t="shared" si="53"/>
        <v>16.045800749999998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9"/>
        <v>44345</v>
      </c>
      <c r="B49" s="109">
        <f t="shared" si="10"/>
        <v>1015.3762252199999</v>
      </c>
      <c r="C49" s="109">
        <f t="shared" si="25"/>
        <v>1005.385164</v>
      </c>
      <c r="D49" s="110">
        <f t="shared" si="11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4"/>
        <v>44368</v>
      </c>
      <c r="J49" s="115">
        <f t="shared" si="15"/>
        <v>21</v>
      </c>
      <c r="K49" s="115">
        <f t="shared" si="120"/>
        <v>7</v>
      </c>
      <c r="L49" s="8">
        <f t="shared" si="16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1012.6532341</v>
      </c>
      <c r="Q49" s="11">
        <f t="shared" si="27"/>
        <v>0</v>
      </c>
      <c r="R49" s="30">
        <f t="shared" si="18"/>
        <v>0</v>
      </c>
      <c r="S49" s="109">
        <f t="shared" si="84"/>
        <v>0</v>
      </c>
      <c r="T49" s="119">
        <f t="shared" si="19"/>
        <v>0.10150000000000001</v>
      </c>
      <c r="U49" s="117">
        <f t="shared" si="56"/>
        <v>7</v>
      </c>
      <c r="V49" s="117">
        <v>252</v>
      </c>
      <c r="W49" s="116">
        <f t="shared" si="5"/>
        <v>1.0026889670000001</v>
      </c>
      <c r="X49" s="109">
        <f t="shared" si="6"/>
        <v>2.7229911200000001</v>
      </c>
      <c r="Y49" s="174">
        <f t="shared" si="7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647.47379138000019</v>
      </c>
      <c r="AF49" s="128">
        <f t="shared" si="113"/>
        <v>22</v>
      </c>
      <c r="AG49" s="137">
        <f t="shared" si="51"/>
        <v>5.5770342299999998</v>
      </c>
      <c r="AH49" s="136">
        <f t="shared" si="52"/>
        <v>10.55143449</v>
      </c>
      <c r="AI49" s="132">
        <v>1.6035000000000001E-2</v>
      </c>
      <c r="AJ49" s="126">
        <f t="shared" si="53"/>
        <v>16.128468720000001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9"/>
        <v>44346</v>
      </c>
      <c r="B50" s="109">
        <f t="shared" si="10"/>
        <v>1015.3762252199999</v>
      </c>
      <c r="C50" s="109">
        <f t="shared" si="25"/>
        <v>1005.385164</v>
      </c>
      <c r="D50" s="110">
        <f t="shared" si="11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4"/>
        <v>44368</v>
      </c>
      <c r="J50" s="115">
        <f t="shared" si="15"/>
        <v>21</v>
      </c>
      <c r="K50" s="115">
        <f t="shared" si="120"/>
        <v>7</v>
      </c>
      <c r="L50" s="8">
        <f t="shared" si="16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1012.6532341</v>
      </c>
      <c r="Q50" s="11">
        <f t="shared" si="27"/>
        <v>0</v>
      </c>
      <c r="R50" s="30">
        <f t="shared" si="18"/>
        <v>0</v>
      </c>
      <c r="S50" s="109">
        <f t="shared" si="84"/>
        <v>0</v>
      </c>
      <c r="T50" s="119">
        <f t="shared" si="19"/>
        <v>0.10150000000000001</v>
      </c>
      <c r="U50" s="117">
        <f t="shared" si="56"/>
        <v>7</v>
      </c>
      <c r="V50" s="117">
        <v>252</v>
      </c>
      <c r="W50" s="116">
        <f t="shared" si="5"/>
        <v>1.0026889670000001</v>
      </c>
      <c r="X50" s="109">
        <f t="shared" si="6"/>
        <v>2.7229911200000001</v>
      </c>
      <c r="Y50" s="174">
        <f t="shared" si="7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636.76263245000018</v>
      </c>
      <c r="AF50" s="128">
        <f t="shared" si="113"/>
        <v>22</v>
      </c>
      <c r="AG50" s="137">
        <f t="shared" si="51"/>
        <v>5.4876064900000001</v>
      </c>
      <c r="AH50" s="136">
        <f t="shared" si="52"/>
        <v>10.71115893</v>
      </c>
      <c r="AI50" s="132">
        <v>1.6542999999999999E-2</v>
      </c>
      <c r="AJ50" s="126">
        <f t="shared" si="53"/>
        <v>16.198765420000001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9"/>
        <v>44347</v>
      </c>
      <c r="B51" s="109">
        <f t="shared" si="10"/>
        <v>1015.3762252199999</v>
      </c>
      <c r="C51" s="109">
        <f t="shared" si="25"/>
        <v>1005.385164</v>
      </c>
      <c r="D51" s="110">
        <f t="shared" si="11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4"/>
        <v>44368</v>
      </c>
      <c r="J51" s="115">
        <f t="shared" si="15"/>
        <v>21</v>
      </c>
      <c r="K51" s="115">
        <f t="shared" si="120"/>
        <v>7</v>
      </c>
      <c r="L51" s="8">
        <f t="shared" si="16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1012.6532341</v>
      </c>
      <c r="Q51" s="11">
        <f t="shared" si="27"/>
        <v>0</v>
      </c>
      <c r="R51" s="30">
        <f t="shared" si="18"/>
        <v>0</v>
      </c>
      <c r="S51" s="109">
        <f t="shared" si="84"/>
        <v>0</v>
      </c>
      <c r="T51" s="119">
        <f t="shared" si="19"/>
        <v>0.10150000000000001</v>
      </c>
      <c r="U51" s="117">
        <f t="shared" si="56"/>
        <v>7</v>
      </c>
      <c r="V51" s="117">
        <v>252</v>
      </c>
      <c r="W51" s="116">
        <f t="shared" si="5"/>
        <v>1.0026889670000001</v>
      </c>
      <c r="X51" s="109">
        <f t="shared" si="6"/>
        <v>2.7229911200000001</v>
      </c>
      <c r="Y51" s="174">
        <f t="shared" si="7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625.84915770000021</v>
      </c>
      <c r="AF51" s="128">
        <f t="shared" si="113"/>
        <v>21</v>
      </c>
      <c r="AG51" s="137">
        <f t="shared" si="51"/>
        <v>5.1505252300000004</v>
      </c>
      <c r="AH51" s="136">
        <f t="shared" si="52"/>
        <v>10.913474750000001</v>
      </c>
      <c r="AI51" s="132">
        <v>1.7139000000000001E-2</v>
      </c>
      <c r="AJ51" s="126">
        <f t="shared" si="53"/>
        <v>16.063999980000002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9"/>
        <v>44348</v>
      </c>
      <c r="B52" s="109">
        <f t="shared" si="10"/>
        <v>1015.9155395400001</v>
      </c>
      <c r="C52" s="109">
        <f t="shared" si="25"/>
        <v>1005.385164</v>
      </c>
      <c r="D52" s="110">
        <f t="shared" si="11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4"/>
        <v>44368</v>
      </c>
      <c r="J52" s="115">
        <f t="shared" si="15"/>
        <v>21</v>
      </c>
      <c r="K52" s="115">
        <f t="shared" si="120"/>
        <v>8</v>
      </c>
      <c r="L52" s="8">
        <f t="shared" si="16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1012.80249358</v>
      </c>
      <c r="Q52" s="11">
        <f t="shared" si="27"/>
        <v>0</v>
      </c>
      <c r="R52" s="30">
        <f t="shared" si="18"/>
        <v>0</v>
      </c>
      <c r="S52" s="109">
        <f t="shared" si="84"/>
        <v>0</v>
      </c>
      <c r="T52" s="119">
        <f t="shared" si="19"/>
        <v>0.10150000000000001</v>
      </c>
      <c r="U52" s="117">
        <f t="shared" si="56"/>
        <v>8</v>
      </c>
      <c r="V52" s="117">
        <v>252</v>
      </c>
      <c r="W52" s="116">
        <f t="shared" si="5"/>
        <v>1.0030736950000001</v>
      </c>
      <c r="X52" s="109">
        <f t="shared" si="6"/>
        <v>3.11304596</v>
      </c>
      <c r="Y52" s="174">
        <f t="shared" si="7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615.39497337000023</v>
      </c>
      <c r="AF52" s="128">
        <f t="shared" si="113"/>
        <v>23</v>
      </c>
      <c r="AG52" s="137">
        <f t="shared" si="51"/>
        <v>5.5464999099999996</v>
      </c>
      <c r="AH52" s="136">
        <f t="shared" si="52"/>
        <v>10.45418433</v>
      </c>
      <c r="AI52" s="132">
        <v>1.6704E-2</v>
      </c>
      <c r="AJ52" s="126">
        <f t="shared" si="53"/>
        <v>16.000684239999998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9"/>
        <v>44349</v>
      </c>
      <c r="B53" s="109">
        <f t="shared" si="10"/>
        <v>1016.45512769</v>
      </c>
      <c r="C53" s="109">
        <f t="shared" si="25"/>
        <v>1005.385164</v>
      </c>
      <c r="D53" s="110">
        <f t="shared" si="11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4"/>
        <v>44368</v>
      </c>
      <c r="J53" s="115">
        <f t="shared" si="15"/>
        <v>21</v>
      </c>
      <c r="K53" s="115">
        <f t="shared" si="120"/>
        <v>9</v>
      </c>
      <c r="L53" s="8">
        <f t="shared" si="16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1012.95176312</v>
      </c>
      <c r="Q53" s="11">
        <f t="shared" si="27"/>
        <v>0</v>
      </c>
      <c r="R53" s="30">
        <f t="shared" si="18"/>
        <v>0</v>
      </c>
      <c r="S53" s="109">
        <f t="shared" si="84"/>
        <v>0</v>
      </c>
      <c r="T53" s="119">
        <f t="shared" si="19"/>
        <v>0.10150000000000001</v>
      </c>
      <c r="U53" s="117">
        <f t="shared" si="56"/>
        <v>9</v>
      </c>
      <c r="V53" s="117">
        <v>252</v>
      </c>
      <c r="W53" s="116">
        <f t="shared" si="5"/>
        <v>1.00345857</v>
      </c>
      <c r="X53" s="109">
        <f t="shared" si="6"/>
        <v>3.50336457</v>
      </c>
      <c r="Y53" s="174">
        <f t="shared" si="7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604.30924832000028</v>
      </c>
      <c r="AF53" s="128">
        <f t="shared" si="113"/>
        <v>21</v>
      </c>
      <c r="AG53" s="137">
        <f t="shared" si="51"/>
        <v>4.9776905500000002</v>
      </c>
      <c r="AH53" s="136">
        <f t="shared" si="52"/>
        <v>11.085725050000001</v>
      </c>
      <c r="AI53" s="132">
        <v>1.8013999999999999E-2</v>
      </c>
      <c r="AJ53" s="126">
        <f t="shared" si="53"/>
        <v>16.063415599999999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9"/>
        <v>44350</v>
      </c>
      <c r="B54" s="109">
        <f t="shared" si="10"/>
        <v>1016.9950109600001</v>
      </c>
      <c r="C54" s="109">
        <f t="shared" si="25"/>
        <v>1005.385164</v>
      </c>
      <c r="D54" s="110">
        <f t="shared" si="11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4"/>
        <v>44368</v>
      </c>
      <c r="J54" s="115">
        <f t="shared" si="15"/>
        <v>21</v>
      </c>
      <c r="K54" s="115">
        <f t="shared" si="120"/>
        <v>10</v>
      </c>
      <c r="L54" s="8">
        <f t="shared" si="16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1013.10106281</v>
      </c>
      <c r="Q54" s="11">
        <f t="shared" si="27"/>
        <v>0</v>
      </c>
      <c r="R54" s="30">
        <f t="shared" si="18"/>
        <v>0</v>
      </c>
      <c r="S54" s="109">
        <f t="shared" si="84"/>
        <v>0</v>
      </c>
      <c r="T54" s="119">
        <f t="shared" si="19"/>
        <v>0.10150000000000001</v>
      </c>
      <c r="U54" s="117">
        <f t="shared" si="56"/>
        <v>10</v>
      </c>
      <c r="V54" s="117">
        <v>252</v>
      </c>
      <c r="W54" s="116">
        <f t="shared" si="5"/>
        <v>1.003843593</v>
      </c>
      <c r="X54" s="109">
        <f t="shared" si="6"/>
        <v>3.8939481499999999</v>
      </c>
      <c r="Y54" s="174">
        <f t="shared" si="7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593.22379947000024</v>
      </c>
      <c r="AF54" s="128">
        <f t="shared" si="113"/>
        <v>21</v>
      </c>
      <c r="AG54" s="137">
        <f t="shared" si="51"/>
        <v>4.8880224300000004</v>
      </c>
      <c r="AH54" s="136">
        <f t="shared" si="52"/>
        <v>11.085448850000001</v>
      </c>
      <c r="AI54" s="132">
        <v>1.8343999999999999E-2</v>
      </c>
      <c r="AJ54" s="126">
        <f t="shared" si="53"/>
        <v>15.973471280000002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9"/>
        <v>44351</v>
      </c>
      <c r="B55" s="109">
        <f t="shared" si="10"/>
        <v>1016.9950109600001</v>
      </c>
      <c r="C55" s="109">
        <f t="shared" si="25"/>
        <v>1005.385164</v>
      </c>
      <c r="D55" s="110">
        <f t="shared" si="11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4"/>
        <v>44368</v>
      </c>
      <c r="J55" s="115">
        <f t="shared" si="15"/>
        <v>21</v>
      </c>
      <c r="K55" s="115">
        <f t="shared" si="120"/>
        <v>10</v>
      </c>
      <c r="L55" s="8">
        <f t="shared" si="16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1013.10106281</v>
      </c>
      <c r="Q55" s="11">
        <f t="shared" si="27"/>
        <v>0</v>
      </c>
      <c r="R55" s="30">
        <f t="shared" si="18"/>
        <v>0</v>
      </c>
      <c r="S55" s="109">
        <f t="shared" si="84"/>
        <v>0</v>
      </c>
      <c r="T55" s="119">
        <f t="shared" si="19"/>
        <v>0.10150000000000001</v>
      </c>
      <c r="U55" s="117">
        <f t="shared" si="56"/>
        <v>10</v>
      </c>
      <c r="V55" s="117">
        <v>252</v>
      </c>
      <c r="W55" s="116">
        <f t="shared" si="5"/>
        <v>1.003843593</v>
      </c>
      <c r="X55" s="109">
        <f t="shared" si="6"/>
        <v>3.8939481499999999</v>
      </c>
      <c r="Y55" s="174">
        <f t="shared" si="7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582.3832277600003</v>
      </c>
      <c r="AF55" s="128">
        <f t="shared" si="113"/>
        <v>21</v>
      </c>
      <c r="AG55" s="137">
        <f t="shared" si="51"/>
        <v>4.7983565400000003</v>
      </c>
      <c r="AH55" s="136">
        <f t="shared" si="52"/>
        <v>10.840571710000001</v>
      </c>
      <c r="AI55" s="132">
        <v>1.8273999999999999E-2</v>
      </c>
      <c r="AJ55" s="126">
        <f t="shared" si="53"/>
        <v>15.638928250000001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9"/>
        <v>44352</v>
      </c>
      <c r="B56" s="109">
        <f t="shared" si="10"/>
        <v>1017.53517936</v>
      </c>
      <c r="C56" s="109">
        <f t="shared" si="25"/>
        <v>1005.385164</v>
      </c>
      <c r="D56" s="110">
        <f t="shared" si="11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4"/>
        <v>44368</v>
      </c>
      <c r="J56" s="115">
        <f t="shared" si="15"/>
        <v>21</v>
      </c>
      <c r="K56" s="115">
        <f t="shared" si="120"/>
        <v>11</v>
      </c>
      <c r="L56" s="8">
        <f t="shared" si="16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1013.25038262</v>
      </c>
      <c r="Q56" s="11">
        <f t="shared" si="27"/>
        <v>0</v>
      </c>
      <c r="R56" s="30">
        <f t="shared" si="18"/>
        <v>0</v>
      </c>
      <c r="S56" s="109">
        <f t="shared" si="84"/>
        <v>0</v>
      </c>
      <c r="T56" s="119">
        <f t="shared" si="19"/>
        <v>0.10150000000000001</v>
      </c>
      <c r="U56" s="117">
        <f t="shared" si="56"/>
        <v>11</v>
      </c>
      <c r="V56" s="117">
        <v>252</v>
      </c>
      <c r="W56" s="116">
        <f t="shared" si="5"/>
        <v>1.0042287640000001</v>
      </c>
      <c r="X56" s="109">
        <f t="shared" si="6"/>
        <v>4.28479674</v>
      </c>
      <c r="Y56" s="174">
        <f t="shared" si="7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570.96094552000034</v>
      </c>
      <c r="AF56" s="128">
        <f t="shared" si="113"/>
        <v>19</v>
      </c>
      <c r="AG56" s="137">
        <f t="shared" si="51"/>
        <v>4.2603994600000004</v>
      </c>
      <c r="AH56" s="136">
        <f t="shared" si="52"/>
        <v>11.422282239999999</v>
      </c>
      <c r="AI56" s="132">
        <v>1.9612999999999998E-2</v>
      </c>
      <c r="AJ56" s="126">
        <f t="shared" si="53"/>
        <v>15.6826817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9"/>
        <v>44353</v>
      </c>
      <c r="B57" s="109">
        <f t="shared" si="10"/>
        <v>1017.53517936</v>
      </c>
      <c r="C57" s="109">
        <f t="shared" si="25"/>
        <v>1005.385164</v>
      </c>
      <c r="D57" s="110">
        <f t="shared" si="11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4"/>
        <v>44368</v>
      </c>
      <c r="J57" s="115">
        <f t="shared" si="15"/>
        <v>21</v>
      </c>
      <c r="K57" s="115">
        <f t="shared" si="120"/>
        <v>11</v>
      </c>
      <c r="L57" s="8">
        <f t="shared" si="16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1013.25038262</v>
      </c>
      <c r="Q57" s="11">
        <f t="shared" si="27"/>
        <v>0</v>
      </c>
      <c r="R57" s="30">
        <f t="shared" si="18"/>
        <v>0</v>
      </c>
      <c r="S57" s="109">
        <f t="shared" si="84"/>
        <v>0</v>
      </c>
      <c r="T57" s="119">
        <f t="shared" si="19"/>
        <v>0.10150000000000001</v>
      </c>
      <c r="U57" s="117">
        <f t="shared" si="56"/>
        <v>11</v>
      </c>
      <c r="V57" s="117">
        <v>252</v>
      </c>
      <c r="W57" s="116">
        <f t="shared" si="5"/>
        <v>1.0042287640000001</v>
      </c>
      <c r="X57" s="109">
        <f t="shared" si="6"/>
        <v>4.28479674</v>
      </c>
      <c r="Y57" s="174">
        <f t="shared" si="7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560.34506866000038</v>
      </c>
      <c r="AF57" s="128">
        <f t="shared" si="113"/>
        <v>23</v>
      </c>
      <c r="AG57" s="137">
        <f t="shared" si="51"/>
        <v>5.06006087</v>
      </c>
      <c r="AH57" s="136">
        <f t="shared" si="52"/>
        <v>10.61587686</v>
      </c>
      <c r="AI57" s="132">
        <v>1.8592999999999998E-2</v>
      </c>
      <c r="AJ57" s="126">
        <f t="shared" si="53"/>
        <v>15.675937730000001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9"/>
        <v>44354</v>
      </c>
      <c r="B58" s="109">
        <f t="shared" si="10"/>
        <v>1017.53517936</v>
      </c>
      <c r="C58" s="109">
        <f t="shared" si="25"/>
        <v>1005.385164</v>
      </c>
      <c r="D58" s="110">
        <f t="shared" si="11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4"/>
        <v>44368</v>
      </c>
      <c r="J58" s="115">
        <f t="shared" si="15"/>
        <v>21</v>
      </c>
      <c r="K58" s="115">
        <f t="shared" si="120"/>
        <v>11</v>
      </c>
      <c r="L58" s="8">
        <f t="shared" si="16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1013.25038262</v>
      </c>
      <c r="Q58" s="11">
        <f t="shared" si="27"/>
        <v>0</v>
      </c>
      <c r="R58" s="30">
        <f t="shared" si="18"/>
        <v>0</v>
      </c>
      <c r="S58" s="109">
        <f t="shared" si="84"/>
        <v>0</v>
      </c>
      <c r="T58" s="119">
        <f t="shared" si="19"/>
        <v>0.10150000000000001</v>
      </c>
      <c r="U58" s="117">
        <f t="shared" si="56"/>
        <v>11</v>
      </c>
      <c r="V58" s="117">
        <v>252</v>
      </c>
      <c r="W58" s="116">
        <f t="shared" si="5"/>
        <v>1.0042287640000001</v>
      </c>
      <c r="X58" s="109">
        <f t="shared" si="6"/>
        <v>4.28479674</v>
      </c>
      <c r="Y58" s="174">
        <f t="shared" si="7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548.6120032700004</v>
      </c>
      <c r="AF58" s="128">
        <f t="shared" si="113"/>
        <v>18</v>
      </c>
      <c r="AG58" s="137">
        <f t="shared" si="51"/>
        <v>3.88268813</v>
      </c>
      <c r="AH58" s="136">
        <f t="shared" si="52"/>
        <v>11.73306539</v>
      </c>
      <c r="AI58" s="132">
        <v>2.0938999999999999E-2</v>
      </c>
      <c r="AJ58" s="126">
        <f t="shared" si="53"/>
        <v>15.61575352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9"/>
        <v>44355</v>
      </c>
      <c r="B59" s="109">
        <f t="shared" si="10"/>
        <v>1018.07562286</v>
      </c>
      <c r="C59" s="109">
        <f t="shared" si="25"/>
        <v>1005.385164</v>
      </c>
      <c r="D59" s="110">
        <f t="shared" si="11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4"/>
        <v>44368</v>
      </c>
      <c r="J59" s="115">
        <f t="shared" si="15"/>
        <v>21</v>
      </c>
      <c r="K59" s="115">
        <f t="shared" si="120"/>
        <v>12</v>
      </c>
      <c r="L59" s="8">
        <f t="shared" si="16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1013.3997124799999</v>
      </c>
      <c r="Q59" s="11">
        <f t="shared" si="27"/>
        <v>0</v>
      </c>
      <c r="R59" s="30">
        <f t="shared" si="18"/>
        <v>0</v>
      </c>
      <c r="S59" s="109">
        <f t="shared" si="84"/>
        <v>0</v>
      </c>
      <c r="T59" s="119">
        <f t="shared" si="19"/>
        <v>0.10150000000000001</v>
      </c>
      <c r="U59" s="117">
        <f t="shared" si="56"/>
        <v>12</v>
      </c>
      <c r="V59" s="117">
        <v>252</v>
      </c>
      <c r="W59" s="116">
        <f t="shared" si="5"/>
        <v>1.0046140830000001</v>
      </c>
      <c r="X59" s="109">
        <f t="shared" si="6"/>
        <v>4.6759103800000004</v>
      </c>
      <c r="Y59" s="174">
        <f t="shared" si="7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537.37862390000043</v>
      </c>
      <c r="AF59" s="128">
        <f t="shared" si="113"/>
        <v>21</v>
      </c>
      <c r="AG59" s="137">
        <f t="shared" si="51"/>
        <v>4.4375090799999999</v>
      </c>
      <c r="AH59" s="136">
        <f t="shared" si="52"/>
        <v>11.23337937</v>
      </c>
      <c r="AI59" s="132">
        <v>2.0476000000000001E-2</v>
      </c>
      <c r="AJ59" s="126">
        <f t="shared" si="53"/>
        <v>15.67088845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9"/>
        <v>44356</v>
      </c>
      <c r="B60" s="109">
        <f t="shared" si="10"/>
        <v>1018.61637186</v>
      </c>
      <c r="C60" s="109">
        <f t="shared" si="25"/>
        <v>1005.385164</v>
      </c>
      <c r="D60" s="110">
        <f t="shared" si="11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4"/>
        <v>44368</v>
      </c>
      <c r="J60" s="115">
        <f t="shared" si="15"/>
        <v>21</v>
      </c>
      <c r="K60" s="115">
        <f t="shared" si="120"/>
        <v>13</v>
      </c>
      <c r="L60" s="8">
        <f t="shared" si="16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1013.54908255</v>
      </c>
      <c r="Q60" s="11">
        <f t="shared" si="27"/>
        <v>0</v>
      </c>
      <c r="R60" s="30">
        <f t="shared" si="18"/>
        <v>0</v>
      </c>
      <c r="S60" s="109">
        <f t="shared" si="84"/>
        <v>0</v>
      </c>
      <c r="T60" s="119">
        <f t="shared" si="19"/>
        <v>0.10150000000000001</v>
      </c>
      <c r="U60" s="117">
        <f t="shared" si="56"/>
        <v>13</v>
      </c>
      <c r="V60" s="117">
        <v>252</v>
      </c>
      <c r="W60" s="116">
        <f t="shared" si="5"/>
        <v>1.00499955</v>
      </c>
      <c r="X60" s="109">
        <f t="shared" si="6"/>
        <v>5.0672893099999996</v>
      </c>
      <c r="Y60" s="174">
        <f t="shared" si="7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525.55521942000041</v>
      </c>
      <c r="AF60" s="128">
        <f t="shared" si="113"/>
        <v>19</v>
      </c>
      <c r="AG60" s="137">
        <f t="shared" si="51"/>
        <v>3.9311702099999999</v>
      </c>
      <c r="AH60" s="136">
        <f t="shared" si="52"/>
        <v>11.823404480000001</v>
      </c>
      <c r="AI60" s="132">
        <v>2.2002000000000001E-2</v>
      </c>
      <c r="AJ60" s="126">
        <f t="shared" si="53"/>
        <v>15.75457469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9"/>
        <v>44357</v>
      </c>
      <c r="B61" s="109">
        <f t="shared" si="10"/>
        <v>1019.1573951400001</v>
      </c>
      <c r="C61" s="109">
        <f t="shared" si="25"/>
        <v>1005.385164</v>
      </c>
      <c r="D61" s="110">
        <f t="shared" si="11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4"/>
        <v>44368</v>
      </c>
      <c r="J61" s="115">
        <f t="shared" si="15"/>
        <v>21</v>
      </c>
      <c r="K61" s="115">
        <f t="shared" si="120"/>
        <v>14</v>
      </c>
      <c r="L61" s="8">
        <f t="shared" si="16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1013.69846268</v>
      </c>
      <c r="Q61" s="11">
        <f t="shared" si="27"/>
        <v>0</v>
      </c>
      <c r="R61" s="30">
        <f t="shared" si="18"/>
        <v>0</v>
      </c>
      <c r="S61" s="109">
        <f t="shared" si="84"/>
        <v>0</v>
      </c>
      <c r="T61" s="119">
        <f t="shared" si="19"/>
        <v>0.10150000000000001</v>
      </c>
      <c r="U61" s="117">
        <f t="shared" si="56"/>
        <v>14</v>
      </c>
      <c r="V61" s="117">
        <v>252</v>
      </c>
      <c r="W61" s="116">
        <f t="shared" si="5"/>
        <v>1.005385164</v>
      </c>
      <c r="X61" s="109">
        <f t="shared" si="6"/>
        <v>5.4589324599999998</v>
      </c>
      <c r="Y61" s="174">
        <f t="shared" si="7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514.23791333000042</v>
      </c>
      <c r="AF61" s="128">
        <f t="shared" si="113"/>
        <v>22</v>
      </c>
      <c r="AG61" s="137">
        <f t="shared" si="51"/>
        <v>4.45429648</v>
      </c>
      <c r="AH61" s="136">
        <f t="shared" si="52"/>
        <v>11.317306090000001</v>
      </c>
      <c r="AI61" s="132">
        <v>2.1534000000000001E-2</v>
      </c>
      <c r="AJ61" s="126">
        <f t="shared" si="53"/>
        <v>15.771602570000001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9"/>
        <v>44358</v>
      </c>
      <c r="B62" s="109">
        <f t="shared" si="10"/>
        <v>1019.6987241200001</v>
      </c>
      <c r="C62" s="109">
        <f t="shared" si="25"/>
        <v>1005.385164</v>
      </c>
      <c r="D62" s="110">
        <f t="shared" si="11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4"/>
        <v>44368</v>
      </c>
      <c r="J62" s="115">
        <f t="shared" si="15"/>
        <v>21</v>
      </c>
      <c r="K62" s="115">
        <f t="shared" si="120"/>
        <v>15</v>
      </c>
      <c r="L62" s="8">
        <f t="shared" si="16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1013.84788302</v>
      </c>
      <c r="Q62" s="11">
        <f t="shared" si="27"/>
        <v>0</v>
      </c>
      <c r="R62" s="30">
        <f t="shared" si="18"/>
        <v>0</v>
      </c>
      <c r="S62" s="109">
        <f t="shared" si="84"/>
        <v>0</v>
      </c>
      <c r="T62" s="119">
        <f t="shared" si="19"/>
        <v>0.10150000000000001</v>
      </c>
      <c r="U62" s="117">
        <f t="shared" si="56"/>
        <v>15</v>
      </c>
      <c r="V62" s="117">
        <v>252</v>
      </c>
      <c r="W62" s="116">
        <f t="shared" si="5"/>
        <v>1.0057709260000001</v>
      </c>
      <c r="X62" s="109">
        <f t="shared" si="6"/>
        <v>5.8508411000000002</v>
      </c>
      <c r="Y62" s="174">
        <f t="shared" si="7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502.56882661000043</v>
      </c>
      <c r="AF62" s="128">
        <f t="shared" si="113"/>
        <v>21</v>
      </c>
      <c r="AG62" s="137">
        <f t="shared" si="51"/>
        <v>4.1594704399999998</v>
      </c>
      <c r="AH62" s="136">
        <f t="shared" si="52"/>
        <v>11.669086719999999</v>
      </c>
      <c r="AI62" s="132">
        <v>2.2692E-2</v>
      </c>
      <c r="AJ62" s="126">
        <f t="shared" si="53"/>
        <v>15.828557159999999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9"/>
        <v>44359</v>
      </c>
      <c r="B63" s="109">
        <f t="shared" si="10"/>
        <v>1020.24031947</v>
      </c>
      <c r="C63" s="109">
        <f t="shared" si="25"/>
        <v>1005.385164</v>
      </c>
      <c r="D63" s="110">
        <f t="shared" si="11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4"/>
        <v>44368</v>
      </c>
      <c r="J63" s="115">
        <f t="shared" si="15"/>
        <v>21</v>
      </c>
      <c r="K63" s="115">
        <f t="shared" si="120"/>
        <v>16</v>
      </c>
      <c r="L63" s="8">
        <f t="shared" si="16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1013.99730336</v>
      </c>
      <c r="Q63" s="11">
        <f t="shared" si="27"/>
        <v>0</v>
      </c>
      <c r="R63" s="30">
        <f t="shared" si="18"/>
        <v>0</v>
      </c>
      <c r="S63" s="109">
        <f t="shared" si="84"/>
        <v>0</v>
      </c>
      <c r="T63" s="119">
        <f t="shared" si="19"/>
        <v>0.10150000000000001</v>
      </c>
      <c r="U63" s="117">
        <f t="shared" si="56"/>
        <v>16</v>
      </c>
      <c r="V63" s="117">
        <v>252</v>
      </c>
      <c r="W63" s="116">
        <f t="shared" si="5"/>
        <v>1.006156837</v>
      </c>
      <c r="X63" s="109">
        <f t="shared" si="6"/>
        <v>6.2430161100000001</v>
      </c>
      <c r="Y63" s="174">
        <f t="shared" si="7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490.91174268000043</v>
      </c>
      <c r="AF63" s="128">
        <f t="shared" si="113"/>
        <v>22</v>
      </c>
      <c r="AG63" s="137">
        <f t="shared" si="51"/>
        <v>4.25947736</v>
      </c>
      <c r="AH63" s="136">
        <f t="shared" si="52"/>
        <v>11.657083930000001</v>
      </c>
      <c r="AI63" s="132">
        <v>2.3195E-2</v>
      </c>
      <c r="AJ63" s="126">
        <f t="shared" si="53"/>
        <v>15.916561290000001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9"/>
        <v>44360</v>
      </c>
      <c r="B64" s="109">
        <f t="shared" si="10"/>
        <v>1020.24031947</v>
      </c>
      <c r="C64" s="109">
        <f t="shared" si="25"/>
        <v>1005.385164</v>
      </c>
      <c r="D64" s="110">
        <f t="shared" si="11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4"/>
        <v>44368</v>
      </c>
      <c r="J64" s="115">
        <f t="shared" si="15"/>
        <v>21</v>
      </c>
      <c r="K64" s="115">
        <f t="shared" si="120"/>
        <v>16</v>
      </c>
      <c r="L64" s="8">
        <f t="shared" si="16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1013.99730336</v>
      </c>
      <c r="Q64" s="11">
        <f t="shared" si="27"/>
        <v>0</v>
      </c>
      <c r="R64" s="30">
        <f t="shared" si="18"/>
        <v>0</v>
      </c>
      <c r="S64" s="109">
        <f t="shared" si="84"/>
        <v>0</v>
      </c>
      <c r="T64" s="119">
        <f t="shared" si="19"/>
        <v>0.10150000000000001</v>
      </c>
      <c r="U64" s="117">
        <f t="shared" si="56"/>
        <v>16</v>
      </c>
      <c r="V64" s="117">
        <v>252</v>
      </c>
      <c r="W64" s="116">
        <f t="shared" si="5"/>
        <v>1.006156837</v>
      </c>
      <c r="X64" s="109">
        <f t="shared" si="6"/>
        <v>6.2430161100000001</v>
      </c>
      <c r="Y64" s="174">
        <f t="shared" si="7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479.28155259000044</v>
      </c>
      <c r="AF64" s="128">
        <f t="shared" si="113"/>
        <v>23</v>
      </c>
      <c r="AG64" s="137">
        <f t="shared" si="51"/>
        <v>4.3506361</v>
      </c>
      <c r="AH64" s="136">
        <f t="shared" si="52"/>
        <v>11.630190089999999</v>
      </c>
      <c r="AI64" s="132">
        <v>2.3691E-2</v>
      </c>
      <c r="AJ64" s="126">
        <f t="shared" si="53"/>
        <v>15.980826189999998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9"/>
        <v>44361</v>
      </c>
      <c r="B65" s="109">
        <f t="shared" si="10"/>
        <v>1020.24031947</v>
      </c>
      <c r="C65" s="109">
        <f t="shared" si="25"/>
        <v>1005.385164</v>
      </c>
      <c r="D65" s="110">
        <f t="shared" si="11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4"/>
        <v>44368</v>
      </c>
      <c r="J65" s="115">
        <f t="shared" si="15"/>
        <v>21</v>
      </c>
      <c r="K65" s="115">
        <f t="shared" si="120"/>
        <v>16</v>
      </c>
      <c r="L65" s="8">
        <f t="shared" si="16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1013.99730336</v>
      </c>
      <c r="Q65" s="11">
        <f t="shared" si="27"/>
        <v>0</v>
      </c>
      <c r="R65" s="30">
        <f t="shared" si="18"/>
        <v>0</v>
      </c>
      <c r="S65" s="109">
        <f t="shared" si="84"/>
        <v>0</v>
      </c>
      <c r="T65" s="119">
        <f t="shared" si="19"/>
        <v>0.10150000000000001</v>
      </c>
      <c r="U65" s="117">
        <f t="shared" si="56"/>
        <v>16</v>
      </c>
      <c r="V65" s="117">
        <v>252</v>
      </c>
      <c r="W65" s="116">
        <f t="shared" si="5"/>
        <v>1.006156837</v>
      </c>
      <c r="X65" s="109">
        <f t="shared" si="6"/>
        <v>6.2430161100000001</v>
      </c>
      <c r="Y65" s="174">
        <f t="shared" si="7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466.89164518000047</v>
      </c>
      <c r="AF65" s="128">
        <f t="shared" si="113"/>
        <v>20</v>
      </c>
      <c r="AG65" s="137">
        <f t="shared" si="51"/>
        <v>3.69140734</v>
      </c>
      <c r="AH65" s="136">
        <f t="shared" si="52"/>
        <v>12.389907409999999</v>
      </c>
      <c r="AI65" s="132">
        <v>2.5850999999999999E-2</v>
      </c>
      <c r="AJ65" s="126">
        <f t="shared" si="53"/>
        <v>16.081314750000001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9"/>
        <v>44362</v>
      </c>
      <c r="B66" s="109">
        <f t="shared" si="10"/>
        <v>1020.78220959</v>
      </c>
      <c r="C66" s="109">
        <f t="shared" si="25"/>
        <v>1005.385164</v>
      </c>
      <c r="D66" s="110">
        <f t="shared" si="11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4"/>
        <v>44368</v>
      </c>
      <c r="J66" s="115">
        <f t="shared" si="15"/>
        <v>21</v>
      </c>
      <c r="K66" s="115">
        <f t="shared" si="120"/>
        <v>17</v>
      </c>
      <c r="L66" s="8">
        <f t="shared" si="16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1014.14675387</v>
      </c>
      <c r="Q66" s="11">
        <f t="shared" si="27"/>
        <v>0</v>
      </c>
      <c r="R66" s="30">
        <f t="shared" si="18"/>
        <v>0</v>
      </c>
      <c r="S66" s="109">
        <f t="shared" si="84"/>
        <v>0</v>
      </c>
      <c r="T66" s="119">
        <f t="shared" si="19"/>
        <v>0.10150000000000001</v>
      </c>
      <c r="U66" s="117">
        <f t="shared" si="56"/>
        <v>17</v>
      </c>
      <c r="V66" s="117">
        <v>252</v>
      </c>
      <c r="W66" s="116">
        <f t="shared" si="5"/>
        <v>1.0065428949999999</v>
      </c>
      <c r="X66" s="109">
        <f t="shared" si="6"/>
        <v>6.6354557200000004</v>
      </c>
      <c r="Y66" s="174">
        <f t="shared" si="7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454.93828529000047</v>
      </c>
      <c r="AF66" s="128">
        <f t="shared" si="113"/>
        <v>23</v>
      </c>
      <c r="AG66" s="137">
        <f t="shared" si="51"/>
        <v>4.1377613699999998</v>
      </c>
      <c r="AH66" s="136">
        <f t="shared" si="52"/>
        <v>11.95335989</v>
      </c>
      <c r="AI66" s="132">
        <v>2.5602E-2</v>
      </c>
      <c r="AJ66" s="126">
        <f t="shared" si="53"/>
        <v>16.091121260000001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9"/>
        <v>44363</v>
      </c>
      <c r="B67" s="109">
        <f t="shared" si="10"/>
        <v>1021.3243864699999</v>
      </c>
      <c r="C67" s="109">
        <f t="shared" si="25"/>
        <v>1005.385164</v>
      </c>
      <c r="D67" s="110">
        <f t="shared" si="11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4"/>
        <v>44368</v>
      </c>
      <c r="J67" s="115">
        <f t="shared" si="15"/>
        <v>21</v>
      </c>
      <c r="K67" s="115">
        <f t="shared" si="120"/>
        <v>18</v>
      </c>
      <c r="L67" s="8">
        <f t="shared" si="16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1014.29622448</v>
      </c>
      <c r="Q67" s="11">
        <f t="shared" si="27"/>
        <v>0</v>
      </c>
      <c r="R67" s="30">
        <f t="shared" si="18"/>
        <v>0</v>
      </c>
      <c r="S67" s="109">
        <f t="shared" si="84"/>
        <v>0</v>
      </c>
      <c r="T67" s="119">
        <f t="shared" si="19"/>
        <v>0.10150000000000001</v>
      </c>
      <c r="U67" s="117">
        <f t="shared" si="56"/>
        <v>18</v>
      </c>
      <c r="V67" s="117">
        <v>252</v>
      </c>
      <c r="W67" s="116">
        <f t="shared" si="5"/>
        <v>1.006929102</v>
      </c>
      <c r="X67" s="109">
        <f t="shared" si="6"/>
        <v>7.0281619900000001</v>
      </c>
      <c r="Y67" s="174">
        <f t="shared" si="7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442.85921888000047</v>
      </c>
      <c r="AF67" s="128">
        <f t="shared" si="113"/>
        <v>21</v>
      </c>
      <c r="AG67" s="137">
        <f t="shared" si="51"/>
        <v>3.67981881</v>
      </c>
      <c r="AH67" s="136">
        <f t="shared" si="52"/>
        <v>12.079066409999999</v>
      </c>
      <c r="AI67" s="132">
        <v>2.6551000000000002E-2</v>
      </c>
      <c r="AJ67" s="126">
        <f t="shared" si="53"/>
        <v>15.75888522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9"/>
        <v>44364</v>
      </c>
      <c r="B68" s="109">
        <f t="shared" si="10"/>
        <v>1021.8668492</v>
      </c>
      <c r="C68" s="109">
        <f t="shared" si="25"/>
        <v>1005.385164</v>
      </c>
      <c r="D68" s="110">
        <f t="shared" si="11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4"/>
        <v>44368</v>
      </c>
      <c r="J68" s="115">
        <f t="shared" si="15"/>
        <v>21</v>
      </c>
      <c r="K68" s="115">
        <f t="shared" si="120"/>
        <v>19</v>
      </c>
      <c r="L68" s="8">
        <f t="shared" si="16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1014.4457152</v>
      </c>
      <c r="Q68" s="11">
        <f t="shared" si="27"/>
        <v>0</v>
      </c>
      <c r="R68" s="30">
        <f t="shared" si="18"/>
        <v>0</v>
      </c>
      <c r="S68" s="109">
        <f t="shared" si="84"/>
        <v>0</v>
      </c>
      <c r="T68" s="119">
        <f t="shared" si="19"/>
        <v>0.10150000000000001</v>
      </c>
      <c r="U68" s="117">
        <f t="shared" si="56"/>
        <v>19</v>
      </c>
      <c r="V68" s="117">
        <v>252</v>
      </c>
      <c r="W68" s="116">
        <f t="shared" si="5"/>
        <v>1.007315457</v>
      </c>
      <c r="X68" s="109">
        <f t="shared" si="6"/>
        <v>7.4211340000000003</v>
      </c>
      <c r="Y68" s="174">
        <f t="shared" si="7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430.17130226000046</v>
      </c>
      <c r="AF68" s="128">
        <f t="shared" si="113"/>
        <v>19</v>
      </c>
      <c r="AG68" s="137">
        <f t="shared" si="51"/>
        <v>3.2397175699999998</v>
      </c>
      <c r="AH68" s="136">
        <f t="shared" si="52"/>
        <v>12.687916619999999</v>
      </c>
      <c r="AI68" s="132">
        <v>2.8649999999999998E-2</v>
      </c>
      <c r="AJ68" s="126">
        <f t="shared" si="53"/>
        <v>15.927634189999999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9"/>
        <v>44365</v>
      </c>
      <c r="B69" s="109">
        <f t="shared" si="10"/>
        <v>1022.4096079999999</v>
      </c>
      <c r="C69" s="109">
        <f t="shared" si="25"/>
        <v>1005.385164</v>
      </c>
      <c r="D69" s="110">
        <f t="shared" si="11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4"/>
        <v>44368</v>
      </c>
      <c r="J69" s="115">
        <f t="shared" si="15"/>
        <v>21</v>
      </c>
      <c r="K69" s="115">
        <f t="shared" si="120"/>
        <v>20</v>
      </c>
      <c r="L69" s="8">
        <f t="shared" si="16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1014.5952360799999</v>
      </c>
      <c r="Q69" s="11">
        <f t="shared" si="27"/>
        <v>0</v>
      </c>
      <c r="R69" s="30">
        <f t="shared" si="18"/>
        <v>0</v>
      </c>
      <c r="S69" s="109">
        <f t="shared" si="84"/>
        <v>0</v>
      </c>
      <c r="T69" s="119">
        <f t="shared" si="19"/>
        <v>0.10150000000000001</v>
      </c>
      <c r="U69" s="117">
        <f t="shared" si="56"/>
        <v>20</v>
      </c>
      <c r="V69" s="117">
        <v>252</v>
      </c>
      <c r="W69" s="116">
        <f t="shared" si="5"/>
        <v>1.0077019599999999</v>
      </c>
      <c r="X69" s="109">
        <f t="shared" si="6"/>
        <v>7.8143719200000001</v>
      </c>
      <c r="Y69" s="174">
        <f t="shared" si="7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417.67095439000047</v>
      </c>
      <c r="AF69" s="128">
        <f t="shared" si="113"/>
        <v>21</v>
      </c>
      <c r="AG69" s="137">
        <f t="shared" si="51"/>
        <v>3.4794883200000002</v>
      </c>
      <c r="AH69" s="136">
        <f t="shared" si="52"/>
        <v>12.500347870000001</v>
      </c>
      <c r="AI69" s="132">
        <v>2.9059000000000001E-2</v>
      </c>
      <c r="AJ69" s="126">
        <f t="shared" si="53"/>
        <v>15.97983619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9"/>
        <v>44366</v>
      </c>
      <c r="B70" s="109">
        <f t="shared" si="10"/>
        <v>1022.95265283</v>
      </c>
      <c r="C70" s="109">
        <f t="shared" si="25"/>
        <v>1005.385164</v>
      </c>
      <c r="D70" s="110">
        <f t="shared" si="11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4"/>
        <v>44368</v>
      </c>
      <c r="J70" s="115">
        <f t="shared" si="15"/>
        <v>21</v>
      </c>
      <c r="K70" s="115">
        <f t="shared" si="120"/>
        <v>21</v>
      </c>
      <c r="L70" s="8">
        <f t="shared" si="16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1014.7447770700001</v>
      </c>
      <c r="Q70" s="11">
        <f t="shared" si="27"/>
        <v>0</v>
      </c>
      <c r="R70" s="30">
        <f t="shared" si="18"/>
        <v>0</v>
      </c>
      <c r="S70" s="109">
        <f t="shared" si="84"/>
        <v>0</v>
      </c>
      <c r="T70" s="119">
        <f t="shared" si="19"/>
        <v>0.10150000000000001</v>
      </c>
      <c r="U70" s="117">
        <f t="shared" si="56"/>
        <v>21</v>
      </c>
      <c r="V70" s="117">
        <v>252</v>
      </c>
      <c r="W70" s="116">
        <f t="shared" si="5"/>
        <v>1.008088611</v>
      </c>
      <c r="X70" s="109">
        <f t="shared" si="6"/>
        <v>8.2078757600000003</v>
      </c>
      <c r="Y70" s="174">
        <f t="shared" si="7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405.02763693000048</v>
      </c>
      <c r="AF70" s="128">
        <f t="shared" si="113"/>
        <v>20</v>
      </c>
      <c r="AG70" s="137">
        <f t="shared" si="51"/>
        <v>3.2168849800000001</v>
      </c>
      <c r="AH70" s="136">
        <f t="shared" si="52"/>
        <v>12.64331746</v>
      </c>
      <c r="AI70" s="132">
        <v>3.0270999999999999E-2</v>
      </c>
      <c r="AJ70" s="126">
        <f t="shared" si="53"/>
        <v>15.86020244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9"/>
        <v>44367</v>
      </c>
      <c r="B71" s="109">
        <f t="shared" si="10"/>
        <v>1022.95265283</v>
      </c>
      <c r="C71" s="109">
        <f t="shared" si="25"/>
        <v>1005.385164</v>
      </c>
      <c r="D71" s="110">
        <f t="shared" si="11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4"/>
        <v>44368</v>
      </c>
      <c r="J71" s="115">
        <f t="shared" si="15"/>
        <v>21</v>
      </c>
      <c r="K71" s="115">
        <f t="shared" si="120"/>
        <v>21</v>
      </c>
      <c r="L71" s="8">
        <f t="shared" si="16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1014.7447770700001</v>
      </c>
      <c r="Q71" s="11">
        <f t="shared" si="27"/>
        <v>0</v>
      </c>
      <c r="R71" s="30">
        <f t="shared" si="18"/>
        <v>0</v>
      </c>
      <c r="S71" s="109">
        <f t="shared" si="84"/>
        <v>0</v>
      </c>
      <c r="T71" s="119">
        <f t="shared" si="19"/>
        <v>0.10150000000000001</v>
      </c>
      <c r="U71" s="117">
        <f t="shared" si="56"/>
        <v>21</v>
      </c>
      <c r="V71" s="117">
        <v>252</v>
      </c>
      <c r="W71" s="116">
        <f t="shared" si="5"/>
        <v>1.008088611</v>
      </c>
      <c r="X71" s="109">
        <f t="shared" si="6"/>
        <v>8.2078757600000003</v>
      </c>
      <c r="Y71" s="174">
        <f t="shared" si="7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392.26724123000048</v>
      </c>
      <c r="AF71" s="128">
        <f t="shared" si="113"/>
        <v>20</v>
      </c>
      <c r="AG71" s="137">
        <f t="shared" si="51"/>
        <v>3.1195066499999999</v>
      </c>
      <c r="AH71" s="136">
        <f t="shared" si="52"/>
        <v>12.7603957</v>
      </c>
      <c r="AI71" s="132">
        <v>3.1504999999999998E-2</v>
      </c>
      <c r="AJ71" s="126">
        <f t="shared" si="53"/>
        <v>15.87990235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9"/>
        <v>44368</v>
      </c>
      <c r="B72" s="109">
        <f t="shared" si="10"/>
        <v>1022.95265283</v>
      </c>
      <c r="C72" s="109">
        <f t="shared" si="25"/>
        <v>1005.385164</v>
      </c>
      <c r="D72" s="110">
        <f t="shared" si="11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4"/>
        <v>44368</v>
      </c>
      <c r="J72" s="115">
        <f t="shared" si="15"/>
        <v>21</v>
      </c>
      <c r="K72" s="115">
        <f t="shared" si="120"/>
        <v>21</v>
      </c>
      <c r="L72" s="8">
        <f t="shared" si="16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1014.7447770700001</v>
      </c>
      <c r="Q72" s="11">
        <f t="shared" si="27"/>
        <v>2</v>
      </c>
      <c r="R72" s="30">
        <f t="shared" si="18"/>
        <v>7.548E-3</v>
      </c>
      <c r="S72" s="109">
        <f t="shared" si="84"/>
        <v>7.65929357</v>
      </c>
      <c r="T72" s="119">
        <f t="shared" si="19"/>
        <v>0.10150000000000001</v>
      </c>
      <c r="U72" s="117">
        <f t="shared" si="56"/>
        <v>21</v>
      </c>
      <c r="V72" s="117">
        <v>252</v>
      </c>
      <c r="W72" s="116">
        <f t="shared" si="5"/>
        <v>1.008088611</v>
      </c>
      <c r="X72" s="109">
        <f t="shared" si="6"/>
        <v>8.2078757600000003</v>
      </c>
      <c r="Y72" s="174">
        <f t="shared" si="7"/>
        <v>15.867169329999999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379.63623607000045</v>
      </c>
      <c r="AF72" s="128">
        <f t="shared" si="113"/>
        <v>20</v>
      </c>
      <c r="AG72" s="137">
        <f t="shared" si="51"/>
        <v>3.0212265999999999</v>
      </c>
      <c r="AH72" s="136">
        <f t="shared" si="52"/>
        <v>12.631005160000001</v>
      </c>
      <c r="AI72" s="132">
        <v>3.2199999999999999E-2</v>
      </c>
      <c r="AJ72" s="126">
        <f t="shared" si="53"/>
        <v>15.652231760000001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9"/>
        <v>44369</v>
      </c>
      <c r="B73" s="109">
        <f t="shared" si="10"/>
        <v>1007.86855468</v>
      </c>
      <c r="C73" s="109">
        <f t="shared" si="25"/>
        <v>997.79651679000006</v>
      </c>
      <c r="D73" s="110">
        <f t="shared" si="11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4"/>
        <v>44397</v>
      </c>
      <c r="J73" s="115">
        <f t="shared" si="15"/>
        <v>21</v>
      </c>
      <c r="K73" s="115">
        <f t="shared" si="120"/>
        <v>1</v>
      </c>
      <c r="L73" s="8">
        <f t="shared" si="16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1007.48198788</v>
      </c>
      <c r="Q73" s="11">
        <f t="shared" si="27"/>
        <v>0</v>
      </c>
      <c r="R73" s="30">
        <f t="shared" si="18"/>
        <v>0</v>
      </c>
      <c r="S73" s="109">
        <f t="shared" si="84"/>
        <v>0</v>
      </c>
      <c r="T73" s="119">
        <f t="shared" si="19"/>
        <v>0.10150000000000001</v>
      </c>
      <c r="U73" s="117">
        <f t="shared" si="56"/>
        <v>1</v>
      </c>
      <c r="V73" s="117">
        <v>252</v>
      </c>
      <c r="W73" s="116">
        <f t="shared" si="5"/>
        <v>1.0003836960000001</v>
      </c>
      <c r="X73" s="109">
        <f t="shared" si="6"/>
        <v>0.38656679999999999</v>
      </c>
      <c r="Y73" s="174">
        <f t="shared" si="7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367.36753183000047</v>
      </c>
      <c r="AF73" s="128">
        <f t="shared" si="113"/>
        <v>22</v>
      </c>
      <c r="AG73" s="137">
        <f t="shared" si="51"/>
        <v>3.2175731299999999</v>
      </c>
      <c r="AH73" s="136">
        <f t="shared" si="52"/>
        <v>12.26870424</v>
      </c>
      <c r="AI73" s="132">
        <v>3.2316999999999999E-2</v>
      </c>
      <c r="AJ73" s="126">
        <f t="shared" si="53"/>
        <v>15.48627737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9"/>
        <v>44370</v>
      </c>
      <c r="B74" s="109">
        <f t="shared" ref="B74:B137" si="121">(P74+X74)</f>
        <v>1008.6522380800001</v>
      </c>
      <c r="C74" s="109">
        <f t="shared" si="25"/>
        <v>997.79651679000006</v>
      </c>
      <c r="D74" s="110">
        <f t="shared" si="11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5"/>
        <v>21</v>
      </c>
      <c r="K74" s="115">
        <f t="shared" si="120"/>
        <v>2</v>
      </c>
      <c r="L74" s="8">
        <f t="shared" si="16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1007.87865191</v>
      </c>
      <c r="Q74" s="11">
        <f t="shared" si="27"/>
        <v>0</v>
      </c>
      <c r="R74" s="30">
        <f t="shared" si="18"/>
        <v>0</v>
      </c>
      <c r="S74" s="109">
        <f t="shared" si="84"/>
        <v>0</v>
      </c>
      <c r="T74" s="119">
        <f t="shared" si="19"/>
        <v>0.10150000000000001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1.0007675389999999</v>
      </c>
      <c r="X74" s="109">
        <f t="shared" ref="X74:X137" si="126">TRUNC((P74*(W74-1)),8)</f>
        <v>0.77358616999999996</v>
      </c>
      <c r="Y74" s="174">
        <f t="shared" ref="Y74:Y137" si="127">IF(AND(Q74&gt;0,Z74&lt;&gt;"INCORPJ="),S74+X74,0)</f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354.59416275000046</v>
      </c>
      <c r="AF74" s="128">
        <f t="shared" si="113"/>
        <v>20</v>
      </c>
      <c r="AG74" s="137">
        <f t="shared" si="51"/>
        <v>2.8294500299999998</v>
      </c>
      <c r="AH74" s="136">
        <f t="shared" si="52"/>
        <v>12.77336908</v>
      </c>
      <c r="AI74" s="132">
        <v>3.4770000000000002E-2</v>
      </c>
      <c r="AJ74" s="126">
        <f t="shared" si="53"/>
        <v>15.60281911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8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9">(A74+1)</f>
        <v>44371</v>
      </c>
      <c r="B75" s="109">
        <f t="shared" si="121"/>
        <v>1009.43652505</v>
      </c>
      <c r="C75" s="109">
        <f t="shared" si="25"/>
        <v>997.79651679000006</v>
      </c>
      <c r="D75" s="110">
        <f t="shared" ref="D75:D138" si="130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1">IF(I75=I74,J74,NETWORKDAYS(I74,I75,$AD$148:$AD$502)-1)</f>
        <v>21</v>
      </c>
      <c r="K75" s="115">
        <f t="shared" si="120"/>
        <v>3</v>
      </c>
      <c r="L75" s="8">
        <f t="shared" ref="L75:L138" si="132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1008.27546561</v>
      </c>
      <c r="Q75" s="11">
        <f t="shared" si="27"/>
        <v>0</v>
      </c>
      <c r="R75" s="30">
        <f t="shared" ref="R75:R138" si="133">IF(Q75&gt;0,VLOOKUP($A75,$AD$10:$AI$145,6),0)</f>
        <v>0</v>
      </c>
      <c r="S75" s="109">
        <f t="shared" si="84"/>
        <v>0</v>
      </c>
      <c r="T75" s="119">
        <f t="shared" ref="T75:T138" si="134">(T74)</f>
        <v>0.10150000000000001</v>
      </c>
      <c r="U75" s="117">
        <f t="shared" si="56"/>
        <v>3</v>
      </c>
      <c r="V75" s="117">
        <v>252</v>
      </c>
      <c r="W75" s="116">
        <f t="shared" si="125"/>
        <v>1.00115153</v>
      </c>
      <c r="X75" s="109">
        <f t="shared" si="126"/>
        <v>1.1610594400000001</v>
      </c>
      <c r="Y75" s="174">
        <f t="shared" si="127"/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342.29506422000048</v>
      </c>
      <c r="AF75" s="128">
        <f t="shared" si="113"/>
        <v>23</v>
      </c>
      <c r="AG75" s="137">
        <f t="shared" si="51"/>
        <v>3.1425407600000002</v>
      </c>
      <c r="AH75" s="136">
        <f t="shared" si="52"/>
        <v>12.29909853</v>
      </c>
      <c r="AI75" s="132">
        <v>3.4685000000000001E-2</v>
      </c>
      <c r="AJ75" s="126">
        <f t="shared" si="53"/>
        <v>15.441639290000001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8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9"/>
        <v>44372</v>
      </c>
      <c r="B76" s="109">
        <f t="shared" si="121"/>
        <v>1010.22142493</v>
      </c>
      <c r="C76" s="109">
        <f t="shared" ref="C76:C139" si="138">TRUNC(IF(Q75&gt;0,VLOOKUP(A75,$AD$12:$AE$145,2),C75),8)</f>
        <v>997.79651679000006</v>
      </c>
      <c r="D76" s="110">
        <f t="shared" si="130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1"/>
        <v>21</v>
      </c>
      <c r="K76" s="115">
        <f t="shared" si="120"/>
        <v>4</v>
      </c>
      <c r="L76" s="8">
        <f t="shared" si="132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1008.67243895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09">
        <f t="shared" si="84"/>
        <v>0</v>
      </c>
      <c r="T76" s="119">
        <f t="shared" si="134"/>
        <v>0.10150000000000001</v>
      </c>
      <c r="U76" s="117">
        <f t="shared" si="56"/>
        <v>4</v>
      </c>
      <c r="V76" s="117">
        <v>252</v>
      </c>
      <c r="W76" s="116">
        <f t="shared" si="125"/>
        <v>1.001535668</v>
      </c>
      <c r="X76" s="109">
        <f t="shared" si="126"/>
        <v>1.5489859800000001</v>
      </c>
      <c r="Y76" s="174">
        <f t="shared" si="127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329.66471865000051</v>
      </c>
      <c r="AF76" s="128">
        <f t="shared" ref="AF76" si="144">NETWORKDAYS(AD75,AD76,AD$148:AD$502)-1</f>
        <v>21</v>
      </c>
      <c r="AG76" s="137">
        <f t="shared" si="51"/>
        <v>2.7686916199999998</v>
      </c>
      <c r="AH76" s="136">
        <f t="shared" si="52"/>
        <v>12.630345569999999</v>
      </c>
      <c r="AI76" s="132">
        <v>3.6899000000000001E-2</v>
      </c>
      <c r="AJ76" s="126">
        <f t="shared" si="53"/>
        <v>15.39903719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8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9"/>
        <v>44373</v>
      </c>
      <c r="B77" s="109">
        <f t="shared" si="121"/>
        <v>1011.0069391</v>
      </c>
      <c r="C77" s="109">
        <f t="shared" si="138"/>
        <v>997.79651679000006</v>
      </c>
      <c r="D77" s="110">
        <f t="shared" si="130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1"/>
        <v>21</v>
      </c>
      <c r="K77" s="115">
        <f t="shared" si="120"/>
        <v>5</v>
      </c>
      <c r="L77" s="8">
        <f t="shared" si="132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1009.0695719399999</v>
      </c>
      <c r="Q77" s="11">
        <f t="shared" si="139"/>
        <v>0</v>
      </c>
      <c r="R77" s="30">
        <f t="shared" si="133"/>
        <v>0</v>
      </c>
      <c r="S77" s="109">
        <f t="shared" si="84"/>
        <v>0</v>
      </c>
      <c r="T77" s="119">
        <f t="shared" si="134"/>
        <v>0.10150000000000001</v>
      </c>
      <c r="U77" s="117">
        <f t="shared" si="56"/>
        <v>5</v>
      </c>
      <c r="V77" s="117">
        <v>252</v>
      </c>
      <c r="W77" s="116">
        <f t="shared" si="125"/>
        <v>1.0019199539999999</v>
      </c>
      <c r="X77" s="109">
        <f t="shared" si="126"/>
        <v>1.93736716</v>
      </c>
      <c r="Y77" s="174">
        <f t="shared" si="127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316.7421913500005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2.53906447</v>
      </c>
      <c r="AH77" s="136">
        <f t="shared" ref="AH77:AH109" si="150">TRUNC((AE76*AI77),8)</f>
        <v>12.9225273</v>
      </c>
      <c r="AI77" s="132">
        <v>3.9198999999999998E-2</v>
      </c>
      <c r="AJ77" s="126">
        <f t="shared" ref="AJ77:AJ109" si="151">(AG77+AH77)</f>
        <v>15.46159177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8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9"/>
        <v>44374</v>
      </c>
      <c r="B78" s="109">
        <f t="shared" si="121"/>
        <v>1011.0069391</v>
      </c>
      <c r="C78" s="109">
        <f t="shared" si="138"/>
        <v>997.79651679000006</v>
      </c>
      <c r="D78" s="110">
        <f t="shared" si="130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1"/>
        <v>21</v>
      </c>
      <c r="K78" s="115">
        <f t="shared" si="120"/>
        <v>5</v>
      </c>
      <c r="L78" s="8">
        <f t="shared" si="132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1009.0695719399999</v>
      </c>
      <c r="Q78" s="11">
        <f t="shared" si="139"/>
        <v>0</v>
      </c>
      <c r="R78" s="30">
        <f t="shared" si="133"/>
        <v>0</v>
      </c>
      <c r="S78" s="109">
        <f t="shared" si="84"/>
        <v>0</v>
      </c>
      <c r="T78" s="119">
        <f t="shared" si="134"/>
        <v>0.10150000000000001</v>
      </c>
      <c r="U78" s="117">
        <f t="shared" si="56"/>
        <v>5</v>
      </c>
      <c r="V78" s="117">
        <v>252</v>
      </c>
      <c r="W78" s="116">
        <f t="shared" si="125"/>
        <v>1.0019199539999999</v>
      </c>
      <c r="X78" s="109">
        <f t="shared" si="126"/>
        <v>1.93736716</v>
      </c>
      <c r="Y78" s="174">
        <f t="shared" si="127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304.05254894000052</v>
      </c>
      <c r="AF78" s="128">
        <f t="shared" si="148"/>
        <v>22</v>
      </c>
      <c r="AG78" s="137">
        <f t="shared" si="149"/>
        <v>2.6845202499999998</v>
      </c>
      <c r="AH78" s="136">
        <f t="shared" si="150"/>
        <v>12.689642409999999</v>
      </c>
      <c r="AI78" s="132">
        <v>4.0063000000000001E-2</v>
      </c>
      <c r="AJ78" s="126">
        <f t="shared" si="151"/>
        <v>15.37416266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8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9"/>
        <v>44375</v>
      </c>
      <c r="B79" s="109">
        <f t="shared" si="121"/>
        <v>1011.0069391</v>
      </c>
      <c r="C79" s="109">
        <f t="shared" si="138"/>
        <v>997.79651679000006</v>
      </c>
      <c r="D79" s="110">
        <f t="shared" si="130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1"/>
        <v>21</v>
      </c>
      <c r="K79" s="115">
        <f t="shared" si="120"/>
        <v>5</v>
      </c>
      <c r="L79" s="8">
        <f t="shared" si="132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1009.0695719399999</v>
      </c>
      <c r="Q79" s="11">
        <f t="shared" si="139"/>
        <v>0</v>
      </c>
      <c r="R79" s="30">
        <f t="shared" si="133"/>
        <v>0</v>
      </c>
      <c r="S79" s="109">
        <f t="shared" si="84"/>
        <v>0</v>
      </c>
      <c r="T79" s="119">
        <f t="shared" si="134"/>
        <v>0.10150000000000001</v>
      </c>
      <c r="U79" s="117">
        <f t="shared" si="56"/>
        <v>5</v>
      </c>
      <c r="V79" s="117">
        <v>252</v>
      </c>
      <c r="W79" s="116">
        <f t="shared" si="125"/>
        <v>1.0019199539999999</v>
      </c>
      <c r="X79" s="109">
        <f t="shared" si="126"/>
        <v>1.93736716</v>
      </c>
      <c r="Y79" s="174">
        <f t="shared" si="127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291.3084904100005</v>
      </c>
      <c r="AF79" s="128">
        <f t="shared" si="148"/>
        <v>20</v>
      </c>
      <c r="AG79" s="137">
        <f t="shared" si="149"/>
        <v>2.3418005599999998</v>
      </c>
      <c r="AH79" s="136">
        <f t="shared" si="150"/>
        <v>12.74405853</v>
      </c>
      <c r="AI79" s="132">
        <v>4.1914E-2</v>
      </c>
      <c r="AJ79" s="126">
        <f t="shared" si="151"/>
        <v>15.08585909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8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9"/>
        <v>44376</v>
      </c>
      <c r="B80" s="109">
        <f t="shared" si="121"/>
        <v>1011.79306589</v>
      </c>
      <c r="C80" s="109">
        <f t="shared" si="138"/>
        <v>997.79651679000006</v>
      </c>
      <c r="D80" s="110">
        <f t="shared" si="130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1"/>
        <v>21</v>
      </c>
      <c r="K80" s="115">
        <f t="shared" si="120"/>
        <v>6</v>
      </c>
      <c r="L80" s="8">
        <f t="shared" si="132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1009.46686458</v>
      </c>
      <c r="Q80" s="11">
        <f t="shared" si="139"/>
        <v>0</v>
      </c>
      <c r="R80" s="30">
        <f t="shared" si="133"/>
        <v>0</v>
      </c>
      <c r="S80" s="109">
        <f t="shared" si="84"/>
        <v>0</v>
      </c>
      <c r="T80" s="119">
        <f t="shared" si="134"/>
        <v>0.10150000000000001</v>
      </c>
      <c r="U80" s="117">
        <f t="shared" si="56"/>
        <v>6</v>
      </c>
      <c r="V80" s="117">
        <v>252</v>
      </c>
      <c r="W80" s="116">
        <f t="shared" si="125"/>
        <v>1.002304386</v>
      </c>
      <c r="X80" s="109">
        <f t="shared" si="126"/>
        <v>2.3262013100000001</v>
      </c>
      <c r="Y80" s="174">
        <f t="shared" si="127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278.55413078000049</v>
      </c>
      <c r="AF80" s="128">
        <f t="shared" si="148"/>
        <v>20</v>
      </c>
      <c r="AG80" s="137">
        <f t="shared" si="149"/>
        <v>2.2436463400000002</v>
      </c>
      <c r="AH80" s="136">
        <f t="shared" si="150"/>
        <v>12.75435963</v>
      </c>
      <c r="AI80" s="132">
        <v>4.3783000000000002E-2</v>
      </c>
      <c r="AJ80" s="126">
        <f t="shared" si="151"/>
        <v>14.998005969999999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8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9"/>
        <v>44377</v>
      </c>
      <c r="B81" s="109">
        <f t="shared" si="121"/>
        <v>1012.57979868</v>
      </c>
      <c r="C81" s="109">
        <f t="shared" si="138"/>
        <v>997.79651679000006</v>
      </c>
      <c r="D81" s="110">
        <f t="shared" si="130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1"/>
        <v>21</v>
      </c>
      <c r="K81" s="115">
        <f t="shared" si="120"/>
        <v>7</v>
      </c>
      <c r="L81" s="8">
        <f t="shared" si="132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1009.86430689</v>
      </c>
      <c r="Q81" s="11">
        <f t="shared" si="139"/>
        <v>0</v>
      </c>
      <c r="R81" s="30">
        <f t="shared" si="133"/>
        <v>0</v>
      </c>
      <c r="S81" s="109">
        <f t="shared" si="84"/>
        <v>0</v>
      </c>
      <c r="T81" s="119">
        <f t="shared" si="134"/>
        <v>0.10150000000000001</v>
      </c>
      <c r="U81" s="117">
        <f t="shared" si="56"/>
        <v>7</v>
      </c>
      <c r="V81" s="117">
        <v>252</v>
      </c>
      <c r="W81" s="116">
        <f t="shared" si="125"/>
        <v>1.0026889670000001</v>
      </c>
      <c r="X81" s="109">
        <f t="shared" si="126"/>
        <v>2.7154917900000002</v>
      </c>
      <c r="Y81" s="174">
        <f t="shared" si="127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265.93117179000046</v>
      </c>
      <c r="AF81" s="128">
        <f t="shared" si="148"/>
        <v>21</v>
      </c>
      <c r="AG81" s="137">
        <f t="shared" si="149"/>
        <v>2.2531159999999999</v>
      </c>
      <c r="AH81" s="136">
        <f t="shared" si="150"/>
        <v>12.622958990000001</v>
      </c>
      <c r="AI81" s="132">
        <v>4.5316000000000002E-2</v>
      </c>
      <c r="AJ81" s="126">
        <f t="shared" si="151"/>
        <v>14.876074990000001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8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9"/>
        <v>44378</v>
      </c>
      <c r="B82" s="109">
        <f t="shared" si="121"/>
        <v>1013.36714582</v>
      </c>
      <c r="C82" s="109">
        <f t="shared" si="138"/>
        <v>997.79651679000006</v>
      </c>
      <c r="D82" s="110">
        <f t="shared" si="130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1"/>
        <v>21</v>
      </c>
      <c r="K82" s="115">
        <f t="shared" si="120"/>
        <v>8</v>
      </c>
      <c r="L82" s="8">
        <f t="shared" si="132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1010.2619088500001</v>
      </c>
      <c r="Q82" s="11">
        <f t="shared" si="139"/>
        <v>0</v>
      </c>
      <c r="R82" s="30">
        <f t="shared" si="133"/>
        <v>0</v>
      </c>
      <c r="S82" s="109">
        <f t="shared" si="84"/>
        <v>0</v>
      </c>
      <c r="T82" s="119">
        <f t="shared" si="134"/>
        <v>0.10150000000000001</v>
      </c>
      <c r="U82" s="117">
        <f t="shared" si="56"/>
        <v>8</v>
      </c>
      <c r="V82" s="117">
        <v>252</v>
      </c>
      <c r="W82" s="116">
        <f t="shared" si="125"/>
        <v>1.0030736950000001</v>
      </c>
      <c r="X82" s="109">
        <f t="shared" si="126"/>
        <v>3.10523697</v>
      </c>
      <c r="Y82" s="174">
        <f t="shared" si="127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253.20982233000046</v>
      </c>
      <c r="AF82" s="128">
        <f t="shared" si="148"/>
        <v>20</v>
      </c>
      <c r="AG82" s="137">
        <f t="shared" si="149"/>
        <v>2.04819124</v>
      </c>
      <c r="AH82" s="136">
        <f t="shared" si="150"/>
        <v>12.721349460000001</v>
      </c>
      <c r="AI82" s="132">
        <v>4.7836999999999998E-2</v>
      </c>
      <c r="AJ82" s="126">
        <f t="shared" si="151"/>
        <v>14.7695407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8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9"/>
        <v>44379</v>
      </c>
      <c r="B83" s="109">
        <f t="shared" si="121"/>
        <v>1014.1550976499999</v>
      </c>
      <c r="C83" s="109">
        <f t="shared" si="138"/>
        <v>997.79651679000006</v>
      </c>
      <c r="D83" s="110">
        <f t="shared" si="130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1"/>
        <v>21</v>
      </c>
      <c r="K83" s="115">
        <f t="shared" si="120"/>
        <v>9</v>
      </c>
      <c r="L83" s="8">
        <f t="shared" si="132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1010.6596604699999</v>
      </c>
      <c r="Q83" s="11">
        <f t="shared" si="139"/>
        <v>0</v>
      </c>
      <c r="R83" s="30">
        <f t="shared" si="133"/>
        <v>0</v>
      </c>
      <c r="S83" s="109">
        <f t="shared" si="84"/>
        <v>0</v>
      </c>
      <c r="T83" s="119">
        <f t="shared" si="134"/>
        <v>0.10150000000000001</v>
      </c>
      <c r="U83" s="117">
        <f t="shared" si="56"/>
        <v>9</v>
      </c>
      <c r="V83" s="117">
        <v>252</v>
      </c>
      <c r="W83" s="116">
        <f t="shared" si="125"/>
        <v>1.00345857</v>
      </c>
      <c r="X83" s="109">
        <f t="shared" si="126"/>
        <v>3.4954371800000001</v>
      </c>
      <c r="Y83" s="174">
        <f t="shared" si="127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240.43184186000047</v>
      </c>
      <c r="AF83" s="128">
        <f t="shared" si="148"/>
        <v>20</v>
      </c>
      <c r="AG83" s="137">
        <f t="shared" si="149"/>
        <v>1.9502119200000001</v>
      </c>
      <c r="AH83" s="136">
        <f t="shared" si="150"/>
        <v>12.777980469999999</v>
      </c>
      <c r="AI83" s="132">
        <v>5.0464000000000002E-2</v>
      </c>
      <c r="AJ83" s="126">
        <f t="shared" si="151"/>
        <v>14.72819239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8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9"/>
        <v>44380</v>
      </c>
      <c r="B84" s="109">
        <f t="shared" si="121"/>
        <v>1014.94366554</v>
      </c>
      <c r="C84" s="109">
        <f t="shared" si="138"/>
        <v>997.79651679000006</v>
      </c>
      <c r="D84" s="110">
        <f t="shared" si="130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1"/>
        <v>21</v>
      </c>
      <c r="K84" s="115">
        <f t="shared" si="120"/>
        <v>10</v>
      </c>
      <c r="L84" s="8">
        <f t="shared" si="132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1011.05757174</v>
      </c>
      <c r="Q84" s="11">
        <f t="shared" si="139"/>
        <v>0</v>
      </c>
      <c r="R84" s="30">
        <f t="shared" si="133"/>
        <v>0</v>
      </c>
      <c r="S84" s="109">
        <f t="shared" si="84"/>
        <v>0</v>
      </c>
      <c r="T84" s="119">
        <f t="shared" si="134"/>
        <v>0.10150000000000001</v>
      </c>
      <c r="U84" s="117">
        <f t="shared" si="56"/>
        <v>10</v>
      </c>
      <c r="V84" s="117">
        <v>252</v>
      </c>
      <c r="W84" s="116">
        <f t="shared" si="125"/>
        <v>1.003843593</v>
      </c>
      <c r="X84" s="109">
        <f t="shared" si="126"/>
        <v>3.8860937999999998</v>
      </c>
      <c r="Y84" s="174">
        <f t="shared" si="127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228.12870409000047</v>
      </c>
      <c r="AF84" s="128">
        <f t="shared" si="148"/>
        <v>21</v>
      </c>
      <c r="AG84" s="137">
        <f t="shared" si="149"/>
        <v>1.94475964</v>
      </c>
      <c r="AH84" s="136">
        <f t="shared" si="150"/>
        <v>12.303137769999999</v>
      </c>
      <c r="AI84" s="132">
        <v>5.1171000000000001E-2</v>
      </c>
      <c r="AJ84" s="126">
        <f t="shared" si="151"/>
        <v>14.24789741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8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9"/>
        <v>44381</v>
      </c>
      <c r="B85" s="109">
        <f t="shared" si="121"/>
        <v>1014.94366554</v>
      </c>
      <c r="C85" s="109">
        <f t="shared" si="138"/>
        <v>997.79651679000006</v>
      </c>
      <c r="D85" s="110">
        <f t="shared" si="130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1"/>
        <v>21</v>
      </c>
      <c r="K85" s="115">
        <f t="shared" si="120"/>
        <v>10</v>
      </c>
      <c r="L85" s="8">
        <f t="shared" si="132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1011.05757174</v>
      </c>
      <c r="Q85" s="11">
        <f t="shared" si="139"/>
        <v>0</v>
      </c>
      <c r="R85" s="30">
        <f t="shared" si="133"/>
        <v>0</v>
      </c>
      <c r="S85" s="109">
        <f t="shared" si="84"/>
        <v>0</v>
      </c>
      <c r="T85" s="119">
        <f t="shared" si="134"/>
        <v>0.10150000000000001</v>
      </c>
      <c r="U85" s="117">
        <f t="shared" si="56"/>
        <v>10</v>
      </c>
      <c r="V85" s="117">
        <v>252</v>
      </c>
      <c r="W85" s="116">
        <f t="shared" si="125"/>
        <v>1.003843593</v>
      </c>
      <c r="X85" s="109">
        <f t="shared" si="126"/>
        <v>3.8860937999999998</v>
      </c>
      <c r="Y85" s="174">
        <f t="shared" si="127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216.12548420000047</v>
      </c>
      <c r="AF85" s="128">
        <f t="shared" si="148"/>
        <v>21</v>
      </c>
      <c r="AG85" s="137">
        <f t="shared" si="149"/>
        <v>1.84524434</v>
      </c>
      <c r="AH85" s="136">
        <f t="shared" si="150"/>
        <v>12.00321989</v>
      </c>
      <c r="AI85" s="132">
        <v>5.2616000000000003E-2</v>
      </c>
      <c r="AJ85" s="126">
        <f t="shared" si="151"/>
        <v>13.848464230000001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8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9"/>
        <v>44382</v>
      </c>
      <c r="B86" s="109">
        <f t="shared" si="121"/>
        <v>1014.94366554</v>
      </c>
      <c r="C86" s="109">
        <f t="shared" si="138"/>
        <v>997.79651679000006</v>
      </c>
      <c r="D86" s="110">
        <f t="shared" si="130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1"/>
        <v>21</v>
      </c>
      <c r="K86" s="115">
        <f t="shared" si="120"/>
        <v>10</v>
      </c>
      <c r="L86" s="8">
        <f t="shared" si="132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1011.05757174</v>
      </c>
      <c r="Q86" s="11">
        <f t="shared" si="139"/>
        <v>0</v>
      </c>
      <c r="R86" s="30">
        <f t="shared" si="133"/>
        <v>0</v>
      </c>
      <c r="S86" s="109">
        <f t="shared" si="84"/>
        <v>0</v>
      </c>
      <c r="T86" s="119">
        <f t="shared" si="134"/>
        <v>0.10150000000000001</v>
      </c>
      <c r="U86" s="117">
        <f t="shared" si="56"/>
        <v>10</v>
      </c>
      <c r="V86" s="117">
        <v>252</v>
      </c>
      <c r="W86" s="116">
        <f t="shared" si="125"/>
        <v>1.003843593</v>
      </c>
      <c r="X86" s="109">
        <f t="shared" si="126"/>
        <v>3.8860937999999998</v>
      </c>
      <c r="Y86" s="174">
        <f t="shared" si="127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204.13073596000046</v>
      </c>
      <c r="AF86" s="128">
        <f t="shared" si="148"/>
        <v>21</v>
      </c>
      <c r="AG86" s="137">
        <f t="shared" si="149"/>
        <v>1.7481549599999999</v>
      </c>
      <c r="AH86" s="136">
        <f t="shared" si="150"/>
        <v>11.99474824</v>
      </c>
      <c r="AI86" s="132">
        <v>5.5499E-2</v>
      </c>
      <c r="AJ86" s="126">
        <f t="shared" si="151"/>
        <v>13.742903200000001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8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9"/>
        <v>44383</v>
      </c>
      <c r="B87" s="109">
        <f t="shared" si="121"/>
        <v>1015.73284986</v>
      </c>
      <c r="C87" s="109">
        <f t="shared" si="138"/>
        <v>997.79651679000006</v>
      </c>
      <c r="D87" s="110">
        <f t="shared" si="130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1"/>
        <v>21</v>
      </c>
      <c r="K87" s="115">
        <f t="shared" si="120"/>
        <v>11</v>
      </c>
      <c r="L87" s="8">
        <f t="shared" si="132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1011.45564266</v>
      </c>
      <c r="Q87" s="11">
        <f t="shared" si="139"/>
        <v>0</v>
      </c>
      <c r="R87" s="30">
        <f t="shared" si="133"/>
        <v>0</v>
      </c>
      <c r="S87" s="109">
        <f t="shared" si="84"/>
        <v>0</v>
      </c>
      <c r="T87" s="119">
        <f t="shared" si="134"/>
        <v>0.10150000000000001</v>
      </c>
      <c r="U87" s="117">
        <f t="shared" si="56"/>
        <v>11</v>
      </c>
      <c r="V87" s="117">
        <v>252</v>
      </c>
      <c r="W87" s="116">
        <f t="shared" si="125"/>
        <v>1.0042287640000001</v>
      </c>
      <c r="X87" s="109">
        <f t="shared" si="126"/>
        <v>4.2772072000000003</v>
      </c>
      <c r="Y87" s="174">
        <f t="shared" si="127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192.42710435000046</v>
      </c>
      <c r="AF87" s="128">
        <f t="shared" si="148"/>
        <v>23</v>
      </c>
      <c r="AG87" s="137">
        <f t="shared" si="149"/>
        <v>1.80907986</v>
      </c>
      <c r="AH87" s="136">
        <f t="shared" si="150"/>
        <v>11.70363161</v>
      </c>
      <c r="AI87" s="132">
        <v>5.7334000000000003E-2</v>
      </c>
      <c r="AJ87" s="126">
        <f t="shared" si="151"/>
        <v>13.512711470000001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8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9"/>
        <v>44384</v>
      </c>
      <c r="B88" s="109">
        <f t="shared" si="121"/>
        <v>1016.52264095</v>
      </c>
      <c r="C88" s="109">
        <f t="shared" si="138"/>
        <v>997.79651679000006</v>
      </c>
      <c r="D88" s="110">
        <f t="shared" si="130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1"/>
        <v>21</v>
      </c>
      <c r="K88" s="115">
        <f t="shared" si="120"/>
        <v>12</v>
      </c>
      <c r="L88" s="8">
        <f t="shared" si="132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1011.85386325</v>
      </c>
      <c r="Q88" s="11">
        <f t="shared" si="139"/>
        <v>0</v>
      </c>
      <c r="R88" s="30">
        <f t="shared" si="133"/>
        <v>0</v>
      </c>
      <c r="S88" s="109">
        <f t="shared" si="84"/>
        <v>0</v>
      </c>
      <c r="T88" s="119">
        <f t="shared" si="134"/>
        <v>0.10150000000000001</v>
      </c>
      <c r="U88" s="117">
        <f t="shared" si="56"/>
        <v>12</v>
      </c>
      <c r="V88" s="117">
        <v>252</v>
      </c>
      <c r="W88" s="116">
        <f t="shared" si="125"/>
        <v>1.0046140830000001</v>
      </c>
      <c r="X88" s="109">
        <f t="shared" si="126"/>
        <v>4.6687776999999997</v>
      </c>
      <c r="Y88" s="174">
        <f t="shared" si="127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180.60207394000045</v>
      </c>
      <c r="AF88" s="128">
        <f t="shared" si="148"/>
        <v>20</v>
      </c>
      <c r="AG88" s="137">
        <f t="shared" si="149"/>
        <v>1.4820658600000001</v>
      </c>
      <c r="AH88" s="136">
        <f t="shared" si="150"/>
        <v>11.82503041</v>
      </c>
      <c r="AI88" s="132">
        <v>6.1452E-2</v>
      </c>
      <c r="AJ88" s="126">
        <f t="shared" si="151"/>
        <v>13.307096270000001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8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9"/>
        <v>44385</v>
      </c>
      <c r="B89" s="109">
        <f t="shared" si="121"/>
        <v>1017.31305922</v>
      </c>
      <c r="C89" s="109">
        <f t="shared" si="138"/>
        <v>997.79651679000006</v>
      </c>
      <c r="D89" s="110">
        <f t="shared" si="130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1"/>
        <v>21</v>
      </c>
      <c r="K89" s="115">
        <f t="shared" si="120"/>
        <v>13</v>
      </c>
      <c r="L89" s="8">
        <f t="shared" si="132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1012.25225347</v>
      </c>
      <c r="Q89" s="11">
        <f t="shared" si="139"/>
        <v>0</v>
      </c>
      <c r="R89" s="30">
        <f t="shared" si="133"/>
        <v>0</v>
      </c>
      <c r="S89" s="109">
        <f t="shared" si="84"/>
        <v>0</v>
      </c>
      <c r="T89" s="119">
        <f t="shared" si="134"/>
        <v>0.10150000000000001</v>
      </c>
      <c r="U89" s="117">
        <f t="shared" si="56"/>
        <v>13</v>
      </c>
      <c r="V89" s="117">
        <v>252</v>
      </c>
      <c r="W89" s="116">
        <f t="shared" si="125"/>
        <v>1.00499955</v>
      </c>
      <c r="X89" s="109">
        <f t="shared" si="126"/>
        <v>5.0608057500000001</v>
      </c>
      <c r="Y89" s="174">
        <f t="shared" si="127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168.89779534000044</v>
      </c>
      <c r="AF89" s="128">
        <f t="shared" si="148"/>
        <v>21</v>
      </c>
      <c r="AG89" s="137">
        <f t="shared" si="149"/>
        <v>1.46081992</v>
      </c>
      <c r="AH89" s="136">
        <f t="shared" si="150"/>
        <v>11.7042786</v>
      </c>
      <c r="AI89" s="132">
        <v>6.4807000000000003E-2</v>
      </c>
      <c r="AJ89" s="126">
        <f t="shared" si="151"/>
        <v>13.165098520000001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8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9"/>
        <v>44386</v>
      </c>
      <c r="B90" s="109">
        <f t="shared" si="121"/>
        <v>1018.10408394</v>
      </c>
      <c r="C90" s="109">
        <f t="shared" si="138"/>
        <v>997.79651679000006</v>
      </c>
      <c r="D90" s="110">
        <f t="shared" si="130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1"/>
        <v>21</v>
      </c>
      <c r="K90" s="115">
        <f t="shared" si="120"/>
        <v>14</v>
      </c>
      <c r="L90" s="8">
        <f t="shared" si="132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1012.65079335</v>
      </c>
      <c r="Q90" s="11">
        <f t="shared" si="139"/>
        <v>0</v>
      </c>
      <c r="R90" s="30">
        <f t="shared" si="133"/>
        <v>0</v>
      </c>
      <c r="S90" s="109">
        <f t="shared" si="84"/>
        <v>0</v>
      </c>
      <c r="T90" s="119">
        <f t="shared" si="134"/>
        <v>0.10150000000000001</v>
      </c>
      <c r="U90" s="117">
        <f t="shared" si="56"/>
        <v>14</v>
      </c>
      <c r="V90" s="117">
        <v>252</v>
      </c>
      <c r="W90" s="116">
        <f t="shared" si="125"/>
        <v>1.005385164</v>
      </c>
      <c r="X90" s="109">
        <f t="shared" si="126"/>
        <v>5.4532905899999999</v>
      </c>
      <c r="Y90" s="174">
        <f t="shared" si="127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157.41257636000043</v>
      </c>
      <c r="AF90" s="128">
        <f t="shared" si="148"/>
        <v>21</v>
      </c>
      <c r="AG90" s="137">
        <f t="shared" si="149"/>
        <v>1.3661485600000001</v>
      </c>
      <c r="AH90" s="136">
        <f t="shared" si="150"/>
        <v>11.485218980000001</v>
      </c>
      <c r="AI90" s="132">
        <v>6.8001000000000006E-2</v>
      </c>
      <c r="AJ90" s="126">
        <f t="shared" si="151"/>
        <v>12.851367540000002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8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9"/>
        <v>44387</v>
      </c>
      <c r="B91" s="109">
        <f t="shared" si="121"/>
        <v>1018.8957265400001</v>
      </c>
      <c r="C91" s="109">
        <f t="shared" si="138"/>
        <v>997.79651679000006</v>
      </c>
      <c r="D91" s="110">
        <f t="shared" si="130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1"/>
        <v>21</v>
      </c>
      <c r="K91" s="115">
        <f t="shared" si="120"/>
        <v>15</v>
      </c>
      <c r="L91" s="8">
        <f t="shared" si="132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1013.04949289</v>
      </c>
      <c r="Q91" s="11">
        <f t="shared" si="139"/>
        <v>0</v>
      </c>
      <c r="R91" s="30">
        <f t="shared" si="133"/>
        <v>0</v>
      </c>
      <c r="S91" s="109">
        <f t="shared" si="84"/>
        <v>0</v>
      </c>
      <c r="T91" s="119">
        <f t="shared" si="134"/>
        <v>0.10150000000000001</v>
      </c>
      <c r="U91" s="117">
        <f t="shared" si="56"/>
        <v>15</v>
      </c>
      <c r="V91" s="117">
        <v>252</v>
      </c>
      <c r="W91" s="116">
        <f t="shared" si="125"/>
        <v>1.0057709260000001</v>
      </c>
      <c r="X91" s="109">
        <f t="shared" si="126"/>
        <v>5.8462336500000003</v>
      </c>
      <c r="Y91" s="174">
        <f t="shared" si="127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146.21188449000044</v>
      </c>
      <c r="AF91" s="128">
        <f t="shared" si="148"/>
        <v>20</v>
      </c>
      <c r="AG91" s="137">
        <f t="shared" si="149"/>
        <v>1.2123853600000001</v>
      </c>
      <c r="AH91" s="136">
        <f t="shared" si="150"/>
        <v>11.20069187</v>
      </c>
      <c r="AI91" s="132">
        <v>7.1154999999999996E-2</v>
      </c>
      <c r="AJ91" s="126">
        <f t="shared" si="151"/>
        <v>12.413077230000001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8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9"/>
        <v>44388</v>
      </c>
      <c r="B92" s="109">
        <f t="shared" si="121"/>
        <v>1018.8957265400001</v>
      </c>
      <c r="C92" s="109">
        <f t="shared" si="138"/>
        <v>997.79651679000006</v>
      </c>
      <c r="D92" s="110">
        <f t="shared" si="130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1"/>
        <v>21</v>
      </c>
      <c r="K92" s="115">
        <f t="shared" si="120"/>
        <v>15</v>
      </c>
      <c r="L92" s="8">
        <f t="shared" si="132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1013.04949289</v>
      </c>
      <c r="Q92" s="11">
        <f t="shared" si="139"/>
        <v>0</v>
      </c>
      <c r="R92" s="30">
        <f t="shared" si="133"/>
        <v>0</v>
      </c>
      <c r="S92" s="109">
        <f t="shared" si="84"/>
        <v>0</v>
      </c>
      <c r="T92" s="119">
        <f t="shared" si="134"/>
        <v>0.10150000000000001</v>
      </c>
      <c r="U92" s="117">
        <f t="shared" si="56"/>
        <v>15</v>
      </c>
      <c r="V92" s="117">
        <v>252</v>
      </c>
      <c r="W92" s="116">
        <f t="shared" si="125"/>
        <v>1.0057709260000001</v>
      </c>
      <c r="X92" s="109">
        <f t="shared" si="126"/>
        <v>5.8462336500000003</v>
      </c>
      <c r="Y92" s="174">
        <f t="shared" si="127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135.17595767000046</v>
      </c>
      <c r="AF92" s="128">
        <f t="shared" si="148"/>
        <v>23</v>
      </c>
      <c r="AG92" s="137">
        <f t="shared" si="149"/>
        <v>1.29578221</v>
      </c>
      <c r="AH92" s="136">
        <f t="shared" si="150"/>
        <v>11.03592682</v>
      </c>
      <c r="AI92" s="132">
        <v>7.5479000000000004E-2</v>
      </c>
      <c r="AJ92" s="126">
        <f t="shared" si="151"/>
        <v>12.331709030000001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8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9"/>
        <v>44389</v>
      </c>
      <c r="B93" s="109">
        <f t="shared" si="121"/>
        <v>1018.8957265400001</v>
      </c>
      <c r="C93" s="109">
        <f t="shared" si="138"/>
        <v>997.79651679000006</v>
      </c>
      <c r="D93" s="110">
        <f t="shared" si="130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1"/>
        <v>21</v>
      </c>
      <c r="K93" s="115">
        <f t="shared" si="120"/>
        <v>15</v>
      </c>
      <c r="L93" s="8">
        <f t="shared" si="132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1013.04949289</v>
      </c>
      <c r="Q93" s="11">
        <f t="shared" si="139"/>
        <v>0</v>
      </c>
      <c r="R93" s="30">
        <f t="shared" si="133"/>
        <v>0</v>
      </c>
      <c r="S93" s="109">
        <f t="shared" si="84"/>
        <v>0</v>
      </c>
      <c r="T93" s="119">
        <f t="shared" si="134"/>
        <v>0.10150000000000001</v>
      </c>
      <c r="U93" s="117">
        <f t="shared" si="56"/>
        <v>15</v>
      </c>
      <c r="V93" s="117">
        <v>252</v>
      </c>
      <c r="W93" s="116">
        <f t="shared" si="125"/>
        <v>1.0057709260000001</v>
      </c>
      <c r="X93" s="109">
        <f t="shared" si="126"/>
        <v>5.8462336500000003</v>
      </c>
      <c r="Y93" s="174">
        <f t="shared" si="127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124.36958609000045</v>
      </c>
      <c r="AF93" s="128">
        <f t="shared" si="148"/>
        <v>22</v>
      </c>
      <c r="AG93" s="137">
        <f t="shared" si="149"/>
        <v>1.14567179</v>
      </c>
      <c r="AH93" s="136">
        <f t="shared" si="150"/>
        <v>10.80637158</v>
      </c>
      <c r="AI93" s="132">
        <v>7.9943E-2</v>
      </c>
      <c r="AJ93" s="126">
        <f t="shared" si="151"/>
        <v>11.95204337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8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9"/>
        <v>44390</v>
      </c>
      <c r="B94" s="109">
        <f t="shared" si="121"/>
        <v>1019.68797834</v>
      </c>
      <c r="C94" s="109">
        <f t="shared" si="138"/>
        <v>997.79651679000006</v>
      </c>
      <c r="D94" s="110">
        <f t="shared" si="130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1"/>
        <v>21</v>
      </c>
      <c r="K94" s="115">
        <f t="shared" si="120"/>
        <v>16</v>
      </c>
      <c r="L94" s="8">
        <f t="shared" si="132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1013.44834209</v>
      </c>
      <c r="Q94" s="11">
        <f t="shared" si="139"/>
        <v>0</v>
      </c>
      <c r="R94" s="30">
        <f t="shared" si="133"/>
        <v>0</v>
      </c>
      <c r="S94" s="109">
        <f t="shared" si="84"/>
        <v>0</v>
      </c>
      <c r="T94" s="119">
        <f t="shared" si="134"/>
        <v>0.10150000000000001</v>
      </c>
      <c r="U94" s="117">
        <f t="shared" si="56"/>
        <v>16</v>
      </c>
      <c r="V94" s="117">
        <v>252</v>
      </c>
      <c r="W94" s="116">
        <f t="shared" si="125"/>
        <v>1.006156837</v>
      </c>
      <c r="X94" s="109">
        <f t="shared" si="126"/>
        <v>6.2396362500000002</v>
      </c>
      <c r="Y94" s="174">
        <f t="shared" si="127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113.65576810000046</v>
      </c>
      <c r="AF94" s="128">
        <f t="shared" si="148"/>
        <v>18</v>
      </c>
      <c r="AG94" s="137">
        <f t="shared" si="149"/>
        <v>0.86176953999999995</v>
      </c>
      <c r="AH94" s="136">
        <f t="shared" si="150"/>
        <v>10.713817990000001</v>
      </c>
      <c r="AI94" s="132">
        <v>8.6144999999999999E-2</v>
      </c>
      <c r="AJ94" s="126">
        <f t="shared" si="151"/>
        <v>11.57558753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8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9"/>
        <v>44391</v>
      </c>
      <c r="B95" s="109">
        <f t="shared" si="121"/>
        <v>1020.4808476999999</v>
      </c>
      <c r="C95" s="109">
        <f t="shared" si="138"/>
        <v>997.79651679000006</v>
      </c>
      <c r="D95" s="110">
        <f t="shared" si="130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1"/>
        <v>21</v>
      </c>
      <c r="K95" s="115">
        <f t="shared" si="120"/>
        <v>17</v>
      </c>
      <c r="L95" s="8">
        <f t="shared" si="132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1013.84735094</v>
      </c>
      <c r="Q95" s="11">
        <f t="shared" si="139"/>
        <v>0</v>
      </c>
      <c r="R95" s="30">
        <f t="shared" si="133"/>
        <v>0</v>
      </c>
      <c r="S95" s="109">
        <f t="shared" si="84"/>
        <v>0</v>
      </c>
      <c r="T95" s="119">
        <f t="shared" si="134"/>
        <v>0.10150000000000001</v>
      </c>
      <c r="U95" s="117">
        <f t="shared" si="56"/>
        <v>17</v>
      </c>
      <c r="V95" s="117">
        <v>252</v>
      </c>
      <c r="W95" s="116">
        <f t="shared" si="125"/>
        <v>1.0065428949999999</v>
      </c>
      <c r="X95" s="109">
        <f t="shared" si="126"/>
        <v>6.6334967599999999</v>
      </c>
      <c r="Y95" s="174">
        <f t="shared" si="127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103.22455536000047</v>
      </c>
      <c r="AF95" s="128">
        <f t="shared" si="148"/>
        <v>22</v>
      </c>
      <c r="AG95" s="137">
        <f t="shared" si="149"/>
        <v>0.96327934000000004</v>
      </c>
      <c r="AH95" s="136">
        <f t="shared" si="150"/>
        <v>10.431212739999999</v>
      </c>
      <c r="AI95" s="132">
        <v>9.1778999999999999E-2</v>
      </c>
      <c r="AJ95" s="126">
        <f t="shared" si="151"/>
        <v>11.394492079999999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8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9"/>
        <v>44392</v>
      </c>
      <c r="B96" s="109">
        <f t="shared" si="121"/>
        <v>1021.2743370100001</v>
      </c>
      <c r="C96" s="109">
        <f t="shared" si="138"/>
        <v>997.79651679000006</v>
      </c>
      <c r="D96" s="110">
        <f t="shared" si="130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1"/>
        <v>21</v>
      </c>
      <c r="K96" s="115">
        <f t="shared" si="120"/>
        <v>18</v>
      </c>
      <c r="L96" s="8">
        <f t="shared" si="132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1014.24651943</v>
      </c>
      <c r="Q96" s="11">
        <f t="shared" si="139"/>
        <v>0</v>
      </c>
      <c r="R96" s="30">
        <f t="shared" si="133"/>
        <v>0</v>
      </c>
      <c r="S96" s="109">
        <f t="shared" si="84"/>
        <v>0</v>
      </c>
      <c r="T96" s="119">
        <f t="shared" si="134"/>
        <v>0.10150000000000001</v>
      </c>
      <c r="U96" s="117">
        <f t="shared" si="56"/>
        <v>18</v>
      </c>
      <c r="V96" s="117">
        <v>252</v>
      </c>
      <c r="W96" s="116">
        <f t="shared" si="125"/>
        <v>1.006929102</v>
      </c>
      <c r="X96" s="109">
        <f t="shared" si="126"/>
        <v>7.0278175799999998</v>
      </c>
      <c r="Y96" s="174">
        <f t="shared" si="127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93.339565490000467</v>
      </c>
      <c r="AF96" s="128">
        <f t="shared" si="148"/>
        <v>20</v>
      </c>
      <c r="AG96" s="137">
        <f t="shared" si="149"/>
        <v>0.79503139</v>
      </c>
      <c r="AH96" s="136">
        <f t="shared" si="150"/>
        <v>9.8849898700000001</v>
      </c>
      <c r="AI96" s="132">
        <v>9.5762E-2</v>
      </c>
      <c r="AJ96" s="126">
        <f t="shared" si="151"/>
        <v>10.68002126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8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9"/>
        <v>44393</v>
      </c>
      <c r="B97" s="109">
        <f t="shared" si="121"/>
        <v>1022.06844564</v>
      </c>
      <c r="C97" s="109">
        <f t="shared" si="138"/>
        <v>997.79651679000006</v>
      </c>
      <c r="D97" s="110">
        <f t="shared" si="130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1"/>
        <v>21</v>
      </c>
      <c r="K97" s="115">
        <f t="shared" si="120"/>
        <v>19</v>
      </c>
      <c r="L97" s="8">
        <f t="shared" si="132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1014.64584758</v>
      </c>
      <c r="Q97" s="11">
        <f t="shared" si="139"/>
        <v>0</v>
      </c>
      <c r="R97" s="30">
        <f t="shared" si="133"/>
        <v>0</v>
      </c>
      <c r="S97" s="109">
        <f t="shared" si="84"/>
        <v>0</v>
      </c>
      <c r="T97" s="119">
        <f t="shared" si="134"/>
        <v>0.10150000000000001</v>
      </c>
      <c r="U97" s="117">
        <f t="shared" si="56"/>
        <v>19</v>
      </c>
      <c r="V97" s="117">
        <v>252</v>
      </c>
      <c r="W97" s="116">
        <f t="shared" si="125"/>
        <v>1.007315457</v>
      </c>
      <c r="X97" s="109">
        <f t="shared" si="126"/>
        <v>7.4225980600000003</v>
      </c>
      <c r="Y97" s="174">
        <f t="shared" si="127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83.993101440000473</v>
      </c>
      <c r="AF97" s="128">
        <f t="shared" si="148"/>
        <v>20</v>
      </c>
      <c r="AG97" s="137">
        <f t="shared" si="149"/>
        <v>0.71889758999999998</v>
      </c>
      <c r="AH97" s="136">
        <f t="shared" si="150"/>
        <v>9.3464640499999998</v>
      </c>
      <c r="AI97" s="132">
        <v>0.100134</v>
      </c>
      <c r="AJ97" s="126">
        <f t="shared" si="151"/>
        <v>10.065361639999999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8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9"/>
        <v>44394</v>
      </c>
      <c r="B98" s="109">
        <f t="shared" si="121"/>
        <v>1022.86316388</v>
      </c>
      <c r="C98" s="109">
        <f t="shared" si="138"/>
        <v>997.79651679000006</v>
      </c>
      <c r="D98" s="110">
        <f t="shared" si="130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1"/>
        <v>21</v>
      </c>
      <c r="K98" s="115">
        <f t="shared" si="120"/>
        <v>20</v>
      </c>
      <c r="L98" s="8">
        <f t="shared" si="132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1015.04532539</v>
      </c>
      <c r="Q98" s="11">
        <f t="shared" si="139"/>
        <v>0</v>
      </c>
      <c r="R98" s="30">
        <f t="shared" si="133"/>
        <v>0</v>
      </c>
      <c r="S98" s="109">
        <f t="shared" si="84"/>
        <v>0</v>
      </c>
      <c r="T98" s="119">
        <f t="shared" si="134"/>
        <v>0.10150000000000001</v>
      </c>
      <c r="U98" s="117">
        <f t="shared" si="56"/>
        <v>20</v>
      </c>
      <c r="V98" s="117">
        <v>252</v>
      </c>
      <c r="W98" s="116">
        <f t="shared" si="125"/>
        <v>1.0077019599999999</v>
      </c>
      <c r="X98" s="109">
        <f t="shared" si="126"/>
        <v>7.8178384899999998</v>
      </c>
      <c r="Y98" s="174">
        <f t="shared" si="127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74.985345270000465</v>
      </c>
      <c r="AF98" s="128">
        <f t="shared" si="148"/>
        <v>22</v>
      </c>
      <c r="AG98" s="137">
        <f t="shared" si="149"/>
        <v>0.71187604999999998</v>
      </c>
      <c r="AH98" s="136">
        <f t="shared" si="150"/>
        <v>9.0077561700000004</v>
      </c>
      <c r="AI98" s="132">
        <v>0.10724400000000001</v>
      </c>
      <c r="AJ98" s="126">
        <f t="shared" si="151"/>
        <v>9.7196322200000012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8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9"/>
        <v>44395</v>
      </c>
      <c r="B99" s="109">
        <f t="shared" si="121"/>
        <v>1022.86316388</v>
      </c>
      <c r="C99" s="109">
        <f t="shared" si="138"/>
        <v>997.79651679000006</v>
      </c>
      <c r="D99" s="110">
        <f t="shared" si="130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1"/>
        <v>21</v>
      </c>
      <c r="K99" s="115">
        <f t="shared" si="120"/>
        <v>20</v>
      </c>
      <c r="L99" s="8">
        <f t="shared" si="132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1015.04532539</v>
      </c>
      <c r="Q99" s="11">
        <f t="shared" si="139"/>
        <v>0</v>
      </c>
      <c r="R99" s="30">
        <f t="shared" si="133"/>
        <v>0</v>
      </c>
      <c r="S99" s="109">
        <f t="shared" si="84"/>
        <v>0</v>
      </c>
      <c r="T99" s="119">
        <f t="shared" si="134"/>
        <v>0.10150000000000001</v>
      </c>
      <c r="U99" s="117">
        <f t="shared" si="56"/>
        <v>20</v>
      </c>
      <c r="V99" s="117">
        <v>252</v>
      </c>
      <c r="W99" s="116">
        <f t="shared" si="125"/>
        <v>1.0077019599999999</v>
      </c>
      <c r="X99" s="109">
        <f t="shared" si="126"/>
        <v>7.8178384899999998</v>
      </c>
      <c r="Y99" s="174">
        <f t="shared" si="127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66.242953840000467</v>
      </c>
      <c r="AF99" s="128">
        <f t="shared" si="148"/>
        <v>22</v>
      </c>
      <c r="AG99" s="137">
        <f t="shared" si="149"/>
        <v>0.63553161999999996</v>
      </c>
      <c r="AH99" s="136">
        <f t="shared" si="150"/>
        <v>8.7423914299999996</v>
      </c>
      <c r="AI99" s="132">
        <v>0.116588</v>
      </c>
      <c r="AJ99" s="126">
        <f t="shared" si="151"/>
        <v>9.3779230499999997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8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9"/>
        <v>44396</v>
      </c>
      <c r="B100" s="109">
        <f t="shared" si="121"/>
        <v>1022.86316388</v>
      </c>
      <c r="C100" s="109">
        <f t="shared" si="138"/>
        <v>997.79651679000006</v>
      </c>
      <c r="D100" s="110">
        <f t="shared" si="130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1"/>
        <v>21</v>
      </c>
      <c r="K100" s="115">
        <f t="shared" si="120"/>
        <v>20</v>
      </c>
      <c r="L100" s="8">
        <f t="shared" si="132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1015.04532539</v>
      </c>
      <c r="Q100" s="11">
        <f t="shared" si="139"/>
        <v>0</v>
      </c>
      <c r="R100" s="30">
        <f t="shared" si="133"/>
        <v>0</v>
      </c>
      <c r="S100" s="109">
        <f t="shared" si="84"/>
        <v>0</v>
      </c>
      <c r="T100" s="119">
        <f t="shared" si="134"/>
        <v>0.10150000000000001</v>
      </c>
      <c r="U100" s="117">
        <f t="shared" si="56"/>
        <v>20</v>
      </c>
      <c r="V100" s="117">
        <v>252</v>
      </c>
      <c r="W100" s="116">
        <f t="shared" si="125"/>
        <v>1.0077019599999999</v>
      </c>
      <c r="X100" s="109">
        <f t="shared" si="126"/>
        <v>7.8178384899999998</v>
      </c>
      <c r="Y100" s="174">
        <f t="shared" si="127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57.563073360000466</v>
      </c>
      <c r="AF100" s="128">
        <f t="shared" si="148"/>
        <v>21</v>
      </c>
      <c r="AG100" s="137">
        <f t="shared" si="149"/>
        <v>0.53581347999999995</v>
      </c>
      <c r="AH100" s="136">
        <f t="shared" si="150"/>
        <v>8.6798804799999996</v>
      </c>
      <c r="AI100" s="132">
        <v>0.13103100000000001</v>
      </c>
      <c r="AJ100" s="126">
        <f t="shared" si="151"/>
        <v>9.2156939599999994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8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9"/>
        <v>44397</v>
      </c>
      <c r="B101" s="109">
        <f t="shared" si="121"/>
        <v>1023.6585122</v>
      </c>
      <c r="C101" s="109">
        <f t="shared" si="138"/>
        <v>997.79651679000006</v>
      </c>
      <c r="D101" s="110">
        <f t="shared" si="130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1"/>
        <v>21</v>
      </c>
      <c r="K101" s="115">
        <f t="shared" si="120"/>
        <v>21</v>
      </c>
      <c r="L101" s="8">
        <f t="shared" si="132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1015.44497283</v>
      </c>
      <c r="Q101" s="11">
        <f t="shared" si="139"/>
        <v>3</v>
      </c>
      <c r="R101" s="30">
        <f t="shared" si="133"/>
        <v>7.8329999999999997E-3</v>
      </c>
      <c r="S101" s="109">
        <f t="shared" si="84"/>
        <v>7.9539804700000003</v>
      </c>
      <c r="T101" s="119">
        <f t="shared" si="134"/>
        <v>0.10150000000000001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1.008088611</v>
      </c>
      <c r="X101" s="109">
        <f t="shared" si="126"/>
        <v>8.2135393699999995</v>
      </c>
      <c r="Y101" s="174">
        <f t="shared" si="127"/>
        <v>16.167519840000001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48.96067499000047</v>
      </c>
      <c r="AF101" s="128">
        <f t="shared" si="148"/>
        <v>21</v>
      </c>
      <c r="AG101" s="137">
        <f t="shared" si="149"/>
        <v>0.4656053</v>
      </c>
      <c r="AH101" s="136">
        <f t="shared" si="150"/>
        <v>8.6023983699999995</v>
      </c>
      <c r="AI101" s="132">
        <v>0.14944299999999999</v>
      </c>
      <c r="AJ101" s="126">
        <f t="shared" si="151"/>
        <v>9.0680036699999995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8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9"/>
        <v>44398</v>
      </c>
      <c r="B102" s="109">
        <f t="shared" si="121"/>
        <v>1008.10921788</v>
      </c>
      <c r="C102" s="109">
        <f t="shared" si="138"/>
        <v>989.98077667999996</v>
      </c>
      <c r="D102" s="110">
        <f t="shared" si="130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1"/>
        <v>23</v>
      </c>
      <c r="K102" s="115">
        <f t="shared" si="120"/>
        <v>1</v>
      </c>
      <c r="L102" s="8">
        <f t="shared" si="132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1007.72255877</v>
      </c>
      <c r="Q102" s="11">
        <f t="shared" si="139"/>
        <v>0</v>
      </c>
      <c r="R102" s="30">
        <f t="shared" si="133"/>
        <v>0</v>
      </c>
      <c r="S102" s="109">
        <f t="shared" si="84"/>
        <v>0</v>
      </c>
      <c r="T102" s="119">
        <f t="shared" si="134"/>
        <v>0.10150000000000001</v>
      </c>
      <c r="U102" s="117">
        <f t="shared" si="154"/>
        <v>1</v>
      </c>
      <c r="V102" s="117">
        <v>252</v>
      </c>
      <c r="W102" s="116">
        <f t="shared" si="125"/>
        <v>1.0003836960000001</v>
      </c>
      <c r="X102" s="109">
        <f t="shared" si="126"/>
        <v>0.38665910999999997</v>
      </c>
      <c r="Y102" s="174">
        <f t="shared" si="127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40.399900970000473</v>
      </c>
      <c r="AF102" s="128">
        <f t="shared" si="148"/>
        <v>19</v>
      </c>
      <c r="AG102" s="137">
        <f t="shared" si="149"/>
        <v>0.35816970999999997</v>
      </c>
      <c r="AH102" s="136">
        <f t="shared" si="150"/>
        <v>8.5607740200000002</v>
      </c>
      <c r="AI102" s="132">
        <v>0.17485000000000001</v>
      </c>
      <c r="AJ102" s="126">
        <f t="shared" si="151"/>
        <v>8.9189437300000005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8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9"/>
        <v>44399</v>
      </c>
      <c r="B103" s="109">
        <f t="shared" si="121"/>
        <v>1008.7278386199999</v>
      </c>
      <c r="C103" s="109">
        <f t="shared" si="138"/>
        <v>989.98077667999996</v>
      </c>
      <c r="D103" s="110">
        <f t="shared" si="130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1"/>
        <v>23</v>
      </c>
      <c r="K103" s="115">
        <f t="shared" si="120"/>
        <v>2</v>
      </c>
      <c r="L103" s="8">
        <f t="shared" si="132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1007.9541944699999</v>
      </c>
      <c r="Q103" s="11">
        <f t="shared" si="139"/>
        <v>0</v>
      </c>
      <c r="R103" s="30">
        <f t="shared" si="133"/>
        <v>0</v>
      </c>
      <c r="S103" s="109">
        <f t="shared" ref="S103:S166" si="155">IF(R103&gt;0,TRUNC(R103*P103,8),0)</f>
        <v>0</v>
      </c>
      <c r="T103" s="119">
        <f t="shared" si="134"/>
        <v>0.10150000000000001</v>
      </c>
      <c r="U103" s="117">
        <f t="shared" si="154"/>
        <v>2</v>
      </c>
      <c r="V103" s="117">
        <v>252</v>
      </c>
      <c r="W103" s="116">
        <f t="shared" si="125"/>
        <v>1.0007675389999999</v>
      </c>
      <c r="X103" s="109">
        <f t="shared" si="126"/>
        <v>0.77364414999999997</v>
      </c>
      <c r="Y103" s="174">
        <f t="shared" si="127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31.967472040000473</v>
      </c>
      <c r="AF103" s="128">
        <f t="shared" si="148"/>
        <v>21</v>
      </c>
      <c r="AG103" s="137">
        <f t="shared" si="149"/>
        <v>0.32677908</v>
      </c>
      <c r="AH103" s="136">
        <f t="shared" si="150"/>
        <v>8.4324289300000004</v>
      </c>
      <c r="AI103" s="132">
        <v>0.20872399999999999</v>
      </c>
      <c r="AJ103" s="126">
        <f t="shared" si="151"/>
        <v>8.75920801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8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9"/>
        <v>44400</v>
      </c>
      <c r="B104" s="109">
        <f t="shared" si="121"/>
        <v>1009.34683595</v>
      </c>
      <c r="C104" s="109">
        <f t="shared" si="138"/>
        <v>989.98077667999996</v>
      </c>
      <c r="D104" s="110">
        <f t="shared" si="130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1"/>
        <v>23</v>
      </c>
      <c r="K104" s="115">
        <f t="shared" si="120"/>
        <v>3</v>
      </c>
      <c r="L104" s="8">
        <f t="shared" si="132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1008.18587967</v>
      </c>
      <c r="Q104" s="11">
        <f t="shared" si="139"/>
        <v>0</v>
      </c>
      <c r="R104" s="30">
        <f t="shared" si="133"/>
        <v>0</v>
      </c>
      <c r="S104" s="109">
        <f t="shared" si="155"/>
        <v>0</v>
      </c>
      <c r="T104" s="119">
        <f t="shared" si="134"/>
        <v>0.10150000000000001</v>
      </c>
      <c r="U104" s="117">
        <f t="shared" si="154"/>
        <v>3</v>
      </c>
      <c r="V104" s="117">
        <v>252</v>
      </c>
      <c r="W104" s="116">
        <f t="shared" si="125"/>
        <v>1.00115153</v>
      </c>
      <c r="X104" s="109">
        <f t="shared" si="126"/>
        <v>1.16095628</v>
      </c>
      <c r="Y104" s="174">
        <f t="shared" si="127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23.949678420000474</v>
      </c>
      <c r="AF104" s="128">
        <f t="shared" si="148"/>
        <v>21</v>
      </c>
      <c r="AG104" s="137">
        <f t="shared" si="149"/>
        <v>0.25857244000000001</v>
      </c>
      <c r="AH104" s="136">
        <f t="shared" si="150"/>
        <v>8.0177936200000008</v>
      </c>
      <c r="AI104" s="132">
        <v>0.25081100000000001</v>
      </c>
      <c r="AJ104" s="126">
        <f t="shared" si="151"/>
        <v>8.2763660600000009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8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9"/>
        <v>44401</v>
      </c>
      <c r="B105" s="109">
        <f t="shared" si="121"/>
        <v>1009.9662090300001</v>
      </c>
      <c r="C105" s="109">
        <f t="shared" si="138"/>
        <v>989.98077667999996</v>
      </c>
      <c r="D105" s="110">
        <f t="shared" si="130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1"/>
        <v>23</v>
      </c>
      <c r="K105" s="115">
        <f t="shared" si="120"/>
        <v>4</v>
      </c>
      <c r="L105" s="8">
        <f t="shared" si="132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1008.41761437</v>
      </c>
      <c r="Q105" s="11">
        <f t="shared" si="139"/>
        <v>0</v>
      </c>
      <c r="R105" s="30">
        <f t="shared" si="133"/>
        <v>0</v>
      </c>
      <c r="S105" s="109">
        <f t="shared" si="155"/>
        <v>0</v>
      </c>
      <c r="T105" s="119">
        <f t="shared" si="134"/>
        <v>0.10150000000000001</v>
      </c>
      <c r="U105" s="117">
        <f t="shared" si="154"/>
        <v>4</v>
      </c>
      <c r="V105" s="117">
        <v>252</v>
      </c>
      <c r="W105" s="116">
        <f t="shared" si="125"/>
        <v>1.001535668</v>
      </c>
      <c r="X105" s="109">
        <f t="shared" si="126"/>
        <v>1.54859466</v>
      </c>
      <c r="Y105" s="174">
        <f t="shared" si="127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16.484851060000473</v>
      </c>
      <c r="AF105" s="128">
        <f t="shared" si="148"/>
        <v>19</v>
      </c>
      <c r="AG105" s="137">
        <f t="shared" si="149"/>
        <v>0.17520284</v>
      </c>
      <c r="AH105" s="136">
        <f t="shared" si="150"/>
        <v>7.4648273600000001</v>
      </c>
      <c r="AI105" s="132">
        <v>0.31168800000000002</v>
      </c>
      <c r="AJ105" s="126">
        <f t="shared" si="151"/>
        <v>7.6400302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8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9"/>
        <v>44402</v>
      </c>
      <c r="B106" s="109">
        <f t="shared" si="121"/>
        <v>1009.9662090300001</v>
      </c>
      <c r="C106" s="109">
        <f t="shared" si="138"/>
        <v>989.98077667999996</v>
      </c>
      <c r="D106" s="110">
        <f t="shared" si="130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1"/>
        <v>23</v>
      </c>
      <c r="K106" s="115">
        <f t="shared" si="120"/>
        <v>4</v>
      </c>
      <c r="L106" s="8">
        <f t="shared" si="132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1008.41761437</v>
      </c>
      <c r="Q106" s="11">
        <f t="shared" si="139"/>
        <v>0</v>
      </c>
      <c r="R106" s="30">
        <f t="shared" si="133"/>
        <v>0</v>
      </c>
      <c r="S106" s="109">
        <f t="shared" si="155"/>
        <v>0</v>
      </c>
      <c r="T106" s="119">
        <f t="shared" si="134"/>
        <v>0.10150000000000001</v>
      </c>
      <c r="U106" s="117">
        <f t="shared" si="154"/>
        <v>4</v>
      </c>
      <c r="V106" s="117">
        <v>252</v>
      </c>
      <c r="W106" s="116">
        <f t="shared" si="125"/>
        <v>1.001535668</v>
      </c>
      <c r="X106" s="109">
        <f t="shared" si="126"/>
        <v>1.54859466</v>
      </c>
      <c r="Y106" s="174">
        <f t="shared" si="127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9.6729973900004733</v>
      </c>
      <c r="AF106" s="128">
        <f t="shared" si="148"/>
        <v>20</v>
      </c>
      <c r="AG106" s="137">
        <f t="shared" si="149"/>
        <v>0.12696566000000001</v>
      </c>
      <c r="AH106" s="136">
        <f t="shared" si="150"/>
        <v>6.8118536699999996</v>
      </c>
      <c r="AI106" s="132">
        <v>0.413219</v>
      </c>
      <c r="AJ106" s="126">
        <f t="shared" si="151"/>
        <v>6.9388193299999994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9"/>
        <v>44403</v>
      </c>
      <c r="B107" s="109">
        <f t="shared" si="121"/>
        <v>1009.9662090300001</v>
      </c>
      <c r="C107" s="109">
        <f t="shared" si="138"/>
        <v>989.98077667999996</v>
      </c>
      <c r="D107" s="110">
        <f t="shared" si="130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1"/>
        <v>23</v>
      </c>
      <c r="K107" s="115">
        <f t="shared" si="120"/>
        <v>4</v>
      </c>
      <c r="L107" s="8">
        <f t="shared" si="132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1008.41761437</v>
      </c>
      <c r="Q107" s="11">
        <f t="shared" si="139"/>
        <v>0</v>
      </c>
      <c r="R107" s="30">
        <f t="shared" si="133"/>
        <v>0</v>
      </c>
      <c r="S107" s="109">
        <f t="shared" si="155"/>
        <v>0</v>
      </c>
      <c r="T107" s="119">
        <f t="shared" si="134"/>
        <v>0.10150000000000001</v>
      </c>
      <c r="U107" s="117">
        <f t="shared" si="154"/>
        <v>4</v>
      </c>
      <c r="V107" s="117">
        <v>252</v>
      </c>
      <c r="W107" s="116">
        <f t="shared" si="125"/>
        <v>1.001535668</v>
      </c>
      <c r="X107" s="109">
        <f t="shared" si="126"/>
        <v>1.54859466</v>
      </c>
      <c r="Y107" s="174">
        <f t="shared" si="127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4.2740525900004736</v>
      </c>
      <c r="AF107" s="128">
        <f t="shared" si="148"/>
        <v>22</v>
      </c>
      <c r="AG107" s="137">
        <f t="shared" si="149"/>
        <v>8.1982620000000006E-2</v>
      </c>
      <c r="AH107" s="136">
        <f t="shared" si="150"/>
        <v>5.3989447999999998</v>
      </c>
      <c r="AI107" s="132">
        <v>0.55814600000000003</v>
      </c>
      <c r="AJ107" s="126">
        <f t="shared" si="151"/>
        <v>5.4809274199999996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9"/>
        <v>44404</v>
      </c>
      <c r="B108" s="109">
        <f t="shared" si="121"/>
        <v>1010.58596893</v>
      </c>
      <c r="C108" s="109">
        <f t="shared" si="138"/>
        <v>989.98077667999996</v>
      </c>
      <c r="D108" s="110">
        <f t="shared" si="130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1"/>
        <v>23</v>
      </c>
      <c r="K108" s="115">
        <f t="shared" si="120"/>
        <v>5</v>
      </c>
      <c r="L108" s="8">
        <f t="shared" si="132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1008.64940847</v>
      </c>
      <c r="Q108" s="11">
        <f t="shared" si="139"/>
        <v>0</v>
      </c>
      <c r="R108" s="30">
        <f t="shared" si="133"/>
        <v>0</v>
      </c>
      <c r="S108" s="109">
        <f t="shared" si="155"/>
        <v>0</v>
      </c>
      <c r="T108" s="119">
        <f t="shared" si="134"/>
        <v>0.10150000000000001</v>
      </c>
      <c r="U108" s="117">
        <f t="shared" si="154"/>
        <v>5</v>
      </c>
      <c r="V108" s="117">
        <v>252</v>
      </c>
      <c r="W108" s="116">
        <f t="shared" si="125"/>
        <v>1.0019199539999999</v>
      </c>
      <c r="X108" s="109">
        <f t="shared" si="126"/>
        <v>1.9365604599999999</v>
      </c>
      <c r="Y108" s="174">
        <f t="shared" si="127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1.2310126300004733</v>
      </c>
      <c r="AF108" s="128">
        <f t="shared" si="148"/>
        <v>20</v>
      </c>
      <c r="AG108" s="137">
        <f t="shared" si="149"/>
        <v>3.2918580000000003E-2</v>
      </c>
      <c r="AH108" s="136">
        <f t="shared" si="150"/>
        <v>3.0430399600000002</v>
      </c>
      <c r="AI108" s="132">
        <v>0.71197999999999995</v>
      </c>
      <c r="AJ108" s="126">
        <f t="shared" si="151"/>
        <v>3.0759585400000002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9"/>
        <v>44405</v>
      </c>
      <c r="B109" s="109">
        <f t="shared" si="121"/>
        <v>1011.2061039</v>
      </c>
      <c r="C109" s="109">
        <f t="shared" si="138"/>
        <v>989.98077667999996</v>
      </c>
      <c r="D109" s="110">
        <f t="shared" si="130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1"/>
        <v>23</v>
      </c>
      <c r="K109" s="115">
        <f t="shared" si="120"/>
        <v>6</v>
      </c>
      <c r="L109" s="8">
        <f t="shared" si="132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1008.88125207</v>
      </c>
      <c r="Q109" s="11">
        <f t="shared" si="139"/>
        <v>0</v>
      </c>
      <c r="R109" s="30">
        <f t="shared" si="133"/>
        <v>0</v>
      </c>
      <c r="S109" s="109">
        <f t="shared" si="155"/>
        <v>0</v>
      </c>
      <c r="T109" s="119">
        <f t="shared" si="134"/>
        <v>0.10150000000000001</v>
      </c>
      <c r="U109" s="117">
        <f t="shared" si="154"/>
        <v>6</v>
      </c>
      <c r="V109" s="117">
        <v>252</v>
      </c>
      <c r="W109" s="116">
        <f t="shared" si="125"/>
        <v>1.002304386</v>
      </c>
      <c r="X109" s="109">
        <f t="shared" si="126"/>
        <v>2.3248518300000001</v>
      </c>
      <c r="Y109" s="174">
        <f t="shared" si="127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4.7339909770016675E-13</v>
      </c>
      <c r="AF109" s="128">
        <f t="shared" si="148"/>
        <v>21</v>
      </c>
      <c r="AG109" s="137">
        <f t="shared" si="149"/>
        <v>9.9571799999999995E-3</v>
      </c>
      <c r="AH109" s="136">
        <f t="shared" si="150"/>
        <v>1.2310126299999999</v>
      </c>
      <c r="AI109" s="132">
        <v>1</v>
      </c>
      <c r="AJ109" s="126">
        <f t="shared" si="151"/>
        <v>1.24096981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9"/>
        <v>44406</v>
      </c>
      <c r="B110" s="109">
        <f t="shared" si="121"/>
        <v>1011.82661711</v>
      </c>
      <c r="C110" s="109">
        <f t="shared" si="138"/>
        <v>989.98077667999996</v>
      </c>
      <c r="D110" s="110">
        <f t="shared" si="130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1"/>
        <v>23</v>
      </c>
      <c r="K110" s="115">
        <f t="shared" ref="K110:K173" si="162">(J110-(NETWORKDAYS(A110,I110,AD$148:AD$502)-1))</f>
        <v>7</v>
      </c>
      <c r="L110" s="8">
        <f t="shared" si="132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1009.1131451700001</v>
      </c>
      <c r="Q110" s="11">
        <f t="shared" si="139"/>
        <v>0</v>
      </c>
      <c r="R110" s="30">
        <f t="shared" si="133"/>
        <v>0</v>
      </c>
      <c r="S110" s="109">
        <f t="shared" si="155"/>
        <v>0</v>
      </c>
      <c r="T110" s="119">
        <f t="shared" si="134"/>
        <v>0.10150000000000001</v>
      </c>
      <c r="U110" s="117">
        <f t="shared" si="154"/>
        <v>7</v>
      </c>
      <c r="V110" s="117">
        <v>252</v>
      </c>
      <c r="W110" s="116">
        <f t="shared" si="125"/>
        <v>1.0026889670000001</v>
      </c>
      <c r="X110" s="109">
        <f t="shared" si="126"/>
        <v>2.7134719399999998</v>
      </c>
      <c r="Y110" s="174">
        <f t="shared" si="127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9"/>
        <v>44407</v>
      </c>
      <c r="B111" s="109">
        <f t="shared" si="121"/>
        <v>1012.44751663</v>
      </c>
      <c r="C111" s="109">
        <f t="shared" si="138"/>
        <v>989.98077667999996</v>
      </c>
      <c r="D111" s="110">
        <f t="shared" si="130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1"/>
        <v>23</v>
      </c>
      <c r="K111" s="115">
        <f t="shared" si="162"/>
        <v>8</v>
      </c>
      <c r="L111" s="8">
        <f t="shared" si="132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1009.34509766</v>
      </c>
      <c r="Q111" s="11">
        <f t="shared" si="139"/>
        <v>0</v>
      </c>
      <c r="R111" s="30">
        <f t="shared" si="133"/>
        <v>0</v>
      </c>
      <c r="S111" s="109">
        <f t="shared" si="155"/>
        <v>0</v>
      </c>
      <c r="T111" s="119">
        <f t="shared" si="134"/>
        <v>0.10150000000000001</v>
      </c>
      <c r="U111" s="117">
        <f t="shared" si="154"/>
        <v>8</v>
      </c>
      <c r="V111" s="117">
        <v>252</v>
      </c>
      <c r="W111" s="116">
        <f t="shared" si="125"/>
        <v>1.0030736950000001</v>
      </c>
      <c r="X111" s="109">
        <f t="shared" si="126"/>
        <v>3.10241897</v>
      </c>
      <c r="Y111" s="174">
        <f t="shared" si="127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9"/>
        <v>44408</v>
      </c>
      <c r="B112" s="109">
        <f t="shared" si="121"/>
        <v>1013.06878279</v>
      </c>
      <c r="C112" s="109">
        <f t="shared" si="138"/>
        <v>989.98077667999996</v>
      </c>
      <c r="D112" s="110">
        <f t="shared" si="130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1"/>
        <v>23</v>
      </c>
      <c r="K112" s="115">
        <f t="shared" si="162"/>
        <v>9</v>
      </c>
      <c r="L112" s="8">
        <f t="shared" si="132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1009.57708976</v>
      </c>
      <c r="Q112" s="11">
        <f t="shared" si="139"/>
        <v>0</v>
      </c>
      <c r="R112" s="30">
        <f t="shared" si="133"/>
        <v>0</v>
      </c>
      <c r="S112" s="109">
        <f t="shared" si="155"/>
        <v>0</v>
      </c>
      <c r="T112" s="119">
        <f t="shared" si="134"/>
        <v>0.10150000000000001</v>
      </c>
      <c r="U112" s="117">
        <f t="shared" si="154"/>
        <v>9</v>
      </c>
      <c r="V112" s="117">
        <v>252</v>
      </c>
      <c r="W112" s="116">
        <f t="shared" si="125"/>
        <v>1.00345857</v>
      </c>
      <c r="X112" s="109">
        <f t="shared" si="126"/>
        <v>3.49169303</v>
      </c>
      <c r="Y112" s="174">
        <f t="shared" si="127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9"/>
        <v>44409</v>
      </c>
      <c r="B113" s="109">
        <f t="shared" si="121"/>
        <v>1013.06878279</v>
      </c>
      <c r="C113" s="109">
        <f t="shared" si="138"/>
        <v>989.98077667999996</v>
      </c>
      <c r="D113" s="110">
        <f t="shared" si="130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1"/>
        <v>23</v>
      </c>
      <c r="K113" s="115">
        <f t="shared" si="162"/>
        <v>9</v>
      </c>
      <c r="L113" s="8">
        <f t="shared" si="132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1009.57708976</v>
      </c>
      <c r="Q113" s="11">
        <f t="shared" si="139"/>
        <v>0</v>
      </c>
      <c r="R113" s="30">
        <f t="shared" si="133"/>
        <v>0</v>
      </c>
      <c r="S113" s="109">
        <f t="shared" si="155"/>
        <v>0</v>
      </c>
      <c r="T113" s="119">
        <f t="shared" si="134"/>
        <v>0.10150000000000001</v>
      </c>
      <c r="U113" s="117">
        <f t="shared" si="154"/>
        <v>9</v>
      </c>
      <c r="V113" s="117">
        <v>252</v>
      </c>
      <c r="W113" s="116">
        <f t="shared" si="125"/>
        <v>1.00345857</v>
      </c>
      <c r="X113" s="109">
        <f t="shared" si="126"/>
        <v>3.49169303</v>
      </c>
      <c r="Y113" s="174">
        <f t="shared" si="127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9"/>
        <v>44410</v>
      </c>
      <c r="B114" s="109">
        <f t="shared" si="121"/>
        <v>1013.06878279</v>
      </c>
      <c r="C114" s="109">
        <f t="shared" si="138"/>
        <v>989.98077667999996</v>
      </c>
      <c r="D114" s="110">
        <f t="shared" si="130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1"/>
        <v>23</v>
      </c>
      <c r="K114" s="115">
        <f t="shared" si="162"/>
        <v>9</v>
      </c>
      <c r="L114" s="8">
        <f t="shared" si="132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1009.57708976</v>
      </c>
      <c r="Q114" s="11">
        <f t="shared" si="139"/>
        <v>0</v>
      </c>
      <c r="R114" s="30">
        <f t="shared" si="133"/>
        <v>0</v>
      </c>
      <c r="S114" s="109">
        <f t="shared" si="155"/>
        <v>0</v>
      </c>
      <c r="T114" s="119">
        <f t="shared" si="134"/>
        <v>0.10150000000000001</v>
      </c>
      <c r="U114" s="117">
        <f t="shared" si="154"/>
        <v>9</v>
      </c>
      <c r="V114" s="117">
        <v>252</v>
      </c>
      <c r="W114" s="116">
        <f t="shared" si="125"/>
        <v>1.00345857</v>
      </c>
      <c r="X114" s="109">
        <f t="shared" si="126"/>
        <v>3.49169303</v>
      </c>
      <c r="Y114" s="174">
        <f t="shared" si="127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9"/>
        <v>44411</v>
      </c>
      <c r="B115" s="109">
        <f t="shared" si="121"/>
        <v>1013.69045647</v>
      </c>
      <c r="C115" s="109">
        <f t="shared" si="138"/>
        <v>989.98077667999996</v>
      </c>
      <c r="D115" s="110">
        <f t="shared" si="130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1"/>
        <v>23</v>
      </c>
      <c r="K115" s="115">
        <f t="shared" si="162"/>
        <v>10</v>
      </c>
      <c r="L115" s="8">
        <f t="shared" si="132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1009.8091610499999</v>
      </c>
      <c r="Q115" s="11">
        <f t="shared" si="139"/>
        <v>0</v>
      </c>
      <c r="R115" s="30">
        <f t="shared" si="133"/>
        <v>0</v>
      </c>
      <c r="S115" s="109">
        <f t="shared" si="155"/>
        <v>0</v>
      </c>
      <c r="T115" s="119">
        <f t="shared" si="134"/>
        <v>0.10150000000000001</v>
      </c>
      <c r="U115" s="117">
        <f t="shared" si="154"/>
        <v>10</v>
      </c>
      <c r="V115" s="117">
        <v>252</v>
      </c>
      <c r="W115" s="116">
        <f t="shared" si="125"/>
        <v>1.003843593</v>
      </c>
      <c r="X115" s="109">
        <f t="shared" si="126"/>
        <v>3.8812954199999998</v>
      </c>
      <c r="Y115" s="174">
        <f t="shared" si="127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9"/>
        <v>44412</v>
      </c>
      <c r="B116" s="109">
        <f t="shared" si="121"/>
        <v>1014.31248816</v>
      </c>
      <c r="C116" s="109">
        <f t="shared" si="138"/>
        <v>989.98077667999996</v>
      </c>
      <c r="D116" s="110">
        <f t="shared" si="130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1"/>
        <v>23</v>
      </c>
      <c r="K116" s="115">
        <f t="shared" si="162"/>
        <v>11</v>
      </c>
      <c r="L116" s="8">
        <f t="shared" si="132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1010.04126204</v>
      </c>
      <c r="Q116" s="11">
        <f t="shared" si="139"/>
        <v>0</v>
      </c>
      <c r="R116" s="30">
        <f t="shared" si="133"/>
        <v>0</v>
      </c>
      <c r="S116" s="109">
        <f t="shared" si="155"/>
        <v>0</v>
      </c>
      <c r="T116" s="119">
        <f t="shared" si="134"/>
        <v>0.10150000000000001</v>
      </c>
      <c r="U116" s="117">
        <f t="shared" si="154"/>
        <v>11</v>
      </c>
      <c r="V116" s="117">
        <v>252</v>
      </c>
      <c r="W116" s="116">
        <f t="shared" si="125"/>
        <v>1.0042287640000001</v>
      </c>
      <c r="X116" s="109">
        <f t="shared" si="126"/>
        <v>4.2712261199999997</v>
      </c>
      <c r="Y116" s="174">
        <f t="shared" si="127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9"/>
        <v>44413</v>
      </c>
      <c r="B117" s="109">
        <f t="shared" si="121"/>
        <v>1014.93491779</v>
      </c>
      <c r="C117" s="109">
        <f t="shared" si="138"/>
        <v>989.98077667999996</v>
      </c>
      <c r="D117" s="110">
        <f t="shared" si="130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1"/>
        <v>23</v>
      </c>
      <c r="K117" s="115">
        <f t="shared" si="162"/>
        <v>12</v>
      </c>
      <c r="L117" s="8">
        <f t="shared" si="132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1010.27343233</v>
      </c>
      <c r="Q117" s="11">
        <f t="shared" si="139"/>
        <v>0</v>
      </c>
      <c r="R117" s="30">
        <f t="shared" si="133"/>
        <v>0</v>
      </c>
      <c r="S117" s="109">
        <f t="shared" si="155"/>
        <v>0</v>
      </c>
      <c r="T117" s="119">
        <f t="shared" si="134"/>
        <v>0.10150000000000001</v>
      </c>
      <c r="U117" s="117">
        <f t="shared" si="154"/>
        <v>12</v>
      </c>
      <c r="V117" s="117">
        <v>252</v>
      </c>
      <c r="W117" s="116">
        <f t="shared" si="125"/>
        <v>1.0046140830000001</v>
      </c>
      <c r="X117" s="109">
        <f t="shared" si="126"/>
        <v>4.6614854599999997</v>
      </c>
      <c r="Y117" s="174">
        <f t="shared" si="127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9"/>
        <v>44414</v>
      </c>
      <c r="B118" s="109">
        <f t="shared" si="121"/>
        <v>1015.55771571</v>
      </c>
      <c r="C118" s="109">
        <f t="shared" si="138"/>
        <v>989.98077667999996</v>
      </c>
      <c r="D118" s="110">
        <f t="shared" si="130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1"/>
        <v>23</v>
      </c>
      <c r="K118" s="115">
        <f t="shared" si="162"/>
        <v>13</v>
      </c>
      <c r="L118" s="8">
        <f t="shared" si="132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1010.50564223</v>
      </c>
      <c r="Q118" s="11">
        <f t="shared" si="139"/>
        <v>0</v>
      </c>
      <c r="R118" s="30">
        <f t="shared" si="133"/>
        <v>0</v>
      </c>
      <c r="S118" s="109">
        <f t="shared" si="155"/>
        <v>0</v>
      </c>
      <c r="T118" s="119">
        <f t="shared" si="134"/>
        <v>0.10150000000000001</v>
      </c>
      <c r="U118" s="117">
        <f t="shared" si="154"/>
        <v>13</v>
      </c>
      <c r="V118" s="117">
        <v>252</v>
      </c>
      <c r="W118" s="116">
        <f t="shared" si="125"/>
        <v>1.00499955</v>
      </c>
      <c r="X118" s="109">
        <f t="shared" si="126"/>
        <v>5.0520734799999998</v>
      </c>
      <c r="Y118" s="174">
        <f t="shared" si="127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9"/>
        <v>44415</v>
      </c>
      <c r="B119" s="109">
        <f t="shared" si="121"/>
        <v>1016.18090093</v>
      </c>
      <c r="C119" s="109">
        <f t="shared" si="138"/>
        <v>989.98077667999996</v>
      </c>
      <c r="D119" s="110">
        <f t="shared" si="130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1"/>
        <v>23</v>
      </c>
      <c r="K119" s="115">
        <f t="shared" si="162"/>
        <v>14</v>
      </c>
      <c r="L119" s="8">
        <f t="shared" si="132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1010.73791152</v>
      </c>
      <c r="Q119" s="11">
        <f t="shared" si="139"/>
        <v>0</v>
      </c>
      <c r="R119" s="30">
        <f t="shared" si="133"/>
        <v>0</v>
      </c>
      <c r="S119" s="109">
        <f t="shared" si="155"/>
        <v>0</v>
      </c>
      <c r="T119" s="119">
        <f t="shared" si="134"/>
        <v>0.10150000000000001</v>
      </c>
      <c r="U119" s="117">
        <f t="shared" si="154"/>
        <v>14</v>
      </c>
      <c r="V119" s="117">
        <v>252</v>
      </c>
      <c r="W119" s="116">
        <f t="shared" si="125"/>
        <v>1.005385164</v>
      </c>
      <c r="X119" s="109">
        <f t="shared" si="126"/>
        <v>5.44298941</v>
      </c>
      <c r="Y119" s="174">
        <f t="shared" si="127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9"/>
        <v>44416</v>
      </c>
      <c r="B120" s="109">
        <f t="shared" si="121"/>
        <v>1016.18090093</v>
      </c>
      <c r="C120" s="109">
        <f t="shared" si="138"/>
        <v>989.98077667999996</v>
      </c>
      <c r="D120" s="110">
        <f t="shared" si="130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1"/>
        <v>23</v>
      </c>
      <c r="K120" s="115">
        <f t="shared" si="162"/>
        <v>14</v>
      </c>
      <c r="L120" s="8">
        <f t="shared" si="132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1010.73791152</v>
      </c>
      <c r="Q120" s="11">
        <f t="shared" si="139"/>
        <v>0</v>
      </c>
      <c r="R120" s="30">
        <f t="shared" si="133"/>
        <v>0</v>
      </c>
      <c r="S120" s="109">
        <f t="shared" si="155"/>
        <v>0</v>
      </c>
      <c r="T120" s="119">
        <f t="shared" si="134"/>
        <v>0.10150000000000001</v>
      </c>
      <c r="U120" s="117">
        <f t="shared" si="154"/>
        <v>14</v>
      </c>
      <c r="V120" s="117">
        <v>252</v>
      </c>
      <c r="W120" s="116">
        <f t="shared" si="125"/>
        <v>1.005385164</v>
      </c>
      <c r="X120" s="109">
        <f t="shared" si="126"/>
        <v>5.44298941</v>
      </c>
      <c r="Y120" s="174">
        <f t="shared" si="127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9"/>
        <v>44417</v>
      </c>
      <c r="B121" s="109">
        <f t="shared" si="121"/>
        <v>1016.18090093</v>
      </c>
      <c r="C121" s="109">
        <f t="shared" si="138"/>
        <v>989.98077667999996</v>
      </c>
      <c r="D121" s="110">
        <f t="shared" si="130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1"/>
        <v>23</v>
      </c>
      <c r="K121" s="115">
        <f t="shared" si="162"/>
        <v>14</v>
      </c>
      <c r="L121" s="8">
        <f t="shared" si="132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1010.73791152</v>
      </c>
      <c r="Q121" s="11">
        <f t="shared" si="139"/>
        <v>0</v>
      </c>
      <c r="R121" s="30">
        <f t="shared" si="133"/>
        <v>0</v>
      </c>
      <c r="S121" s="109">
        <f t="shared" si="155"/>
        <v>0</v>
      </c>
      <c r="T121" s="119">
        <f t="shared" si="134"/>
        <v>0.10150000000000001</v>
      </c>
      <c r="U121" s="117">
        <f t="shared" si="154"/>
        <v>14</v>
      </c>
      <c r="V121" s="117">
        <v>252</v>
      </c>
      <c r="W121" s="116">
        <f t="shared" si="125"/>
        <v>1.005385164</v>
      </c>
      <c r="X121" s="109">
        <f t="shared" si="126"/>
        <v>5.44298941</v>
      </c>
      <c r="Y121" s="174">
        <f t="shared" si="127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9"/>
        <v>44418</v>
      </c>
      <c r="B122" s="109">
        <f t="shared" si="121"/>
        <v>1016.8044746400001</v>
      </c>
      <c r="C122" s="109">
        <f t="shared" si="138"/>
        <v>989.98077667999996</v>
      </c>
      <c r="D122" s="110">
        <f t="shared" si="130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1"/>
        <v>23</v>
      </c>
      <c r="K122" s="115">
        <f t="shared" si="162"/>
        <v>15</v>
      </c>
      <c r="L122" s="8">
        <f t="shared" si="132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1010.9702402</v>
      </c>
      <c r="Q122" s="11">
        <f t="shared" si="139"/>
        <v>0</v>
      </c>
      <c r="R122" s="30">
        <f t="shared" si="133"/>
        <v>0</v>
      </c>
      <c r="S122" s="109">
        <f t="shared" si="155"/>
        <v>0</v>
      </c>
      <c r="T122" s="119">
        <f t="shared" si="134"/>
        <v>0.10150000000000001</v>
      </c>
      <c r="U122" s="117">
        <f t="shared" si="154"/>
        <v>15</v>
      </c>
      <c r="V122" s="117">
        <v>252</v>
      </c>
      <c r="W122" s="116">
        <f t="shared" si="125"/>
        <v>1.0057709260000001</v>
      </c>
      <c r="X122" s="109">
        <f t="shared" si="126"/>
        <v>5.8342344400000004</v>
      </c>
      <c r="Y122" s="174">
        <f t="shared" si="127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9"/>
        <v>44419</v>
      </c>
      <c r="B123" s="109">
        <f t="shared" si="121"/>
        <v>1017.4284181199999</v>
      </c>
      <c r="C123" s="109">
        <f t="shared" si="138"/>
        <v>989.98077667999996</v>
      </c>
      <c r="D123" s="110">
        <f t="shared" si="130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1"/>
        <v>23</v>
      </c>
      <c r="K123" s="115">
        <f t="shared" si="162"/>
        <v>16</v>
      </c>
      <c r="L123" s="8">
        <f t="shared" si="132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1011.20260849</v>
      </c>
      <c r="Q123" s="11">
        <f t="shared" si="139"/>
        <v>0</v>
      </c>
      <c r="R123" s="30">
        <f t="shared" si="133"/>
        <v>0</v>
      </c>
      <c r="S123" s="109">
        <f t="shared" si="155"/>
        <v>0</v>
      </c>
      <c r="T123" s="119">
        <f t="shared" si="134"/>
        <v>0.10150000000000001</v>
      </c>
      <c r="U123" s="117">
        <f t="shared" si="154"/>
        <v>16</v>
      </c>
      <c r="V123" s="117">
        <v>252</v>
      </c>
      <c r="W123" s="116">
        <f t="shared" si="125"/>
        <v>1.006156837</v>
      </c>
      <c r="X123" s="109">
        <f t="shared" si="126"/>
        <v>6.2258096299999997</v>
      </c>
      <c r="Y123" s="174">
        <f t="shared" si="127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9"/>
        <v>44420</v>
      </c>
      <c r="B124" s="109">
        <f t="shared" si="121"/>
        <v>1018.05275938</v>
      </c>
      <c r="C124" s="109">
        <f t="shared" si="138"/>
        <v>989.98077667999996</v>
      </c>
      <c r="D124" s="110">
        <f t="shared" si="130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1"/>
        <v>23</v>
      </c>
      <c r="K124" s="115">
        <f t="shared" si="162"/>
        <v>17</v>
      </c>
      <c r="L124" s="8">
        <f t="shared" si="132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1011.43504608</v>
      </c>
      <c r="Q124" s="11">
        <f t="shared" si="139"/>
        <v>0</v>
      </c>
      <c r="R124" s="30">
        <f t="shared" si="133"/>
        <v>0</v>
      </c>
      <c r="S124" s="109">
        <f t="shared" si="155"/>
        <v>0</v>
      </c>
      <c r="T124" s="119">
        <f t="shared" si="134"/>
        <v>0.10150000000000001</v>
      </c>
      <c r="U124" s="117">
        <f t="shared" si="154"/>
        <v>17</v>
      </c>
      <c r="V124" s="117">
        <v>252</v>
      </c>
      <c r="W124" s="116">
        <f t="shared" si="125"/>
        <v>1.0065428949999999</v>
      </c>
      <c r="X124" s="109">
        <f t="shared" si="126"/>
        <v>6.6177133000000001</v>
      </c>
      <c r="Y124" s="174">
        <f t="shared" si="127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9"/>
        <v>44421</v>
      </c>
      <c r="B125" s="109">
        <f t="shared" si="121"/>
        <v>1018.6774707100001</v>
      </c>
      <c r="C125" s="109">
        <f t="shared" si="138"/>
        <v>989.98077667999996</v>
      </c>
      <c r="D125" s="110">
        <f t="shared" si="130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1"/>
        <v>23</v>
      </c>
      <c r="K125" s="115">
        <f t="shared" si="162"/>
        <v>18</v>
      </c>
      <c r="L125" s="8">
        <f t="shared" si="132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1011.6675232600001</v>
      </c>
      <c r="Q125" s="11">
        <f t="shared" si="139"/>
        <v>0</v>
      </c>
      <c r="R125" s="30">
        <f t="shared" si="133"/>
        <v>0</v>
      </c>
      <c r="S125" s="109">
        <f t="shared" si="155"/>
        <v>0</v>
      </c>
      <c r="T125" s="119">
        <f t="shared" si="134"/>
        <v>0.10150000000000001</v>
      </c>
      <c r="U125" s="117">
        <f t="shared" si="154"/>
        <v>18</v>
      </c>
      <c r="V125" s="117">
        <v>252</v>
      </c>
      <c r="W125" s="116">
        <f t="shared" si="125"/>
        <v>1.006929102</v>
      </c>
      <c r="X125" s="109">
        <f t="shared" si="126"/>
        <v>7.0099474500000003</v>
      </c>
      <c r="Y125" s="174">
        <f t="shared" si="127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9"/>
        <v>44422</v>
      </c>
      <c r="B126" s="109">
        <f t="shared" si="121"/>
        <v>1019.30257122</v>
      </c>
      <c r="C126" s="109">
        <f t="shared" si="138"/>
        <v>989.98077667999996</v>
      </c>
      <c r="D126" s="110">
        <f t="shared" si="130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1"/>
        <v>23</v>
      </c>
      <c r="K126" s="115">
        <f t="shared" si="162"/>
        <v>19</v>
      </c>
      <c r="L126" s="8">
        <f t="shared" si="132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1011.90005985</v>
      </c>
      <c r="Q126" s="11">
        <f t="shared" si="139"/>
        <v>0</v>
      </c>
      <c r="R126" s="30">
        <f t="shared" si="133"/>
        <v>0</v>
      </c>
      <c r="S126" s="109">
        <f t="shared" si="155"/>
        <v>0</v>
      </c>
      <c r="T126" s="119">
        <f t="shared" si="134"/>
        <v>0.10150000000000001</v>
      </c>
      <c r="U126" s="117">
        <f t="shared" si="154"/>
        <v>19</v>
      </c>
      <c r="V126" s="117">
        <v>252</v>
      </c>
      <c r="W126" s="116">
        <f t="shared" si="125"/>
        <v>1.007315457</v>
      </c>
      <c r="X126" s="109">
        <f t="shared" si="126"/>
        <v>7.40251137</v>
      </c>
      <c r="Y126" s="174">
        <f t="shared" si="127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9"/>
        <v>44423</v>
      </c>
      <c r="B127" s="109">
        <f t="shared" si="121"/>
        <v>1019.30257122</v>
      </c>
      <c r="C127" s="109">
        <f t="shared" si="138"/>
        <v>989.98077667999996</v>
      </c>
      <c r="D127" s="110">
        <f t="shared" si="130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1"/>
        <v>23</v>
      </c>
      <c r="K127" s="115">
        <f t="shared" si="162"/>
        <v>19</v>
      </c>
      <c r="L127" s="8">
        <f t="shared" si="132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1011.90005985</v>
      </c>
      <c r="Q127" s="11">
        <f t="shared" si="139"/>
        <v>0</v>
      </c>
      <c r="R127" s="30">
        <f t="shared" si="133"/>
        <v>0</v>
      </c>
      <c r="S127" s="109">
        <f t="shared" si="155"/>
        <v>0</v>
      </c>
      <c r="T127" s="119">
        <f t="shared" si="134"/>
        <v>0.10150000000000001</v>
      </c>
      <c r="U127" s="117">
        <f t="shared" si="154"/>
        <v>19</v>
      </c>
      <c r="V127" s="117">
        <v>252</v>
      </c>
      <c r="W127" s="116">
        <f t="shared" si="125"/>
        <v>1.007315457</v>
      </c>
      <c r="X127" s="109">
        <f t="shared" si="126"/>
        <v>7.40251137</v>
      </c>
      <c r="Y127" s="174">
        <f t="shared" si="127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9"/>
        <v>44424</v>
      </c>
      <c r="B128" s="109">
        <f t="shared" si="121"/>
        <v>1019.30257122</v>
      </c>
      <c r="C128" s="109">
        <f t="shared" si="138"/>
        <v>989.98077667999996</v>
      </c>
      <c r="D128" s="110">
        <f t="shared" si="130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1"/>
        <v>23</v>
      </c>
      <c r="K128" s="115">
        <f t="shared" si="162"/>
        <v>19</v>
      </c>
      <c r="L128" s="8">
        <f t="shared" si="132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1011.90005985</v>
      </c>
      <c r="Q128" s="11">
        <f t="shared" si="139"/>
        <v>0</v>
      </c>
      <c r="R128" s="30">
        <f t="shared" si="133"/>
        <v>0</v>
      </c>
      <c r="S128" s="109">
        <f t="shared" si="155"/>
        <v>0</v>
      </c>
      <c r="T128" s="119">
        <f t="shared" si="134"/>
        <v>0.10150000000000001</v>
      </c>
      <c r="U128" s="117">
        <f t="shared" si="154"/>
        <v>19</v>
      </c>
      <c r="V128" s="117">
        <v>252</v>
      </c>
      <c r="W128" s="116">
        <f t="shared" si="125"/>
        <v>1.007315457</v>
      </c>
      <c r="X128" s="109">
        <f t="shared" si="126"/>
        <v>7.40251137</v>
      </c>
      <c r="Y128" s="174">
        <f t="shared" si="127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9"/>
        <v>44425</v>
      </c>
      <c r="B129" s="109">
        <f t="shared" si="121"/>
        <v>1019.92806105</v>
      </c>
      <c r="C129" s="109">
        <f t="shared" si="138"/>
        <v>989.98077667999996</v>
      </c>
      <c r="D129" s="110">
        <f t="shared" si="130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1"/>
        <v>23</v>
      </c>
      <c r="K129" s="115">
        <f t="shared" si="162"/>
        <v>20</v>
      </c>
      <c r="L129" s="8">
        <f t="shared" si="132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1012.13265583</v>
      </c>
      <c r="Q129" s="11">
        <f t="shared" si="139"/>
        <v>0</v>
      </c>
      <c r="R129" s="30">
        <f t="shared" si="133"/>
        <v>0</v>
      </c>
      <c r="S129" s="109">
        <f t="shared" si="155"/>
        <v>0</v>
      </c>
      <c r="T129" s="119">
        <f t="shared" si="134"/>
        <v>0.10150000000000001</v>
      </c>
      <c r="U129" s="117">
        <f t="shared" si="154"/>
        <v>20</v>
      </c>
      <c r="V129" s="117">
        <v>252</v>
      </c>
      <c r="W129" s="116">
        <f t="shared" si="125"/>
        <v>1.0077019599999999</v>
      </c>
      <c r="X129" s="109">
        <f t="shared" si="126"/>
        <v>7.7954052200000001</v>
      </c>
      <c r="Y129" s="174">
        <f t="shared" si="127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9"/>
        <v>44426</v>
      </c>
      <c r="B130" s="109">
        <f t="shared" si="121"/>
        <v>1020.5539304299999</v>
      </c>
      <c r="C130" s="109">
        <f t="shared" si="138"/>
        <v>989.98077667999996</v>
      </c>
      <c r="D130" s="110">
        <f t="shared" si="130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1"/>
        <v>23</v>
      </c>
      <c r="K130" s="115">
        <f t="shared" si="162"/>
        <v>21</v>
      </c>
      <c r="L130" s="8">
        <f t="shared" si="132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1012.36530132</v>
      </c>
      <c r="Q130" s="11">
        <f t="shared" si="139"/>
        <v>0</v>
      </c>
      <c r="R130" s="30">
        <f t="shared" si="133"/>
        <v>0</v>
      </c>
      <c r="S130" s="109">
        <f t="shared" si="155"/>
        <v>0</v>
      </c>
      <c r="T130" s="119">
        <f t="shared" si="134"/>
        <v>0.10150000000000001</v>
      </c>
      <c r="U130" s="117">
        <f t="shared" si="154"/>
        <v>21</v>
      </c>
      <c r="V130" s="117">
        <v>252</v>
      </c>
      <c r="W130" s="116">
        <f t="shared" si="125"/>
        <v>1.008088611</v>
      </c>
      <c r="X130" s="109">
        <f t="shared" si="126"/>
        <v>8.1886291100000008</v>
      </c>
      <c r="Y130" s="174">
        <f t="shared" si="127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9"/>
        <v>44427</v>
      </c>
      <c r="B131" s="109">
        <f t="shared" si="121"/>
        <v>1021.18018049</v>
      </c>
      <c r="C131" s="109">
        <f t="shared" si="138"/>
        <v>989.98077667999996</v>
      </c>
      <c r="D131" s="110">
        <f t="shared" si="130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1"/>
        <v>23</v>
      </c>
      <c r="K131" s="115">
        <f t="shared" si="162"/>
        <v>22</v>
      </c>
      <c r="L131" s="8">
        <f t="shared" si="132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1012.5979963</v>
      </c>
      <c r="Q131" s="11">
        <f t="shared" si="139"/>
        <v>0</v>
      </c>
      <c r="R131" s="30">
        <f t="shared" si="133"/>
        <v>0</v>
      </c>
      <c r="S131" s="109">
        <f t="shared" si="155"/>
        <v>0</v>
      </c>
      <c r="T131" s="119">
        <f t="shared" si="134"/>
        <v>0.10150000000000001</v>
      </c>
      <c r="U131" s="117">
        <f t="shared" si="154"/>
        <v>22</v>
      </c>
      <c r="V131" s="117">
        <v>252</v>
      </c>
      <c r="W131" s="116">
        <f t="shared" si="125"/>
        <v>1.008475411</v>
      </c>
      <c r="X131" s="109">
        <f t="shared" si="126"/>
        <v>8.5821841899999995</v>
      </c>
      <c r="Y131" s="174">
        <f t="shared" si="127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9"/>
        <v>44428</v>
      </c>
      <c r="B132" s="109">
        <f t="shared" si="121"/>
        <v>1021.80681041</v>
      </c>
      <c r="C132" s="109">
        <f t="shared" si="138"/>
        <v>989.98077667999996</v>
      </c>
      <c r="D132" s="110">
        <f t="shared" si="130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1"/>
        <v>23</v>
      </c>
      <c r="K132" s="115">
        <f t="shared" si="162"/>
        <v>23</v>
      </c>
      <c r="L132" s="8">
        <f t="shared" si="132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1012.83074078</v>
      </c>
      <c r="Q132" s="11">
        <f t="shared" si="139"/>
        <v>4</v>
      </c>
      <c r="R132" s="30">
        <f t="shared" si="133"/>
        <v>7.241E-3</v>
      </c>
      <c r="S132" s="109">
        <f t="shared" si="155"/>
        <v>7.3339073900000002</v>
      </c>
      <c r="T132" s="119">
        <f t="shared" si="134"/>
        <v>0.10150000000000001</v>
      </c>
      <c r="U132" s="117">
        <f t="shared" si="154"/>
        <v>23</v>
      </c>
      <c r="V132" s="117">
        <v>252</v>
      </c>
      <c r="W132" s="116">
        <f t="shared" si="125"/>
        <v>1.0088623590000001</v>
      </c>
      <c r="X132" s="109">
        <f t="shared" si="126"/>
        <v>8.9760696299999996</v>
      </c>
      <c r="Y132" s="174">
        <f t="shared" si="127"/>
        <v>16.309977019999998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9"/>
        <v>44429</v>
      </c>
      <c r="B133" s="109">
        <f t="shared" si="121"/>
        <v>1006.36325099</v>
      </c>
      <c r="C133" s="109">
        <f t="shared" si="138"/>
        <v>982.81232588</v>
      </c>
      <c r="D133" s="110">
        <f t="shared" si="130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1"/>
        <v>20</v>
      </c>
      <c r="K133" s="115">
        <f t="shared" si="162"/>
        <v>1</v>
      </c>
      <c r="L133" s="8">
        <f t="shared" si="132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1005.97726154</v>
      </c>
      <c r="Q133" s="11">
        <f t="shared" si="139"/>
        <v>0</v>
      </c>
      <c r="R133" s="30">
        <f t="shared" si="133"/>
        <v>0</v>
      </c>
      <c r="S133" s="109">
        <f t="shared" si="155"/>
        <v>0</v>
      </c>
      <c r="T133" s="119">
        <f t="shared" si="134"/>
        <v>0.10150000000000001</v>
      </c>
      <c r="U133" s="117">
        <f t="shared" si="154"/>
        <v>1</v>
      </c>
      <c r="V133" s="117">
        <v>252</v>
      </c>
      <c r="W133" s="116">
        <f t="shared" si="125"/>
        <v>1.0003836960000001</v>
      </c>
      <c r="X133" s="109">
        <f t="shared" si="126"/>
        <v>0.38598945000000001</v>
      </c>
      <c r="Y133" s="174">
        <f t="shared" si="127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9"/>
        <v>44430</v>
      </c>
      <c r="B134" s="109">
        <f t="shared" si="121"/>
        <v>1006.36325099</v>
      </c>
      <c r="C134" s="109">
        <f t="shared" si="138"/>
        <v>982.81232588</v>
      </c>
      <c r="D134" s="110">
        <f t="shared" si="130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1"/>
        <v>20</v>
      </c>
      <c r="K134" s="115">
        <f t="shared" si="162"/>
        <v>1</v>
      </c>
      <c r="L134" s="8">
        <f t="shared" si="132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1005.97726154</v>
      </c>
      <c r="Q134" s="11">
        <f t="shared" si="139"/>
        <v>0</v>
      </c>
      <c r="R134" s="30">
        <f t="shared" si="133"/>
        <v>0</v>
      </c>
      <c r="S134" s="109">
        <f t="shared" si="155"/>
        <v>0</v>
      </c>
      <c r="T134" s="119">
        <f t="shared" si="134"/>
        <v>0.10150000000000001</v>
      </c>
      <c r="U134" s="117">
        <f t="shared" si="154"/>
        <v>1</v>
      </c>
      <c r="V134" s="117">
        <v>252</v>
      </c>
      <c r="W134" s="116">
        <f t="shared" si="125"/>
        <v>1.0003836960000001</v>
      </c>
      <c r="X134" s="109">
        <f t="shared" si="126"/>
        <v>0.38598945000000001</v>
      </c>
      <c r="Y134" s="174">
        <f t="shared" si="127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9"/>
        <v>44431</v>
      </c>
      <c r="B135" s="109">
        <f t="shared" si="121"/>
        <v>1006.36325099</v>
      </c>
      <c r="C135" s="109">
        <f t="shared" si="138"/>
        <v>982.81232588</v>
      </c>
      <c r="D135" s="110">
        <f t="shared" si="130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1"/>
        <v>20</v>
      </c>
      <c r="K135" s="115">
        <f t="shared" si="162"/>
        <v>1</v>
      </c>
      <c r="L135" s="8">
        <f t="shared" si="132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1005.97726154</v>
      </c>
      <c r="Q135" s="11">
        <f t="shared" si="139"/>
        <v>0</v>
      </c>
      <c r="R135" s="30">
        <f t="shared" si="133"/>
        <v>0</v>
      </c>
      <c r="S135" s="109">
        <f t="shared" si="155"/>
        <v>0</v>
      </c>
      <c r="T135" s="119">
        <f t="shared" si="134"/>
        <v>0.10150000000000001</v>
      </c>
      <c r="U135" s="117">
        <f t="shared" si="154"/>
        <v>1</v>
      </c>
      <c r="V135" s="117">
        <v>252</v>
      </c>
      <c r="W135" s="116">
        <f t="shared" si="125"/>
        <v>1.0003836960000001</v>
      </c>
      <c r="X135" s="109">
        <f t="shared" si="126"/>
        <v>0.38598945000000001</v>
      </c>
      <c r="Y135" s="174">
        <f t="shared" si="127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9"/>
        <v>44432</v>
      </c>
      <c r="B136" s="109">
        <f t="shared" si="121"/>
        <v>1007.2304311</v>
      </c>
      <c r="C136" s="109">
        <f t="shared" si="138"/>
        <v>982.81232588</v>
      </c>
      <c r="D136" s="110">
        <f t="shared" si="130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1"/>
        <v>20</v>
      </c>
      <c r="K136" s="115">
        <f t="shared" si="162"/>
        <v>2</v>
      </c>
      <c r="L136" s="8">
        <f t="shared" si="132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1006.45793539</v>
      </c>
      <c r="Q136" s="11">
        <f t="shared" si="139"/>
        <v>0</v>
      </c>
      <c r="R136" s="30">
        <f t="shared" si="133"/>
        <v>0</v>
      </c>
      <c r="S136" s="109">
        <f t="shared" si="155"/>
        <v>0</v>
      </c>
      <c r="T136" s="119">
        <f t="shared" si="134"/>
        <v>0.10150000000000001</v>
      </c>
      <c r="U136" s="117">
        <f t="shared" si="154"/>
        <v>2</v>
      </c>
      <c r="V136" s="117">
        <v>252</v>
      </c>
      <c r="W136" s="116">
        <f t="shared" si="125"/>
        <v>1.0007675389999999</v>
      </c>
      <c r="X136" s="109">
        <f t="shared" si="126"/>
        <v>0.77249570999999995</v>
      </c>
      <c r="Y136" s="174">
        <f t="shared" si="127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9"/>
        <v>44433</v>
      </c>
      <c r="B137" s="109">
        <f t="shared" si="121"/>
        <v>1008.09834572</v>
      </c>
      <c r="C137" s="109">
        <f t="shared" si="138"/>
        <v>982.81232588</v>
      </c>
      <c r="D137" s="110">
        <f t="shared" si="130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1"/>
        <v>20</v>
      </c>
      <c r="K137" s="115">
        <f t="shared" si="162"/>
        <v>3</v>
      </c>
      <c r="L137" s="8">
        <f t="shared" si="132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1006.93882546</v>
      </c>
      <c r="Q137" s="11">
        <f t="shared" si="139"/>
        <v>0</v>
      </c>
      <c r="R137" s="30">
        <f t="shared" si="133"/>
        <v>0</v>
      </c>
      <c r="S137" s="109">
        <f t="shared" si="155"/>
        <v>0</v>
      </c>
      <c r="T137" s="119">
        <f t="shared" si="134"/>
        <v>0.10150000000000001</v>
      </c>
      <c r="U137" s="117">
        <f t="shared" si="154"/>
        <v>3</v>
      </c>
      <c r="V137" s="117">
        <v>252</v>
      </c>
      <c r="W137" s="116">
        <f t="shared" si="125"/>
        <v>1.00115153</v>
      </c>
      <c r="X137" s="109">
        <f t="shared" si="126"/>
        <v>1.1595202600000001</v>
      </c>
      <c r="Y137" s="174">
        <f t="shared" si="127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9"/>
        <v>44434</v>
      </c>
      <c r="B138" s="109">
        <f t="shared" ref="B138:B201" si="165">(P138+X138)</f>
        <v>1008.9670139899999</v>
      </c>
      <c r="C138" s="109">
        <f t="shared" si="138"/>
        <v>982.81232588</v>
      </c>
      <c r="D138" s="110">
        <f t="shared" si="130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1"/>
        <v>20</v>
      </c>
      <c r="K138" s="115">
        <f t="shared" si="162"/>
        <v>4</v>
      </c>
      <c r="L138" s="8">
        <f t="shared" si="132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1007.41995141</v>
      </c>
      <c r="Q138" s="11">
        <f t="shared" si="139"/>
        <v>0</v>
      </c>
      <c r="R138" s="30">
        <f t="shared" si="133"/>
        <v>0</v>
      </c>
      <c r="S138" s="109">
        <f t="shared" si="155"/>
        <v>0</v>
      </c>
      <c r="T138" s="119">
        <f t="shared" si="134"/>
        <v>0.10150000000000001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1.001535668</v>
      </c>
      <c r="X138" s="109">
        <f t="shared" ref="X138:X201" si="170">TRUNC((P138*(W138-1)),8)</f>
        <v>1.54706258</v>
      </c>
      <c r="Y138" s="174">
        <f t="shared" ref="Y138:Y201" si="171">IF(AND(Q138&gt;0,Z138&lt;&gt;"INCORPJ="),S138+X138,0)</f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2">(A138+1)</f>
        <v>44435</v>
      </c>
      <c r="B139" s="109">
        <f t="shared" si="165"/>
        <v>1009.83643738</v>
      </c>
      <c r="C139" s="109">
        <f t="shared" si="138"/>
        <v>982.81232588</v>
      </c>
      <c r="D139" s="110">
        <f t="shared" ref="D139:D202" si="173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4">IF(I139=I138,J138,NETWORKDAYS(I138,I139,$AD$148:$AD$502)-1)</f>
        <v>20</v>
      </c>
      <c r="K139" s="115">
        <f t="shared" si="162"/>
        <v>5</v>
      </c>
      <c r="L139" s="8">
        <f t="shared" ref="L139:L202" si="175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1007.90131323</v>
      </c>
      <c r="Q139" s="11">
        <f t="shared" si="139"/>
        <v>0</v>
      </c>
      <c r="R139" s="30">
        <f t="shared" ref="R139:R202" si="176">IF(Q139&gt;0,VLOOKUP($A139,$AD$10:$AI$145,6),0)</f>
        <v>0</v>
      </c>
      <c r="S139" s="109">
        <f t="shared" si="155"/>
        <v>0</v>
      </c>
      <c r="T139" s="119">
        <f t="shared" ref="T139:T202" si="177">(T138)</f>
        <v>0.10150000000000001</v>
      </c>
      <c r="U139" s="117">
        <f t="shared" si="154"/>
        <v>5</v>
      </c>
      <c r="V139" s="117">
        <v>252</v>
      </c>
      <c r="W139" s="116">
        <f t="shared" si="169"/>
        <v>1.0019199539999999</v>
      </c>
      <c r="X139" s="109">
        <f t="shared" si="170"/>
        <v>1.93512415</v>
      </c>
      <c r="Y139" s="174">
        <f t="shared" si="171"/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2"/>
        <v>44436</v>
      </c>
      <c r="B140" s="109">
        <f t="shared" si="165"/>
        <v>1010.70659468</v>
      </c>
      <c r="C140" s="109">
        <f t="shared" ref="C140:C203" si="180">TRUNC(IF(Q139&gt;0,VLOOKUP(A139,$AD$12:$AE$145,2),C139),8)</f>
        <v>982.81232588</v>
      </c>
      <c r="D140" s="110">
        <f t="shared" si="173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4"/>
        <v>20</v>
      </c>
      <c r="K140" s="115">
        <f t="shared" si="162"/>
        <v>6</v>
      </c>
      <c r="L140" s="8">
        <f t="shared" si="175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1008.38289127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09">
        <f t="shared" si="155"/>
        <v>0</v>
      </c>
      <c r="T140" s="119">
        <f t="shared" si="177"/>
        <v>0.10150000000000001</v>
      </c>
      <c r="U140" s="117">
        <f t="shared" si="154"/>
        <v>6</v>
      </c>
      <c r="V140" s="117">
        <v>252</v>
      </c>
      <c r="W140" s="116">
        <f t="shared" si="169"/>
        <v>1.002304386</v>
      </c>
      <c r="X140" s="109">
        <f t="shared" si="170"/>
        <v>2.3237034099999998</v>
      </c>
      <c r="Y140" s="174">
        <f t="shared" si="171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2"/>
        <v>44437</v>
      </c>
      <c r="B141" s="109">
        <f t="shared" si="165"/>
        <v>1010.70659468</v>
      </c>
      <c r="C141" s="109">
        <f t="shared" si="180"/>
        <v>982.81232588</v>
      </c>
      <c r="D141" s="110">
        <f t="shared" si="173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4"/>
        <v>20</v>
      </c>
      <c r="K141" s="115">
        <f t="shared" si="162"/>
        <v>6</v>
      </c>
      <c r="L141" s="8">
        <f t="shared" si="175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1008.38289127</v>
      </c>
      <c r="Q141" s="11">
        <f t="shared" si="181"/>
        <v>0</v>
      </c>
      <c r="R141" s="30">
        <f t="shared" si="176"/>
        <v>0</v>
      </c>
      <c r="S141" s="109">
        <f t="shared" si="155"/>
        <v>0</v>
      </c>
      <c r="T141" s="119">
        <f t="shared" si="177"/>
        <v>0.10150000000000001</v>
      </c>
      <c r="U141" s="117">
        <f t="shared" si="154"/>
        <v>6</v>
      </c>
      <c r="V141" s="117">
        <v>252</v>
      </c>
      <c r="W141" s="116">
        <f t="shared" si="169"/>
        <v>1.002304386</v>
      </c>
      <c r="X141" s="109">
        <f t="shared" si="170"/>
        <v>2.3237034099999998</v>
      </c>
      <c r="Y141" s="174">
        <f t="shared" si="171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2"/>
        <v>44438</v>
      </c>
      <c r="B142" s="109">
        <f t="shared" si="165"/>
        <v>1010.70659468</v>
      </c>
      <c r="C142" s="109">
        <f t="shared" si="180"/>
        <v>982.81232588</v>
      </c>
      <c r="D142" s="110">
        <f t="shared" si="173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4"/>
        <v>20</v>
      </c>
      <c r="K142" s="115">
        <f t="shared" si="162"/>
        <v>6</v>
      </c>
      <c r="L142" s="8">
        <f t="shared" si="175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1008.38289127</v>
      </c>
      <c r="Q142" s="11">
        <f t="shared" si="181"/>
        <v>0</v>
      </c>
      <c r="R142" s="30">
        <f t="shared" si="176"/>
        <v>0</v>
      </c>
      <c r="S142" s="109">
        <f t="shared" si="155"/>
        <v>0</v>
      </c>
      <c r="T142" s="119">
        <f t="shared" si="177"/>
        <v>0.10150000000000001</v>
      </c>
      <c r="U142" s="117">
        <f t="shared" si="154"/>
        <v>6</v>
      </c>
      <c r="V142" s="117">
        <v>252</v>
      </c>
      <c r="W142" s="116">
        <f t="shared" si="169"/>
        <v>1.002304386</v>
      </c>
      <c r="X142" s="109">
        <f t="shared" si="170"/>
        <v>2.3237034099999998</v>
      </c>
      <c r="Y142" s="174">
        <f t="shared" si="171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2"/>
        <v>44439</v>
      </c>
      <c r="B143" s="109">
        <f t="shared" si="165"/>
        <v>1011.57750907</v>
      </c>
      <c r="C143" s="109">
        <f t="shared" si="180"/>
        <v>982.81232588</v>
      </c>
      <c r="D143" s="110">
        <f t="shared" si="173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4"/>
        <v>20</v>
      </c>
      <c r="K143" s="115">
        <f t="shared" si="162"/>
        <v>7</v>
      </c>
      <c r="L143" s="8">
        <f t="shared" si="175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1008.86470518</v>
      </c>
      <c r="Q143" s="11">
        <f t="shared" si="181"/>
        <v>0</v>
      </c>
      <c r="R143" s="30">
        <f t="shared" si="176"/>
        <v>0</v>
      </c>
      <c r="S143" s="109">
        <f t="shared" si="155"/>
        <v>0</v>
      </c>
      <c r="T143" s="119">
        <f t="shared" si="177"/>
        <v>0.10150000000000001</v>
      </c>
      <c r="U143" s="117">
        <f t="shared" si="154"/>
        <v>7</v>
      </c>
      <c r="V143" s="117">
        <v>252</v>
      </c>
      <c r="W143" s="116">
        <f t="shared" si="169"/>
        <v>1.0026889670000001</v>
      </c>
      <c r="X143" s="109">
        <f t="shared" si="170"/>
        <v>2.71280389</v>
      </c>
      <c r="Y143" s="174">
        <f t="shared" si="171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2"/>
        <v>44440</v>
      </c>
      <c r="B144" s="109">
        <f t="shared" si="165"/>
        <v>1012.44917904</v>
      </c>
      <c r="C144" s="109">
        <f t="shared" si="180"/>
        <v>982.81232588</v>
      </c>
      <c r="D144" s="110">
        <f t="shared" si="173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4"/>
        <v>20</v>
      </c>
      <c r="K144" s="115">
        <f t="shared" si="162"/>
        <v>8</v>
      </c>
      <c r="L144" s="8">
        <f t="shared" si="175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1009.34675497</v>
      </c>
      <c r="Q144" s="11">
        <f t="shared" si="181"/>
        <v>0</v>
      </c>
      <c r="R144" s="30">
        <f t="shared" si="176"/>
        <v>0</v>
      </c>
      <c r="S144" s="109">
        <f t="shared" si="155"/>
        <v>0</v>
      </c>
      <c r="T144" s="119">
        <f t="shared" si="177"/>
        <v>0.10150000000000001</v>
      </c>
      <c r="U144" s="117">
        <f t="shared" si="154"/>
        <v>8</v>
      </c>
      <c r="V144" s="117">
        <v>252</v>
      </c>
      <c r="W144" s="116">
        <f t="shared" si="169"/>
        <v>1.0030736950000001</v>
      </c>
      <c r="X144" s="109">
        <f t="shared" si="170"/>
        <v>3.1024240700000001</v>
      </c>
      <c r="Y144" s="174">
        <f t="shared" si="171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2"/>
        <v>44441</v>
      </c>
      <c r="B145" s="109">
        <f t="shared" si="165"/>
        <v>1013.3215951999999</v>
      </c>
      <c r="C145" s="109">
        <f t="shared" si="180"/>
        <v>982.81232588</v>
      </c>
      <c r="D145" s="110">
        <f t="shared" si="173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4"/>
        <v>20</v>
      </c>
      <c r="K145" s="115">
        <f t="shared" si="162"/>
        <v>9</v>
      </c>
      <c r="L145" s="8">
        <f t="shared" si="175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1009.8290308099999</v>
      </c>
      <c r="Q145" s="11">
        <f t="shared" si="181"/>
        <v>0</v>
      </c>
      <c r="R145" s="30">
        <f t="shared" si="176"/>
        <v>0</v>
      </c>
      <c r="S145" s="109">
        <f t="shared" si="155"/>
        <v>0</v>
      </c>
      <c r="T145" s="119">
        <f t="shared" si="177"/>
        <v>0.10150000000000001</v>
      </c>
      <c r="U145" s="117">
        <f t="shared" si="154"/>
        <v>9</v>
      </c>
      <c r="V145" s="117">
        <v>252</v>
      </c>
      <c r="W145" s="116">
        <f t="shared" si="169"/>
        <v>1.00345857</v>
      </c>
      <c r="X145" s="109">
        <f t="shared" si="170"/>
        <v>3.4925643900000001</v>
      </c>
      <c r="Y145" s="174">
        <f t="shared" si="171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2"/>
        <v>44442</v>
      </c>
      <c r="B146" s="109">
        <f t="shared" si="165"/>
        <v>1014.19474915</v>
      </c>
      <c r="C146" s="109">
        <f t="shared" si="180"/>
        <v>982.81232588</v>
      </c>
      <c r="D146" s="110">
        <f t="shared" si="173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4"/>
        <v>20</v>
      </c>
      <c r="K146" s="115">
        <f t="shared" si="162"/>
        <v>10</v>
      </c>
      <c r="L146" s="8">
        <f t="shared" si="175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1010.31152286</v>
      </c>
      <c r="Q146" s="11">
        <f t="shared" si="181"/>
        <v>0</v>
      </c>
      <c r="R146" s="30">
        <f t="shared" si="176"/>
        <v>0</v>
      </c>
      <c r="S146" s="109">
        <f t="shared" si="155"/>
        <v>0</v>
      </c>
      <c r="T146" s="119">
        <f t="shared" si="177"/>
        <v>0.10150000000000001</v>
      </c>
      <c r="U146" s="117">
        <f t="shared" si="154"/>
        <v>10</v>
      </c>
      <c r="V146" s="117">
        <v>252</v>
      </c>
      <c r="W146" s="116">
        <f t="shared" si="169"/>
        <v>1.003843593</v>
      </c>
      <c r="X146" s="109">
        <f t="shared" si="170"/>
        <v>3.8832262900000001</v>
      </c>
      <c r="Y146" s="174">
        <f t="shared" si="171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2"/>
        <v>44443</v>
      </c>
      <c r="B147" s="109">
        <f t="shared" si="165"/>
        <v>1015.06868087</v>
      </c>
      <c r="C147" s="109">
        <f t="shared" si="180"/>
        <v>982.81232588</v>
      </c>
      <c r="D147" s="110">
        <f t="shared" si="173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4"/>
        <v>20</v>
      </c>
      <c r="K147" s="115">
        <f t="shared" si="162"/>
        <v>11</v>
      </c>
      <c r="L147" s="8">
        <f t="shared" si="175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1010.79427045</v>
      </c>
      <c r="Q147" s="11">
        <f t="shared" si="181"/>
        <v>0</v>
      </c>
      <c r="R147" s="30">
        <f t="shared" si="176"/>
        <v>0</v>
      </c>
      <c r="S147" s="109">
        <f t="shared" si="155"/>
        <v>0</v>
      </c>
      <c r="T147" s="119">
        <f t="shared" si="177"/>
        <v>0.10150000000000001</v>
      </c>
      <c r="U147" s="117">
        <f t="shared" si="154"/>
        <v>11</v>
      </c>
      <c r="V147" s="117">
        <v>252</v>
      </c>
      <c r="W147" s="116">
        <f t="shared" si="169"/>
        <v>1.0042287640000001</v>
      </c>
      <c r="X147" s="109">
        <f t="shared" si="170"/>
        <v>4.2744104199999997</v>
      </c>
      <c r="Y147" s="174">
        <f t="shared" si="171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2"/>
        <v>44444</v>
      </c>
      <c r="B148" s="109">
        <f t="shared" si="165"/>
        <v>1015.06868087</v>
      </c>
      <c r="C148" s="109">
        <f t="shared" si="180"/>
        <v>982.81232588</v>
      </c>
      <c r="D148" s="110">
        <f t="shared" si="173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4"/>
        <v>20</v>
      </c>
      <c r="K148" s="115">
        <f t="shared" si="162"/>
        <v>11</v>
      </c>
      <c r="L148" s="8">
        <f t="shared" si="175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1010.79427045</v>
      </c>
      <c r="Q148" s="11">
        <f t="shared" si="181"/>
        <v>0</v>
      </c>
      <c r="R148" s="30">
        <f t="shared" si="176"/>
        <v>0</v>
      </c>
      <c r="S148" s="109">
        <f t="shared" si="155"/>
        <v>0</v>
      </c>
      <c r="T148" s="119">
        <f t="shared" si="177"/>
        <v>0.10150000000000001</v>
      </c>
      <c r="U148" s="117">
        <f t="shared" si="154"/>
        <v>11</v>
      </c>
      <c r="V148" s="117">
        <v>252</v>
      </c>
      <c r="W148" s="116">
        <f t="shared" si="169"/>
        <v>1.0042287640000001</v>
      </c>
      <c r="X148" s="109">
        <f t="shared" si="170"/>
        <v>4.2744104199999997</v>
      </c>
      <c r="Y148" s="174">
        <f t="shared" si="171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2"/>
        <v>44445</v>
      </c>
      <c r="B149" s="109">
        <f t="shared" si="165"/>
        <v>1015.06868087</v>
      </c>
      <c r="C149" s="109">
        <f t="shared" si="180"/>
        <v>982.81232588</v>
      </c>
      <c r="D149" s="110">
        <f t="shared" si="173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4"/>
        <v>20</v>
      </c>
      <c r="K149" s="115">
        <f t="shared" si="162"/>
        <v>11</v>
      </c>
      <c r="L149" s="8">
        <f t="shared" si="175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1010.79427045</v>
      </c>
      <c r="Q149" s="11">
        <f t="shared" si="181"/>
        <v>0</v>
      </c>
      <c r="R149" s="30">
        <f t="shared" si="176"/>
        <v>0</v>
      </c>
      <c r="S149" s="109">
        <f t="shared" si="155"/>
        <v>0</v>
      </c>
      <c r="T149" s="119">
        <f t="shared" si="177"/>
        <v>0.10150000000000001</v>
      </c>
      <c r="U149" s="117">
        <f t="shared" si="154"/>
        <v>11</v>
      </c>
      <c r="V149" s="117">
        <v>252</v>
      </c>
      <c r="W149" s="116">
        <f t="shared" si="169"/>
        <v>1.0042287640000001</v>
      </c>
      <c r="X149" s="109">
        <f t="shared" si="170"/>
        <v>4.2744104199999997</v>
      </c>
      <c r="Y149" s="174">
        <f t="shared" si="171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2"/>
        <v>44446</v>
      </c>
      <c r="B150" s="109">
        <f t="shared" si="165"/>
        <v>1015.9433513399999</v>
      </c>
      <c r="C150" s="109">
        <f t="shared" si="180"/>
        <v>982.81232588</v>
      </c>
      <c r="D150" s="110">
        <f t="shared" si="173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4"/>
        <v>20</v>
      </c>
      <c r="K150" s="115">
        <f t="shared" si="162"/>
        <v>12</v>
      </c>
      <c r="L150" s="8">
        <f t="shared" si="175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1011.27723425</v>
      </c>
      <c r="Q150" s="11">
        <f t="shared" si="181"/>
        <v>0</v>
      </c>
      <c r="R150" s="30">
        <f t="shared" si="176"/>
        <v>0</v>
      </c>
      <c r="S150" s="109">
        <f t="shared" si="155"/>
        <v>0</v>
      </c>
      <c r="T150" s="119">
        <f t="shared" si="177"/>
        <v>0.10150000000000001</v>
      </c>
      <c r="U150" s="117">
        <f t="shared" si="154"/>
        <v>12</v>
      </c>
      <c r="V150" s="117">
        <v>252</v>
      </c>
      <c r="W150" s="116">
        <f t="shared" si="169"/>
        <v>1.0046140830000001</v>
      </c>
      <c r="X150" s="109">
        <f t="shared" si="170"/>
        <v>4.6661170900000002</v>
      </c>
      <c r="Y150" s="174">
        <f t="shared" si="171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2"/>
        <v>44447</v>
      </c>
      <c r="B151" s="109">
        <f t="shared" si="165"/>
        <v>1015.9433513399999</v>
      </c>
      <c r="C151" s="109">
        <f t="shared" si="180"/>
        <v>982.81232588</v>
      </c>
      <c r="D151" s="110">
        <f t="shared" si="173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4"/>
        <v>20</v>
      </c>
      <c r="K151" s="115">
        <f t="shared" si="162"/>
        <v>12</v>
      </c>
      <c r="L151" s="8">
        <f t="shared" si="175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1011.27723425</v>
      </c>
      <c r="Q151" s="11">
        <f t="shared" si="181"/>
        <v>0</v>
      </c>
      <c r="R151" s="30">
        <f t="shared" si="176"/>
        <v>0</v>
      </c>
      <c r="S151" s="109">
        <f t="shared" si="155"/>
        <v>0</v>
      </c>
      <c r="T151" s="119">
        <f t="shared" si="177"/>
        <v>0.10150000000000001</v>
      </c>
      <c r="U151" s="117">
        <f t="shared" si="154"/>
        <v>12</v>
      </c>
      <c r="V151" s="117">
        <v>252</v>
      </c>
      <c r="W151" s="116">
        <f t="shared" si="169"/>
        <v>1.0046140830000001</v>
      </c>
      <c r="X151" s="109">
        <f t="shared" si="170"/>
        <v>4.6661170900000002</v>
      </c>
      <c r="Y151" s="174">
        <f t="shared" si="171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2"/>
        <v>44448</v>
      </c>
      <c r="B152" s="109">
        <f t="shared" si="165"/>
        <v>1016.81877093</v>
      </c>
      <c r="C152" s="109">
        <f t="shared" si="180"/>
        <v>982.81232588</v>
      </c>
      <c r="D152" s="110">
        <f t="shared" si="173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4"/>
        <v>20</v>
      </c>
      <c r="K152" s="115">
        <f t="shared" si="162"/>
        <v>13</v>
      </c>
      <c r="L152" s="8">
        <f t="shared" si="175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1011.76042411</v>
      </c>
      <c r="Q152" s="11">
        <f t="shared" si="181"/>
        <v>0</v>
      </c>
      <c r="R152" s="30">
        <f t="shared" si="176"/>
        <v>0</v>
      </c>
      <c r="S152" s="109">
        <f t="shared" si="155"/>
        <v>0</v>
      </c>
      <c r="T152" s="119">
        <f t="shared" si="177"/>
        <v>0.10150000000000001</v>
      </c>
      <c r="U152" s="117">
        <f t="shared" si="154"/>
        <v>13</v>
      </c>
      <c r="V152" s="117">
        <v>252</v>
      </c>
      <c r="W152" s="116">
        <f t="shared" si="169"/>
        <v>1.00499955</v>
      </c>
      <c r="X152" s="109">
        <f t="shared" si="170"/>
        <v>5.0583468199999997</v>
      </c>
      <c r="Y152" s="174">
        <f t="shared" si="171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2"/>
        <v>44449</v>
      </c>
      <c r="B153" s="109">
        <f t="shared" si="165"/>
        <v>1017.69495885</v>
      </c>
      <c r="C153" s="109">
        <f t="shared" si="180"/>
        <v>982.81232588</v>
      </c>
      <c r="D153" s="110">
        <f t="shared" si="173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4"/>
        <v>20</v>
      </c>
      <c r="K153" s="115">
        <f t="shared" si="162"/>
        <v>14</v>
      </c>
      <c r="L153" s="8">
        <f t="shared" si="175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1012.24385966</v>
      </c>
      <c r="Q153" s="11">
        <f t="shared" si="181"/>
        <v>0</v>
      </c>
      <c r="R153" s="30">
        <f t="shared" si="176"/>
        <v>0</v>
      </c>
      <c r="S153" s="109">
        <f t="shared" si="155"/>
        <v>0</v>
      </c>
      <c r="T153" s="119">
        <f t="shared" si="177"/>
        <v>0.10150000000000001</v>
      </c>
      <c r="U153" s="117">
        <f t="shared" si="154"/>
        <v>14</v>
      </c>
      <c r="V153" s="117">
        <v>252</v>
      </c>
      <c r="W153" s="116">
        <f t="shared" si="169"/>
        <v>1.005385164</v>
      </c>
      <c r="X153" s="109">
        <f t="shared" si="170"/>
        <v>5.4510991899999999</v>
      </c>
      <c r="Y153" s="174">
        <f t="shared" si="171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2"/>
        <v>44450</v>
      </c>
      <c r="B154" s="109">
        <f t="shared" si="165"/>
        <v>1018.57188695</v>
      </c>
      <c r="C154" s="109">
        <f t="shared" si="180"/>
        <v>982.81232588</v>
      </c>
      <c r="D154" s="110">
        <f t="shared" si="173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4"/>
        <v>20</v>
      </c>
      <c r="K154" s="115">
        <f t="shared" si="162"/>
        <v>15</v>
      </c>
      <c r="L154" s="8">
        <f t="shared" si="175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1012.72751143</v>
      </c>
      <c r="Q154" s="11">
        <f t="shared" si="181"/>
        <v>0</v>
      </c>
      <c r="R154" s="30">
        <f t="shared" si="176"/>
        <v>0</v>
      </c>
      <c r="S154" s="109">
        <f t="shared" si="155"/>
        <v>0</v>
      </c>
      <c r="T154" s="119">
        <f t="shared" si="177"/>
        <v>0.10150000000000001</v>
      </c>
      <c r="U154" s="117">
        <f t="shared" si="154"/>
        <v>15</v>
      </c>
      <c r="V154" s="117">
        <v>252</v>
      </c>
      <c r="W154" s="116">
        <f t="shared" si="169"/>
        <v>1.0057709260000001</v>
      </c>
      <c r="X154" s="109">
        <f t="shared" si="170"/>
        <v>5.8443755199999998</v>
      </c>
      <c r="Y154" s="174">
        <f t="shared" si="171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2"/>
        <v>44451</v>
      </c>
      <c r="B155" s="109">
        <f t="shared" si="165"/>
        <v>1018.57188695</v>
      </c>
      <c r="C155" s="109">
        <f t="shared" si="180"/>
        <v>982.81232588</v>
      </c>
      <c r="D155" s="110">
        <f t="shared" si="173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4"/>
        <v>20</v>
      </c>
      <c r="K155" s="115">
        <f t="shared" si="162"/>
        <v>15</v>
      </c>
      <c r="L155" s="8">
        <f t="shared" si="175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1012.72751143</v>
      </c>
      <c r="Q155" s="11">
        <f t="shared" si="181"/>
        <v>0</v>
      </c>
      <c r="R155" s="30">
        <f t="shared" si="176"/>
        <v>0</v>
      </c>
      <c r="S155" s="109">
        <f t="shared" si="155"/>
        <v>0</v>
      </c>
      <c r="T155" s="119">
        <f t="shared" si="177"/>
        <v>0.10150000000000001</v>
      </c>
      <c r="U155" s="117">
        <f t="shared" si="154"/>
        <v>15</v>
      </c>
      <c r="V155" s="117">
        <v>252</v>
      </c>
      <c r="W155" s="116">
        <f t="shared" si="169"/>
        <v>1.0057709260000001</v>
      </c>
      <c r="X155" s="109">
        <f t="shared" si="170"/>
        <v>5.8443755199999998</v>
      </c>
      <c r="Y155" s="174">
        <f t="shared" si="171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2"/>
        <v>44452</v>
      </c>
      <c r="B156" s="109">
        <f t="shared" si="165"/>
        <v>1018.57188695</v>
      </c>
      <c r="C156" s="109">
        <f t="shared" si="180"/>
        <v>982.81232588</v>
      </c>
      <c r="D156" s="110">
        <f t="shared" si="173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4"/>
        <v>20</v>
      </c>
      <c r="K156" s="115">
        <f t="shared" si="162"/>
        <v>15</v>
      </c>
      <c r="L156" s="8">
        <f t="shared" si="175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1012.72751143</v>
      </c>
      <c r="Q156" s="11">
        <f t="shared" si="181"/>
        <v>0</v>
      </c>
      <c r="R156" s="30">
        <f t="shared" si="176"/>
        <v>0</v>
      </c>
      <c r="S156" s="109">
        <f t="shared" si="155"/>
        <v>0</v>
      </c>
      <c r="T156" s="119">
        <f t="shared" si="177"/>
        <v>0.10150000000000001</v>
      </c>
      <c r="U156" s="117">
        <f t="shared" si="154"/>
        <v>15</v>
      </c>
      <c r="V156" s="117">
        <v>252</v>
      </c>
      <c r="W156" s="116">
        <f t="shared" si="169"/>
        <v>1.0057709260000001</v>
      </c>
      <c r="X156" s="109">
        <f t="shared" si="170"/>
        <v>5.8443755199999998</v>
      </c>
      <c r="Y156" s="174">
        <f t="shared" si="171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2"/>
        <v>44453</v>
      </c>
      <c r="B157" s="109">
        <f t="shared" si="165"/>
        <v>1019.4495864</v>
      </c>
      <c r="C157" s="109">
        <f t="shared" si="180"/>
        <v>982.81232588</v>
      </c>
      <c r="D157" s="110">
        <f t="shared" si="173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4"/>
        <v>20</v>
      </c>
      <c r="K157" s="115">
        <f t="shared" si="162"/>
        <v>16</v>
      </c>
      <c r="L157" s="8">
        <f t="shared" si="175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1013.21140891</v>
      </c>
      <c r="Q157" s="11">
        <f t="shared" si="181"/>
        <v>0</v>
      </c>
      <c r="R157" s="30">
        <f t="shared" si="176"/>
        <v>0</v>
      </c>
      <c r="S157" s="109">
        <f t="shared" si="155"/>
        <v>0</v>
      </c>
      <c r="T157" s="119">
        <f t="shared" si="177"/>
        <v>0.10150000000000001</v>
      </c>
      <c r="U157" s="117">
        <f t="shared" si="154"/>
        <v>16</v>
      </c>
      <c r="V157" s="117">
        <v>252</v>
      </c>
      <c r="W157" s="116">
        <f t="shared" si="169"/>
        <v>1.006156837</v>
      </c>
      <c r="X157" s="109">
        <f t="shared" si="170"/>
        <v>6.23817749</v>
      </c>
      <c r="Y157" s="174">
        <f t="shared" si="171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2"/>
        <v>44454</v>
      </c>
      <c r="B158" s="109">
        <f t="shared" si="165"/>
        <v>1020.32803586</v>
      </c>
      <c r="C158" s="109">
        <f t="shared" si="180"/>
        <v>982.81232588</v>
      </c>
      <c r="D158" s="110">
        <f t="shared" si="173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4"/>
        <v>20</v>
      </c>
      <c r="K158" s="115">
        <f t="shared" si="162"/>
        <v>17</v>
      </c>
      <c r="L158" s="8">
        <f t="shared" si="175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1013.69553243</v>
      </c>
      <c r="Q158" s="11">
        <f t="shared" si="181"/>
        <v>0</v>
      </c>
      <c r="R158" s="30">
        <f t="shared" si="176"/>
        <v>0</v>
      </c>
      <c r="S158" s="109">
        <f t="shared" si="155"/>
        <v>0</v>
      </c>
      <c r="T158" s="119">
        <f t="shared" si="177"/>
        <v>0.10150000000000001</v>
      </c>
      <c r="U158" s="117">
        <f t="shared" si="154"/>
        <v>17</v>
      </c>
      <c r="V158" s="117">
        <v>252</v>
      </c>
      <c r="W158" s="116">
        <f t="shared" si="169"/>
        <v>1.0065428949999999</v>
      </c>
      <c r="X158" s="109">
        <f t="shared" si="170"/>
        <v>6.6325034299999999</v>
      </c>
      <c r="Y158" s="174">
        <f t="shared" si="171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2"/>
        <v>44455</v>
      </c>
      <c r="B159" s="109">
        <f t="shared" si="165"/>
        <v>1021.2072378500001</v>
      </c>
      <c r="C159" s="109">
        <f t="shared" si="180"/>
        <v>982.81232588</v>
      </c>
      <c r="D159" s="110">
        <f t="shared" si="173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4"/>
        <v>20</v>
      </c>
      <c r="K159" s="115">
        <f t="shared" si="162"/>
        <v>18</v>
      </c>
      <c r="L159" s="8">
        <f t="shared" si="175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1014.17988201</v>
      </c>
      <c r="Q159" s="11">
        <f t="shared" si="181"/>
        <v>0</v>
      </c>
      <c r="R159" s="30">
        <f t="shared" si="176"/>
        <v>0</v>
      </c>
      <c r="S159" s="109">
        <f t="shared" si="155"/>
        <v>0</v>
      </c>
      <c r="T159" s="119">
        <f t="shared" si="177"/>
        <v>0.10150000000000001</v>
      </c>
      <c r="U159" s="117">
        <f t="shared" si="154"/>
        <v>18</v>
      </c>
      <c r="V159" s="117">
        <v>252</v>
      </c>
      <c r="W159" s="116">
        <f t="shared" si="169"/>
        <v>1.006929102</v>
      </c>
      <c r="X159" s="109">
        <f t="shared" si="170"/>
        <v>7.0273558400000002</v>
      </c>
      <c r="Y159" s="174">
        <f t="shared" si="171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2"/>
        <v>44456</v>
      </c>
      <c r="B160" s="109">
        <f t="shared" si="165"/>
        <v>1022.0872116300001</v>
      </c>
      <c r="C160" s="109">
        <f t="shared" si="180"/>
        <v>982.81232588</v>
      </c>
      <c r="D160" s="110">
        <f t="shared" si="173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4"/>
        <v>20</v>
      </c>
      <c r="K160" s="115">
        <f t="shared" si="162"/>
        <v>19</v>
      </c>
      <c r="L160" s="8">
        <f t="shared" si="175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1014.66447728</v>
      </c>
      <c r="Q160" s="11">
        <f t="shared" si="181"/>
        <v>0</v>
      </c>
      <c r="R160" s="30">
        <f t="shared" si="176"/>
        <v>0</v>
      </c>
      <c r="S160" s="109">
        <f t="shared" si="155"/>
        <v>0</v>
      </c>
      <c r="T160" s="119">
        <f t="shared" si="177"/>
        <v>0.10150000000000001</v>
      </c>
      <c r="U160" s="117">
        <f t="shared" si="154"/>
        <v>19</v>
      </c>
      <c r="V160" s="117">
        <v>252</v>
      </c>
      <c r="W160" s="116">
        <f t="shared" si="169"/>
        <v>1.007315457</v>
      </c>
      <c r="X160" s="109">
        <f t="shared" si="170"/>
        <v>7.4227343499999998</v>
      </c>
      <c r="Y160" s="174">
        <f t="shared" si="171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2"/>
        <v>44457</v>
      </c>
      <c r="B161" s="109">
        <f t="shared" si="165"/>
        <v>1022.96792798</v>
      </c>
      <c r="C161" s="109">
        <f t="shared" si="180"/>
        <v>982.81232588</v>
      </c>
      <c r="D161" s="110">
        <f t="shared" si="173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4"/>
        <v>20</v>
      </c>
      <c r="K161" s="115">
        <f t="shared" si="162"/>
        <v>20</v>
      </c>
      <c r="L161" s="8">
        <f t="shared" si="175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1015.14928877</v>
      </c>
      <c r="Q161" s="11">
        <f t="shared" si="181"/>
        <v>0</v>
      </c>
      <c r="R161" s="30">
        <f t="shared" si="176"/>
        <v>0</v>
      </c>
      <c r="S161" s="109">
        <f t="shared" si="155"/>
        <v>0</v>
      </c>
      <c r="T161" s="119">
        <f t="shared" si="177"/>
        <v>0.10150000000000001</v>
      </c>
      <c r="U161" s="117">
        <f t="shared" si="154"/>
        <v>20</v>
      </c>
      <c r="V161" s="117">
        <v>252</v>
      </c>
      <c r="W161" s="116">
        <f t="shared" si="169"/>
        <v>1.0077019599999999</v>
      </c>
      <c r="X161" s="109">
        <f t="shared" si="170"/>
        <v>7.8186392099999997</v>
      </c>
      <c r="Y161" s="174">
        <f t="shared" si="171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2"/>
        <v>44458</v>
      </c>
      <c r="B162" s="109">
        <f t="shared" si="165"/>
        <v>1022.96792798</v>
      </c>
      <c r="C162" s="109">
        <f t="shared" si="180"/>
        <v>982.81232588</v>
      </c>
      <c r="D162" s="110">
        <f t="shared" si="173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4"/>
        <v>20</v>
      </c>
      <c r="K162" s="115">
        <f t="shared" si="162"/>
        <v>20</v>
      </c>
      <c r="L162" s="8">
        <f t="shared" si="175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1015.14928877</v>
      </c>
      <c r="Q162" s="11">
        <f t="shared" si="181"/>
        <v>0</v>
      </c>
      <c r="R162" s="30">
        <f t="shared" si="176"/>
        <v>0</v>
      </c>
      <c r="S162" s="109">
        <f t="shared" si="155"/>
        <v>0</v>
      </c>
      <c r="T162" s="119">
        <f t="shared" si="177"/>
        <v>0.10150000000000001</v>
      </c>
      <c r="U162" s="117">
        <f t="shared" si="154"/>
        <v>20</v>
      </c>
      <c r="V162" s="117">
        <v>252</v>
      </c>
      <c r="W162" s="116">
        <f t="shared" si="169"/>
        <v>1.0077019599999999</v>
      </c>
      <c r="X162" s="109">
        <f t="shared" si="170"/>
        <v>7.8186392099999997</v>
      </c>
      <c r="Y162" s="174">
        <f t="shared" si="171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2"/>
        <v>44459</v>
      </c>
      <c r="B163" s="109">
        <f t="shared" si="165"/>
        <v>1022.96792798</v>
      </c>
      <c r="C163" s="109">
        <f t="shared" si="180"/>
        <v>982.81232588</v>
      </c>
      <c r="D163" s="110">
        <f t="shared" si="173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4"/>
        <v>20</v>
      </c>
      <c r="K163" s="115">
        <f t="shared" si="162"/>
        <v>20</v>
      </c>
      <c r="L163" s="8">
        <f t="shared" si="175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1015.14928877</v>
      </c>
      <c r="Q163" s="11">
        <f t="shared" si="181"/>
        <v>5</v>
      </c>
      <c r="R163" s="30">
        <f t="shared" si="176"/>
        <v>8.6289999999999995E-3</v>
      </c>
      <c r="S163" s="109">
        <f t="shared" si="155"/>
        <v>8.7597232100000006</v>
      </c>
      <c r="T163" s="119">
        <f t="shared" si="177"/>
        <v>0.10150000000000001</v>
      </c>
      <c r="U163" s="117">
        <f t="shared" si="154"/>
        <v>20</v>
      </c>
      <c r="V163" s="117">
        <v>252</v>
      </c>
      <c r="W163" s="116">
        <f t="shared" si="169"/>
        <v>1.0077019599999999</v>
      </c>
      <c r="X163" s="109">
        <f t="shared" si="170"/>
        <v>7.8186392099999997</v>
      </c>
      <c r="Y163" s="174">
        <f t="shared" si="171"/>
        <v>16.578362420000001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2"/>
        <v>44460</v>
      </c>
      <c r="B164" s="109">
        <f t="shared" si="165"/>
        <v>1007.1910742</v>
      </c>
      <c r="C164" s="109">
        <f t="shared" si="180"/>
        <v>974.33163832000002</v>
      </c>
      <c r="D164" s="110">
        <f t="shared" si="173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4"/>
        <v>21</v>
      </c>
      <c r="K164" s="115">
        <f t="shared" si="162"/>
        <v>1</v>
      </c>
      <c r="L164" s="8">
        <f t="shared" si="175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1006.80476724</v>
      </c>
      <c r="Q164" s="11">
        <f t="shared" si="181"/>
        <v>0</v>
      </c>
      <c r="R164" s="30">
        <f t="shared" si="176"/>
        <v>0</v>
      </c>
      <c r="S164" s="109">
        <f t="shared" si="155"/>
        <v>0</v>
      </c>
      <c r="T164" s="119">
        <f t="shared" si="177"/>
        <v>0.10150000000000001</v>
      </c>
      <c r="U164" s="117">
        <f t="shared" si="154"/>
        <v>1</v>
      </c>
      <c r="V164" s="117">
        <v>252</v>
      </c>
      <c r="W164" s="116">
        <f t="shared" si="169"/>
        <v>1.0003836960000001</v>
      </c>
      <c r="X164" s="109">
        <f t="shared" si="170"/>
        <v>0.38630695999999998</v>
      </c>
      <c r="Y164" s="174">
        <f t="shared" si="171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2"/>
        <v>44461</v>
      </c>
      <c r="B165" s="109">
        <f t="shared" si="165"/>
        <v>1007.99322505</v>
      </c>
      <c r="C165" s="109">
        <f t="shared" si="180"/>
        <v>974.33163832000002</v>
      </c>
      <c r="D165" s="110">
        <f t="shared" si="173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4"/>
        <v>21</v>
      </c>
      <c r="K165" s="115">
        <f t="shared" si="162"/>
        <v>2</v>
      </c>
      <c r="L165" s="8">
        <f t="shared" si="175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1007.22014431</v>
      </c>
      <c r="Q165" s="11">
        <f t="shared" si="181"/>
        <v>0</v>
      </c>
      <c r="R165" s="30">
        <f t="shared" si="176"/>
        <v>0</v>
      </c>
      <c r="S165" s="109">
        <f t="shared" si="155"/>
        <v>0</v>
      </c>
      <c r="T165" s="119">
        <f t="shared" si="177"/>
        <v>0.10150000000000001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1.0007675389999999</v>
      </c>
      <c r="X165" s="109">
        <f t="shared" si="170"/>
        <v>0.77308074000000004</v>
      </c>
      <c r="Y165" s="174">
        <f t="shared" si="171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2"/>
        <v>44462</v>
      </c>
      <c r="B166" s="109">
        <f t="shared" si="165"/>
        <v>1008.7960292299999</v>
      </c>
      <c r="C166" s="109">
        <f t="shared" si="180"/>
        <v>974.33163832000002</v>
      </c>
      <c r="D166" s="110">
        <f t="shared" si="173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4"/>
        <v>21</v>
      </c>
      <c r="K166" s="115">
        <f t="shared" si="162"/>
        <v>3</v>
      </c>
      <c r="L166" s="8">
        <f t="shared" si="175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1007.63570649</v>
      </c>
      <c r="Q166" s="11">
        <f t="shared" si="181"/>
        <v>0</v>
      </c>
      <c r="R166" s="30">
        <f t="shared" si="176"/>
        <v>0</v>
      </c>
      <c r="S166" s="109">
        <f t="shared" si="155"/>
        <v>0</v>
      </c>
      <c r="T166" s="119">
        <f t="shared" si="177"/>
        <v>0.10150000000000001</v>
      </c>
      <c r="U166" s="117">
        <f t="shared" si="193"/>
        <v>3</v>
      </c>
      <c r="V166" s="117">
        <v>252</v>
      </c>
      <c r="W166" s="116">
        <f t="shared" si="169"/>
        <v>1.00115153</v>
      </c>
      <c r="X166" s="109">
        <f t="shared" si="170"/>
        <v>1.16032274</v>
      </c>
      <c r="Y166" s="174">
        <f t="shared" si="171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2"/>
        <v>44463</v>
      </c>
      <c r="B167" s="109">
        <f t="shared" si="165"/>
        <v>1009.59945688</v>
      </c>
      <c r="C167" s="109">
        <f t="shared" si="180"/>
        <v>974.33163832000002</v>
      </c>
      <c r="D167" s="110">
        <f t="shared" si="173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4"/>
        <v>21</v>
      </c>
      <c r="K167" s="115">
        <f t="shared" si="162"/>
        <v>4</v>
      </c>
      <c r="L167" s="8">
        <f t="shared" si="175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1008.05142457</v>
      </c>
      <c r="Q167" s="11">
        <f t="shared" si="181"/>
        <v>0</v>
      </c>
      <c r="R167" s="30">
        <f t="shared" si="176"/>
        <v>0</v>
      </c>
      <c r="S167" s="109">
        <f t="shared" ref="S167:S230" si="194">IF(R167&gt;0,TRUNC(R167*P167,8),0)</f>
        <v>0</v>
      </c>
      <c r="T167" s="119">
        <f t="shared" si="177"/>
        <v>0.10150000000000001</v>
      </c>
      <c r="U167" s="117">
        <f t="shared" si="193"/>
        <v>4</v>
      </c>
      <c r="V167" s="117">
        <v>252</v>
      </c>
      <c r="W167" s="116">
        <f t="shared" si="169"/>
        <v>1.001535668</v>
      </c>
      <c r="X167" s="109">
        <f t="shared" si="170"/>
        <v>1.54803231</v>
      </c>
      <c r="Y167" s="174">
        <f t="shared" si="171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2"/>
        <v>44464</v>
      </c>
      <c r="B168" s="109">
        <f t="shared" si="165"/>
        <v>1010.4035191299999</v>
      </c>
      <c r="C168" s="109">
        <f t="shared" si="180"/>
        <v>974.33163832000002</v>
      </c>
      <c r="D168" s="110">
        <f t="shared" si="173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4"/>
        <v>21</v>
      </c>
      <c r="K168" s="115">
        <f t="shared" si="162"/>
        <v>5</v>
      </c>
      <c r="L168" s="8">
        <f t="shared" si="175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1008.46730829</v>
      </c>
      <c r="Q168" s="11">
        <f t="shared" si="181"/>
        <v>0</v>
      </c>
      <c r="R168" s="30">
        <f t="shared" si="176"/>
        <v>0</v>
      </c>
      <c r="S168" s="109">
        <f t="shared" si="194"/>
        <v>0</v>
      </c>
      <c r="T168" s="119">
        <f t="shared" si="177"/>
        <v>0.10150000000000001</v>
      </c>
      <c r="U168" s="117">
        <f t="shared" si="193"/>
        <v>5</v>
      </c>
      <c r="V168" s="117">
        <v>252</v>
      </c>
      <c r="W168" s="116">
        <f t="shared" si="169"/>
        <v>1.0019199539999999</v>
      </c>
      <c r="X168" s="109">
        <f t="shared" si="170"/>
        <v>1.93621084</v>
      </c>
      <c r="Y168" s="174">
        <f t="shared" si="171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2"/>
        <v>44465</v>
      </c>
      <c r="B169" s="109">
        <f t="shared" si="165"/>
        <v>1010.4035191299999</v>
      </c>
      <c r="C169" s="109">
        <f t="shared" si="180"/>
        <v>974.33163832000002</v>
      </c>
      <c r="D169" s="110">
        <f t="shared" si="173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4"/>
        <v>21</v>
      </c>
      <c r="K169" s="115">
        <f t="shared" si="162"/>
        <v>5</v>
      </c>
      <c r="L169" s="8">
        <f t="shared" si="175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1008.46730829</v>
      </c>
      <c r="Q169" s="11">
        <f t="shared" si="181"/>
        <v>0</v>
      </c>
      <c r="R169" s="30">
        <f t="shared" si="176"/>
        <v>0</v>
      </c>
      <c r="S169" s="109">
        <f t="shared" si="194"/>
        <v>0</v>
      </c>
      <c r="T169" s="119">
        <f t="shared" si="177"/>
        <v>0.10150000000000001</v>
      </c>
      <c r="U169" s="117">
        <f t="shared" si="193"/>
        <v>5</v>
      </c>
      <c r="V169" s="117">
        <v>252</v>
      </c>
      <c r="W169" s="116">
        <f t="shared" si="169"/>
        <v>1.0019199539999999</v>
      </c>
      <c r="X169" s="109">
        <f t="shared" si="170"/>
        <v>1.93621084</v>
      </c>
      <c r="Y169" s="174">
        <f t="shared" si="171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2"/>
        <v>44466</v>
      </c>
      <c r="B170" s="109">
        <f t="shared" si="165"/>
        <v>1010.4035191299999</v>
      </c>
      <c r="C170" s="109">
        <f t="shared" si="180"/>
        <v>974.33163832000002</v>
      </c>
      <c r="D170" s="110">
        <f t="shared" si="173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4"/>
        <v>21</v>
      </c>
      <c r="K170" s="115">
        <f t="shared" si="162"/>
        <v>5</v>
      </c>
      <c r="L170" s="8">
        <f t="shared" si="175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1008.46730829</v>
      </c>
      <c r="Q170" s="11">
        <f t="shared" si="181"/>
        <v>0</v>
      </c>
      <c r="R170" s="30">
        <f t="shared" si="176"/>
        <v>0</v>
      </c>
      <c r="S170" s="109">
        <f t="shared" si="194"/>
        <v>0</v>
      </c>
      <c r="T170" s="119">
        <f t="shared" si="177"/>
        <v>0.10150000000000001</v>
      </c>
      <c r="U170" s="117">
        <f t="shared" si="193"/>
        <v>5</v>
      </c>
      <c r="V170" s="117">
        <v>252</v>
      </c>
      <c r="W170" s="116">
        <f t="shared" si="169"/>
        <v>1.0019199539999999</v>
      </c>
      <c r="X170" s="109">
        <f t="shared" si="170"/>
        <v>1.93621084</v>
      </c>
      <c r="Y170" s="174">
        <f t="shared" si="171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2"/>
        <v>44467</v>
      </c>
      <c r="B171" s="109">
        <f t="shared" si="165"/>
        <v>1011.20824362</v>
      </c>
      <c r="C171" s="109">
        <f t="shared" si="180"/>
        <v>974.33163832000002</v>
      </c>
      <c r="D171" s="110">
        <f t="shared" si="173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4"/>
        <v>21</v>
      </c>
      <c r="K171" s="115">
        <f t="shared" si="162"/>
        <v>6</v>
      </c>
      <c r="L171" s="8">
        <f t="shared" si="175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1008.88338687</v>
      </c>
      <c r="Q171" s="11">
        <f t="shared" si="181"/>
        <v>0</v>
      </c>
      <c r="R171" s="30">
        <f t="shared" si="176"/>
        <v>0</v>
      </c>
      <c r="S171" s="109">
        <f t="shared" si="194"/>
        <v>0</v>
      </c>
      <c r="T171" s="119">
        <f t="shared" si="177"/>
        <v>0.10150000000000001</v>
      </c>
      <c r="U171" s="117">
        <f t="shared" si="193"/>
        <v>6</v>
      </c>
      <c r="V171" s="117">
        <v>252</v>
      </c>
      <c r="W171" s="116">
        <f t="shared" si="169"/>
        <v>1.002304386</v>
      </c>
      <c r="X171" s="109">
        <f t="shared" si="170"/>
        <v>2.3248567499999999</v>
      </c>
      <c r="Y171" s="174">
        <f t="shared" si="171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2"/>
        <v>44468</v>
      </c>
      <c r="B172" s="109">
        <f t="shared" si="165"/>
        <v>1012.01359472</v>
      </c>
      <c r="C172" s="109">
        <f t="shared" si="180"/>
        <v>974.33163832000002</v>
      </c>
      <c r="D172" s="110">
        <f t="shared" si="173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4"/>
        <v>21</v>
      </c>
      <c r="K172" s="115">
        <f t="shared" si="162"/>
        <v>7</v>
      </c>
      <c r="L172" s="8">
        <f t="shared" si="175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1009.2996213500001</v>
      </c>
      <c r="Q172" s="11">
        <f t="shared" si="181"/>
        <v>0</v>
      </c>
      <c r="R172" s="30">
        <f t="shared" si="176"/>
        <v>0</v>
      </c>
      <c r="S172" s="109">
        <f t="shared" si="194"/>
        <v>0</v>
      </c>
      <c r="T172" s="119">
        <f t="shared" si="177"/>
        <v>0.10150000000000001</v>
      </c>
      <c r="U172" s="117">
        <f t="shared" si="193"/>
        <v>7</v>
      </c>
      <c r="V172" s="117">
        <v>252</v>
      </c>
      <c r="W172" s="116">
        <f t="shared" si="169"/>
        <v>1.0026889670000001</v>
      </c>
      <c r="X172" s="109">
        <f t="shared" si="170"/>
        <v>2.7139733700000002</v>
      </c>
      <c r="Y172" s="174">
        <f t="shared" si="171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2"/>
        <v>44469</v>
      </c>
      <c r="B173" s="109">
        <f t="shared" si="165"/>
        <v>1012.81959031</v>
      </c>
      <c r="C173" s="109">
        <f t="shared" si="180"/>
        <v>974.33163832000002</v>
      </c>
      <c r="D173" s="110">
        <f t="shared" si="173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4"/>
        <v>21</v>
      </c>
      <c r="K173" s="115">
        <f t="shared" si="162"/>
        <v>8</v>
      </c>
      <c r="L173" s="8">
        <f t="shared" si="175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1009.7160312</v>
      </c>
      <c r="Q173" s="11">
        <f t="shared" si="181"/>
        <v>0</v>
      </c>
      <c r="R173" s="30">
        <f t="shared" si="176"/>
        <v>0</v>
      </c>
      <c r="S173" s="109">
        <f t="shared" si="194"/>
        <v>0</v>
      </c>
      <c r="T173" s="119">
        <f t="shared" si="177"/>
        <v>0.10150000000000001</v>
      </c>
      <c r="U173" s="117">
        <f t="shared" si="193"/>
        <v>8</v>
      </c>
      <c r="V173" s="117">
        <v>252</v>
      </c>
      <c r="W173" s="116">
        <f t="shared" si="169"/>
        <v>1.0030736950000001</v>
      </c>
      <c r="X173" s="109">
        <f t="shared" si="170"/>
        <v>3.10355911</v>
      </c>
      <c r="Y173" s="174">
        <f t="shared" si="171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2"/>
        <v>44470</v>
      </c>
      <c r="B174" s="109">
        <f t="shared" si="165"/>
        <v>1013.6262308</v>
      </c>
      <c r="C174" s="109">
        <f t="shared" si="180"/>
        <v>974.33163832000002</v>
      </c>
      <c r="D174" s="110">
        <f t="shared" si="173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4"/>
        <v>21</v>
      </c>
      <c r="K174" s="115">
        <f t="shared" ref="K174:K237" si="200">(J174-(NETWORKDAYS(A174,I174,AD$148:AD$502)-1))</f>
        <v>9</v>
      </c>
      <c r="L174" s="8">
        <f t="shared" si="175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1010.13261644</v>
      </c>
      <c r="Q174" s="11">
        <f t="shared" si="181"/>
        <v>0</v>
      </c>
      <c r="R174" s="30">
        <f t="shared" si="176"/>
        <v>0</v>
      </c>
      <c r="S174" s="109">
        <f t="shared" si="194"/>
        <v>0</v>
      </c>
      <c r="T174" s="119">
        <f t="shared" si="177"/>
        <v>0.10150000000000001</v>
      </c>
      <c r="U174" s="117">
        <f t="shared" si="193"/>
        <v>9</v>
      </c>
      <c r="V174" s="117">
        <v>252</v>
      </c>
      <c r="W174" s="116">
        <f t="shared" si="169"/>
        <v>1.00345857</v>
      </c>
      <c r="X174" s="109">
        <f t="shared" si="170"/>
        <v>3.49361436</v>
      </c>
      <c r="Y174" s="174">
        <f t="shared" si="171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2"/>
        <v>44471</v>
      </c>
      <c r="B175" s="109">
        <f t="shared" si="165"/>
        <v>1014.43350778</v>
      </c>
      <c r="C175" s="109">
        <f t="shared" si="180"/>
        <v>974.33163832000002</v>
      </c>
      <c r="D175" s="110">
        <f t="shared" si="173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4"/>
        <v>21</v>
      </c>
      <c r="K175" s="115">
        <f t="shared" si="200"/>
        <v>10</v>
      </c>
      <c r="L175" s="8">
        <f t="shared" si="175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1010.54936731</v>
      </c>
      <c r="Q175" s="11">
        <f t="shared" si="181"/>
        <v>0</v>
      </c>
      <c r="R175" s="30">
        <f t="shared" si="176"/>
        <v>0</v>
      </c>
      <c r="S175" s="109">
        <f t="shared" si="194"/>
        <v>0</v>
      </c>
      <c r="T175" s="119">
        <f t="shared" si="177"/>
        <v>0.10150000000000001</v>
      </c>
      <c r="U175" s="117">
        <f t="shared" si="193"/>
        <v>10</v>
      </c>
      <c r="V175" s="117">
        <v>252</v>
      </c>
      <c r="W175" s="116">
        <f t="shared" si="169"/>
        <v>1.003843593</v>
      </c>
      <c r="X175" s="109">
        <f t="shared" si="170"/>
        <v>3.8841404700000002</v>
      </c>
      <c r="Y175" s="174">
        <f t="shared" si="171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2"/>
        <v>44472</v>
      </c>
      <c r="B176" s="109">
        <f t="shared" si="165"/>
        <v>1014.43350778</v>
      </c>
      <c r="C176" s="109">
        <f t="shared" si="180"/>
        <v>974.33163832000002</v>
      </c>
      <c r="D176" s="110">
        <f t="shared" si="173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4"/>
        <v>21</v>
      </c>
      <c r="K176" s="115">
        <f t="shared" si="200"/>
        <v>10</v>
      </c>
      <c r="L176" s="8">
        <f t="shared" si="175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1010.54936731</v>
      </c>
      <c r="Q176" s="11">
        <f t="shared" si="181"/>
        <v>0</v>
      </c>
      <c r="R176" s="30">
        <f t="shared" si="176"/>
        <v>0</v>
      </c>
      <c r="S176" s="109">
        <f t="shared" si="194"/>
        <v>0</v>
      </c>
      <c r="T176" s="119">
        <f t="shared" si="177"/>
        <v>0.10150000000000001</v>
      </c>
      <c r="U176" s="117">
        <f t="shared" si="193"/>
        <v>10</v>
      </c>
      <c r="V176" s="117">
        <v>252</v>
      </c>
      <c r="W176" s="116">
        <f t="shared" si="169"/>
        <v>1.003843593</v>
      </c>
      <c r="X176" s="109">
        <f t="shared" si="170"/>
        <v>3.8841404700000002</v>
      </c>
      <c r="Y176" s="174">
        <f t="shared" si="171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2"/>
        <v>44473</v>
      </c>
      <c r="B177" s="109">
        <f t="shared" si="165"/>
        <v>1014.43350778</v>
      </c>
      <c r="C177" s="109">
        <f t="shared" si="180"/>
        <v>974.33163832000002</v>
      </c>
      <c r="D177" s="110">
        <f t="shared" si="173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4"/>
        <v>21</v>
      </c>
      <c r="K177" s="115">
        <f t="shared" si="200"/>
        <v>10</v>
      </c>
      <c r="L177" s="8">
        <f t="shared" si="175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1010.54936731</v>
      </c>
      <c r="Q177" s="11">
        <f t="shared" si="181"/>
        <v>0</v>
      </c>
      <c r="R177" s="30">
        <f t="shared" si="176"/>
        <v>0</v>
      </c>
      <c r="S177" s="109">
        <f t="shared" si="194"/>
        <v>0</v>
      </c>
      <c r="T177" s="119">
        <f t="shared" si="177"/>
        <v>0.10150000000000001</v>
      </c>
      <c r="U177" s="117">
        <f t="shared" si="193"/>
        <v>10</v>
      </c>
      <c r="V177" s="117">
        <v>252</v>
      </c>
      <c r="W177" s="116">
        <f t="shared" si="169"/>
        <v>1.003843593</v>
      </c>
      <c r="X177" s="109">
        <f t="shared" si="170"/>
        <v>3.8841404700000002</v>
      </c>
      <c r="Y177" s="174">
        <f t="shared" si="171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2"/>
        <v>44474</v>
      </c>
      <c r="B178" s="109">
        <f t="shared" si="165"/>
        <v>1015.24143142</v>
      </c>
      <c r="C178" s="109">
        <f t="shared" si="180"/>
        <v>974.33163832000002</v>
      </c>
      <c r="D178" s="110">
        <f t="shared" si="173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4"/>
        <v>21</v>
      </c>
      <c r="K178" s="115">
        <f t="shared" si="200"/>
        <v>11</v>
      </c>
      <c r="L178" s="8">
        <f t="shared" si="175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1010.9662935600001</v>
      </c>
      <c r="Q178" s="11">
        <f t="shared" si="181"/>
        <v>0</v>
      </c>
      <c r="R178" s="30">
        <f t="shared" si="176"/>
        <v>0</v>
      </c>
      <c r="S178" s="109">
        <f t="shared" si="194"/>
        <v>0</v>
      </c>
      <c r="T178" s="119">
        <f t="shared" si="177"/>
        <v>0.10150000000000001</v>
      </c>
      <c r="U178" s="117">
        <f t="shared" si="193"/>
        <v>11</v>
      </c>
      <c r="V178" s="117">
        <v>252</v>
      </c>
      <c r="W178" s="116">
        <f t="shared" si="169"/>
        <v>1.0042287640000001</v>
      </c>
      <c r="X178" s="109">
        <f t="shared" si="170"/>
        <v>4.2751378600000001</v>
      </c>
      <c r="Y178" s="174">
        <f t="shared" si="171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2"/>
        <v>44475</v>
      </c>
      <c r="B179" s="109">
        <f t="shared" si="165"/>
        <v>1016.04999233</v>
      </c>
      <c r="C179" s="109">
        <f t="shared" si="180"/>
        <v>974.33163832000002</v>
      </c>
      <c r="D179" s="110">
        <f t="shared" si="173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4"/>
        <v>21</v>
      </c>
      <c r="K179" s="115">
        <f t="shared" si="200"/>
        <v>12</v>
      </c>
      <c r="L179" s="8">
        <f t="shared" si="175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1011.38338545</v>
      </c>
      <c r="Q179" s="11">
        <f t="shared" si="181"/>
        <v>0</v>
      </c>
      <c r="R179" s="30">
        <f t="shared" si="176"/>
        <v>0</v>
      </c>
      <c r="S179" s="109">
        <f t="shared" si="194"/>
        <v>0</v>
      </c>
      <c r="T179" s="119">
        <f t="shared" si="177"/>
        <v>0.10150000000000001</v>
      </c>
      <c r="U179" s="117">
        <f t="shared" si="193"/>
        <v>12</v>
      </c>
      <c r="V179" s="117">
        <v>252</v>
      </c>
      <c r="W179" s="116">
        <f t="shared" si="169"/>
        <v>1.0046140830000001</v>
      </c>
      <c r="X179" s="109">
        <f t="shared" si="170"/>
        <v>4.6666068799999998</v>
      </c>
      <c r="Y179" s="174">
        <f t="shared" si="171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2"/>
        <v>44476</v>
      </c>
      <c r="B180" s="109">
        <f t="shared" si="165"/>
        <v>1016.8592006700001</v>
      </c>
      <c r="C180" s="109">
        <f t="shared" si="180"/>
        <v>974.33163832000002</v>
      </c>
      <c r="D180" s="110">
        <f t="shared" si="173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4"/>
        <v>21</v>
      </c>
      <c r="K180" s="115">
        <f t="shared" si="200"/>
        <v>13</v>
      </c>
      <c r="L180" s="8">
        <f t="shared" si="175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1011.80065272</v>
      </c>
      <c r="Q180" s="11">
        <f t="shared" si="181"/>
        <v>0</v>
      </c>
      <c r="R180" s="30">
        <f t="shared" si="176"/>
        <v>0</v>
      </c>
      <c r="S180" s="109">
        <f t="shared" si="194"/>
        <v>0</v>
      </c>
      <c r="T180" s="119">
        <f t="shared" si="177"/>
        <v>0.10150000000000001</v>
      </c>
      <c r="U180" s="117">
        <f t="shared" si="193"/>
        <v>13</v>
      </c>
      <c r="V180" s="117">
        <v>252</v>
      </c>
      <c r="W180" s="116">
        <f t="shared" si="169"/>
        <v>1.00499955</v>
      </c>
      <c r="X180" s="109">
        <f t="shared" si="170"/>
        <v>5.0585479500000003</v>
      </c>
      <c r="Y180" s="174">
        <f t="shared" si="171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2"/>
        <v>44477</v>
      </c>
      <c r="B181" s="109">
        <f t="shared" si="165"/>
        <v>1017.6690656000001</v>
      </c>
      <c r="C181" s="109">
        <f t="shared" si="180"/>
        <v>974.33163832000002</v>
      </c>
      <c r="D181" s="110">
        <f t="shared" si="173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4"/>
        <v>21</v>
      </c>
      <c r="K181" s="115">
        <f t="shared" si="200"/>
        <v>14</v>
      </c>
      <c r="L181" s="8">
        <f t="shared" si="175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1012.21810511</v>
      </c>
      <c r="Q181" s="11">
        <f t="shared" si="181"/>
        <v>0</v>
      </c>
      <c r="R181" s="30">
        <f t="shared" si="176"/>
        <v>0</v>
      </c>
      <c r="S181" s="109">
        <f t="shared" si="194"/>
        <v>0</v>
      </c>
      <c r="T181" s="119">
        <f t="shared" si="177"/>
        <v>0.10150000000000001</v>
      </c>
      <c r="U181" s="117">
        <f t="shared" si="193"/>
        <v>14</v>
      </c>
      <c r="V181" s="117">
        <v>252</v>
      </c>
      <c r="W181" s="116">
        <f t="shared" si="169"/>
        <v>1.005385164</v>
      </c>
      <c r="X181" s="109">
        <f t="shared" si="170"/>
        <v>5.4509604899999999</v>
      </c>
      <c r="Y181" s="174">
        <f t="shared" si="171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2"/>
        <v>44478</v>
      </c>
      <c r="B182" s="109">
        <f t="shared" si="165"/>
        <v>1018.47955915</v>
      </c>
      <c r="C182" s="109">
        <f t="shared" si="180"/>
        <v>974.33163832000002</v>
      </c>
      <c r="D182" s="110">
        <f t="shared" si="173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4"/>
        <v>21</v>
      </c>
      <c r="K182" s="115">
        <f t="shared" si="200"/>
        <v>15</v>
      </c>
      <c r="L182" s="8">
        <f t="shared" si="175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1012.63571339</v>
      </c>
      <c r="Q182" s="11">
        <f t="shared" si="181"/>
        <v>0</v>
      </c>
      <c r="R182" s="30">
        <f t="shared" si="176"/>
        <v>0</v>
      </c>
      <c r="S182" s="109">
        <f t="shared" si="194"/>
        <v>0</v>
      </c>
      <c r="T182" s="119">
        <f t="shared" si="177"/>
        <v>0.10150000000000001</v>
      </c>
      <c r="U182" s="117">
        <f t="shared" si="193"/>
        <v>15</v>
      </c>
      <c r="V182" s="117">
        <v>252</v>
      </c>
      <c r="W182" s="116">
        <f t="shared" si="169"/>
        <v>1.0057709260000001</v>
      </c>
      <c r="X182" s="109">
        <f t="shared" si="170"/>
        <v>5.8438457599999998</v>
      </c>
      <c r="Y182" s="174">
        <f t="shared" si="171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2"/>
        <v>44479</v>
      </c>
      <c r="B183" s="109">
        <f t="shared" si="165"/>
        <v>1018.47955915</v>
      </c>
      <c r="C183" s="109">
        <f t="shared" si="180"/>
        <v>974.33163832000002</v>
      </c>
      <c r="D183" s="110">
        <f t="shared" si="173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4"/>
        <v>21</v>
      </c>
      <c r="K183" s="115">
        <f t="shared" si="200"/>
        <v>15</v>
      </c>
      <c r="L183" s="8">
        <f t="shared" si="175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1012.63571339</v>
      </c>
      <c r="Q183" s="11">
        <f t="shared" si="181"/>
        <v>0</v>
      </c>
      <c r="R183" s="30">
        <f t="shared" si="176"/>
        <v>0</v>
      </c>
      <c r="S183" s="109">
        <f t="shared" si="194"/>
        <v>0</v>
      </c>
      <c r="T183" s="119">
        <f t="shared" si="177"/>
        <v>0.10150000000000001</v>
      </c>
      <c r="U183" s="117">
        <f t="shared" si="193"/>
        <v>15</v>
      </c>
      <c r="V183" s="117">
        <v>252</v>
      </c>
      <c r="W183" s="116">
        <f t="shared" si="169"/>
        <v>1.0057709260000001</v>
      </c>
      <c r="X183" s="109">
        <f t="shared" si="170"/>
        <v>5.8438457599999998</v>
      </c>
      <c r="Y183" s="174">
        <f t="shared" si="171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2"/>
        <v>44480</v>
      </c>
      <c r="B184" s="109">
        <f t="shared" si="165"/>
        <v>1018.47955915</v>
      </c>
      <c r="C184" s="109">
        <f t="shared" si="180"/>
        <v>974.33163832000002</v>
      </c>
      <c r="D184" s="110">
        <f t="shared" si="173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4"/>
        <v>21</v>
      </c>
      <c r="K184" s="115">
        <f t="shared" si="200"/>
        <v>15</v>
      </c>
      <c r="L184" s="8">
        <f t="shared" si="175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1012.63571339</v>
      </c>
      <c r="Q184" s="11">
        <f t="shared" si="181"/>
        <v>0</v>
      </c>
      <c r="R184" s="30">
        <f t="shared" si="176"/>
        <v>0</v>
      </c>
      <c r="S184" s="109">
        <f t="shared" si="194"/>
        <v>0</v>
      </c>
      <c r="T184" s="119">
        <f t="shared" si="177"/>
        <v>0.10150000000000001</v>
      </c>
      <c r="U184" s="117">
        <f t="shared" si="193"/>
        <v>15</v>
      </c>
      <c r="V184" s="117">
        <v>252</v>
      </c>
      <c r="W184" s="116">
        <f t="shared" si="169"/>
        <v>1.0057709260000001</v>
      </c>
      <c r="X184" s="109">
        <f t="shared" si="170"/>
        <v>5.8438457599999998</v>
      </c>
      <c r="Y184" s="174">
        <f t="shared" si="171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2"/>
        <v>44481</v>
      </c>
      <c r="B185" s="109">
        <f t="shared" si="165"/>
        <v>1019.29070231</v>
      </c>
      <c r="C185" s="109">
        <f t="shared" si="180"/>
        <v>974.33163832000002</v>
      </c>
      <c r="D185" s="110">
        <f t="shared" si="173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4"/>
        <v>21</v>
      </c>
      <c r="K185" s="115">
        <f t="shared" si="200"/>
        <v>16</v>
      </c>
      <c r="L185" s="8">
        <f t="shared" si="175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1013.05349706</v>
      </c>
      <c r="Q185" s="11">
        <f t="shared" si="181"/>
        <v>0</v>
      </c>
      <c r="R185" s="30">
        <f t="shared" si="176"/>
        <v>0</v>
      </c>
      <c r="S185" s="109">
        <f t="shared" si="194"/>
        <v>0</v>
      </c>
      <c r="T185" s="119">
        <f t="shared" si="177"/>
        <v>0.10150000000000001</v>
      </c>
      <c r="U185" s="117">
        <f t="shared" si="193"/>
        <v>16</v>
      </c>
      <c r="V185" s="117">
        <v>252</v>
      </c>
      <c r="W185" s="116">
        <f t="shared" si="169"/>
        <v>1.006156837</v>
      </c>
      <c r="X185" s="109">
        <f t="shared" si="170"/>
        <v>6.2372052499999997</v>
      </c>
      <c r="Y185" s="174">
        <f t="shared" si="171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2"/>
        <v>44482</v>
      </c>
      <c r="B186" s="109">
        <f t="shared" si="165"/>
        <v>1019.29070231</v>
      </c>
      <c r="C186" s="109">
        <f t="shared" si="180"/>
        <v>974.33163832000002</v>
      </c>
      <c r="D186" s="110">
        <f t="shared" si="173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4"/>
        <v>21</v>
      </c>
      <c r="K186" s="115">
        <f t="shared" si="200"/>
        <v>16</v>
      </c>
      <c r="L186" s="8">
        <f t="shared" si="175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1013.05349706</v>
      </c>
      <c r="Q186" s="11">
        <f t="shared" si="181"/>
        <v>0</v>
      </c>
      <c r="R186" s="30">
        <f t="shared" si="176"/>
        <v>0</v>
      </c>
      <c r="S186" s="109">
        <f t="shared" si="194"/>
        <v>0</v>
      </c>
      <c r="T186" s="119">
        <f t="shared" si="177"/>
        <v>0.10150000000000001</v>
      </c>
      <c r="U186" s="117">
        <f t="shared" si="193"/>
        <v>16</v>
      </c>
      <c r="V186" s="117">
        <v>252</v>
      </c>
      <c r="W186" s="116">
        <f t="shared" si="169"/>
        <v>1.006156837</v>
      </c>
      <c r="X186" s="109">
        <f t="shared" si="170"/>
        <v>6.2372052499999997</v>
      </c>
      <c r="Y186" s="174">
        <f t="shared" si="171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2"/>
        <v>44483</v>
      </c>
      <c r="B187" s="109">
        <f t="shared" si="165"/>
        <v>1020.1025032199999</v>
      </c>
      <c r="C187" s="109">
        <f t="shared" si="180"/>
        <v>974.33163832000002</v>
      </c>
      <c r="D187" s="110">
        <f t="shared" si="173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4"/>
        <v>21</v>
      </c>
      <c r="K187" s="115">
        <f t="shared" si="200"/>
        <v>17</v>
      </c>
      <c r="L187" s="8">
        <f t="shared" si="175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1013.47146584</v>
      </c>
      <c r="Q187" s="11">
        <f t="shared" si="181"/>
        <v>0</v>
      </c>
      <c r="R187" s="30">
        <f t="shared" si="176"/>
        <v>0</v>
      </c>
      <c r="S187" s="109">
        <f t="shared" si="194"/>
        <v>0</v>
      </c>
      <c r="T187" s="119">
        <f t="shared" si="177"/>
        <v>0.10150000000000001</v>
      </c>
      <c r="U187" s="117">
        <f t="shared" si="193"/>
        <v>17</v>
      </c>
      <c r="V187" s="117">
        <v>252</v>
      </c>
      <c r="W187" s="116">
        <f t="shared" si="169"/>
        <v>1.0065428949999999</v>
      </c>
      <c r="X187" s="109">
        <f t="shared" si="170"/>
        <v>6.6310373800000004</v>
      </c>
      <c r="Y187" s="174">
        <f t="shared" si="171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2"/>
        <v>44484</v>
      </c>
      <c r="B188" s="109">
        <f t="shared" si="165"/>
        <v>1020.9149348999999</v>
      </c>
      <c r="C188" s="109">
        <f t="shared" si="180"/>
        <v>974.33163832000002</v>
      </c>
      <c r="D188" s="110">
        <f t="shared" si="173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4"/>
        <v>21</v>
      </c>
      <c r="K188" s="115">
        <f t="shared" si="200"/>
        <v>18</v>
      </c>
      <c r="L188" s="8">
        <f t="shared" si="175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1013.88959052</v>
      </c>
      <c r="Q188" s="11">
        <f t="shared" si="181"/>
        <v>0</v>
      </c>
      <c r="R188" s="30">
        <f t="shared" si="176"/>
        <v>0</v>
      </c>
      <c r="S188" s="109">
        <f t="shared" si="194"/>
        <v>0</v>
      </c>
      <c r="T188" s="119">
        <f t="shared" si="177"/>
        <v>0.10150000000000001</v>
      </c>
      <c r="U188" s="117">
        <f t="shared" si="193"/>
        <v>18</v>
      </c>
      <c r="V188" s="117">
        <v>252</v>
      </c>
      <c r="W188" s="116">
        <f t="shared" si="169"/>
        <v>1.006929102</v>
      </c>
      <c r="X188" s="109">
        <f t="shared" si="170"/>
        <v>7.0253443799999999</v>
      </c>
      <c r="Y188" s="174">
        <f t="shared" si="171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2"/>
        <v>44485</v>
      </c>
      <c r="B189" s="109">
        <f t="shared" si="165"/>
        <v>1021.7280163300001</v>
      </c>
      <c r="C189" s="109">
        <f t="shared" si="180"/>
        <v>974.33163832000002</v>
      </c>
      <c r="D189" s="110">
        <f t="shared" si="173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4"/>
        <v>21</v>
      </c>
      <c r="K189" s="115">
        <f t="shared" si="200"/>
        <v>19</v>
      </c>
      <c r="L189" s="8">
        <f t="shared" si="175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1014.30789058</v>
      </c>
      <c r="Q189" s="11">
        <f t="shared" si="181"/>
        <v>0</v>
      </c>
      <c r="R189" s="30">
        <f t="shared" si="176"/>
        <v>0</v>
      </c>
      <c r="S189" s="109">
        <f t="shared" si="194"/>
        <v>0</v>
      </c>
      <c r="T189" s="119">
        <f t="shared" si="177"/>
        <v>0.10150000000000001</v>
      </c>
      <c r="U189" s="117">
        <f t="shared" si="193"/>
        <v>19</v>
      </c>
      <c r="V189" s="117">
        <v>252</v>
      </c>
      <c r="W189" s="116">
        <f t="shared" si="169"/>
        <v>1.007315457</v>
      </c>
      <c r="X189" s="109">
        <f t="shared" si="170"/>
        <v>7.4201257500000004</v>
      </c>
      <c r="Y189" s="174">
        <f t="shared" si="171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2"/>
        <v>44486</v>
      </c>
      <c r="B190" s="109">
        <f t="shared" si="165"/>
        <v>1021.7280163300001</v>
      </c>
      <c r="C190" s="109">
        <f t="shared" si="180"/>
        <v>974.33163832000002</v>
      </c>
      <c r="D190" s="110">
        <f t="shared" si="173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4"/>
        <v>21</v>
      </c>
      <c r="K190" s="115">
        <f t="shared" si="200"/>
        <v>19</v>
      </c>
      <c r="L190" s="8">
        <f t="shared" si="175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1014.30789058</v>
      </c>
      <c r="Q190" s="11">
        <f t="shared" si="181"/>
        <v>0</v>
      </c>
      <c r="R190" s="30">
        <f t="shared" si="176"/>
        <v>0</v>
      </c>
      <c r="S190" s="109">
        <f t="shared" si="194"/>
        <v>0</v>
      </c>
      <c r="T190" s="119">
        <f t="shared" si="177"/>
        <v>0.10150000000000001</v>
      </c>
      <c r="U190" s="117">
        <f t="shared" si="193"/>
        <v>19</v>
      </c>
      <c r="V190" s="117">
        <v>252</v>
      </c>
      <c r="W190" s="116">
        <f t="shared" si="169"/>
        <v>1.007315457</v>
      </c>
      <c r="X190" s="109">
        <f t="shared" si="170"/>
        <v>7.4201257500000004</v>
      </c>
      <c r="Y190" s="174">
        <f t="shared" si="171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2"/>
        <v>44487</v>
      </c>
      <c r="B191" s="109">
        <f t="shared" si="165"/>
        <v>1021.7280163300001</v>
      </c>
      <c r="C191" s="109">
        <f t="shared" si="180"/>
        <v>974.33163832000002</v>
      </c>
      <c r="D191" s="110">
        <f t="shared" si="173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4"/>
        <v>21</v>
      </c>
      <c r="K191" s="115">
        <f t="shared" si="200"/>
        <v>19</v>
      </c>
      <c r="L191" s="8">
        <f t="shared" si="175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1014.30789058</v>
      </c>
      <c r="Q191" s="11">
        <f t="shared" si="181"/>
        <v>0</v>
      </c>
      <c r="R191" s="30">
        <f t="shared" si="176"/>
        <v>0</v>
      </c>
      <c r="S191" s="109">
        <f t="shared" si="194"/>
        <v>0</v>
      </c>
      <c r="T191" s="119">
        <f t="shared" si="177"/>
        <v>0.10150000000000001</v>
      </c>
      <c r="U191" s="117">
        <f t="shared" si="193"/>
        <v>19</v>
      </c>
      <c r="V191" s="117">
        <v>252</v>
      </c>
      <c r="W191" s="116">
        <f t="shared" si="169"/>
        <v>1.007315457</v>
      </c>
      <c r="X191" s="109">
        <f t="shared" si="170"/>
        <v>7.4201257500000004</v>
      </c>
      <c r="Y191" s="174">
        <f t="shared" si="171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2"/>
        <v>44488</v>
      </c>
      <c r="B192" s="109">
        <f t="shared" si="165"/>
        <v>1022.54175771</v>
      </c>
      <c r="C192" s="109">
        <f t="shared" si="180"/>
        <v>974.33163832000002</v>
      </c>
      <c r="D192" s="110">
        <f t="shared" si="173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4"/>
        <v>21</v>
      </c>
      <c r="K192" s="115">
        <f t="shared" si="200"/>
        <v>20</v>
      </c>
      <c r="L192" s="8">
        <f t="shared" si="175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1014.72637576</v>
      </c>
      <c r="Q192" s="11">
        <f t="shared" si="181"/>
        <v>0</v>
      </c>
      <c r="R192" s="30">
        <f t="shared" si="176"/>
        <v>0</v>
      </c>
      <c r="S192" s="109">
        <f t="shared" si="194"/>
        <v>0</v>
      </c>
      <c r="T192" s="119">
        <f t="shared" si="177"/>
        <v>0.10150000000000001</v>
      </c>
      <c r="U192" s="117">
        <f t="shared" si="193"/>
        <v>20</v>
      </c>
      <c r="V192" s="117">
        <v>252</v>
      </c>
      <c r="W192" s="116">
        <f t="shared" si="169"/>
        <v>1.0077019599999999</v>
      </c>
      <c r="X192" s="109">
        <f t="shared" si="170"/>
        <v>7.8153819499999999</v>
      </c>
      <c r="Y192" s="174">
        <f t="shared" si="171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2"/>
        <v>44489</v>
      </c>
      <c r="B193" s="109">
        <f t="shared" si="165"/>
        <v>1023.35612998</v>
      </c>
      <c r="C193" s="109">
        <f t="shared" si="180"/>
        <v>974.33163832000002</v>
      </c>
      <c r="D193" s="110">
        <f t="shared" si="173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4"/>
        <v>21</v>
      </c>
      <c r="K193" s="115">
        <f t="shared" si="200"/>
        <v>21</v>
      </c>
      <c r="L193" s="8">
        <f t="shared" si="175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1015.14501684</v>
      </c>
      <c r="Q193" s="11">
        <f t="shared" si="181"/>
        <v>6</v>
      </c>
      <c r="R193" s="30">
        <f t="shared" si="176"/>
        <v>8.515E-3</v>
      </c>
      <c r="S193" s="109">
        <f t="shared" si="194"/>
        <v>8.6439598100000001</v>
      </c>
      <c r="T193" s="119">
        <f t="shared" si="177"/>
        <v>0.10150000000000001</v>
      </c>
      <c r="U193" s="117">
        <f t="shared" si="193"/>
        <v>21</v>
      </c>
      <c r="V193" s="117">
        <v>252</v>
      </c>
      <c r="W193" s="116">
        <f t="shared" si="169"/>
        <v>1.008088611</v>
      </c>
      <c r="X193" s="109">
        <f t="shared" si="170"/>
        <v>8.2111131400000001</v>
      </c>
      <c r="Y193" s="174">
        <f t="shared" si="171"/>
        <v>16.85507295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2"/>
        <v>44490</v>
      </c>
      <c r="B194" s="109">
        <f t="shared" si="165"/>
        <v>1007.44036018</v>
      </c>
      <c r="C194" s="109">
        <f t="shared" si="180"/>
        <v>966.03520442000001</v>
      </c>
      <c r="D194" s="110">
        <f t="shared" si="173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4"/>
        <v>21</v>
      </c>
      <c r="K194" s="115">
        <f t="shared" si="200"/>
        <v>1</v>
      </c>
      <c r="L194" s="8">
        <f t="shared" si="175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1007.05395761</v>
      </c>
      <c r="Q194" s="11">
        <f t="shared" si="181"/>
        <v>0</v>
      </c>
      <c r="R194" s="30">
        <f t="shared" si="176"/>
        <v>0</v>
      </c>
      <c r="S194" s="109">
        <f t="shared" si="194"/>
        <v>0</v>
      </c>
      <c r="T194" s="119">
        <f t="shared" si="177"/>
        <v>0.10150000000000001</v>
      </c>
      <c r="U194" s="117">
        <f t="shared" si="193"/>
        <v>1</v>
      </c>
      <c r="V194" s="117">
        <v>252</v>
      </c>
      <c r="W194" s="116">
        <f t="shared" si="169"/>
        <v>1.0003836960000001</v>
      </c>
      <c r="X194" s="109">
        <f t="shared" si="170"/>
        <v>0.38640257</v>
      </c>
      <c r="Y194" s="174">
        <f t="shared" si="171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2"/>
        <v>44491</v>
      </c>
      <c r="B195" s="109">
        <f t="shared" si="165"/>
        <v>1008.38055479</v>
      </c>
      <c r="C195" s="109">
        <f t="shared" si="180"/>
        <v>966.03520442000001</v>
      </c>
      <c r="D195" s="110">
        <f t="shared" si="173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4"/>
        <v>21</v>
      </c>
      <c r="K195" s="115">
        <f t="shared" si="200"/>
        <v>2</v>
      </c>
      <c r="L195" s="8">
        <f t="shared" si="175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1007.60717699</v>
      </c>
      <c r="Q195" s="11">
        <f t="shared" si="181"/>
        <v>0</v>
      </c>
      <c r="R195" s="30">
        <f t="shared" si="176"/>
        <v>0</v>
      </c>
      <c r="S195" s="109">
        <f t="shared" si="194"/>
        <v>0</v>
      </c>
      <c r="T195" s="119">
        <f t="shared" si="177"/>
        <v>0.10150000000000001</v>
      </c>
      <c r="U195" s="117">
        <f t="shared" si="193"/>
        <v>2</v>
      </c>
      <c r="V195" s="117">
        <v>252</v>
      </c>
      <c r="W195" s="116">
        <f t="shared" si="169"/>
        <v>1.0007675389999999</v>
      </c>
      <c r="X195" s="109">
        <f t="shared" si="170"/>
        <v>0.7733778</v>
      </c>
      <c r="Y195" s="174">
        <f t="shared" si="171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2"/>
        <v>44492</v>
      </c>
      <c r="B196" s="109">
        <f t="shared" si="165"/>
        <v>1009.32161345</v>
      </c>
      <c r="C196" s="109">
        <f t="shared" si="180"/>
        <v>966.03520442000001</v>
      </c>
      <c r="D196" s="110">
        <f t="shared" si="173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4"/>
        <v>21</v>
      </c>
      <c r="K196" s="115">
        <f t="shared" si="200"/>
        <v>3</v>
      </c>
      <c r="L196" s="8">
        <f t="shared" si="175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1008.16068618</v>
      </c>
      <c r="Q196" s="11">
        <f t="shared" si="181"/>
        <v>0</v>
      </c>
      <c r="R196" s="30">
        <f t="shared" si="176"/>
        <v>0</v>
      </c>
      <c r="S196" s="109">
        <f t="shared" si="194"/>
        <v>0</v>
      </c>
      <c r="T196" s="119">
        <f t="shared" si="177"/>
        <v>0.10150000000000001</v>
      </c>
      <c r="U196" s="117">
        <f t="shared" si="193"/>
        <v>3</v>
      </c>
      <c r="V196" s="117">
        <v>252</v>
      </c>
      <c r="W196" s="116">
        <f t="shared" si="169"/>
        <v>1.00115153</v>
      </c>
      <c r="X196" s="109">
        <f t="shared" si="170"/>
        <v>1.16092727</v>
      </c>
      <c r="Y196" s="174">
        <f t="shared" si="171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2"/>
        <v>44493</v>
      </c>
      <c r="B197" s="109">
        <f t="shared" si="165"/>
        <v>1009.32161345</v>
      </c>
      <c r="C197" s="109">
        <f t="shared" si="180"/>
        <v>966.03520442000001</v>
      </c>
      <c r="D197" s="110">
        <f t="shared" si="173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4"/>
        <v>21</v>
      </c>
      <c r="K197" s="115">
        <f t="shared" si="200"/>
        <v>3</v>
      </c>
      <c r="L197" s="8">
        <f t="shared" si="175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1008.16068618</v>
      </c>
      <c r="Q197" s="11">
        <f t="shared" si="181"/>
        <v>0</v>
      </c>
      <c r="R197" s="30">
        <f t="shared" si="176"/>
        <v>0</v>
      </c>
      <c r="S197" s="109">
        <f t="shared" si="194"/>
        <v>0</v>
      </c>
      <c r="T197" s="119">
        <f t="shared" si="177"/>
        <v>0.10150000000000001</v>
      </c>
      <c r="U197" s="117">
        <f t="shared" si="193"/>
        <v>3</v>
      </c>
      <c r="V197" s="117">
        <v>252</v>
      </c>
      <c r="W197" s="116">
        <f t="shared" si="169"/>
        <v>1.00115153</v>
      </c>
      <c r="X197" s="109">
        <f t="shared" si="170"/>
        <v>1.16092727</v>
      </c>
      <c r="Y197" s="174">
        <f t="shared" si="171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2"/>
        <v>44494</v>
      </c>
      <c r="B198" s="109">
        <f t="shared" si="165"/>
        <v>1009.32161345</v>
      </c>
      <c r="C198" s="109">
        <f t="shared" si="180"/>
        <v>966.03520442000001</v>
      </c>
      <c r="D198" s="110">
        <f t="shared" si="173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4"/>
        <v>21</v>
      </c>
      <c r="K198" s="115">
        <f t="shared" si="200"/>
        <v>3</v>
      </c>
      <c r="L198" s="8">
        <f t="shared" si="175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1008.16068618</v>
      </c>
      <c r="Q198" s="11">
        <f t="shared" si="181"/>
        <v>0</v>
      </c>
      <c r="R198" s="30">
        <f t="shared" si="176"/>
        <v>0</v>
      </c>
      <c r="S198" s="109">
        <f t="shared" si="194"/>
        <v>0</v>
      </c>
      <c r="T198" s="119">
        <f t="shared" si="177"/>
        <v>0.10150000000000001</v>
      </c>
      <c r="U198" s="117">
        <f t="shared" si="193"/>
        <v>3</v>
      </c>
      <c r="V198" s="117">
        <v>252</v>
      </c>
      <c r="W198" s="116">
        <f t="shared" si="169"/>
        <v>1.00115153</v>
      </c>
      <c r="X198" s="109">
        <f t="shared" si="170"/>
        <v>1.16092727</v>
      </c>
      <c r="Y198" s="174">
        <f t="shared" si="171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2"/>
        <v>44495</v>
      </c>
      <c r="B199" s="109">
        <f t="shared" si="165"/>
        <v>1010.2635550799999</v>
      </c>
      <c r="C199" s="109">
        <f t="shared" si="180"/>
        <v>966.03520442000001</v>
      </c>
      <c r="D199" s="110">
        <f t="shared" si="173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4"/>
        <v>21</v>
      </c>
      <c r="K199" s="115">
        <f t="shared" si="200"/>
        <v>4</v>
      </c>
      <c r="L199" s="8">
        <f t="shared" si="175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1008.7145045</v>
      </c>
      <c r="Q199" s="11">
        <f t="shared" si="181"/>
        <v>0</v>
      </c>
      <c r="R199" s="30">
        <f t="shared" si="176"/>
        <v>0</v>
      </c>
      <c r="S199" s="109">
        <f t="shared" si="194"/>
        <v>0</v>
      </c>
      <c r="T199" s="119">
        <f t="shared" si="177"/>
        <v>0.10150000000000001</v>
      </c>
      <c r="U199" s="117">
        <f t="shared" si="193"/>
        <v>4</v>
      </c>
      <c r="V199" s="117">
        <v>252</v>
      </c>
      <c r="W199" s="116">
        <f t="shared" si="169"/>
        <v>1.001535668</v>
      </c>
      <c r="X199" s="109">
        <f t="shared" si="170"/>
        <v>1.5490505800000001</v>
      </c>
      <c r="Y199" s="174">
        <f t="shared" si="171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2"/>
        <v>44496</v>
      </c>
      <c r="B200" s="109">
        <f t="shared" si="165"/>
        <v>1011.20637161</v>
      </c>
      <c r="C200" s="109">
        <f t="shared" si="180"/>
        <v>966.03520442000001</v>
      </c>
      <c r="D200" s="110">
        <f t="shared" si="173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4"/>
        <v>21</v>
      </c>
      <c r="K200" s="115">
        <f t="shared" si="200"/>
        <v>5</v>
      </c>
      <c r="L200" s="8">
        <f t="shared" si="175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1009.2686222900001</v>
      </c>
      <c r="Q200" s="11">
        <f t="shared" si="181"/>
        <v>0</v>
      </c>
      <c r="R200" s="30">
        <f t="shared" si="176"/>
        <v>0</v>
      </c>
      <c r="S200" s="109">
        <f t="shared" si="194"/>
        <v>0</v>
      </c>
      <c r="T200" s="119">
        <f t="shared" si="177"/>
        <v>0.10150000000000001</v>
      </c>
      <c r="U200" s="117">
        <f t="shared" si="193"/>
        <v>5</v>
      </c>
      <c r="V200" s="117">
        <v>252</v>
      </c>
      <c r="W200" s="116">
        <f t="shared" si="169"/>
        <v>1.0019199539999999</v>
      </c>
      <c r="X200" s="109">
        <f t="shared" si="170"/>
        <v>1.93774932</v>
      </c>
      <c r="Y200" s="174">
        <f t="shared" si="171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2"/>
        <v>44497</v>
      </c>
      <c r="B201" s="109">
        <f t="shared" si="165"/>
        <v>1012.15008099</v>
      </c>
      <c r="C201" s="109">
        <f t="shared" si="180"/>
        <v>966.03520442000001</v>
      </c>
      <c r="D201" s="110">
        <f t="shared" si="173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4"/>
        <v>21</v>
      </c>
      <c r="K201" s="115">
        <f t="shared" si="200"/>
        <v>6</v>
      </c>
      <c r="L201" s="8">
        <f t="shared" si="175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1009.82305888</v>
      </c>
      <c r="Q201" s="11">
        <f t="shared" si="181"/>
        <v>0</v>
      </c>
      <c r="R201" s="30">
        <f t="shared" si="176"/>
        <v>0</v>
      </c>
      <c r="S201" s="109">
        <f t="shared" si="194"/>
        <v>0</v>
      </c>
      <c r="T201" s="119">
        <f t="shared" si="177"/>
        <v>0.10150000000000001</v>
      </c>
      <c r="U201" s="117">
        <f t="shared" si="193"/>
        <v>6</v>
      </c>
      <c r="V201" s="117">
        <v>252</v>
      </c>
      <c r="W201" s="116">
        <f t="shared" si="169"/>
        <v>1.002304386</v>
      </c>
      <c r="X201" s="109">
        <f t="shared" si="170"/>
        <v>2.3270221100000001</v>
      </c>
      <c r="Y201" s="174">
        <f t="shared" si="171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2"/>
        <v>44498</v>
      </c>
      <c r="B202" s="109">
        <f t="shared" ref="B202:B265" si="204">(P202+X202)</f>
        <v>1013.0946481</v>
      </c>
      <c r="C202" s="109">
        <f t="shared" si="180"/>
        <v>966.03520442000001</v>
      </c>
      <c r="D202" s="110">
        <f t="shared" si="173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4"/>
        <v>21</v>
      </c>
      <c r="K202" s="115">
        <f t="shared" si="200"/>
        <v>7</v>
      </c>
      <c r="L202" s="8">
        <f t="shared" si="175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1010.37777561</v>
      </c>
      <c r="Q202" s="11">
        <f t="shared" si="181"/>
        <v>0</v>
      </c>
      <c r="R202" s="30">
        <f t="shared" si="176"/>
        <v>0</v>
      </c>
      <c r="S202" s="109">
        <f t="shared" si="194"/>
        <v>0</v>
      </c>
      <c r="T202" s="119">
        <f t="shared" si="177"/>
        <v>0.10150000000000001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1.0026889670000001</v>
      </c>
      <c r="X202" s="109">
        <f t="shared" ref="X202:X265" si="209">TRUNC((P202*(W202-1)),8)</f>
        <v>2.7168724900000001</v>
      </c>
      <c r="Y202" s="174">
        <f t="shared" ref="Y202:Y265" si="210">IF(AND(Q202&gt;0,Z202&lt;&gt;"INCORPJ="),S202+X202,0)</f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1">(A202+1)</f>
        <v>44499</v>
      </c>
      <c r="B203" s="109">
        <f t="shared" si="204"/>
        <v>1014.04011026</v>
      </c>
      <c r="C203" s="109">
        <f t="shared" si="180"/>
        <v>966.03520442000001</v>
      </c>
      <c r="D203" s="110">
        <f t="shared" ref="D203:D266" si="212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3">IF(I203=I202,J202,NETWORKDAYS(I202,I203,$AD$148:$AD$502)-1)</f>
        <v>21</v>
      </c>
      <c r="K203" s="115">
        <f t="shared" si="200"/>
        <v>8</v>
      </c>
      <c r="L203" s="8">
        <f t="shared" ref="L203:L266" si="214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1010.93281114</v>
      </c>
      <c r="Q203" s="11">
        <f t="shared" si="181"/>
        <v>0</v>
      </c>
      <c r="R203" s="30">
        <f t="shared" ref="R203:R266" si="215">IF(Q203&gt;0,VLOOKUP($A203,$AD$10:$AI$145,6),0)</f>
        <v>0</v>
      </c>
      <c r="S203" s="109">
        <f t="shared" si="194"/>
        <v>0</v>
      </c>
      <c r="T203" s="119">
        <f t="shared" ref="T203:T266" si="216">(T202)</f>
        <v>0.10150000000000001</v>
      </c>
      <c r="U203" s="117">
        <f t="shared" si="193"/>
        <v>8</v>
      </c>
      <c r="V203" s="117">
        <v>252</v>
      </c>
      <c r="W203" s="116">
        <f t="shared" si="208"/>
        <v>1.0030736950000001</v>
      </c>
      <c r="X203" s="109">
        <f t="shared" si="209"/>
        <v>3.10729912</v>
      </c>
      <c r="Y203" s="174">
        <f t="shared" si="210"/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1"/>
        <v>44500</v>
      </c>
      <c r="B204" s="109">
        <f t="shared" si="204"/>
        <v>1014.04011026</v>
      </c>
      <c r="C204" s="109">
        <f t="shared" ref="C204:C267" si="217">TRUNC(IF(Q203&gt;0,VLOOKUP(A203,$AD$12:$AE$145,2),C203),8)</f>
        <v>966.03520442000001</v>
      </c>
      <c r="D204" s="110">
        <f t="shared" si="212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3"/>
        <v>21</v>
      </c>
      <c r="K204" s="115">
        <f t="shared" si="200"/>
        <v>8</v>
      </c>
      <c r="L204" s="8">
        <f t="shared" si="214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1010.93281114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09">
        <f t="shared" si="194"/>
        <v>0</v>
      </c>
      <c r="T204" s="119">
        <f t="shared" si="216"/>
        <v>0.10150000000000001</v>
      </c>
      <c r="U204" s="117">
        <f t="shared" si="193"/>
        <v>8</v>
      </c>
      <c r="V204" s="117">
        <v>252</v>
      </c>
      <c r="W204" s="116">
        <f t="shared" si="208"/>
        <v>1.0030736950000001</v>
      </c>
      <c r="X204" s="109">
        <f t="shared" si="209"/>
        <v>3.10729912</v>
      </c>
      <c r="Y204" s="174">
        <f t="shared" si="210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1"/>
        <v>44501</v>
      </c>
      <c r="B205" s="109">
        <f t="shared" si="204"/>
        <v>1014.04011026</v>
      </c>
      <c r="C205" s="109">
        <f t="shared" si="217"/>
        <v>966.03520442000001</v>
      </c>
      <c r="D205" s="110">
        <f t="shared" si="212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3"/>
        <v>21</v>
      </c>
      <c r="K205" s="115">
        <f t="shared" si="200"/>
        <v>8</v>
      </c>
      <c r="L205" s="8">
        <f t="shared" si="214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1010.93281114</v>
      </c>
      <c r="Q205" s="11">
        <f t="shared" si="218"/>
        <v>0</v>
      </c>
      <c r="R205" s="30">
        <f t="shared" si="215"/>
        <v>0</v>
      </c>
      <c r="S205" s="109">
        <f t="shared" si="194"/>
        <v>0</v>
      </c>
      <c r="T205" s="119">
        <f t="shared" si="216"/>
        <v>0.10150000000000001</v>
      </c>
      <c r="U205" s="117">
        <f t="shared" si="193"/>
        <v>8</v>
      </c>
      <c r="V205" s="117">
        <v>252</v>
      </c>
      <c r="W205" s="116">
        <f t="shared" si="208"/>
        <v>1.0030736950000001</v>
      </c>
      <c r="X205" s="109">
        <f t="shared" si="209"/>
        <v>3.10729912</v>
      </c>
      <c r="Y205" s="174">
        <f t="shared" si="210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1"/>
        <v>44502</v>
      </c>
      <c r="B206" s="109">
        <f t="shared" si="204"/>
        <v>1014.98646808</v>
      </c>
      <c r="C206" s="109">
        <f t="shared" si="217"/>
        <v>966.03520442000001</v>
      </c>
      <c r="D206" s="110">
        <f t="shared" si="212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3"/>
        <v>21</v>
      </c>
      <c r="K206" s="115">
        <f t="shared" si="200"/>
        <v>9</v>
      </c>
      <c r="L206" s="8">
        <f t="shared" si="214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1011.48816546</v>
      </c>
      <c r="Q206" s="11">
        <f t="shared" si="218"/>
        <v>0</v>
      </c>
      <c r="R206" s="30">
        <f t="shared" si="215"/>
        <v>0</v>
      </c>
      <c r="S206" s="109">
        <f t="shared" si="194"/>
        <v>0</v>
      </c>
      <c r="T206" s="119">
        <f t="shared" si="216"/>
        <v>0.10150000000000001</v>
      </c>
      <c r="U206" s="117">
        <f t="shared" si="193"/>
        <v>9</v>
      </c>
      <c r="V206" s="117">
        <v>252</v>
      </c>
      <c r="W206" s="116">
        <f t="shared" si="208"/>
        <v>1.00345857</v>
      </c>
      <c r="X206" s="109">
        <f t="shared" si="209"/>
        <v>3.49830262</v>
      </c>
      <c r="Y206" s="174">
        <f t="shared" si="210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1"/>
        <v>44503</v>
      </c>
      <c r="B207" s="109">
        <f t="shared" si="204"/>
        <v>1014.98646808</v>
      </c>
      <c r="C207" s="109">
        <f t="shared" si="217"/>
        <v>966.03520442000001</v>
      </c>
      <c r="D207" s="110">
        <f t="shared" si="212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3"/>
        <v>21</v>
      </c>
      <c r="K207" s="115">
        <f t="shared" si="200"/>
        <v>9</v>
      </c>
      <c r="L207" s="8">
        <f t="shared" si="214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1011.48816546</v>
      </c>
      <c r="Q207" s="11">
        <f t="shared" si="218"/>
        <v>0</v>
      </c>
      <c r="R207" s="30">
        <f t="shared" si="215"/>
        <v>0</v>
      </c>
      <c r="S207" s="109">
        <f t="shared" si="194"/>
        <v>0</v>
      </c>
      <c r="T207" s="119">
        <f t="shared" si="216"/>
        <v>0.10150000000000001</v>
      </c>
      <c r="U207" s="117">
        <f t="shared" si="193"/>
        <v>9</v>
      </c>
      <c r="V207" s="117">
        <v>252</v>
      </c>
      <c r="W207" s="116">
        <f t="shared" si="208"/>
        <v>1.00345857</v>
      </c>
      <c r="X207" s="109">
        <f t="shared" si="209"/>
        <v>3.49830262</v>
      </c>
      <c r="Y207" s="174">
        <f t="shared" si="210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1"/>
        <v>44504</v>
      </c>
      <c r="B208" s="109">
        <f t="shared" si="204"/>
        <v>1015.93369409</v>
      </c>
      <c r="C208" s="109">
        <f t="shared" si="217"/>
        <v>966.03520442000001</v>
      </c>
      <c r="D208" s="110">
        <f t="shared" si="212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3"/>
        <v>21</v>
      </c>
      <c r="K208" s="115">
        <f t="shared" si="200"/>
        <v>10</v>
      </c>
      <c r="L208" s="8">
        <f t="shared" si="214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1012.04380959</v>
      </c>
      <c r="Q208" s="11">
        <f t="shared" si="218"/>
        <v>0</v>
      </c>
      <c r="R208" s="30">
        <f t="shared" si="215"/>
        <v>0</v>
      </c>
      <c r="S208" s="109">
        <f t="shared" si="194"/>
        <v>0</v>
      </c>
      <c r="T208" s="119">
        <f t="shared" si="216"/>
        <v>0.10150000000000001</v>
      </c>
      <c r="U208" s="117">
        <f t="shared" si="193"/>
        <v>10</v>
      </c>
      <c r="V208" s="117">
        <v>252</v>
      </c>
      <c r="W208" s="116">
        <f t="shared" si="208"/>
        <v>1.003843593</v>
      </c>
      <c r="X208" s="109">
        <f t="shared" si="209"/>
        <v>3.8898845</v>
      </c>
      <c r="Y208" s="174">
        <f t="shared" si="210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1"/>
        <v>44505</v>
      </c>
      <c r="B209" s="109">
        <f t="shared" si="204"/>
        <v>1016.8818082700001</v>
      </c>
      <c r="C209" s="109">
        <f t="shared" si="217"/>
        <v>966.03520442000001</v>
      </c>
      <c r="D209" s="110">
        <f t="shared" si="212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3"/>
        <v>21</v>
      </c>
      <c r="K209" s="115">
        <f t="shared" si="200"/>
        <v>11</v>
      </c>
      <c r="L209" s="8">
        <f t="shared" si="214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1012.59976285</v>
      </c>
      <c r="Q209" s="11">
        <f t="shared" si="218"/>
        <v>0</v>
      </c>
      <c r="R209" s="30">
        <f t="shared" si="215"/>
        <v>0</v>
      </c>
      <c r="S209" s="109">
        <f t="shared" si="194"/>
        <v>0</v>
      </c>
      <c r="T209" s="119">
        <f t="shared" si="216"/>
        <v>0.10150000000000001</v>
      </c>
      <c r="U209" s="117">
        <f t="shared" si="193"/>
        <v>11</v>
      </c>
      <c r="V209" s="117">
        <v>252</v>
      </c>
      <c r="W209" s="116">
        <f t="shared" si="208"/>
        <v>1.0042287640000001</v>
      </c>
      <c r="X209" s="109">
        <f t="shared" si="209"/>
        <v>4.2820454200000002</v>
      </c>
      <c r="Y209" s="174">
        <f t="shared" si="210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1"/>
        <v>44506</v>
      </c>
      <c r="B210" s="109">
        <f t="shared" si="204"/>
        <v>1017.83080152</v>
      </c>
      <c r="C210" s="109">
        <f t="shared" si="217"/>
        <v>966.03520442000001</v>
      </c>
      <c r="D210" s="110">
        <f t="shared" si="212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3"/>
        <v>21</v>
      </c>
      <c r="K210" s="115">
        <f t="shared" si="200"/>
        <v>12</v>
      </c>
      <c r="L210" s="8">
        <f t="shared" si="214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1013.15601558</v>
      </c>
      <c r="Q210" s="11">
        <f t="shared" si="218"/>
        <v>0</v>
      </c>
      <c r="R210" s="30">
        <f t="shared" si="215"/>
        <v>0</v>
      </c>
      <c r="S210" s="109">
        <f t="shared" si="194"/>
        <v>0</v>
      </c>
      <c r="T210" s="119">
        <f t="shared" si="216"/>
        <v>0.10150000000000001</v>
      </c>
      <c r="U210" s="117">
        <f t="shared" si="193"/>
        <v>12</v>
      </c>
      <c r="V210" s="117">
        <v>252</v>
      </c>
      <c r="W210" s="116">
        <f t="shared" si="208"/>
        <v>1.0046140830000001</v>
      </c>
      <c r="X210" s="109">
        <f t="shared" si="209"/>
        <v>4.6747859399999996</v>
      </c>
      <c r="Y210" s="174">
        <f t="shared" si="210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1"/>
        <v>44507</v>
      </c>
      <c r="B211" s="109">
        <f t="shared" si="204"/>
        <v>1017.83080152</v>
      </c>
      <c r="C211" s="109">
        <f t="shared" si="217"/>
        <v>966.03520442000001</v>
      </c>
      <c r="D211" s="110">
        <f t="shared" si="212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3"/>
        <v>21</v>
      </c>
      <c r="K211" s="115">
        <f t="shared" si="200"/>
        <v>12</v>
      </c>
      <c r="L211" s="8">
        <f t="shared" si="214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1013.15601558</v>
      </c>
      <c r="Q211" s="11">
        <f t="shared" si="218"/>
        <v>0</v>
      </c>
      <c r="R211" s="30">
        <f t="shared" si="215"/>
        <v>0</v>
      </c>
      <c r="S211" s="109">
        <f t="shared" si="194"/>
        <v>0</v>
      </c>
      <c r="T211" s="119">
        <f t="shared" si="216"/>
        <v>0.10150000000000001</v>
      </c>
      <c r="U211" s="117">
        <f t="shared" si="193"/>
        <v>12</v>
      </c>
      <c r="V211" s="117">
        <v>252</v>
      </c>
      <c r="W211" s="116">
        <f t="shared" si="208"/>
        <v>1.0046140830000001</v>
      </c>
      <c r="X211" s="109">
        <f t="shared" si="209"/>
        <v>4.6747859399999996</v>
      </c>
      <c r="Y211" s="174">
        <f t="shared" si="210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1"/>
        <v>44508</v>
      </c>
      <c r="B212" s="109">
        <f t="shared" si="204"/>
        <v>1017.83080152</v>
      </c>
      <c r="C212" s="109">
        <f t="shared" si="217"/>
        <v>966.03520442000001</v>
      </c>
      <c r="D212" s="110">
        <f t="shared" si="212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3"/>
        <v>21</v>
      </c>
      <c r="K212" s="115">
        <f t="shared" si="200"/>
        <v>12</v>
      </c>
      <c r="L212" s="8">
        <f t="shared" si="214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1013.15601558</v>
      </c>
      <c r="Q212" s="11">
        <f t="shared" si="218"/>
        <v>0</v>
      </c>
      <c r="R212" s="30">
        <f t="shared" si="215"/>
        <v>0</v>
      </c>
      <c r="S212" s="109">
        <f t="shared" si="194"/>
        <v>0</v>
      </c>
      <c r="T212" s="119">
        <f t="shared" si="216"/>
        <v>0.10150000000000001</v>
      </c>
      <c r="U212" s="117">
        <f t="shared" si="193"/>
        <v>12</v>
      </c>
      <c r="V212" s="117">
        <v>252</v>
      </c>
      <c r="W212" s="116">
        <f t="shared" si="208"/>
        <v>1.0046140830000001</v>
      </c>
      <c r="X212" s="109">
        <f t="shared" si="209"/>
        <v>4.6747859399999996</v>
      </c>
      <c r="Y212" s="174">
        <f t="shared" si="210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1"/>
        <v>44509</v>
      </c>
      <c r="B213" s="109">
        <f t="shared" si="204"/>
        <v>1018.7806841500001</v>
      </c>
      <c r="C213" s="109">
        <f t="shared" si="217"/>
        <v>966.03520442000001</v>
      </c>
      <c r="D213" s="110">
        <f t="shared" si="212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3"/>
        <v>21</v>
      </c>
      <c r="K213" s="115">
        <f t="shared" si="200"/>
        <v>13</v>
      </c>
      <c r="L213" s="8">
        <f t="shared" si="214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1013.71257744</v>
      </c>
      <c r="Q213" s="11">
        <f t="shared" si="218"/>
        <v>0</v>
      </c>
      <c r="R213" s="30">
        <f t="shared" si="215"/>
        <v>0</v>
      </c>
      <c r="S213" s="109">
        <f t="shared" si="194"/>
        <v>0</v>
      </c>
      <c r="T213" s="119">
        <f t="shared" si="216"/>
        <v>0.10150000000000001</v>
      </c>
      <c r="U213" s="117">
        <f t="shared" si="193"/>
        <v>13</v>
      </c>
      <c r="V213" s="117">
        <v>252</v>
      </c>
      <c r="W213" s="116">
        <f t="shared" si="208"/>
        <v>1.00499955</v>
      </c>
      <c r="X213" s="109">
        <f t="shared" si="209"/>
        <v>5.0681067100000003</v>
      </c>
      <c r="Y213" s="174">
        <f t="shared" si="210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1"/>
        <v>44510</v>
      </c>
      <c r="B214" s="109">
        <f t="shared" si="204"/>
        <v>1019.73145576</v>
      </c>
      <c r="C214" s="109">
        <f t="shared" si="217"/>
        <v>966.03520442000001</v>
      </c>
      <c r="D214" s="110">
        <f t="shared" si="212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3"/>
        <v>21</v>
      </c>
      <c r="K214" s="115">
        <f t="shared" si="200"/>
        <v>14</v>
      </c>
      <c r="L214" s="8">
        <f t="shared" si="214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1014.26944844</v>
      </c>
      <c r="Q214" s="11">
        <f t="shared" si="218"/>
        <v>0</v>
      </c>
      <c r="R214" s="30">
        <f t="shared" si="215"/>
        <v>0</v>
      </c>
      <c r="S214" s="109">
        <f t="shared" si="194"/>
        <v>0</v>
      </c>
      <c r="T214" s="119">
        <f t="shared" si="216"/>
        <v>0.10150000000000001</v>
      </c>
      <c r="U214" s="117">
        <f t="shared" si="193"/>
        <v>14</v>
      </c>
      <c r="V214" s="117">
        <v>252</v>
      </c>
      <c r="W214" s="116">
        <f t="shared" si="208"/>
        <v>1.005385164</v>
      </c>
      <c r="X214" s="109">
        <f t="shared" si="209"/>
        <v>5.4620073199999997</v>
      </c>
      <c r="Y214" s="174">
        <f t="shared" si="210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1"/>
        <v>44511</v>
      </c>
      <c r="B215" s="109">
        <f t="shared" si="204"/>
        <v>1020.68310822</v>
      </c>
      <c r="C215" s="109">
        <f t="shared" si="217"/>
        <v>966.03520442000001</v>
      </c>
      <c r="D215" s="110">
        <f t="shared" si="212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3"/>
        <v>21</v>
      </c>
      <c r="K215" s="115">
        <f t="shared" si="200"/>
        <v>15</v>
      </c>
      <c r="L215" s="8">
        <f t="shared" si="214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1014.8266189</v>
      </c>
      <c r="Q215" s="11">
        <f t="shared" si="218"/>
        <v>0</v>
      </c>
      <c r="R215" s="30">
        <f t="shared" si="215"/>
        <v>0</v>
      </c>
      <c r="S215" s="109">
        <f t="shared" si="194"/>
        <v>0</v>
      </c>
      <c r="T215" s="119">
        <f t="shared" si="216"/>
        <v>0.10150000000000001</v>
      </c>
      <c r="U215" s="117">
        <f t="shared" si="193"/>
        <v>15</v>
      </c>
      <c r="V215" s="117">
        <v>252</v>
      </c>
      <c r="W215" s="116">
        <f t="shared" si="208"/>
        <v>1.0057709260000001</v>
      </c>
      <c r="X215" s="109">
        <f t="shared" si="209"/>
        <v>5.8564893199999997</v>
      </c>
      <c r="Y215" s="174">
        <f t="shared" si="210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1"/>
        <v>44512</v>
      </c>
      <c r="B216" s="109">
        <f t="shared" si="204"/>
        <v>1021.6356528800001</v>
      </c>
      <c r="C216" s="109">
        <f t="shared" si="217"/>
        <v>966.03520442000001</v>
      </c>
      <c r="D216" s="110">
        <f t="shared" si="212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3"/>
        <v>21</v>
      </c>
      <c r="K216" s="115">
        <f t="shared" si="200"/>
        <v>16</v>
      </c>
      <c r="L216" s="8">
        <f t="shared" si="214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1015.3840985000001</v>
      </c>
      <c r="Q216" s="11">
        <f t="shared" si="218"/>
        <v>0</v>
      </c>
      <c r="R216" s="30">
        <f t="shared" si="215"/>
        <v>0</v>
      </c>
      <c r="S216" s="109">
        <f t="shared" si="194"/>
        <v>0</v>
      </c>
      <c r="T216" s="119">
        <f t="shared" si="216"/>
        <v>0.10150000000000001</v>
      </c>
      <c r="U216" s="117">
        <f t="shared" si="193"/>
        <v>16</v>
      </c>
      <c r="V216" s="117">
        <v>252</v>
      </c>
      <c r="W216" s="116">
        <f t="shared" si="208"/>
        <v>1.006156837</v>
      </c>
      <c r="X216" s="109">
        <f t="shared" si="209"/>
        <v>6.25155438</v>
      </c>
      <c r="Y216" s="174">
        <f t="shared" si="210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1"/>
        <v>44513</v>
      </c>
      <c r="B217" s="109">
        <f t="shared" si="204"/>
        <v>1022.58907859</v>
      </c>
      <c r="C217" s="109">
        <f t="shared" si="217"/>
        <v>966.03520442000001</v>
      </c>
      <c r="D217" s="110">
        <f t="shared" si="212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3"/>
        <v>21</v>
      </c>
      <c r="K217" s="115">
        <f t="shared" si="200"/>
        <v>17</v>
      </c>
      <c r="L217" s="8">
        <f t="shared" si="214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1015.94187756</v>
      </c>
      <c r="Q217" s="11">
        <f t="shared" si="218"/>
        <v>0</v>
      </c>
      <c r="R217" s="30">
        <f t="shared" si="215"/>
        <v>0</v>
      </c>
      <c r="S217" s="109">
        <f t="shared" si="194"/>
        <v>0</v>
      </c>
      <c r="T217" s="119">
        <f t="shared" si="216"/>
        <v>0.10150000000000001</v>
      </c>
      <c r="U217" s="117">
        <f t="shared" si="193"/>
        <v>17</v>
      </c>
      <c r="V217" s="117">
        <v>252</v>
      </c>
      <c r="W217" s="116">
        <f t="shared" si="208"/>
        <v>1.0065428949999999</v>
      </c>
      <c r="X217" s="109">
        <f t="shared" si="209"/>
        <v>6.6472010299999997</v>
      </c>
      <c r="Y217" s="174">
        <f t="shared" si="210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1"/>
        <v>44514</v>
      </c>
      <c r="B218" s="109">
        <f t="shared" si="204"/>
        <v>1022.58907859</v>
      </c>
      <c r="C218" s="109">
        <f t="shared" si="217"/>
        <v>966.03520442000001</v>
      </c>
      <c r="D218" s="110">
        <f t="shared" si="212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3"/>
        <v>21</v>
      </c>
      <c r="K218" s="115">
        <f t="shared" si="200"/>
        <v>17</v>
      </c>
      <c r="L218" s="8">
        <f t="shared" si="214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1015.94187756</v>
      </c>
      <c r="Q218" s="11">
        <f t="shared" si="218"/>
        <v>0</v>
      </c>
      <c r="R218" s="30">
        <f t="shared" si="215"/>
        <v>0</v>
      </c>
      <c r="S218" s="109">
        <f t="shared" si="194"/>
        <v>0</v>
      </c>
      <c r="T218" s="119">
        <f t="shared" si="216"/>
        <v>0.10150000000000001</v>
      </c>
      <c r="U218" s="117">
        <f t="shared" si="193"/>
        <v>17</v>
      </c>
      <c r="V218" s="117">
        <v>252</v>
      </c>
      <c r="W218" s="116">
        <f t="shared" si="208"/>
        <v>1.0065428949999999</v>
      </c>
      <c r="X218" s="109">
        <f t="shared" si="209"/>
        <v>6.6472010299999997</v>
      </c>
      <c r="Y218" s="174">
        <f t="shared" si="210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1"/>
        <v>44515</v>
      </c>
      <c r="B219" s="109">
        <f t="shared" si="204"/>
        <v>1022.58907859</v>
      </c>
      <c r="C219" s="109">
        <f t="shared" si="217"/>
        <v>966.03520442000001</v>
      </c>
      <c r="D219" s="110">
        <f t="shared" si="212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3"/>
        <v>21</v>
      </c>
      <c r="K219" s="115">
        <f t="shared" si="200"/>
        <v>17</v>
      </c>
      <c r="L219" s="8">
        <f t="shared" si="214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1015.94187756</v>
      </c>
      <c r="Q219" s="11">
        <f t="shared" si="218"/>
        <v>0</v>
      </c>
      <c r="R219" s="30">
        <f t="shared" si="215"/>
        <v>0</v>
      </c>
      <c r="S219" s="109">
        <f t="shared" si="194"/>
        <v>0</v>
      </c>
      <c r="T219" s="119">
        <f t="shared" si="216"/>
        <v>0.10150000000000001</v>
      </c>
      <c r="U219" s="117">
        <f t="shared" si="193"/>
        <v>17</v>
      </c>
      <c r="V219" s="117">
        <v>252</v>
      </c>
      <c r="W219" s="116">
        <f t="shared" si="208"/>
        <v>1.0065428949999999</v>
      </c>
      <c r="X219" s="109">
        <f t="shared" si="209"/>
        <v>6.6472010299999997</v>
      </c>
      <c r="Y219" s="174">
        <f t="shared" si="210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1"/>
        <v>44516</v>
      </c>
      <c r="B220" s="109">
        <f t="shared" si="204"/>
        <v>1022.58907859</v>
      </c>
      <c r="C220" s="109">
        <f t="shared" si="217"/>
        <v>966.03520442000001</v>
      </c>
      <c r="D220" s="110">
        <f t="shared" si="212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3"/>
        <v>21</v>
      </c>
      <c r="K220" s="115">
        <f t="shared" si="200"/>
        <v>17</v>
      </c>
      <c r="L220" s="8">
        <f t="shared" si="214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1015.94187756</v>
      </c>
      <c r="Q220" s="11">
        <f t="shared" si="218"/>
        <v>0</v>
      </c>
      <c r="R220" s="30">
        <f t="shared" si="215"/>
        <v>0</v>
      </c>
      <c r="S220" s="109">
        <f t="shared" si="194"/>
        <v>0</v>
      </c>
      <c r="T220" s="119">
        <f t="shared" si="216"/>
        <v>0.10150000000000001</v>
      </c>
      <c r="U220" s="117">
        <f t="shared" si="193"/>
        <v>17</v>
      </c>
      <c r="V220" s="117">
        <v>252</v>
      </c>
      <c r="W220" s="116">
        <f t="shared" si="208"/>
        <v>1.0065428949999999</v>
      </c>
      <c r="X220" s="109">
        <f t="shared" si="209"/>
        <v>6.6472010299999997</v>
      </c>
      <c r="Y220" s="174">
        <f t="shared" si="210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1"/>
        <v>44517</v>
      </c>
      <c r="B221" s="109">
        <f t="shared" si="204"/>
        <v>1023.54340743</v>
      </c>
      <c r="C221" s="109">
        <f t="shared" si="217"/>
        <v>966.03520442000001</v>
      </c>
      <c r="D221" s="110">
        <f t="shared" si="212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3"/>
        <v>21</v>
      </c>
      <c r="K221" s="115">
        <f t="shared" si="200"/>
        <v>18</v>
      </c>
      <c r="L221" s="8">
        <f t="shared" si="214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1016.4999754200001</v>
      </c>
      <c r="Q221" s="11">
        <f t="shared" si="218"/>
        <v>0</v>
      </c>
      <c r="R221" s="30">
        <f t="shared" si="215"/>
        <v>0</v>
      </c>
      <c r="S221" s="109">
        <f t="shared" si="194"/>
        <v>0</v>
      </c>
      <c r="T221" s="119">
        <f t="shared" si="216"/>
        <v>0.10150000000000001</v>
      </c>
      <c r="U221" s="117">
        <f t="shared" si="193"/>
        <v>18</v>
      </c>
      <c r="V221" s="117">
        <v>252</v>
      </c>
      <c r="W221" s="116">
        <f t="shared" si="208"/>
        <v>1.006929102</v>
      </c>
      <c r="X221" s="109">
        <f t="shared" si="209"/>
        <v>7.0434320100000001</v>
      </c>
      <c r="Y221" s="174">
        <f t="shared" si="210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1"/>
        <v>44518</v>
      </c>
      <c r="B222" s="109">
        <f t="shared" si="204"/>
        <v>1024.4986195399999</v>
      </c>
      <c r="C222" s="109">
        <f t="shared" si="217"/>
        <v>966.03520442000001</v>
      </c>
      <c r="D222" s="110">
        <f t="shared" si="212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3"/>
        <v>21</v>
      </c>
      <c r="K222" s="115">
        <f t="shared" si="200"/>
        <v>19</v>
      </c>
      <c r="L222" s="8">
        <f t="shared" si="214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1017.05837275</v>
      </c>
      <c r="Q222" s="11">
        <f t="shared" si="218"/>
        <v>0</v>
      </c>
      <c r="R222" s="30">
        <f t="shared" si="215"/>
        <v>0</v>
      </c>
      <c r="S222" s="109">
        <f t="shared" si="194"/>
        <v>0</v>
      </c>
      <c r="T222" s="119">
        <f t="shared" si="216"/>
        <v>0.10150000000000001</v>
      </c>
      <c r="U222" s="117">
        <f t="shared" si="193"/>
        <v>19</v>
      </c>
      <c r="V222" s="117">
        <v>252</v>
      </c>
      <c r="W222" s="116">
        <f t="shared" si="208"/>
        <v>1.007315457</v>
      </c>
      <c r="X222" s="109">
        <f t="shared" si="209"/>
        <v>7.4402467899999998</v>
      </c>
      <c r="Y222" s="174">
        <f t="shared" si="210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1"/>
        <v>44519</v>
      </c>
      <c r="B223" s="109">
        <f t="shared" si="204"/>
        <v>1025.45472524</v>
      </c>
      <c r="C223" s="109">
        <f t="shared" si="217"/>
        <v>966.03520442000001</v>
      </c>
      <c r="D223" s="110">
        <f t="shared" si="212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3"/>
        <v>21</v>
      </c>
      <c r="K223" s="115">
        <f t="shared" si="200"/>
        <v>20</v>
      </c>
      <c r="L223" s="8">
        <f t="shared" si="214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1017.61707921</v>
      </c>
      <c r="Q223" s="11">
        <f t="shared" si="218"/>
        <v>0</v>
      </c>
      <c r="R223" s="30">
        <f t="shared" si="215"/>
        <v>0</v>
      </c>
      <c r="S223" s="109">
        <f t="shared" si="194"/>
        <v>0</v>
      </c>
      <c r="T223" s="119">
        <f t="shared" si="216"/>
        <v>0.10150000000000001</v>
      </c>
      <c r="U223" s="117">
        <f t="shared" si="193"/>
        <v>20</v>
      </c>
      <c r="V223" s="117">
        <v>252</v>
      </c>
      <c r="W223" s="116">
        <f t="shared" si="208"/>
        <v>1.0077019599999999</v>
      </c>
      <c r="X223" s="109">
        <f t="shared" si="209"/>
        <v>7.8376460300000002</v>
      </c>
      <c r="Y223" s="174">
        <f t="shared" si="210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1"/>
        <v>44520</v>
      </c>
      <c r="B224" s="109">
        <f t="shared" si="204"/>
        <v>1026.4117154200001</v>
      </c>
      <c r="C224" s="109">
        <f t="shared" si="217"/>
        <v>966.03520442000001</v>
      </c>
      <c r="D224" s="110">
        <f t="shared" si="212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3"/>
        <v>21</v>
      </c>
      <c r="K224" s="115">
        <f t="shared" si="200"/>
        <v>21</v>
      </c>
      <c r="L224" s="8">
        <f t="shared" si="214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1018.1760851400001</v>
      </c>
      <c r="Q224" s="11">
        <f t="shared" si="218"/>
        <v>0</v>
      </c>
      <c r="R224" s="30">
        <f t="shared" si="215"/>
        <v>0</v>
      </c>
      <c r="S224" s="109">
        <f t="shared" si="194"/>
        <v>0</v>
      </c>
      <c r="T224" s="119">
        <f t="shared" si="216"/>
        <v>0.10150000000000001</v>
      </c>
      <c r="U224" s="117">
        <f t="shared" si="193"/>
        <v>21</v>
      </c>
      <c r="V224" s="117">
        <v>252</v>
      </c>
      <c r="W224" s="116">
        <f t="shared" si="208"/>
        <v>1.008088611</v>
      </c>
      <c r="X224" s="109">
        <f t="shared" si="209"/>
        <v>8.2356302800000005</v>
      </c>
      <c r="Y224" s="174">
        <f t="shared" si="210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1"/>
        <v>44521</v>
      </c>
      <c r="B225" s="109">
        <f t="shared" si="204"/>
        <v>1026.4117154200001</v>
      </c>
      <c r="C225" s="109">
        <f t="shared" si="217"/>
        <v>966.03520442000001</v>
      </c>
      <c r="D225" s="110">
        <f t="shared" si="212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3"/>
        <v>21</v>
      </c>
      <c r="K225" s="115">
        <f t="shared" si="200"/>
        <v>21</v>
      </c>
      <c r="L225" s="8">
        <f t="shared" si="214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1018.1760851400001</v>
      </c>
      <c r="Q225" s="11">
        <f t="shared" si="218"/>
        <v>0</v>
      </c>
      <c r="R225" s="30">
        <f t="shared" si="215"/>
        <v>0</v>
      </c>
      <c r="S225" s="109">
        <f t="shared" si="194"/>
        <v>0</v>
      </c>
      <c r="T225" s="119">
        <f t="shared" si="216"/>
        <v>0.10150000000000001</v>
      </c>
      <c r="U225" s="117">
        <f t="shared" si="193"/>
        <v>21</v>
      </c>
      <c r="V225" s="117">
        <v>252</v>
      </c>
      <c r="W225" s="116">
        <f t="shared" si="208"/>
        <v>1.008088611</v>
      </c>
      <c r="X225" s="109">
        <f t="shared" si="209"/>
        <v>8.2356302800000005</v>
      </c>
      <c r="Y225" s="174">
        <f t="shared" si="210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1"/>
        <v>44522</v>
      </c>
      <c r="B226" s="109">
        <f t="shared" si="204"/>
        <v>1026.4117154200001</v>
      </c>
      <c r="C226" s="109">
        <f t="shared" si="217"/>
        <v>966.03520442000001</v>
      </c>
      <c r="D226" s="110">
        <f t="shared" si="212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3"/>
        <v>21</v>
      </c>
      <c r="K226" s="115">
        <f t="shared" si="200"/>
        <v>21</v>
      </c>
      <c r="L226" s="8">
        <f t="shared" si="214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1018.1760851400001</v>
      </c>
      <c r="Q226" s="11">
        <f t="shared" si="218"/>
        <v>7</v>
      </c>
      <c r="R226" s="30">
        <f t="shared" si="215"/>
        <v>8.8920000000000006E-3</v>
      </c>
      <c r="S226" s="109">
        <f t="shared" si="194"/>
        <v>9.0536217400000005</v>
      </c>
      <c r="T226" s="119">
        <f t="shared" si="216"/>
        <v>0.10150000000000001</v>
      </c>
      <c r="U226" s="117">
        <f t="shared" si="193"/>
        <v>21</v>
      </c>
      <c r="V226" s="117">
        <v>252</v>
      </c>
      <c r="W226" s="116">
        <f t="shared" si="208"/>
        <v>1.008088611</v>
      </c>
      <c r="X226" s="109">
        <f t="shared" si="209"/>
        <v>8.2356302800000005</v>
      </c>
      <c r="Y226" s="174">
        <f t="shared" si="210"/>
        <v>17.289252019999999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1"/>
        <v>44523</v>
      </c>
      <c r="B227" s="109">
        <f t="shared" si="204"/>
        <v>1010.1368640600001</v>
      </c>
      <c r="C227" s="109">
        <f t="shared" si="217"/>
        <v>957.44521939000003</v>
      </c>
      <c r="D227" s="110">
        <f t="shared" si="212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3"/>
        <v>20</v>
      </c>
      <c r="K227" s="115">
        <f t="shared" si="200"/>
        <v>1</v>
      </c>
      <c r="L227" s="8">
        <f t="shared" si="214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1009.7494272500001</v>
      </c>
      <c r="Q227" s="11">
        <f t="shared" si="218"/>
        <v>0</v>
      </c>
      <c r="R227" s="30">
        <f t="shared" si="215"/>
        <v>0</v>
      </c>
      <c r="S227" s="109">
        <f t="shared" si="194"/>
        <v>0</v>
      </c>
      <c r="T227" s="119">
        <f t="shared" si="216"/>
        <v>0.10150000000000001</v>
      </c>
      <c r="U227" s="117">
        <f t="shared" si="193"/>
        <v>1</v>
      </c>
      <c r="V227" s="117">
        <v>252</v>
      </c>
      <c r="W227" s="116">
        <f t="shared" si="208"/>
        <v>1.0003836960000001</v>
      </c>
      <c r="X227" s="109">
        <f t="shared" si="209"/>
        <v>0.38743681000000002</v>
      </c>
      <c r="Y227" s="174">
        <f t="shared" si="210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1"/>
        <v>44524</v>
      </c>
      <c r="B228" s="109">
        <f t="shared" si="204"/>
        <v>1011.15228724</v>
      </c>
      <c r="C228" s="109">
        <f t="shared" si="217"/>
        <v>957.44521939000003</v>
      </c>
      <c r="D228" s="110">
        <f t="shared" si="212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3"/>
        <v>20</v>
      </c>
      <c r="K228" s="115">
        <f t="shared" si="200"/>
        <v>2</v>
      </c>
      <c r="L228" s="8">
        <f t="shared" si="214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1010.37678366</v>
      </c>
      <c r="Q228" s="11">
        <f t="shared" si="218"/>
        <v>0</v>
      </c>
      <c r="R228" s="30">
        <f t="shared" si="215"/>
        <v>0</v>
      </c>
      <c r="S228" s="109">
        <f t="shared" si="194"/>
        <v>0</v>
      </c>
      <c r="T228" s="119">
        <f t="shared" si="216"/>
        <v>0.10150000000000001</v>
      </c>
      <c r="U228" s="117">
        <f t="shared" si="193"/>
        <v>2</v>
      </c>
      <c r="V228" s="117">
        <v>252</v>
      </c>
      <c r="W228" s="116">
        <f t="shared" si="208"/>
        <v>1.0007675389999999</v>
      </c>
      <c r="X228" s="109">
        <f t="shared" si="209"/>
        <v>0.77550357999999997</v>
      </c>
      <c r="Y228" s="174">
        <f t="shared" si="210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1"/>
        <v>44525</v>
      </c>
      <c r="B229" s="109">
        <f t="shared" si="204"/>
        <v>1012.1687250699999</v>
      </c>
      <c r="C229" s="109">
        <f t="shared" si="217"/>
        <v>957.44521939000003</v>
      </c>
      <c r="D229" s="110">
        <f t="shared" si="212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3"/>
        <v>20</v>
      </c>
      <c r="K229" s="115">
        <f t="shared" si="200"/>
        <v>3</v>
      </c>
      <c r="L229" s="8">
        <f t="shared" si="214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1011.00452304</v>
      </c>
      <c r="Q229" s="11">
        <f t="shared" si="218"/>
        <v>0</v>
      </c>
      <c r="R229" s="30">
        <f t="shared" si="215"/>
        <v>0</v>
      </c>
      <c r="S229" s="109">
        <f t="shared" si="194"/>
        <v>0</v>
      </c>
      <c r="T229" s="119">
        <f t="shared" si="216"/>
        <v>0.10150000000000001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1.00115153</v>
      </c>
      <c r="X229" s="109">
        <f t="shared" si="209"/>
        <v>1.16420203</v>
      </c>
      <c r="Y229" s="174">
        <f t="shared" si="210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1"/>
        <v>44526</v>
      </c>
      <c r="B230" s="109">
        <f t="shared" si="204"/>
        <v>1013.1861964599999</v>
      </c>
      <c r="C230" s="109">
        <f t="shared" si="217"/>
        <v>957.44521939000003</v>
      </c>
      <c r="D230" s="110">
        <f t="shared" si="212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3"/>
        <v>20</v>
      </c>
      <c r="K230" s="115">
        <f t="shared" si="200"/>
        <v>4</v>
      </c>
      <c r="L230" s="8">
        <f t="shared" si="214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1011.63266455</v>
      </c>
      <c r="Q230" s="11">
        <f t="shared" si="218"/>
        <v>0</v>
      </c>
      <c r="R230" s="30">
        <f t="shared" si="215"/>
        <v>0</v>
      </c>
      <c r="S230" s="109">
        <f t="shared" si="194"/>
        <v>0</v>
      </c>
      <c r="T230" s="119">
        <f t="shared" si="216"/>
        <v>0.10150000000000001</v>
      </c>
      <c r="U230" s="117">
        <f t="shared" si="228"/>
        <v>4</v>
      </c>
      <c r="V230" s="117">
        <v>252</v>
      </c>
      <c r="W230" s="116">
        <f t="shared" si="208"/>
        <v>1.001535668</v>
      </c>
      <c r="X230" s="109">
        <f t="shared" si="209"/>
        <v>1.55353191</v>
      </c>
      <c r="Y230" s="174">
        <f t="shared" si="210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1"/>
        <v>44527</v>
      </c>
      <c r="B231" s="109">
        <f t="shared" si="204"/>
        <v>1014.20467437</v>
      </c>
      <c r="C231" s="109">
        <f t="shared" si="217"/>
        <v>957.44521939000003</v>
      </c>
      <c r="D231" s="110">
        <f t="shared" si="212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3"/>
        <v>20</v>
      </c>
      <c r="K231" s="115">
        <f t="shared" si="200"/>
        <v>5</v>
      </c>
      <c r="L231" s="8">
        <f t="shared" si="214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1012.26117947</v>
      </c>
      <c r="Q231" s="11">
        <f t="shared" si="218"/>
        <v>0</v>
      </c>
      <c r="R231" s="30">
        <f t="shared" si="215"/>
        <v>0</v>
      </c>
      <c r="S231" s="109">
        <f t="shared" ref="S231:S294" si="229">IF(R231&gt;0,TRUNC(R231*P231,8),0)</f>
        <v>0</v>
      </c>
      <c r="T231" s="119">
        <f t="shared" si="216"/>
        <v>0.10150000000000001</v>
      </c>
      <c r="U231" s="117">
        <f t="shared" si="228"/>
        <v>5</v>
      </c>
      <c r="V231" s="117">
        <v>252</v>
      </c>
      <c r="W231" s="116">
        <f t="shared" si="208"/>
        <v>1.0019199539999999</v>
      </c>
      <c r="X231" s="109">
        <f t="shared" si="209"/>
        <v>1.9434948999999999</v>
      </c>
      <c r="Y231" s="174">
        <f t="shared" si="210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1"/>
        <v>44528</v>
      </c>
      <c r="B232" s="109">
        <f t="shared" si="204"/>
        <v>1014.20467437</v>
      </c>
      <c r="C232" s="109">
        <f t="shared" si="217"/>
        <v>957.44521939000003</v>
      </c>
      <c r="D232" s="110">
        <f t="shared" si="212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3"/>
        <v>20</v>
      </c>
      <c r="K232" s="115">
        <f t="shared" si="200"/>
        <v>5</v>
      </c>
      <c r="L232" s="8">
        <f t="shared" si="214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1012.26117947</v>
      </c>
      <c r="Q232" s="11">
        <f t="shared" si="218"/>
        <v>0</v>
      </c>
      <c r="R232" s="30">
        <f t="shared" si="215"/>
        <v>0</v>
      </c>
      <c r="S232" s="109">
        <f t="shared" si="229"/>
        <v>0</v>
      </c>
      <c r="T232" s="119">
        <f t="shared" si="216"/>
        <v>0.10150000000000001</v>
      </c>
      <c r="U232" s="117">
        <f t="shared" si="228"/>
        <v>5</v>
      </c>
      <c r="V232" s="117">
        <v>252</v>
      </c>
      <c r="W232" s="116">
        <f t="shared" si="208"/>
        <v>1.0019199539999999</v>
      </c>
      <c r="X232" s="109">
        <f t="shared" si="209"/>
        <v>1.9434948999999999</v>
      </c>
      <c r="Y232" s="174">
        <f t="shared" si="210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1"/>
        <v>44529</v>
      </c>
      <c r="B233" s="109">
        <f t="shared" si="204"/>
        <v>1014.20467437</v>
      </c>
      <c r="C233" s="109">
        <f t="shared" si="217"/>
        <v>957.44521939000003</v>
      </c>
      <c r="D233" s="110">
        <f t="shared" si="212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3"/>
        <v>20</v>
      </c>
      <c r="K233" s="115">
        <f t="shared" si="200"/>
        <v>5</v>
      </c>
      <c r="L233" s="8">
        <f t="shared" si="214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1012.26117947</v>
      </c>
      <c r="Q233" s="11">
        <f t="shared" si="218"/>
        <v>0</v>
      </c>
      <c r="R233" s="30">
        <f t="shared" si="215"/>
        <v>0</v>
      </c>
      <c r="S233" s="109">
        <f t="shared" si="229"/>
        <v>0</v>
      </c>
      <c r="T233" s="119">
        <f t="shared" si="216"/>
        <v>0.10150000000000001</v>
      </c>
      <c r="U233" s="117">
        <f t="shared" si="228"/>
        <v>5</v>
      </c>
      <c r="V233" s="117">
        <v>252</v>
      </c>
      <c r="W233" s="116">
        <f t="shared" si="208"/>
        <v>1.0019199539999999</v>
      </c>
      <c r="X233" s="109">
        <f t="shared" si="209"/>
        <v>1.9434948999999999</v>
      </c>
      <c r="Y233" s="174">
        <f t="shared" si="210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1"/>
        <v>44530</v>
      </c>
      <c r="B234" s="109">
        <f t="shared" si="204"/>
        <v>1015.22418626</v>
      </c>
      <c r="C234" s="109">
        <f t="shared" si="217"/>
        <v>957.44521939000003</v>
      </c>
      <c r="D234" s="110">
        <f t="shared" si="212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3"/>
        <v>20</v>
      </c>
      <c r="K234" s="115">
        <f t="shared" si="200"/>
        <v>6</v>
      </c>
      <c r="L234" s="8">
        <f t="shared" si="214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1012.89009651</v>
      </c>
      <c r="Q234" s="11">
        <f t="shared" si="218"/>
        <v>0</v>
      </c>
      <c r="R234" s="30">
        <f t="shared" si="215"/>
        <v>0</v>
      </c>
      <c r="S234" s="109">
        <f t="shared" si="229"/>
        <v>0</v>
      </c>
      <c r="T234" s="119">
        <f t="shared" si="216"/>
        <v>0.10150000000000001</v>
      </c>
      <c r="U234" s="117">
        <f t="shared" si="228"/>
        <v>6</v>
      </c>
      <c r="V234" s="117">
        <v>252</v>
      </c>
      <c r="W234" s="116">
        <f t="shared" si="208"/>
        <v>1.002304386</v>
      </c>
      <c r="X234" s="109">
        <f t="shared" si="209"/>
        <v>2.33408975</v>
      </c>
      <c r="Y234" s="174">
        <f t="shared" si="210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1"/>
        <v>44531</v>
      </c>
      <c r="B235" s="109">
        <f t="shared" si="204"/>
        <v>1016.2447263299999</v>
      </c>
      <c r="C235" s="109">
        <f t="shared" si="217"/>
        <v>957.44521939000003</v>
      </c>
      <c r="D235" s="110">
        <f t="shared" si="212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3"/>
        <v>20</v>
      </c>
      <c r="K235" s="115">
        <f t="shared" si="200"/>
        <v>7</v>
      </c>
      <c r="L235" s="8">
        <f t="shared" si="214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1013.5194061</v>
      </c>
      <c r="Q235" s="11">
        <f t="shared" si="218"/>
        <v>0</v>
      </c>
      <c r="R235" s="30">
        <f t="shared" si="215"/>
        <v>0</v>
      </c>
      <c r="S235" s="109">
        <f t="shared" si="229"/>
        <v>0</v>
      </c>
      <c r="T235" s="119">
        <f t="shared" si="216"/>
        <v>0.10150000000000001</v>
      </c>
      <c r="U235" s="117">
        <f t="shared" si="228"/>
        <v>7</v>
      </c>
      <c r="V235" s="117">
        <v>252</v>
      </c>
      <c r="W235" s="116">
        <f t="shared" si="208"/>
        <v>1.0026889670000001</v>
      </c>
      <c r="X235" s="109">
        <f t="shared" si="209"/>
        <v>2.7253202299999999</v>
      </c>
      <c r="Y235" s="174">
        <f t="shared" si="210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1"/>
        <v>44532</v>
      </c>
      <c r="B236" s="109">
        <f t="shared" si="204"/>
        <v>1017.2662836799999</v>
      </c>
      <c r="C236" s="109">
        <f t="shared" si="217"/>
        <v>957.44521939000003</v>
      </c>
      <c r="D236" s="110">
        <f t="shared" si="212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3"/>
        <v>20</v>
      </c>
      <c r="K236" s="115">
        <f t="shared" si="200"/>
        <v>8</v>
      </c>
      <c r="L236" s="8">
        <f t="shared" si="214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1014.1490986699999</v>
      </c>
      <c r="Q236" s="11">
        <f t="shared" si="218"/>
        <v>0</v>
      </c>
      <c r="R236" s="30">
        <f t="shared" si="215"/>
        <v>0</v>
      </c>
      <c r="S236" s="109">
        <f t="shared" si="229"/>
        <v>0</v>
      </c>
      <c r="T236" s="119">
        <f t="shared" si="216"/>
        <v>0.10150000000000001</v>
      </c>
      <c r="U236" s="117">
        <f t="shared" si="228"/>
        <v>8</v>
      </c>
      <c r="V236" s="117">
        <v>252</v>
      </c>
      <c r="W236" s="116">
        <f t="shared" si="208"/>
        <v>1.0030736950000001</v>
      </c>
      <c r="X236" s="109">
        <f t="shared" si="209"/>
        <v>3.11718501</v>
      </c>
      <c r="Y236" s="174">
        <f t="shared" si="210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1"/>
        <v>44533</v>
      </c>
      <c r="B237" s="109">
        <f t="shared" si="204"/>
        <v>1018.28887824</v>
      </c>
      <c r="C237" s="109">
        <f t="shared" si="217"/>
        <v>957.44521939000003</v>
      </c>
      <c r="D237" s="110">
        <f t="shared" si="212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3"/>
        <v>20</v>
      </c>
      <c r="K237" s="115">
        <f t="shared" si="200"/>
        <v>9</v>
      </c>
      <c r="L237" s="8">
        <f t="shared" si="214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1014.77919337</v>
      </c>
      <c r="Q237" s="11">
        <f t="shared" si="218"/>
        <v>0</v>
      </c>
      <c r="R237" s="30">
        <f t="shared" si="215"/>
        <v>0</v>
      </c>
      <c r="S237" s="109">
        <f t="shared" si="229"/>
        <v>0</v>
      </c>
      <c r="T237" s="119">
        <f t="shared" si="216"/>
        <v>0.10150000000000001</v>
      </c>
      <c r="U237" s="117">
        <f t="shared" si="228"/>
        <v>9</v>
      </c>
      <c r="V237" s="117">
        <v>252</v>
      </c>
      <c r="W237" s="116">
        <f t="shared" si="208"/>
        <v>1.00345857</v>
      </c>
      <c r="X237" s="109">
        <f t="shared" si="209"/>
        <v>3.5096848700000001</v>
      </c>
      <c r="Y237" s="174">
        <f t="shared" si="210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1"/>
        <v>44534</v>
      </c>
      <c r="B238" s="109">
        <f t="shared" si="204"/>
        <v>1019.31249255</v>
      </c>
      <c r="C238" s="109">
        <f t="shared" si="217"/>
        <v>957.44521939000003</v>
      </c>
      <c r="D238" s="110">
        <f t="shared" si="212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3"/>
        <v>20</v>
      </c>
      <c r="K238" s="115">
        <f t="shared" ref="K238:K301" si="237">(J238-(NETWORKDAYS(A238,I238,AD$148:AD$502)-1))</f>
        <v>10</v>
      </c>
      <c r="L238" s="8">
        <f t="shared" si="214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1015.40967105</v>
      </c>
      <c r="Q238" s="11">
        <f t="shared" si="218"/>
        <v>0</v>
      </c>
      <c r="R238" s="30">
        <f t="shared" si="215"/>
        <v>0</v>
      </c>
      <c r="S238" s="109">
        <f t="shared" si="229"/>
        <v>0</v>
      </c>
      <c r="T238" s="119">
        <f t="shared" si="216"/>
        <v>0.10150000000000001</v>
      </c>
      <c r="U238" s="117">
        <f t="shared" si="228"/>
        <v>10</v>
      </c>
      <c r="V238" s="117">
        <v>252</v>
      </c>
      <c r="W238" s="116">
        <f t="shared" si="208"/>
        <v>1.003843593</v>
      </c>
      <c r="X238" s="109">
        <f t="shared" si="209"/>
        <v>3.9028214999999999</v>
      </c>
      <c r="Y238" s="174">
        <f t="shared" si="210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1"/>
        <v>44535</v>
      </c>
      <c r="B239" s="109">
        <f t="shared" si="204"/>
        <v>1019.31249255</v>
      </c>
      <c r="C239" s="109">
        <f t="shared" si="217"/>
        <v>957.44521939000003</v>
      </c>
      <c r="D239" s="110">
        <f t="shared" si="212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3"/>
        <v>20</v>
      </c>
      <c r="K239" s="115">
        <f t="shared" si="237"/>
        <v>10</v>
      </c>
      <c r="L239" s="8">
        <f t="shared" si="214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1015.40967105</v>
      </c>
      <c r="Q239" s="11">
        <f t="shared" si="218"/>
        <v>0</v>
      </c>
      <c r="R239" s="30">
        <f t="shared" si="215"/>
        <v>0</v>
      </c>
      <c r="S239" s="109">
        <f t="shared" si="229"/>
        <v>0</v>
      </c>
      <c r="T239" s="119">
        <f t="shared" si="216"/>
        <v>0.10150000000000001</v>
      </c>
      <c r="U239" s="117">
        <f t="shared" si="228"/>
        <v>10</v>
      </c>
      <c r="V239" s="117">
        <v>252</v>
      </c>
      <c r="W239" s="116">
        <f t="shared" si="208"/>
        <v>1.003843593</v>
      </c>
      <c r="X239" s="109">
        <f t="shared" si="209"/>
        <v>3.9028214999999999</v>
      </c>
      <c r="Y239" s="174">
        <f t="shared" si="210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1"/>
        <v>44536</v>
      </c>
      <c r="B240" s="109">
        <f t="shared" si="204"/>
        <v>1019.31249255</v>
      </c>
      <c r="C240" s="109">
        <f t="shared" si="217"/>
        <v>957.44521939000003</v>
      </c>
      <c r="D240" s="110">
        <f t="shared" si="212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3"/>
        <v>20</v>
      </c>
      <c r="K240" s="115">
        <f t="shared" si="237"/>
        <v>10</v>
      </c>
      <c r="L240" s="8">
        <f t="shared" si="214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1015.40967105</v>
      </c>
      <c r="Q240" s="11">
        <f t="shared" si="218"/>
        <v>0</v>
      </c>
      <c r="R240" s="30">
        <f t="shared" si="215"/>
        <v>0</v>
      </c>
      <c r="S240" s="109">
        <f t="shared" si="229"/>
        <v>0</v>
      </c>
      <c r="T240" s="119">
        <f t="shared" si="216"/>
        <v>0.10150000000000001</v>
      </c>
      <c r="U240" s="117">
        <f t="shared" si="228"/>
        <v>10</v>
      </c>
      <c r="V240" s="117">
        <v>252</v>
      </c>
      <c r="W240" s="116">
        <f t="shared" si="208"/>
        <v>1.003843593</v>
      </c>
      <c r="X240" s="109">
        <f t="shared" si="209"/>
        <v>3.9028214999999999</v>
      </c>
      <c r="Y240" s="174">
        <f t="shared" si="210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1"/>
        <v>44537</v>
      </c>
      <c r="B241" s="109">
        <f t="shared" si="204"/>
        <v>1020.3371369399999</v>
      </c>
      <c r="C241" s="109">
        <f t="shared" si="217"/>
        <v>957.44521939000003</v>
      </c>
      <c r="D241" s="110">
        <f t="shared" si="212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3"/>
        <v>20</v>
      </c>
      <c r="K241" s="115">
        <f t="shared" si="237"/>
        <v>11</v>
      </c>
      <c r="L241" s="8">
        <f t="shared" si="214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1016.04054128</v>
      </c>
      <c r="Q241" s="11">
        <f t="shared" si="218"/>
        <v>0</v>
      </c>
      <c r="R241" s="30">
        <f t="shared" si="215"/>
        <v>0</v>
      </c>
      <c r="S241" s="109">
        <f t="shared" si="229"/>
        <v>0</v>
      </c>
      <c r="T241" s="119">
        <f t="shared" si="216"/>
        <v>0.10150000000000001</v>
      </c>
      <c r="U241" s="117">
        <f t="shared" si="228"/>
        <v>11</v>
      </c>
      <c r="V241" s="117">
        <v>252</v>
      </c>
      <c r="W241" s="116">
        <f t="shared" si="208"/>
        <v>1.0042287640000001</v>
      </c>
      <c r="X241" s="109">
        <f t="shared" si="209"/>
        <v>4.2965956600000004</v>
      </c>
      <c r="Y241" s="174">
        <f t="shared" si="210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1"/>
        <v>44538</v>
      </c>
      <c r="B242" s="109">
        <f t="shared" si="204"/>
        <v>1021.36281214</v>
      </c>
      <c r="C242" s="109">
        <f t="shared" si="217"/>
        <v>957.44521939000003</v>
      </c>
      <c r="D242" s="110">
        <f t="shared" si="212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3"/>
        <v>20</v>
      </c>
      <c r="K242" s="115">
        <f t="shared" si="237"/>
        <v>12</v>
      </c>
      <c r="L242" s="8">
        <f t="shared" si="214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1016.67180406</v>
      </c>
      <c r="Q242" s="11">
        <f t="shared" si="218"/>
        <v>0</v>
      </c>
      <c r="R242" s="30">
        <f t="shared" si="215"/>
        <v>0</v>
      </c>
      <c r="S242" s="109">
        <f t="shared" si="229"/>
        <v>0</v>
      </c>
      <c r="T242" s="119">
        <f t="shared" si="216"/>
        <v>0.10150000000000001</v>
      </c>
      <c r="U242" s="117">
        <f t="shared" si="228"/>
        <v>12</v>
      </c>
      <c r="V242" s="117">
        <v>252</v>
      </c>
      <c r="W242" s="116">
        <f t="shared" si="208"/>
        <v>1.0046140830000001</v>
      </c>
      <c r="X242" s="109">
        <f t="shared" si="209"/>
        <v>4.6910080799999996</v>
      </c>
      <c r="Y242" s="174">
        <f t="shared" si="210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1"/>
        <v>44539</v>
      </c>
      <c r="B243" s="109">
        <f t="shared" si="204"/>
        <v>1022.38952852</v>
      </c>
      <c r="C243" s="109">
        <f t="shared" si="217"/>
        <v>957.44521939000003</v>
      </c>
      <c r="D243" s="110">
        <f t="shared" si="212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3"/>
        <v>20</v>
      </c>
      <c r="K243" s="115">
        <f t="shared" si="237"/>
        <v>13</v>
      </c>
      <c r="L243" s="8">
        <f t="shared" si="214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1017.30346897</v>
      </c>
      <c r="Q243" s="11">
        <f t="shared" si="218"/>
        <v>0</v>
      </c>
      <c r="R243" s="30">
        <f t="shared" si="215"/>
        <v>0</v>
      </c>
      <c r="S243" s="109">
        <f t="shared" si="229"/>
        <v>0</v>
      </c>
      <c r="T243" s="119">
        <f t="shared" si="216"/>
        <v>0.10150000000000001</v>
      </c>
      <c r="U243" s="117">
        <f t="shared" si="228"/>
        <v>13</v>
      </c>
      <c r="V243" s="117">
        <v>252</v>
      </c>
      <c r="W243" s="116">
        <f t="shared" si="208"/>
        <v>1.00499955</v>
      </c>
      <c r="X243" s="109">
        <f t="shared" si="209"/>
        <v>5.0860595499999999</v>
      </c>
      <c r="Y243" s="174">
        <f t="shared" si="210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1"/>
        <v>44540</v>
      </c>
      <c r="B244" s="109">
        <f t="shared" si="204"/>
        <v>1023.41725692</v>
      </c>
      <c r="C244" s="109">
        <f t="shared" si="217"/>
        <v>957.44521939000003</v>
      </c>
      <c r="D244" s="110">
        <f t="shared" si="212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3"/>
        <v>20</v>
      </c>
      <c r="K244" s="115">
        <f t="shared" si="237"/>
        <v>14</v>
      </c>
      <c r="L244" s="8">
        <f t="shared" si="214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1017.93550728</v>
      </c>
      <c r="Q244" s="11">
        <f t="shared" si="218"/>
        <v>0</v>
      </c>
      <c r="R244" s="30">
        <f t="shared" si="215"/>
        <v>0</v>
      </c>
      <c r="S244" s="109">
        <f t="shared" si="229"/>
        <v>0</v>
      </c>
      <c r="T244" s="119">
        <f t="shared" si="216"/>
        <v>0.10150000000000001</v>
      </c>
      <c r="U244" s="117">
        <f t="shared" si="228"/>
        <v>14</v>
      </c>
      <c r="V244" s="117">
        <v>252</v>
      </c>
      <c r="W244" s="116">
        <f t="shared" si="208"/>
        <v>1.005385164</v>
      </c>
      <c r="X244" s="109">
        <f t="shared" si="209"/>
        <v>5.4817496400000003</v>
      </c>
      <c r="Y244" s="174">
        <f t="shared" si="210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1"/>
        <v>44541</v>
      </c>
      <c r="B245" s="109">
        <f t="shared" si="204"/>
        <v>1024.4460279699999</v>
      </c>
      <c r="C245" s="109">
        <f t="shared" si="217"/>
        <v>957.44521939000003</v>
      </c>
      <c r="D245" s="110">
        <f t="shared" si="212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3"/>
        <v>20</v>
      </c>
      <c r="K245" s="115">
        <f t="shared" si="237"/>
        <v>15</v>
      </c>
      <c r="L245" s="8">
        <f t="shared" si="214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1018.56794772</v>
      </c>
      <c r="Q245" s="11">
        <f t="shared" si="218"/>
        <v>0</v>
      </c>
      <c r="R245" s="30">
        <f t="shared" si="215"/>
        <v>0</v>
      </c>
      <c r="S245" s="109">
        <f t="shared" si="229"/>
        <v>0</v>
      </c>
      <c r="T245" s="119">
        <f t="shared" si="216"/>
        <v>0.10150000000000001</v>
      </c>
      <c r="U245" s="117">
        <f t="shared" si="228"/>
        <v>15</v>
      </c>
      <c r="V245" s="117">
        <v>252</v>
      </c>
      <c r="W245" s="116">
        <f t="shared" si="208"/>
        <v>1.0057709260000001</v>
      </c>
      <c r="X245" s="109">
        <f t="shared" si="209"/>
        <v>5.87808025</v>
      </c>
      <c r="Y245" s="174">
        <f t="shared" si="210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1"/>
        <v>44542</v>
      </c>
      <c r="B246" s="109">
        <f t="shared" si="204"/>
        <v>1024.4460279699999</v>
      </c>
      <c r="C246" s="109">
        <f t="shared" si="217"/>
        <v>957.44521939000003</v>
      </c>
      <c r="D246" s="110">
        <f t="shared" si="212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3"/>
        <v>20</v>
      </c>
      <c r="K246" s="115">
        <f t="shared" si="237"/>
        <v>15</v>
      </c>
      <c r="L246" s="8">
        <f t="shared" si="214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1018.56794772</v>
      </c>
      <c r="Q246" s="11">
        <f t="shared" si="218"/>
        <v>0</v>
      </c>
      <c r="R246" s="30">
        <f t="shared" si="215"/>
        <v>0</v>
      </c>
      <c r="S246" s="109">
        <f t="shared" si="229"/>
        <v>0</v>
      </c>
      <c r="T246" s="119">
        <f t="shared" si="216"/>
        <v>0.10150000000000001</v>
      </c>
      <c r="U246" s="117">
        <f t="shared" si="228"/>
        <v>15</v>
      </c>
      <c r="V246" s="117">
        <v>252</v>
      </c>
      <c r="W246" s="116">
        <f t="shared" si="208"/>
        <v>1.0057709260000001</v>
      </c>
      <c r="X246" s="109">
        <f t="shared" si="209"/>
        <v>5.87808025</v>
      </c>
      <c r="Y246" s="174">
        <f t="shared" si="210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1"/>
        <v>44543</v>
      </c>
      <c r="B247" s="109">
        <f t="shared" si="204"/>
        <v>1024.4460279699999</v>
      </c>
      <c r="C247" s="109">
        <f t="shared" si="217"/>
        <v>957.44521939000003</v>
      </c>
      <c r="D247" s="110">
        <f t="shared" si="212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3"/>
        <v>20</v>
      </c>
      <c r="K247" s="115">
        <f t="shared" si="237"/>
        <v>15</v>
      </c>
      <c r="L247" s="8">
        <f t="shared" si="214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1018.56794772</v>
      </c>
      <c r="Q247" s="11">
        <f t="shared" si="218"/>
        <v>0</v>
      </c>
      <c r="R247" s="30">
        <f t="shared" si="215"/>
        <v>0</v>
      </c>
      <c r="S247" s="109">
        <f t="shared" si="229"/>
        <v>0</v>
      </c>
      <c r="T247" s="119">
        <f t="shared" si="216"/>
        <v>0.10150000000000001</v>
      </c>
      <c r="U247" s="117">
        <f t="shared" si="228"/>
        <v>15</v>
      </c>
      <c r="V247" s="117">
        <v>252</v>
      </c>
      <c r="W247" s="116">
        <f t="shared" si="208"/>
        <v>1.0057709260000001</v>
      </c>
      <c r="X247" s="109">
        <f t="shared" si="209"/>
        <v>5.87808025</v>
      </c>
      <c r="Y247" s="174">
        <f t="shared" si="210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1"/>
        <v>44544</v>
      </c>
      <c r="B248" s="109">
        <f t="shared" si="204"/>
        <v>1025.47583379</v>
      </c>
      <c r="C248" s="109">
        <f t="shared" si="217"/>
        <v>957.44521939000003</v>
      </c>
      <c r="D248" s="110">
        <f t="shared" si="212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3"/>
        <v>20</v>
      </c>
      <c r="K248" s="115">
        <f t="shared" si="237"/>
        <v>16</v>
      </c>
      <c r="L248" s="8">
        <f t="shared" si="214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1019.20078072</v>
      </c>
      <c r="Q248" s="11">
        <f t="shared" si="218"/>
        <v>0</v>
      </c>
      <c r="R248" s="30">
        <f t="shared" si="215"/>
        <v>0</v>
      </c>
      <c r="S248" s="109">
        <f t="shared" si="229"/>
        <v>0</v>
      </c>
      <c r="T248" s="119">
        <f t="shared" si="216"/>
        <v>0.10150000000000001</v>
      </c>
      <c r="U248" s="117">
        <f t="shared" si="228"/>
        <v>16</v>
      </c>
      <c r="V248" s="117">
        <v>252</v>
      </c>
      <c r="W248" s="116">
        <f t="shared" si="208"/>
        <v>1.006156837</v>
      </c>
      <c r="X248" s="109">
        <f t="shared" si="209"/>
        <v>6.2750530700000002</v>
      </c>
      <c r="Y248" s="174">
        <f t="shared" si="210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1"/>
        <v>44545</v>
      </c>
      <c r="B249" s="109">
        <f t="shared" si="204"/>
        <v>1026.5066730799999</v>
      </c>
      <c r="C249" s="109">
        <f t="shared" si="217"/>
        <v>957.44521939000003</v>
      </c>
      <c r="D249" s="110">
        <f t="shared" si="212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3"/>
        <v>20</v>
      </c>
      <c r="K249" s="115">
        <f t="shared" si="237"/>
        <v>17</v>
      </c>
      <c r="L249" s="8">
        <f t="shared" si="214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1019.83400626</v>
      </c>
      <c r="Q249" s="11">
        <f t="shared" si="218"/>
        <v>0</v>
      </c>
      <c r="R249" s="30">
        <f t="shared" si="215"/>
        <v>0</v>
      </c>
      <c r="S249" s="109">
        <f t="shared" si="229"/>
        <v>0</v>
      </c>
      <c r="T249" s="119">
        <f t="shared" si="216"/>
        <v>0.10150000000000001</v>
      </c>
      <c r="U249" s="117">
        <f t="shared" si="228"/>
        <v>17</v>
      </c>
      <c r="V249" s="117">
        <v>252</v>
      </c>
      <c r="W249" s="116">
        <f t="shared" si="208"/>
        <v>1.0065428949999999</v>
      </c>
      <c r="X249" s="109">
        <f t="shared" si="209"/>
        <v>6.6726668199999999</v>
      </c>
      <c r="Y249" s="174">
        <f t="shared" si="210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1"/>
        <v>44546</v>
      </c>
      <c r="B250" s="109">
        <f t="shared" si="204"/>
        <v>1027.5385486099999</v>
      </c>
      <c r="C250" s="109">
        <f t="shared" si="217"/>
        <v>957.44521939000003</v>
      </c>
      <c r="D250" s="110">
        <f t="shared" si="212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3"/>
        <v>20</v>
      </c>
      <c r="K250" s="115">
        <f t="shared" si="237"/>
        <v>18</v>
      </c>
      <c r="L250" s="8">
        <f t="shared" si="214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1020.4676243599999</v>
      </c>
      <c r="Q250" s="11">
        <f t="shared" si="218"/>
        <v>0</v>
      </c>
      <c r="R250" s="30">
        <f t="shared" si="215"/>
        <v>0</v>
      </c>
      <c r="S250" s="109">
        <f t="shared" si="229"/>
        <v>0</v>
      </c>
      <c r="T250" s="119">
        <f t="shared" si="216"/>
        <v>0.10150000000000001</v>
      </c>
      <c r="U250" s="117">
        <f t="shared" si="228"/>
        <v>18</v>
      </c>
      <c r="V250" s="117">
        <v>252</v>
      </c>
      <c r="W250" s="116">
        <f t="shared" si="208"/>
        <v>1.006929102</v>
      </c>
      <c r="X250" s="109">
        <f t="shared" si="209"/>
        <v>7.07092425</v>
      </c>
      <c r="Y250" s="174">
        <f t="shared" si="210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1"/>
        <v>44547</v>
      </c>
      <c r="B251" s="109">
        <f t="shared" si="204"/>
        <v>1028.57146975</v>
      </c>
      <c r="C251" s="109">
        <f t="shared" si="217"/>
        <v>957.44521939000003</v>
      </c>
      <c r="D251" s="110">
        <f t="shared" si="212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3"/>
        <v>20</v>
      </c>
      <c r="K251" s="115">
        <f t="shared" si="237"/>
        <v>19</v>
      </c>
      <c r="L251" s="8">
        <f t="shared" si="214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1021.10164458</v>
      </c>
      <c r="Q251" s="11">
        <f t="shared" si="218"/>
        <v>0</v>
      </c>
      <c r="R251" s="30">
        <f t="shared" si="215"/>
        <v>0</v>
      </c>
      <c r="S251" s="109">
        <f t="shared" si="229"/>
        <v>0</v>
      </c>
      <c r="T251" s="119">
        <f t="shared" si="216"/>
        <v>0.10150000000000001</v>
      </c>
      <c r="U251" s="117">
        <f t="shared" si="228"/>
        <v>19</v>
      </c>
      <c r="V251" s="117">
        <v>252</v>
      </c>
      <c r="W251" s="116">
        <f t="shared" si="208"/>
        <v>1.007315457</v>
      </c>
      <c r="X251" s="109">
        <f t="shared" si="209"/>
        <v>7.46982517</v>
      </c>
      <c r="Y251" s="174">
        <f t="shared" si="210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1"/>
        <v>44548</v>
      </c>
      <c r="B252" s="109">
        <f t="shared" si="204"/>
        <v>1029.6054179499999</v>
      </c>
      <c r="C252" s="109">
        <f t="shared" si="217"/>
        <v>957.44521939000003</v>
      </c>
      <c r="D252" s="110">
        <f t="shared" si="212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3"/>
        <v>20</v>
      </c>
      <c r="K252" s="115">
        <f t="shared" si="237"/>
        <v>20</v>
      </c>
      <c r="L252" s="8">
        <f t="shared" si="214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1021.73604778</v>
      </c>
      <c r="Q252" s="11">
        <f t="shared" si="218"/>
        <v>0</v>
      </c>
      <c r="R252" s="30">
        <f t="shared" si="215"/>
        <v>0</v>
      </c>
      <c r="S252" s="109">
        <f t="shared" si="229"/>
        <v>0</v>
      </c>
      <c r="T252" s="119">
        <f t="shared" si="216"/>
        <v>0.10150000000000001</v>
      </c>
      <c r="U252" s="117">
        <f t="shared" si="228"/>
        <v>20</v>
      </c>
      <c r="V252" s="117">
        <v>252</v>
      </c>
      <c r="W252" s="116">
        <f t="shared" si="208"/>
        <v>1.0077019599999999</v>
      </c>
      <c r="X252" s="109">
        <f t="shared" si="209"/>
        <v>7.8693701699999998</v>
      </c>
      <c r="Y252" s="174">
        <f t="shared" si="210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1"/>
        <v>44549</v>
      </c>
      <c r="B253" s="109">
        <f t="shared" si="204"/>
        <v>1029.6054179499999</v>
      </c>
      <c r="C253" s="109">
        <f t="shared" si="217"/>
        <v>957.44521939000003</v>
      </c>
      <c r="D253" s="110">
        <f t="shared" si="212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3"/>
        <v>20</v>
      </c>
      <c r="K253" s="115">
        <f t="shared" si="237"/>
        <v>20</v>
      </c>
      <c r="L253" s="8">
        <f t="shared" si="214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1021.73604778</v>
      </c>
      <c r="Q253" s="11">
        <f t="shared" si="218"/>
        <v>0</v>
      </c>
      <c r="R253" s="30">
        <f t="shared" si="215"/>
        <v>0</v>
      </c>
      <c r="S253" s="109">
        <f t="shared" si="229"/>
        <v>0</v>
      </c>
      <c r="T253" s="119">
        <f t="shared" si="216"/>
        <v>0.10150000000000001</v>
      </c>
      <c r="U253" s="117">
        <f t="shared" si="228"/>
        <v>20</v>
      </c>
      <c r="V253" s="117">
        <v>252</v>
      </c>
      <c r="W253" s="116">
        <f t="shared" si="208"/>
        <v>1.0077019599999999</v>
      </c>
      <c r="X253" s="109">
        <f t="shared" si="209"/>
        <v>7.8693701699999998</v>
      </c>
      <c r="Y253" s="174">
        <f t="shared" si="210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1"/>
        <v>44550</v>
      </c>
      <c r="B254" s="109">
        <f t="shared" si="204"/>
        <v>1029.6054179499999</v>
      </c>
      <c r="C254" s="109">
        <f t="shared" si="217"/>
        <v>957.44521939000003</v>
      </c>
      <c r="D254" s="110">
        <f t="shared" si="212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3"/>
        <v>20</v>
      </c>
      <c r="K254" s="115">
        <f t="shared" si="237"/>
        <v>20</v>
      </c>
      <c r="L254" s="8">
        <f t="shared" si="214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1021.73604778</v>
      </c>
      <c r="Q254" s="11">
        <f t="shared" si="218"/>
        <v>8</v>
      </c>
      <c r="R254" s="30">
        <f t="shared" si="215"/>
        <v>9.691E-3</v>
      </c>
      <c r="S254" s="109">
        <f t="shared" si="229"/>
        <v>9.9016440299999999</v>
      </c>
      <c r="T254" s="119">
        <f t="shared" si="216"/>
        <v>0.10150000000000001</v>
      </c>
      <c r="U254" s="117">
        <f t="shared" si="228"/>
        <v>20</v>
      </c>
      <c r="V254" s="117">
        <v>252</v>
      </c>
      <c r="W254" s="116">
        <f t="shared" si="208"/>
        <v>1.0077019599999999</v>
      </c>
      <c r="X254" s="109">
        <f t="shared" si="209"/>
        <v>7.8693701699999998</v>
      </c>
      <c r="Y254" s="174">
        <f t="shared" si="210"/>
        <v>17.7710142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1"/>
        <v>44551</v>
      </c>
      <c r="B255" s="109">
        <f t="shared" si="204"/>
        <v>1012.6388651899999</v>
      </c>
      <c r="C255" s="109">
        <f t="shared" si="217"/>
        <v>948.16661777000002</v>
      </c>
      <c r="D255" s="110">
        <f t="shared" si="212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3"/>
        <v>23</v>
      </c>
      <c r="K255" s="115">
        <f t="shared" si="237"/>
        <v>1</v>
      </c>
      <c r="L255" s="8">
        <f t="shared" si="214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1012.25046874</v>
      </c>
      <c r="Q255" s="11">
        <f t="shared" si="218"/>
        <v>0</v>
      </c>
      <c r="R255" s="30">
        <f t="shared" si="215"/>
        <v>0</v>
      </c>
      <c r="S255" s="109">
        <f t="shared" si="229"/>
        <v>0</v>
      </c>
      <c r="T255" s="119">
        <f t="shared" si="216"/>
        <v>0.10150000000000001</v>
      </c>
      <c r="U255" s="117">
        <f t="shared" si="228"/>
        <v>1</v>
      </c>
      <c r="V255" s="117">
        <v>252</v>
      </c>
      <c r="W255" s="116">
        <f t="shared" si="208"/>
        <v>1.0003836960000001</v>
      </c>
      <c r="X255" s="109">
        <f t="shared" si="209"/>
        <v>0.38839645</v>
      </c>
      <c r="Y255" s="174">
        <f t="shared" si="210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1"/>
        <v>44552</v>
      </c>
      <c r="B256" s="109">
        <f t="shared" si="204"/>
        <v>1013.44397508</v>
      </c>
      <c r="C256" s="109">
        <f t="shared" si="217"/>
        <v>948.16661777000002</v>
      </c>
      <c r="D256" s="110">
        <f t="shared" si="212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3"/>
        <v>23</v>
      </c>
      <c r="K256" s="115">
        <f t="shared" si="237"/>
        <v>2</v>
      </c>
      <c r="L256" s="8">
        <f t="shared" si="214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1012.66671389</v>
      </c>
      <c r="Q256" s="11">
        <f t="shared" si="218"/>
        <v>0</v>
      </c>
      <c r="R256" s="30">
        <f t="shared" si="215"/>
        <v>0</v>
      </c>
      <c r="S256" s="109">
        <f t="shared" si="229"/>
        <v>0</v>
      </c>
      <c r="T256" s="119">
        <f t="shared" si="216"/>
        <v>0.10150000000000001</v>
      </c>
      <c r="U256" s="117">
        <f t="shared" si="228"/>
        <v>2</v>
      </c>
      <c r="V256" s="117">
        <v>252</v>
      </c>
      <c r="W256" s="116">
        <f t="shared" si="208"/>
        <v>1.0007675389999999</v>
      </c>
      <c r="X256" s="109">
        <f t="shared" si="209"/>
        <v>0.77726119000000005</v>
      </c>
      <c r="Y256" s="174">
        <f t="shared" si="210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1"/>
        <v>44553</v>
      </c>
      <c r="B257" s="109">
        <f t="shared" si="204"/>
        <v>1014.2497347999999</v>
      </c>
      <c r="C257" s="109">
        <f t="shared" si="217"/>
        <v>948.16661777000002</v>
      </c>
      <c r="D257" s="110">
        <f t="shared" si="212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3"/>
        <v>23</v>
      </c>
      <c r="K257" s="115">
        <f t="shared" si="237"/>
        <v>3</v>
      </c>
      <c r="L257" s="8">
        <f t="shared" si="214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1013.08313918</v>
      </c>
      <c r="Q257" s="11">
        <f t="shared" si="218"/>
        <v>0</v>
      </c>
      <c r="R257" s="30">
        <f t="shared" si="215"/>
        <v>0</v>
      </c>
      <c r="S257" s="109">
        <f t="shared" si="229"/>
        <v>0</v>
      </c>
      <c r="T257" s="119">
        <f t="shared" si="216"/>
        <v>0.10150000000000001</v>
      </c>
      <c r="U257" s="117">
        <f t="shared" si="228"/>
        <v>3</v>
      </c>
      <c r="V257" s="117">
        <v>252</v>
      </c>
      <c r="W257" s="116">
        <f t="shared" si="208"/>
        <v>1.00115153</v>
      </c>
      <c r="X257" s="109">
        <f t="shared" si="209"/>
        <v>1.1665956200000001</v>
      </c>
      <c r="Y257" s="174">
        <f t="shared" si="210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1"/>
        <v>44554</v>
      </c>
      <c r="B258" s="109">
        <f t="shared" si="204"/>
        <v>1015.05611527</v>
      </c>
      <c r="C258" s="109">
        <f t="shared" si="217"/>
        <v>948.16661777000002</v>
      </c>
      <c r="D258" s="110">
        <f t="shared" si="212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3"/>
        <v>23</v>
      </c>
      <c r="K258" s="115">
        <f t="shared" si="237"/>
        <v>4</v>
      </c>
      <c r="L258" s="8">
        <f t="shared" si="214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1013.49971619</v>
      </c>
      <c r="Q258" s="11">
        <f t="shared" si="218"/>
        <v>0</v>
      </c>
      <c r="R258" s="30">
        <f t="shared" si="215"/>
        <v>0</v>
      </c>
      <c r="S258" s="109">
        <f t="shared" si="229"/>
        <v>0</v>
      </c>
      <c r="T258" s="119">
        <f t="shared" si="216"/>
        <v>0.10150000000000001</v>
      </c>
      <c r="U258" s="117">
        <f t="shared" si="228"/>
        <v>4</v>
      </c>
      <c r="V258" s="117">
        <v>252</v>
      </c>
      <c r="W258" s="116">
        <f t="shared" si="208"/>
        <v>1.001535668</v>
      </c>
      <c r="X258" s="109">
        <f t="shared" si="209"/>
        <v>1.55639908</v>
      </c>
      <c r="Y258" s="174">
        <f t="shared" si="210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1"/>
        <v>44555</v>
      </c>
      <c r="B259" s="109">
        <f t="shared" si="204"/>
        <v>1015.8631558200001</v>
      </c>
      <c r="C259" s="109">
        <f t="shared" si="217"/>
        <v>948.16661777000002</v>
      </c>
      <c r="D259" s="110">
        <f t="shared" si="212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3"/>
        <v>23</v>
      </c>
      <c r="K259" s="115">
        <f t="shared" si="237"/>
        <v>5</v>
      </c>
      <c r="L259" s="8">
        <f t="shared" si="214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1013.9164828200001</v>
      </c>
      <c r="Q259" s="11">
        <f t="shared" si="218"/>
        <v>0</v>
      </c>
      <c r="R259" s="30">
        <f t="shared" si="215"/>
        <v>0</v>
      </c>
      <c r="S259" s="109">
        <f t="shared" si="229"/>
        <v>0</v>
      </c>
      <c r="T259" s="119">
        <f t="shared" si="216"/>
        <v>0.10150000000000001</v>
      </c>
      <c r="U259" s="117">
        <f t="shared" si="228"/>
        <v>5</v>
      </c>
      <c r="V259" s="117">
        <v>252</v>
      </c>
      <c r="W259" s="116">
        <f t="shared" si="208"/>
        <v>1.0019199539999999</v>
      </c>
      <c r="X259" s="109">
        <f t="shared" si="209"/>
        <v>1.9466730000000001</v>
      </c>
      <c r="Y259" s="174">
        <f t="shared" si="210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1"/>
        <v>44556</v>
      </c>
      <c r="B260" s="109">
        <f t="shared" si="204"/>
        <v>1015.8631558200001</v>
      </c>
      <c r="C260" s="109">
        <f t="shared" si="217"/>
        <v>948.16661777000002</v>
      </c>
      <c r="D260" s="110">
        <f t="shared" si="212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3"/>
        <v>23</v>
      </c>
      <c r="K260" s="115">
        <f t="shared" si="237"/>
        <v>5</v>
      </c>
      <c r="L260" s="8">
        <f t="shared" si="214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1013.9164828200001</v>
      </c>
      <c r="Q260" s="11">
        <f t="shared" si="218"/>
        <v>0</v>
      </c>
      <c r="R260" s="30">
        <f t="shared" si="215"/>
        <v>0</v>
      </c>
      <c r="S260" s="109">
        <f t="shared" si="229"/>
        <v>0</v>
      </c>
      <c r="T260" s="119">
        <f t="shared" si="216"/>
        <v>0.10150000000000001</v>
      </c>
      <c r="U260" s="117">
        <f t="shared" si="228"/>
        <v>5</v>
      </c>
      <c r="V260" s="117">
        <v>252</v>
      </c>
      <c r="W260" s="116">
        <f t="shared" si="208"/>
        <v>1.0019199539999999</v>
      </c>
      <c r="X260" s="109">
        <f t="shared" si="209"/>
        <v>1.9466730000000001</v>
      </c>
      <c r="Y260" s="174">
        <f t="shared" si="210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1"/>
        <v>44557</v>
      </c>
      <c r="B261" s="109">
        <f t="shared" si="204"/>
        <v>1015.8631558200001</v>
      </c>
      <c r="C261" s="109">
        <f t="shared" si="217"/>
        <v>948.16661777000002</v>
      </c>
      <c r="D261" s="110">
        <f t="shared" si="212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3"/>
        <v>23</v>
      </c>
      <c r="K261" s="115">
        <f t="shared" si="237"/>
        <v>5</v>
      </c>
      <c r="L261" s="8">
        <f t="shared" si="214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1013.9164828200001</v>
      </c>
      <c r="Q261" s="11">
        <f t="shared" si="218"/>
        <v>0</v>
      </c>
      <c r="R261" s="30">
        <f t="shared" si="215"/>
        <v>0</v>
      </c>
      <c r="S261" s="109">
        <f t="shared" si="229"/>
        <v>0</v>
      </c>
      <c r="T261" s="119">
        <f t="shared" si="216"/>
        <v>0.10150000000000001</v>
      </c>
      <c r="U261" s="117">
        <f t="shared" si="228"/>
        <v>5</v>
      </c>
      <c r="V261" s="117">
        <v>252</v>
      </c>
      <c r="W261" s="116">
        <f t="shared" si="208"/>
        <v>1.0019199539999999</v>
      </c>
      <c r="X261" s="109">
        <f t="shared" si="209"/>
        <v>1.9466730000000001</v>
      </c>
      <c r="Y261" s="174">
        <f t="shared" si="210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1"/>
        <v>44558</v>
      </c>
      <c r="B262" s="109">
        <f t="shared" si="204"/>
        <v>1016.67082636</v>
      </c>
      <c r="C262" s="109">
        <f t="shared" si="217"/>
        <v>948.16661777000002</v>
      </c>
      <c r="D262" s="110">
        <f t="shared" si="212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3"/>
        <v>23</v>
      </c>
      <c r="K262" s="115">
        <f t="shared" si="237"/>
        <v>6</v>
      </c>
      <c r="L262" s="8">
        <f t="shared" si="214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1014.33341065</v>
      </c>
      <c r="Q262" s="11">
        <f t="shared" si="218"/>
        <v>0</v>
      </c>
      <c r="R262" s="30">
        <f t="shared" si="215"/>
        <v>0</v>
      </c>
      <c r="S262" s="109">
        <f t="shared" si="229"/>
        <v>0</v>
      </c>
      <c r="T262" s="119">
        <f t="shared" si="216"/>
        <v>0.10150000000000001</v>
      </c>
      <c r="U262" s="117">
        <f t="shared" si="228"/>
        <v>6</v>
      </c>
      <c r="V262" s="117">
        <v>252</v>
      </c>
      <c r="W262" s="116">
        <f t="shared" si="208"/>
        <v>1.002304386</v>
      </c>
      <c r="X262" s="109">
        <f t="shared" si="209"/>
        <v>2.3374157100000001</v>
      </c>
      <c r="Y262" s="174">
        <f t="shared" si="210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1"/>
        <v>44559</v>
      </c>
      <c r="B263" s="109">
        <f t="shared" si="204"/>
        <v>1017.47914927</v>
      </c>
      <c r="C263" s="109">
        <f t="shared" si="217"/>
        <v>948.16661777000002</v>
      </c>
      <c r="D263" s="110">
        <f t="shared" si="212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3"/>
        <v>23</v>
      </c>
      <c r="K263" s="115">
        <f t="shared" si="237"/>
        <v>7</v>
      </c>
      <c r="L263" s="8">
        <f t="shared" si="214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1014.75051862</v>
      </c>
      <c r="Q263" s="11">
        <f t="shared" si="218"/>
        <v>0</v>
      </c>
      <c r="R263" s="30">
        <f t="shared" si="215"/>
        <v>0</v>
      </c>
      <c r="S263" s="109">
        <f t="shared" si="229"/>
        <v>0</v>
      </c>
      <c r="T263" s="119">
        <f t="shared" si="216"/>
        <v>0.10150000000000001</v>
      </c>
      <c r="U263" s="117">
        <f t="shared" si="228"/>
        <v>7</v>
      </c>
      <c r="V263" s="117">
        <v>252</v>
      </c>
      <c r="W263" s="116">
        <f t="shared" si="208"/>
        <v>1.0026889670000001</v>
      </c>
      <c r="X263" s="109">
        <f>TRUNC((P263*(W263-1)),8)</f>
        <v>2.7286306499999999</v>
      </c>
      <c r="Y263" s="174">
        <f t="shared" si="210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1"/>
        <v>44560</v>
      </c>
      <c r="B264" s="109">
        <f t="shared" si="204"/>
        <v>1018.28810394</v>
      </c>
      <c r="C264" s="109">
        <f t="shared" si="217"/>
        <v>948.16661777000002</v>
      </c>
      <c r="D264" s="110">
        <f t="shared" si="212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3"/>
        <v>23</v>
      </c>
      <c r="K264" s="115">
        <f t="shared" si="237"/>
        <v>8</v>
      </c>
      <c r="L264" s="8">
        <f t="shared" si="214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1015.16778779</v>
      </c>
      <c r="Q264" s="11">
        <f t="shared" si="218"/>
        <v>0</v>
      </c>
      <c r="R264" s="30">
        <f t="shared" si="215"/>
        <v>0</v>
      </c>
      <c r="S264" s="109">
        <f t="shared" si="229"/>
        <v>0</v>
      </c>
      <c r="T264" s="119">
        <f t="shared" si="216"/>
        <v>0.10150000000000001</v>
      </c>
      <c r="U264" s="117">
        <f t="shared" si="228"/>
        <v>8</v>
      </c>
      <c r="V264" s="117">
        <v>252</v>
      </c>
      <c r="W264" s="116">
        <f t="shared" si="208"/>
        <v>1.0030736950000001</v>
      </c>
      <c r="X264" s="109">
        <f t="shared" si="209"/>
        <v>3.1203161499999998</v>
      </c>
      <c r="Y264" s="174">
        <f t="shared" si="210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1"/>
        <v>44561</v>
      </c>
      <c r="B265" s="109">
        <f t="shared" si="204"/>
        <v>1019.09770022</v>
      </c>
      <c r="C265" s="109">
        <f t="shared" si="217"/>
        <v>948.16661777000002</v>
      </c>
      <c r="D265" s="110">
        <f t="shared" si="212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3"/>
        <v>23</v>
      </c>
      <c r="K265" s="115">
        <f t="shared" si="237"/>
        <v>9</v>
      </c>
      <c r="L265" s="8">
        <f t="shared" si="214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1015.58522762</v>
      </c>
      <c r="Q265" s="11">
        <f t="shared" si="218"/>
        <v>0</v>
      </c>
      <c r="R265" s="30">
        <f t="shared" si="215"/>
        <v>0</v>
      </c>
      <c r="S265" s="109">
        <f t="shared" si="229"/>
        <v>0</v>
      </c>
      <c r="T265" s="119">
        <f t="shared" si="216"/>
        <v>0.10150000000000001</v>
      </c>
      <c r="U265" s="117">
        <f t="shared" si="228"/>
        <v>9</v>
      </c>
      <c r="V265" s="117">
        <v>252</v>
      </c>
      <c r="W265" s="116">
        <f t="shared" si="208"/>
        <v>1.00345857</v>
      </c>
      <c r="X265" s="109">
        <f t="shared" si="209"/>
        <v>3.5124726000000002</v>
      </c>
      <c r="Y265" s="174">
        <f t="shared" si="210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1"/>
        <v>44562</v>
      </c>
      <c r="B266" s="109">
        <f t="shared" ref="B266:B329" si="241">(P266+X266)</f>
        <v>1019.9079490399999</v>
      </c>
      <c r="C266" s="109">
        <f t="shared" si="217"/>
        <v>948.16661777000002</v>
      </c>
      <c r="D266" s="110">
        <f t="shared" si="212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3"/>
        <v>23</v>
      </c>
      <c r="K266" s="115">
        <f t="shared" si="237"/>
        <v>10</v>
      </c>
      <c r="L266" s="8">
        <f t="shared" si="214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1016.00284761</v>
      </c>
      <c r="Q266" s="11">
        <f t="shared" si="218"/>
        <v>0</v>
      </c>
      <c r="R266" s="30">
        <f t="shared" si="215"/>
        <v>0</v>
      </c>
      <c r="S266" s="109">
        <f t="shared" si="229"/>
        <v>0</v>
      </c>
      <c r="T266" s="119">
        <f t="shared" si="216"/>
        <v>0.10150000000000001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1.003843593</v>
      </c>
      <c r="X266" s="109">
        <f t="shared" ref="X266:X329" si="246">TRUNC((P266*(W266-1)),8)</f>
        <v>3.9051014300000002</v>
      </c>
      <c r="Y266" s="174">
        <f t="shared" ref="Y266:Y329" si="247">IF(AND(Q266&gt;0,Z266&lt;&gt;"INCORPJ="),S266+X266,0)</f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8">(A266+1)</f>
        <v>44563</v>
      </c>
      <c r="B267" s="109">
        <f t="shared" si="241"/>
        <v>1019.9079490399999</v>
      </c>
      <c r="C267" s="109">
        <f t="shared" si="217"/>
        <v>948.16661777000002</v>
      </c>
      <c r="D267" s="110">
        <f t="shared" ref="D267:D330" si="249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50">IF(I267=I266,J266,NETWORKDAYS(I266,I267,$AD$148:$AD$502)-1)</f>
        <v>23</v>
      </c>
      <c r="K267" s="115">
        <f t="shared" si="237"/>
        <v>10</v>
      </c>
      <c r="L267" s="8">
        <f t="shared" ref="L267:L330" si="251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1016.00284761</v>
      </c>
      <c r="Q267" s="11">
        <f t="shared" si="218"/>
        <v>0</v>
      </c>
      <c r="R267" s="30">
        <f t="shared" ref="R267:R330" si="252">IF(Q267&gt;0,VLOOKUP($A267,$AD$10:$AI$145,6),0)</f>
        <v>0</v>
      </c>
      <c r="S267" s="109">
        <f t="shared" si="229"/>
        <v>0</v>
      </c>
      <c r="T267" s="119">
        <f t="shared" ref="T267:T330" si="253">(T266)</f>
        <v>0.10150000000000001</v>
      </c>
      <c r="U267" s="117">
        <f t="shared" si="228"/>
        <v>10</v>
      </c>
      <c r="V267" s="117">
        <v>252</v>
      </c>
      <c r="W267" s="116">
        <f t="shared" si="245"/>
        <v>1.003843593</v>
      </c>
      <c r="X267" s="109">
        <f t="shared" si="246"/>
        <v>3.9051014300000002</v>
      </c>
      <c r="Y267" s="174">
        <f t="shared" si="247"/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8"/>
        <v>44564</v>
      </c>
      <c r="B268" s="109">
        <f t="shared" si="241"/>
        <v>1019.9079490399999</v>
      </c>
      <c r="C268" s="109">
        <f t="shared" ref="C268:C331" si="254">TRUNC(IF(Q267&gt;0,VLOOKUP(A267,$AD$12:$AE$145,2),C267),8)</f>
        <v>948.16661777000002</v>
      </c>
      <c r="D268" s="110">
        <f t="shared" si="249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50"/>
        <v>23</v>
      </c>
      <c r="K268" s="115">
        <f t="shared" si="237"/>
        <v>10</v>
      </c>
      <c r="L268" s="8">
        <f t="shared" si="251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1016.00284761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09">
        <f t="shared" si="229"/>
        <v>0</v>
      </c>
      <c r="T268" s="119">
        <f t="shared" si="253"/>
        <v>0.10150000000000001</v>
      </c>
      <c r="U268" s="117">
        <f t="shared" si="228"/>
        <v>10</v>
      </c>
      <c r="V268" s="117">
        <v>252</v>
      </c>
      <c r="W268" s="116">
        <f t="shared" si="245"/>
        <v>1.003843593</v>
      </c>
      <c r="X268" s="109">
        <f t="shared" si="246"/>
        <v>3.9051014300000002</v>
      </c>
      <c r="Y268" s="174">
        <f t="shared" si="247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8"/>
        <v>44565</v>
      </c>
      <c r="B269" s="109">
        <f t="shared" si="241"/>
        <v>1020.71884127</v>
      </c>
      <c r="C269" s="109">
        <f t="shared" si="254"/>
        <v>948.16661777000002</v>
      </c>
      <c r="D269" s="110">
        <f t="shared" si="249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50"/>
        <v>23</v>
      </c>
      <c r="K269" s="115">
        <f t="shared" si="237"/>
        <v>11</v>
      </c>
      <c r="L269" s="8">
        <f t="shared" si="251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1016.42063827</v>
      </c>
      <c r="Q269" s="11">
        <f t="shared" si="255"/>
        <v>0</v>
      </c>
      <c r="R269" s="30">
        <f t="shared" si="252"/>
        <v>0</v>
      </c>
      <c r="S269" s="109">
        <f t="shared" si="229"/>
        <v>0</v>
      </c>
      <c r="T269" s="119">
        <f t="shared" si="253"/>
        <v>0.10150000000000001</v>
      </c>
      <c r="U269" s="117">
        <f t="shared" si="228"/>
        <v>11</v>
      </c>
      <c r="V269" s="117">
        <v>252</v>
      </c>
      <c r="W269" s="116">
        <f t="shared" si="245"/>
        <v>1.0042287640000001</v>
      </c>
      <c r="X269" s="109">
        <f t="shared" si="246"/>
        <v>4.298203</v>
      </c>
      <c r="Y269" s="174">
        <f t="shared" si="247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8"/>
        <v>44566</v>
      </c>
      <c r="B270" s="109">
        <f t="shared" si="241"/>
        <v>1021.5303772899999</v>
      </c>
      <c r="C270" s="109">
        <f t="shared" si="254"/>
        <v>948.16661777000002</v>
      </c>
      <c r="D270" s="110">
        <f t="shared" si="249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50"/>
        <v>23</v>
      </c>
      <c r="K270" s="115">
        <f t="shared" si="237"/>
        <v>12</v>
      </c>
      <c r="L270" s="8">
        <f t="shared" si="251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1016.8385996</v>
      </c>
      <c r="Q270" s="11">
        <f t="shared" si="255"/>
        <v>0</v>
      </c>
      <c r="R270" s="30">
        <f t="shared" si="252"/>
        <v>0</v>
      </c>
      <c r="S270" s="109">
        <f t="shared" si="229"/>
        <v>0</v>
      </c>
      <c r="T270" s="119">
        <f t="shared" si="253"/>
        <v>0.10150000000000001</v>
      </c>
      <c r="U270" s="117">
        <f t="shared" si="228"/>
        <v>12</v>
      </c>
      <c r="V270" s="117">
        <v>252</v>
      </c>
      <c r="W270" s="116">
        <f t="shared" si="245"/>
        <v>1.0046140830000001</v>
      </c>
      <c r="X270" s="109">
        <f t="shared" si="246"/>
        <v>4.6917776900000003</v>
      </c>
      <c r="Y270" s="174">
        <f t="shared" si="247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8"/>
        <v>44567</v>
      </c>
      <c r="B271" s="109">
        <f t="shared" si="241"/>
        <v>1022.34255748</v>
      </c>
      <c r="C271" s="109">
        <f t="shared" si="254"/>
        <v>948.16661777000002</v>
      </c>
      <c r="D271" s="110">
        <f t="shared" si="249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50"/>
        <v>23</v>
      </c>
      <c r="K271" s="115">
        <f t="shared" si="237"/>
        <v>13</v>
      </c>
      <c r="L271" s="8">
        <f t="shared" si="251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1017.25673159</v>
      </c>
      <c r="Q271" s="11">
        <f t="shared" si="255"/>
        <v>0</v>
      </c>
      <c r="R271" s="30">
        <f t="shared" si="252"/>
        <v>0</v>
      </c>
      <c r="S271" s="109">
        <f t="shared" si="229"/>
        <v>0</v>
      </c>
      <c r="T271" s="119">
        <f t="shared" si="253"/>
        <v>0.10150000000000001</v>
      </c>
      <c r="U271" s="117">
        <f t="shared" si="228"/>
        <v>13</v>
      </c>
      <c r="V271" s="117">
        <v>252</v>
      </c>
      <c r="W271" s="116">
        <f t="shared" si="245"/>
        <v>1.00499955</v>
      </c>
      <c r="X271" s="109">
        <f t="shared" si="246"/>
        <v>5.0858258899999997</v>
      </c>
      <c r="Y271" s="174">
        <f t="shared" si="247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8"/>
        <v>44568</v>
      </c>
      <c r="B272" s="109">
        <f t="shared" si="241"/>
        <v>1023.15538121</v>
      </c>
      <c r="C272" s="109">
        <f t="shared" si="254"/>
        <v>948.16661777000002</v>
      </c>
      <c r="D272" s="110">
        <f t="shared" si="249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50"/>
        <v>23</v>
      </c>
      <c r="K272" s="115">
        <f t="shared" si="237"/>
        <v>14</v>
      </c>
      <c r="L272" s="8">
        <f t="shared" si="251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1017.67503426</v>
      </c>
      <c r="Q272" s="11">
        <f t="shared" si="255"/>
        <v>0</v>
      </c>
      <c r="R272" s="30">
        <f t="shared" si="252"/>
        <v>0</v>
      </c>
      <c r="S272" s="109">
        <f t="shared" si="229"/>
        <v>0</v>
      </c>
      <c r="T272" s="119">
        <f t="shared" si="253"/>
        <v>0.10150000000000001</v>
      </c>
      <c r="U272" s="117">
        <f t="shared" si="228"/>
        <v>14</v>
      </c>
      <c r="V272" s="117">
        <v>252</v>
      </c>
      <c r="W272" s="116">
        <f t="shared" si="245"/>
        <v>1.005385164</v>
      </c>
      <c r="X272" s="109">
        <f t="shared" si="246"/>
        <v>5.4803469500000004</v>
      </c>
      <c r="Y272" s="174">
        <f t="shared" si="247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8"/>
        <v>44569</v>
      </c>
      <c r="B273" s="109">
        <f t="shared" si="241"/>
        <v>1023.96884989</v>
      </c>
      <c r="C273" s="109">
        <f t="shared" si="254"/>
        <v>948.16661777000002</v>
      </c>
      <c r="D273" s="110">
        <f t="shared" si="249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50"/>
        <v>23</v>
      </c>
      <c r="K273" s="115">
        <f t="shared" si="237"/>
        <v>15</v>
      </c>
      <c r="L273" s="8">
        <f t="shared" si="251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1018.0935076</v>
      </c>
      <c r="Q273" s="11">
        <f t="shared" si="255"/>
        <v>0</v>
      </c>
      <c r="R273" s="30">
        <f t="shared" si="252"/>
        <v>0</v>
      </c>
      <c r="S273" s="109">
        <f t="shared" si="229"/>
        <v>0</v>
      </c>
      <c r="T273" s="119">
        <f t="shared" si="253"/>
        <v>0.10150000000000001</v>
      </c>
      <c r="U273" s="117">
        <f t="shared" si="228"/>
        <v>15</v>
      </c>
      <c r="V273" s="117">
        <v>252</v>
      </c>
      <c r="W273" s="116">
        <f t="shared" si="245"/>
        <v>1.0057709260000001</v>
      </c>
      <c r="X273" s="109">
        <f t="shared" si="246"/>
        <v>5.8753422899999999</v>
      </c>
      <c r="Y273" s="174">
        <f t="shared" si="247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8"/>
        <v>44570</v>
      </c>
      <c r="B274" s="109">
        <f t="shared" si="241"/>
        <v>1023.96884989</v>
      </c>
      <c r="C274" s="109">
        <f t="shared" si="254"/>
        <v>948.16661777000002</v>
      </c>
      <c r="D274" s="110">
        <f t="shared" si="249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50"/>
        <v>23</v>
      </c>
      <c r="K274" s="115">
        <f t="shared" si="237"/>
        <v>15</v>
      </c>
      <c r="L274" s="8">
        <f t="shared" si="251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1018.0935076</v>
      </c>
      <c r="Q274" s="11">
        <f t="shared" si="255"/>
        <v>0</v>
      </c>
      <c r="R274" s="30">
        <f t="shared" si="252"/>
        <v>0</v>
      </c>
      <c r="S274" s="109">
        <f t="shared" si="229"/>
        <v>0</v>
      </c>
      <c r="T274" s="119">
        <f t="shared" si="253"/>
        <v>0.10150000000000001</v>
      </c>
      <c r="U274" s="117">
        <f t="shared" si="228"/>
        <v>15</v>
      </c>
      <c r="V274" s="117">
        <v>252</v>
      </c>
      <c r="W274" s="116">
        <f t="shared" si="245"/>
        <v>1.0057709260000001</v>
      </c>
      <c r="X274" s="109">
        <f t="shared" si="246"/>
        <v>5.8753422899999999</v>
      </c>
      <c r="Y274" s="174">
        <f t="shared" si="247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8"/>
        <v>44571</v>
      </c>
      <c r="B275" s="109">
        <f t="shared" si="241"/>
        <v>1023.96884989</v>
      </c>
      <c r="C275" s="109">
        <f t="shared" si="254"/>
        <v>948.16661777000002</v>
      </c>
      <c r="D275" s="110">
        <f t="shared" si="249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50"/>
        <v>23</v>
      </c>
      <c r="K275" s="115">
        <f t="shared" si="237"/>
        <v>15</v>
      </c>
      <c r="L275" s="8">
        <f t="shared" si="251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1018.0935076</v>
      </c>
      <c r="Q275" s="11">
        <f t="shared" si="255"/>
        <v>0</v>
      </c>
      <c r="R275" s="30">
        <f t="shared" si="252"/>
        <v>0</v>
      </c>
      <c r="S275" s="109">
        <f t="shared" si="229"/>
        <v>0</v>
      </c>
      <c r="T275" s="119">
        <f t="shared" si="253"/>
        <v>0.10150000000000001</v>
      </c>
      <c r="U275" s="117">
        <f t="shared" si="228"/>
        <v>15</v>
      </c>
      <c r="V275" s="117">
        <v>252</v>
      </c>
      <c r="W275" s="116">
        <f t="shared" si="245"/>
        <v>1.0057709260000001</v>
      </c>
      <c r="X275" s="109">
        <f t="shared" si="246"/>
        <v>5.8753422899999999</v>
      </c>
      <c r="Y275" s="174">
        <f t="shared" si="247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8"/>
        <v>44572</v>
      </c>
      <c r="B276" s="109">
        <f t="shared" si="241"/>
        <v>1024.7829648900001</v>
      </c>
      <c r="C276" s="109">
        <f t="shared" si="254"/>
        <v>948.16661777000002</v>
      </c>
      <c r="D276" s="110">
        <f t="shared" si="249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50"/>
        <v>23</v>
      </c>
      <c r="K276" s="115">
        <f t="shared" si="237"/>
        <v>16</v>
      </c>
      <c r="L276" s="8">
        <f t="shared" si="251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1018.5121516</v>
      </c>
      <c r="Q276" s="11">
        <f t="shared" si="255"/>
        <v>0</v>
      </c>
      <c r="R276" s="30">
        <f t="shared" si="252"/>
        <v>0</v>
      </c>
      <c r="S276" s="109">
        <f t="shared" si="229"/>
        <v>0</v>
      </c>
      <c r="T276" s="119">
        <f t="shared" si="253"/>
        <v>0.10150000000000001</v>
      </c>
      <c r="U276" s="117">
        <f t="shared" si="228"/>
        <v>16</v>
      </c>
      <c r="V276" s="117">
        <v>252</v>
      </c>
      <c r="W276" s="116">
        <f t="shared" si="245"/>
        <v>1.006156837</v>
      </c>
      <c r="X276" s="109">
        <f t="shared" si="246"/>
        <v>6.2708132900000004</v>
      </c>
      <c r="Y276" s="174">
        <f t="shared" si="247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8"/>
        <v>44573</v>
      </c>
      <c r="B277" s="109">
        <f t="shared" si="241"/>
        <v>1025.5977436800001</v>
      </c>
      <c r="C277" s="109">
        <f t="shared" si="254"/>
        <v>948.16661777000002</v>
      </c>
      <c r="D277" s="110">
        <f t="shared" si="249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50"/>
        <v>23</v>
      </c>
      <c r="K277" s="115">
        <f t="shared" si="237"/>
        <v>17</v>
      </c>
      <c r="L277" s="8">
        <f t="shared" si="251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1018.93098524</v>
      </c>
      <c r="Q277" s="11">
        <f t="shared" si="255"/>
        <v>0</v>
      </c>
      <c r="R277" s="30">
        <f t="shared" si="252"/>
        <v>0</v>
      </c>
      <c r="S277" s="109">
        <f t="shared" si="229"/>
        <v>0</v>
      </c>
      <c r="T277" s="119">
        <f t="shared" si="253"/>
        <v>0.10150000000000001</v>
      </c>
      <c r="U277" s="117">
        <f t="shared" si="228"/>
        <v>17</v>
      </c>
      <c r="V277" s="117">
        <v>252</v>
      </c>
      <c r="W277" s="116">
        <f t="shared" si="245"/>
        <v>1.0065428949999999</v>
      </c>
      <c r="X277" s="109">
        <f t="shared" si="246"/>
        <v>6.6667584399999997</v>
      </c>
      <c r="Y277" s="174">
        <f t="shared" si="247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8"/>
        <v>44574</v>
      </c>
      <c r="B278" s="109">
        <f t="shared" si="241"/>
        <v>1026.4131505</v>
      </c>
      <c r="C278" s="109">
        <f t="shared" si="254"/>
        <v>948.16661777000002</v>
      </c>
      <c r="D278" s="110">
        <f t="shared" si="249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50"/>
        <v>23</v>
      </c>
      <c r="K278" s="115">
        <f t="shared" si="237"/>
        <v>18</v>
      </c>
      <c r="L278" s="8">
        <f t="shared" si="251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1019.34997059</v>
      </c>
      <c r="Q278" s="11">
        <f t="shared" si="255"/>
        <v>0</v>
      </c>
      <c r="R278" s="30">
        <f t="shared" si="252"/>
        <v>0</v>
      </c>
      <c r="S278" s="109">
        <f t="shared" si="229"/>
        <v>0</v>
      </c>
      <c r="T278" s="119">
        <f t="shared" si="253"/>
        <v>0.10150000000000001</v>
      </c>
      <c r="U278" s="117">
        <f t="shared" si="228"/>
        <v>18</v>
      </c>
      <c r="V278" s="117">
        <v>252</v>
      </c>
      <c r="W278" s="116">
        <f t="shared" si="245"/>
        <v>1.006929102</v>
      </c>
      <c r="X278" s="109">
        <f t="shared" si="246"/>
        <v>7.0631799099999997</v>
      </c>
      <c r="Y278" s="174">
        <f t="shared" si="247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8"/>
        <v>44575</v>
      </c>
      <c r="B279" s="109">
        <f t="shared" si="241"/>
        <v>1027.22921335</v>
      </c>
      <c r="C279" s="109">
        <f t="shared" si="254"/>
        <v>948.16661777000002</v>
      </c>
      <c r="D279" s="110">
        <f t="shared" si="249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50"/>
        <v>23</v>
      </c>
      <c r="K279" s="115">
        <f t="shared" si="237"/>
        <v>19</v>
      </c>
      <c r="L279" s="8">
        <f t="shared" si="251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1019.76913609</v>
      </c>
      <c r="Q279" s="11">
        <f t="shared" si="255"/>
        <v>0</v>
      </c>
      <c r="R279" s="30">
        <f t="shared" si="252"/>
        <v>0</v>
      </c>
      <c r="S279" s="109">
        <f t="shared" si="229"/>
        <v>0</v>
      </c>
      <c r="T279" s="119">
        <f t="shared" si="253"/>
        <v>0.10150000000000001</v>
      </c>
      <c r="U279" s="117">
        <f t="shared" si="228"/>
        <v>19</v>
      </c>
      <c r="V279" s="117">
        <v>252</v>
      </c>
      <c r="W279" s="116">
        <f t="shared" si="245"/>
        <v>1.007315457</v>
      </c>
      <c r="X279" s="109">
        <f t="shared" si="246"/>
        <v>7.4600772600000003</v>
      </c>
      <c r="Y279" s="174">
        <f t="shared" si="247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8"/>
        <v>44576</v>
      </c>
      <c r="B280" s="109">
        <f t="shared" si="241"/>
        <v>1028.04592306</v>
      </c>
      <c r="C280" s="109">
        <f t="shared" si="254"/>
        <v>948.16661777000002</v>
      </c>
      <c r="D280" s="110">
        <f t="shared" si="249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50"/>
        <v>23</v>
      </c>
      <c r="K280" s="115">
        <f t="shared" si="237"/>
        <v>20</v>
      </c>
      <c r="L280" s="8">
        <f t="shared" si="251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1020.18847226</v>
      </c>
      <c r="Q280" s="11">
        <f t="shared" si="255"/>
        <v>0</v>
      </c>
      <c r="R280" s="30">
        <f t="shared" si="252"/>
        <v>0</v>
      </c>
      <c r="S280" s="109">
        <f t="shared" si="229"/>
        <v>0</v>
      </c>
      <c r="T280" s="119">
        <f t="shared" si="253"/>
        <v>0.10150000000000001</v>
      </c>
      <c r="U280" s="117">
        <f t="shared" si="228"/>
        <v>20</v>
      </c>
      <c r="V280" s="117">
        <v>252</v>
      </c>
      <c r="W280" s="116">
        <f t="shared" si="245"/>
        <v>1.0077019599999999</v>
      </c>
      <c r="X280" s="109">
        <f t="shared" si="246"/>
        <v>7.8574507999999996</v>
      </c>
      <c r="Y280" s="174">
        <f t="shared" si="247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8"/>
        <v>44577</v>
      </c>
      <c r="B281" s="109">
        <f t="shared" si="241"/>
        <v>1028.04592306</v>
      </c>
      <c r="C281" s="109">
        <f t="shared" si="254"/>
        <v>948.16661777000002</v>
      </c>
      <c r="D281" s="110">
        <f t="shared" si="249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50"/>
        <v>23</v>
      </c>
      <c r="K281" s="115">
        <f t="shared" si="237"/>
        <v>20</v>
      </c>
      <c r="L281" s="8">
        <f t="shared" si="251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1020.18847226</v>
      </c>
      <c r="Q281" s="11">
        <f t="shared" si="255"/>
        <v>0</v>
      </c>
      <c r="R281" s="30">
        <f t="shared" si="252"/>
        <v>0</v>
      </c>
      <c r="S281" s="109">
        <f t="shared" si="229"/>
        <v>0</v>
      </c>
      <c r="T281" s="119">
        <f t="shared" si="253"/>
        <v>0.10150000000000001</v>
      </c>
      <c r="U281" s="117">
        <f t="shared" si="228"/>
        <v>20</v>
      </c>
      <c r="V281" s="117">
        <v>252</v>
      </c>
      <c r="W281" s="116">
        <f t="shared" si="245"/>
        <v>1.0077019599999999</v>
      </c>
      <c r="X281" s="109">
        <f t="shared" si="246"/>
        <v>7.8574507999999996</v>
      </c>
      <c r="Y281" s="174">
        <f t="shared" si="247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8"/>
        <v>44578</v>
      </c>
      <c r="B282" s="109">
        <f t="shared" si="241"/>
        <v>1028.04592306</v>
      </c>
      <c r="C282" s="109">
        <f t="shared" si="254"/>
        <v>948.16661777000002</v>
      </c>
      <c r="D282" s="110">
        <f t="shared" si="249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50"/>
        <v>23</v>
      </c>
      <c r="K282" s="115">
        <f t="shared" si="237"/>
        <v>20</v>
      </c>
      <c r="L282" s="8">
        <f t="shared" si="251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1020.18847226</v>
      </c>
      <c r="Q282" s="11">
        <f t="shared" si="255"/>
        <v>0</v>
      </c>
      <c r="R282" s="30">
        <f t="shared" si="252"/>
        <v>0</v>
      </c>
      <c r="S282" s="109">
        <f t="shared" si="229"/>
        <v>0</v>
      </c>
      <c r="T282" s="119">
        <f t="shared" si="253"/>
        <v>0.10150000000000001</v>
      </c>
      <c r="U282" s="117">
        <f t="shared" si="228"/>
        <v>20</v>
      </c>
      <c r="V282" s="117">
        <v>252</v>
      </c>
      <c r="W282" s="116">
        <f t="shared" si="245"/>
        <v>1.0077019599999999</v>
      </c>
      <c r="X282" s="109">
        <f t="shared" si="246"/>
        <v>7.8574507999999996</v>
      </c>
      <c r="Y282" s="174">
        <f t="shared" si="247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8"/>
        <v>44579</v>
      </c>
      <c r="B283" s="109">
        <f t="shared" si="241"/>
        <v>1028.8632895799999</v>
      </c>
      <c r="C283" s="109">
        <f t="shared" si="254"/>
        <v>948.16661777000002</v>
      </c>
      <c r="D283" s="110">
        <f t="shared" si="249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50"/>
        <v>23</v>
      </c>
      <c r="K283" s="115">
        <f t="shared" si="237"/>
        <v>21</v>
      </c>
      <c r="L283" s="8">
        <f t="shared" si="251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1020.60798858</v>
      </c>
      <c r="Q283" s="11">
        <f t="shared" si="255"/>
        <v>0</v>
      </c>
      <c r="R283" s="30">
        <f t="shared" si="252"/>
        <v>0</v>
      </c>
      <c r="S283" s="109">
        <f t="shared" si="229"/>
        <v>0</v>
      </c>
      <c r="T283" s="119">
        <f t="shared" si="253"/>
        <v>0.10150000000000001</v>
      </c>
      <c r="U283" s="117">
        <f t="shared" si="228"/>
        <v>21</v>
      </c>
      <c r="V283" s="117">
        <v>252</v>
      </c>
      <c r="W283" s="116">
        <f t="shared" si="245"/>
        <v>1.008088611</v>
      </c>
      <c r="X283" s="109">
        <f t="shared" si="246"/>
        <v>8.2553009999999993</v>
      </c>
      <c r="Y283" s="174">
        <f t="shared" si="247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8"/>
        <v>44580</v>
      </c>
      <c r="B284" s="109">
        <f t="shared" si="241"/>
        <v>1029.6812951900001</v>
      </c>
      <c r="C284" s="109">
        <f t="shared" si="254"/>
        <v>948.16661777000002</v>
      </c>
      <c r="D284" s="110">
        <f t="shared" si="249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50"/>
        <v>23</v>
      </c>
      <c r="K284" s="115">
        <f t="shared" si="237"/>
        <v>22</v>
      </c>
      <c r="L284" s="8">
        <f t="shared" si="251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1021.02766608</v>
      </c>
      <c r="Q284" s="11">
        <f t="shared" si="255"/>
        <v>0</v>
      </c>
      <c r="R284" s="30">
        <f t="shared" si="252"/>
        <v>0</v>
      </c>
      <c r="S284" s="109">
        <f t="shared" si="229"/>
        <v>0</v>
      </c>
      <c r="T284" s="119">
        <f t="shared" si="253"/>
        <v>0.10150000000000001</v>
      </c>
      <c r="U284" s="117">
        <f t="shared" si="228"/>
        <v>22</v>
      </c>
      <c r="V284" s="117">
        <v>252</v>
      </c>
      <c r="W284" s="116">
        <f t="shared" si="245"/>
        <v>1.008475411</v>
      </c>
      <c r="X284" s="109">
        <f t="shared" si="246"/>
        <v>8.6536291100000007</v>
      </c>
      <c r="Y284" s="174">
        <f t="shared" si="247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8"/>
        <v>44581</v>
      </c>
      <c r="B285" s="109">
        <f t="shared" si="241"/>
        <v>1030.4999583899998</v>
      </c>
      <c r="C285" s="109">
        <f t="shared" si="254"/>
        <v>948.16661777000002</v>
      </c>
      <c r="D285" s="110">
        <f t="shared" si="249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50"/>
        <v>23</v>
      </c>
      <c r="K285" s="115">
        <f t="shared" si="237"/>
        <v>23</v>
      </c>
      <c r="L285" s="8">
        <f t="shared" si="251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1021.44752374</v>
      </c>
      <c r="Q285" s="11">
        <f t="shared" si="255"/>
        <v>9</v>
      </c>
      <c r="R285" s="30">
        <f t="shared" si="252"/>
        <v>8.7480000000000006E-3</v>
      </c>
      <c r="S285" s="109">
        <f t="shared" si="229"/>
        <v>8.9356229299999992</v>
      </c>
      <c r="T285" s="119">
        <f t="shared" si="253"/>
        <v>0.10150000000000001</v>
      </c>
      <c r="U285" s="117">
        <f t="shared" si="228"/>
        <v>23</v>
      </c>
      <c r="V285" s="117">
        <v>252</v>
      </c>
      <c r="W285" s="116">
        <f t="shared" si="245"/>
        <v>1.0088623590000001</v>
      </c>
      <c r="X285" s="109">
        <f t="shared" si="246"/>
        <v>9.0524346500000004</v>
      </c>
      <c r="Y285" s="174">
        <f t="shared" si="247"/>
        <v>17.98805758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8"/>
        <v>44582</v>
      </c>
      <c r="B286" s="109">
        <f t="shared" si="241"/>
        <v>1013.2353084599999</v>
      </c>
      <c r="C286" s="109">
        <f t="shared" si="254"/>
        <v>939.87205619999997</v>
      </c>
      <c r="D286" s="110">
        <f t="shared" si="249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50"/>
        <v>22</v>
      </c>
      <c r="K286" s="115">
        <f t="shared" si="237"/>
        <v>1</v>
      </c>
      <c r="L286" s="8">
        <f t="shared" si="251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1012.8466832399999</v>
      </c>
      <c r="Q286" s="11">
        <f t="shared" si="255"/>
        <v>0</v>
      </c>
      <c r="R286" s="30">
        <f t="shared" si="252"/>
        <v>0</v>
      </c>
      <c r="S286" s="109">
        <f t="shared" si="229"/>
        <v>0</v>
      </c>
      <c r="T286" s="119">
        <f t="shared" si="253"/>
        <v>0.10150000000000001</v>
      </c>
      <c r="U286" s="117">
        <f t="shared" si="228"/>
        <v>1</v>
      </c>
      <c r="V286" s="117">
        <v>252</v>
      </c>
      <c r="W286" s="116">
        <f t="shared" si="245"/>
        <v>1.0003836960000001</v>
      </c>
      <c r="X286" s="109">
        <f t="shared" si="246"/>
        <v>0.38862521999999999</v>
      </c>
      <c r="Y286" s="174">
        <f t="shared" si="247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8"/>
        <v>44583</v>
      </c>
      <c r="B287" s="109">
        <f t="shared" si="241"/>
        <v>1013.95923482</v>
      </c>
      <c r="C287" s="109">
        <f t="shared" si="254"/>
        <v>939.87205619999997</v>
      </c>
      <c r="D287" s="110">
        <f t="shared" si="249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50"/>
        <v>22</v>
      </c>
      <c r="K287" s="115">
        <f t="shared" si="237"/>
        <v>2</v>
      </c>
      <c r="L287" s="8">
        <f t="shared" si="251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1013.18157845</v>
      </c>
      <c r="Q287" s="11">
        <f t="shared" si="255"/>
        <v>0</v>
      </c>
      <c r="R287" s="30">
        <f t="shared" si="252"/>
        <v>0</v>
      </c>
      <c r="S287" s="109">
        <f t="shared" si="229"/>
        <v>0</v>
      </c>
      <c r="T287" s="119">
        <f t="shared" si="253"/>
        <v>0.10150000000000001</v>
      </c>
      <c r="U287" s="117">
        <f t="shared" si="228"/>
        <v>2</v>
      </c>
      <c r="V287" s="117">
        <v>252</v>
      </c>
      <c r="W287" s="116">
        <f t="shared" si="245"/>
        <v>1.0007675389999999</v>
      </c>
      <c r="X287" s="109">
        <f t="shared" si="246"/>
        <v>0.77765636999999999</v>
      </c>
      <c r="Y287" s="174">
        <f t="shared" si="247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8"/>
        <v>44584</v>
      </c>
      <c r="B288" s="109">
        <f t="shared" si="241"/>
        <v>1013.95923482</v>
      </c>
      <c r="C288" s="109">
        <f t="shared" si="254"/>
        <v>939.87205619999997</v>
      </c>
      <c r="D288" s="110">
        <f t="shared" si="249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50"/>
        <v>22</v>
      </c>
      <c r="K288" s="115">
        <f t="shared" si="237"/>
        <v>2</v>
      </c>
      <c r="L288" s="8">
        <f t="shared" si="251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1013.18157845</v>
      </c>
      <c r="Q288" s="11">
        <f t="shared" si="255"/>
        <v>0</v>
      </c>
      <c r="R288" s="30">
        <f t="shared" si="252"/>
        <v>0</v>
      </c>
      <c r="S288" s="109">
        <f t="shared" si="229"/>
        <v>0</v>
      </c>
      <c r="T288" s="119">
        <f t="shared" si="253"/>
        <v>0.10150000000000001</v>
      </c>
      <c r="U288" s="117">
        <f t="shared" si="228"/>
        <v>2</v>
      </c>
      <c r="V288" s="117">
        <v>252</v>
      </c>
      <c r="W288" s="116">
        <f t="shared" si="245"/>
        <v>1.0007675389999999</v>
      </c>
      <c r="X288" s="109">
        <f t="shared" si="246"/>
        <v>0.77765636999999999</v>
      </c>
      <c r="Y288" s="174">
        <f t="shared" si="247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8"/>
        <v>44585</v>
      </c>
      <c r="B289" s="109">
        <f t="shared" si="241"/>
        <v>1013.95923482</v>
      </c>
      <c r="C289" s="109">
        <f t="shared" si="254"/>
        <v>939.87205619999997</v>
      </c>
      <c r="D289" s="110">
        <f t="shared" si="249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50"/>
        <v>22</v>
      </c>
      <c r="K289" s="115">
        <f t="shared" si="237"/>
        <v>2</v>
      </c>
      <c r="L289" s="8">
        <f t="shared" si="251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1013.18157845</v>
      </c>
      <c r="Q289" s="11">
        <f t="shared" si="255"/>
        <v>0</v>
      </c>
      <c r="R289" s="30">
        <f t="shared" si="252"/>
        <v>0</v>
      </c>
      <c r="S289" s="109">
        <f t="shared" si="229"/>
        <v>0</v>
      </c>
      <c r="T289" s="119">
        <f t="shared" si="253"/>
        <v>0.10150000000000001</v>
      </c>
      <c r="U289" s="117">
        <f t="shared" si="228"/>
        <v>2</v>
      </c>
      <c r="V289" s="117">
        <v>252</v>
      </c>
      <c r="W289" s="116">
        <f t="shared" si="245"/>
        <v>1.0007675389999999</v>
      </c>
      <c r="X289" s="109">
        <f t="shared" si="246"/>
        <v>0.77765636999999999</v>
      </c>
      <c r="Y289" s="174">
        <f t="shared" si="247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8"/>
        <v>44586</v>
      </c>
      <c r="B290" s="109">
        <f t="shared" si="241"/>
        <v>1014.68368119</v>
      </c>
      <c r="C290" s="109">
        <f t="shared" si="254"/>
        <v>939.87205619999997</v>
      </c>
      <c r="D290" s="110">
        <f t="shared" si="249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50"/>
        <v>22</v>
      </c>
      <c r="K290" s="115">
        <f t="shared" si="237"/>
        <v>3</v>
      </c>
      <c r="L290" s="8">
        <f t="shared" si="251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1013.51658644</v>
      </c>
      <c r="Q290" s="11">
        <f t="shared" si="255"/>
        <v>0</v>
      </c>
      <c r="R290" s="30">
        <f t="shared" si="252"/>
        <v>0</v>
      </c>
      <c r="S290" s="109">
        <f t="shared" si="229"/>
        <v>0</v>
      </c>
      <c r="T290" s="119">
        <f t="shared" si="253"/>
        <v>0.10150000000000001</v>
      </c>
      <c r="U290" s="117">
        <f t="shared" si="228"/>
        <v>3</v>
      </c>
      <c r="V290" s="117">
        <v>252</v>
      </c>
      <c r="W290" s="116">
        <f t="shared" si="245"/>
        <v>1.00115153</v>
      </c>
      <c r="X290" s="109">
        <f t="shared" si="246"/>
        <v>1.16709475</v>
      </c>
      <c r="Y290" s="174">
        <f t="shared" si="247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8"/>
        <v>44587</v>
      </c>
      <c r="B291" s="109">
        <f t="shared" si="241"/>
        <v>1015.40864684</v>
      </c>
      <c r="C291" s="109">
        <f t="shared" si="254"/>
        <v>939.87205619999997</v>
      </c>
      <c r="D291" s="110">
        <f t="shared" si="249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50"/>
        <v>22</v>
      </c>
      <c r="K291" s="115">
        <f t="shared" si="237"/>
        <v>4</v>
      </c>
      <c r="L291" s="8">
        <f t="shared" si="251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1013.85170722</v>
      </c>
      <c r="Q291" s="11">
        <f t="shared" si="255"/>
        <v>0</v>
      </c>
      <c r="R291" s="30">
        <f t="shared" si="252"/>
        <v>0</v>
      </c>
      <c r="S291" s="109">
        <f t="shared" si="229"/>
        <v>0</v>
      </c>
      <c r="T291" s="119">
        <f t="shared" si="253"/>
        <v>0.10150000000000001</v>
      </c>
      <c r="U291" s="117">
        <f t="shared" si="228"/>
        <v>4</v>
      </c>
      <c r="V291" s="117">
        <v>252</v>
      </c>
      <c r="W291" s="116">
        <f t="shared" si="245"/>
        <v>1.001535668</v>
      </c>
      <c r="X291" s="109">
        <f t="shared" si="246"/>
        <v>1.5569396200000001</v>
      </c>
      <c r="Y291" s="174">
        <f t="shared" si="247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8"/>
        <v>44588</v>
      </c>
      <c r="B292" s="109">
        <f t="shared" si="241"/>
        <v>1016.13412364</v>
      </c>
      <c r="C292" s="109">
        <f t="shared" si="254"/>
        <v>939.87205619999997</v>
      </c>
      <c r="D292" s="110">
        <f t="shared" si="249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50"/>
        <v>22</v>
      </c>
      <c r="K292" s="115">
        <f t="shared" si="237"/>
        <v>5</v>
      </c>
      <c r="L292" s="8">
        <f t="shared" si="251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1014.18693139</v>
      </c>
      <c r="Q292" s="11">
        <f t="shared" si="255"/>
        <v>0</v>
      </c>
      <c r="R292" s="30">
        <f t="shared" si="252"/>
        <v>0</v>
      </c>
      <c r="S292" s="109">
        <f t="shared" si="229"/>
        <v>0</v>
      </c>
      <c r="T292" s="119">
        <f t="shared" si="253"/>
        <v>0.10150000000000001</v>
      </c>
      <c r="U292" s="117">
        <f t="shared" si="228"/>
        <v>5</v>
      </c>
      <c r="V292" s="117">
        <v>252</v>
      </c>
      <c r="W292" s="116">
        <f t="shared" si="245"/>
        <v>1.0019199539999999</v>
      </c>
      <c r="X292" s="109">
        <f t="shared" si="246"/>
        <v>1.9471922500000001</v>
      </c>
      <c r="Y292" s="174">
        <f t="shared" si="247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8"/>
        <v>44589</v>
      </c>
      <c r="B293" s="109">
        <f t="shared" si="241"/>
        <v>1016.86012867</v>
      </c>
      <c r="C293" s="109">
        <f t="shared" si="254"/>
        <v>939.87205619999997</v>
      </c>
      <c r="D293" s="110">
        <f t="shared" si="249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50"/>
        <v>22</v>
      </c>
      <c r="K293" s="115">
        <f t="shared" si="237"/>
        <v>6</v>
      </c>
      <c r="L293" s="8">
        <f t="shared" si="251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1014.52227774</v>
      </c>
      <c r="Q293" s="11">
        <f t="shared" si="255"/>
        <v>0</v>
      </c>
      <c r="R293" s="30">
        <f t="shared" si="252"/>
        <v>0</v>
      </c>
      <c r="S293" s="109">
        <f t="shared" si="229"/>
        <v>0</v>
      </c>
      <c r="T293" s="119">
        <f t="shared" si="253"/>
        <v>0.10150000000000001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1.002304386</v>
      </c>
      <c r="X293" s="109">
        <f t="shared" si="246"/>
        <v>2.3378509300000001</v>
      </c>
      <c r="Y293" s="174">
        <f t="shared" si="247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8"/>
        <v>44590</v>
      </c>
      <c r="B294" s="109">
        <f t="shared" si="241"/>
        <v>1017.58663699</v>
      </c>
      <c r="C294" s="109">
        <f t="shared" si="254"/>
        <v>939.87205619999997</v>
      </c>
      <c r="D294" s="110">
        <f t="shared" si="249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50"/>
        <v>22</v>
      </c>
      <c r="K294" s="115">
        <f t="shared" si="237"/>
        <v>7</v>
      </c>
      <c r="L294" s="8">
        <f t="shared" si="251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1014.85771808</v>
      </c>
      <c r="Q294" s="11">
        <f t="shared" si="255"/>
        <v>0</v>
      </c>
      <c r="R294" s="30">
        <f t="shared" si="252"/>
        <v>0</v>
      </c>
      <c r="S294" s="109">
        <f t="shared" si="229"/>
        <v>0</v>
      </c>
      <c r="T294" s="119">
        <f t="shared" si="253"/>
        <v>0.10150000000000001</v>
      </c>
      <c r="U294" s="117">
        <f t="shared" si="264"/>
        <v>7</v>
      </c>
      <c r="V294" s="117">
        <v>252</v>
      </c>
      <c r="W294" s="116">
        <f t="shared" si="245"/>
        <v>1.0026889670000001</v>
      </c>
      <c r="X294" s="109">
        <f t="shared" si="246"/>
        <v>2.72891891</v>
      </c>
      <c r="Y294" s="174">
        <f t="shared" si="247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8"/>
        <v>44591</v>
      </c>
      <c r="B295" s="109">
        <f t="shared" si="241"/>
        <v>1017.58663699</v>
      </c>
      <c r="C295" s="109">
        <f t="shared" si="254"/>
        <v>939.87205619999997</v>
      </c>
      <c r="D295" s="110">
        <f t="shared" si="249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50"/>
        <v>22</v>
      </c>
      <c r="K295" s="115">
        <f t="shared" si="237"/>
        <v>7</v>
      </c>
      <c r="L295" s="8">
        <f t="shared" si="251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1014.85771808</v>
      </c>
      <c r="Q295" s="11">
        <f t="shared" si="255"/>
        <v>0</v>
      </c>
      <c r="R295" s="30">
        <f t="shared" si="252"/>
        <v>0</v>
      </c>
      <c r="S295" s="109">
        <f t="shared" ref="S295:S358" si="265">IF(R295&gt;0,TRUNC(R295*P295,8),0)</f>
        <v>0</v>
      </c>
      <c r="T295" s="119">
        <f t="shared" si="253"/>
        <v>0.10150000000000001</v>
      </c>
      <c r="U295" s="117">
        <f t="shared" si="264"/>
        <v>7</v>
      </c>
      <c r="V295" s="117">
        <v>252</v>
      </c>
      <c r="W295" s="116">
        <f t="shared" si="245"/>
        <v>1.0026889670000001</v>
      </c>
      <c r="X295" s="109">
        <f t="shared" si="246"/>
        <v>2.72891891</v>
      </c>
      <c r="Y295" s="174">
        <f t="shared" si="247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8"/>
        <v>44592</v>
      </c>
      <c r="B296" s="109">
        <f t="shared" si="241"/>
        <v>1017.58663699</v>
      </c>
      <c r="C296" s="109">
        <f t="shared" si="254"/>
        <v>939.87205619999997</v>
      </c>
      <c r="D296" s="110">
        <f t="shared" si="249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50"/>
        <v>22</v>
      </c>
      <c r="K296" s="115">
        <f t="shared" si="237"/>
        <v>7</v>
      </c>
      <c r="L296" s="8">
        <f t="shared" si="251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1014.85771808</v>
      </c>
      <c r="Q296" s="11">
        <f t="shared" si="255"/>
        <v>0</v>
      </c>
      <c r="R296" s="30">
        <f t="shared" si="252"/>
        <v>0</v>
      </c>
      <c r="S296" s="109">
        <f t="shared" si="265"/>
        <v>0</v>
      </c>
      <c r="T296" s="119">
        <f t="shared" si="253"/>
        <v>0.10150000000000001</v>
      </c>
      <c r="U296" s="117">
        <f t="shared" si="264"/>
        <v>7</v>
      </c>
      <c r="V296" s="117">
        <v>252</v>
      </c>
      <c r="W296" s="116">
        <f t="shared" si="245"/>
        <v>1.0026889670000001</v>
      </c>
      <c r="X296" s="109">
        <f t="shared" si="246"/>
        <v>2.72891891</v>
      </c>
      <c r="Y296" s="174">
        <f t="shared" si="247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8"/>
        <v>44593</v>
      </c>
      <c r="B297" s="109">
        <f t="shared" si="241"/>
        <v>1018.31368452</v>
      </c>
      <c r="C297" s="109">
        <f t="shared" si="254"/>
        <v>939.87205619999997</v>
      </c>
      <c r="D297" s="110">
        <f t="shared" si="249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50"/>
        <v>22</v>
      </c>
      <c r="K297" s="115">
        <f t="shared" si="237"/>
        <v>8</v>
      </c>
      <c r="L297" s="8">
        <f t="shared" si="251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1015.19328999</v>
      </c>
      <c r="Q297" s="11">
        <f t="shared" si="255"/>
        <v>0</v>
      </c>
      <c r="R297" s="30">
        <f t="shared" si="252"/>
        <v>0</v>
      </c>
      <c r="S297" s="109">
        <f t="shared" si="265"/>
        <v>0</v>
      </c>
      <c r="T297" s="119">
        <f t="shared" si="253"/>
        <v>0.10150000000000001</v>
      </c>
      <c r="U297" s="117">
        <f t="shared" si="264"/>
        <v>8</v>
      </c>
      <c r="V297" s="117">
        <v>252</v>
      </c>
      <c r="W297" s="116">
        <f t="shared" si="245"/>
        <v>1.0030736950000001</v>
      </c>
      <c r="X297" s="109">
        <f t="shared" si="246"/>
        <v>3.12039453</v>
      </c>
      <c r="Y297" s="174">
        <f t="shared" si="247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8"/>
        <v>44594</v>
      </c>
      <c r="B298" s="109">
        <f t="shared" si="241"/>
        <v>1019.04123388</v>
      </c>
      <c r="C298" s="109">
        <f t="shared" si="254"/>
        <v>939.87205619999997</v>
      </c>
      <c r="D298" s="110">
        <f t="shared" si="249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50"/>
        <v>22</v>
      </c>
      <c r="K298" s="115">
        <f t="shared" si="237"/>
        <v>9</v>
      </c>
      <c r="L298" s="8">
        <f t="shared" si="251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1015.5289559</v>
      </c>
      <c r="Q298" s="11">
        <f t="shared" si="255"/>
        <v>0</v>
      </c>
      <c r="R298" s="30">
        <f t="shared" si="252"/>
        <v>0</v>
      </c>
      <c r="S298" s="109">
        <f t="shared" si="265"/>
        <v>0</v>
      </c>
      <c r="T298" s="119">
        <f t="shared" si="253"/>
        <v>0.10150000000000001</v>
      </c>
      <c r="U298" s="117">
        <f t="shared" si="264"/>
        <v>9</v>
      </c>
      <c r="V298" s="117">
        <v>252</v>
      </c>
      <c r="W298" s="116">
        <f t="shared" si="245"/>
        <v>1.00345857</v>
      </c>
      <c r="X298" s="109">
        <f t="shared" si="246"/>
        <v>3.5122779799999999</v>
      </c>
      <c r="Y298" s="174">
        <f t="shared" si="247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8"/>
        <v>44595</v>
      </c>
      <c r="B299" s="109">
        <f t="shared" si="241"/>
        <v>1019.7693145999999</v>
      </c>
      <c r="C299" s="109">
        <f t="shared" si="254"/>
        <v>939.87205619999997</v>
      </c>
      <c r="D299" s="110">
        <f t="shared" si="249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50"/>
        <v>22</v>
      </c>
      <c r="K299" s="115">
        <f t="shared" si="237"/>
        <v>10</v>
      </c>
      <c r="L299" s="8">
        <f t="shared" si="251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1015.86474399</v>
      </c>
      <c r="Q299" s="11">
        <f t="shared" si="255"/>
        <v>0</v>
      </c>
      <c r="R299" s="30">
        <f t="shared" si="252"/>
        <v>0</v>
      </c>
      <c r="S299" s="109">
        <f t="shared" si="265"/>
        <v>0</v>
      </c>
      <c r="T299" s="119">
        <f t="shared" si="253"/>
        <v>0.10150000000000001</v>
      </c>
      <c r="U299" s="117">
        <f t="shared" si="264"/>
        <v>10</v>
      </c>
      <c r="V299" s="117">
        <v>252</v>
      </c>
      <c r="W299" s="116">
        <f t="shared" si="245"/>
        <v>1.003843593</v>
      </c>
      <c r="X299" s="109">
        <f t="shared" si="246"/>
        <v>3.9045706099999999</v>
      </c>
      <c r="Y299" s="174">
        <f t="shared" si="247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8"/>
        <v>44596</v>
      </c>
      <c r="B300" s="109">
        <f t="shared" si="241"/>
        <v>1020.4979081299999</v>
      </c>
      <c r="C300" s="109">
        <f t="shared" si="254"/>
        <v>939.87205619999997</v>
      </c>
      <c r="D300" s="110">
        <f t="shared" si="249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50"/>
        <v>22</v>
      </c>
      <c r="K300" s="115">
        <f t="shared" si="237"/>
        <v>11</v>
      </c>
      <c r="L300" s="8">
        <f t="shared" si="251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1016.20063547</v>
      </c>
      <c r="Q300" s="11">
        <f t="shared" si="255"/>
        <v>0</v>
      </c>
      <c r="R300" s="30">
        <f t="shared" si="252"/>
        <v>0</v>
      </c>
      <c r="S300" s="109">
        <f t="shared" si="265"/>
        <v>0</v>
      </c>
      <c r="T300" s="119">
        <f t="shared" si="253"/>
        <v>0.10150000000000001</v>
      </c>
      <c r="U300" s="117">
        <f t="shared" si="264"/>
        <v>11</v>
      </c>
      <c r="V300" s="117">
        <v>252</v>
      </c>
      <c r="W300" s="116">
        <f t="shared" si="245"/>
        <v>1.0042287640000001</v>
      </c>
      <c r="X300" s="109">
        <f t="shared" si="246"/>
        <v>4.29727266</v>
      </c>
      <c r="Y300" s="174">
        <f t="shared" si="247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8"/>
        <v>44597</v>
      </c>
      <c r="B301" s="109">
        <f t="shared" si="241"/>
        <v>1021.22702415</v>
      </c>
      <c r="C301" s="109">
        <f t="shared" si="254"/>
        <v>939.87205619999997</v>
      </c>
      <c r="D301" s="110">
        <f t="shared" si="249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50"/>
        <v>22</v>
      </c>
      <c r="K301" s="115">
        <f t="shared" si="237"/>
        <v>12</v>
      </c>
      <c r="L301" s="8">
        <f t="shared" si="251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1016.53663973</v>
      </c>
      <c r="Q301" s="11">
        <f t="shared" si="255"/>
        <v>0</v>
      </c>
      <c r="R301" s="30">
        <f t="shared" si="252"/>
        <v>0</v>
      </c>
      <c r="S301" s="109">
        <f t="shared" si="265"/>
        <v>0</v>
      </c>
      <c r="T301" s="119">
        <f t="shared" si="253"/>
        <v>0.10150000000000001</v>
      </c>
      <c r="U301" s="117">
        <f t="shared" si="264"/>
        <v>12</v>
      </c>
      <c r="V301" s="117">
        <v>252</v>
      </c>
      <c r="W301" s="116">
        <f t="shared" si="245"/>
        <v>1.0046140830000001</v>
      </c>
      <c r="X301" s="109">
        <f t="shared" si="246"/>
        <v>4.69038442</v>
      </c>
      <c r="Y301" s="174">
        <f t="shared" si="247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8"/>
        <v>44598</v>
      </c>
      <c r="B302" s="109">
        <f t="shared" si="241"/>
        <v>1021.22702415</v>
      </c>
      <c r="C302" s="109">
        <f t="shared" si="254"/>
        <v>939.87205619999997</v>
      </c>
      <c r="D302" s="110">
        <f t="shared" si="249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50"/>
        <v>22</v>
      </c>
      <c r="K302" s="115">
        <f t="shared" ref="K302:K365" si="271">(J302-(NETWORKDAYS(A302,I302,AD$148:AD$502)-1))</f>
        <v>12</v>
      </c>
      <c r="L302" s="8">
        <f t="shared" si="251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1016.53663973</v>
      </c>
      <c r="Q302" s="11">
        <f t="shared" si="255"/>
        <v>0</v>
      </c>
      <c r="R302" s="30">
        <f t="shared" si="252"/>
        <v>0</v>
      </c>
      <c r="S302" s="109">
        <f t="shared" si="265"/>
        <v>0</v>
      </c>
      <c r="T302" s="119">
        <f t="shared" si="253"/>
        <v>0.10150000000000001</v>
      </c>
      <c r="U302" s="117">
        <f t="shared" si="264"/>
        <v>12</v>
      </c>
      <c r="V302" s="117">
        <v>252</v>
      </c>
      <c r="W302" s="116">
        <f t="shared" si="245"/>
        <v>1.0046140830000001</v>
      </c>
      <c r="X302" s="109">
        <f t="shared" si="246"/>
        <v>4.69038442</v>
      </c>
      <c r="Y302" s="174">
        <f t="shared" si="247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8"/>
        <v>44599</v>
      </c>
      <c r="B303" s="109">
        <f t="shared" si="241"/>
        <v>1021.22702415</v>
      </c>
      <c r="C303" s="109">
        <f t="shared" si="254"/>
        <v>939.87205619999997</v>
      </c>
      <c r="D303" s="110">
        <f t="shared" si="249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50"/>
        <v>22</v>
      </c>
      <c r="K303" s="115">
        <f t="shared" si="271"/>
        <v>12</v>
      </c>
      <c r="L303" s="8">
        <f t="shared" si="251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1016.53663973</v>
      </c>
      <c r="Q303" s="11">
        <f t="shared" si="255"/>
        <v>0</v>
      </c>
      <c r="R303" s="30">
        <f t="shared" si="252"/>
        <v>0</v>
      </c>
      <c r="S303" s="109">
        <f t="shared" si="265"/>
        <v>0</v>
      </c>
      <c r="T303" s="119">
        <f t="shared" si="253"/>
        <v>0.10150000000000001</v>
      </c>
      <c r="U303" s="117">
        <f t="shared" si="264"/>
        <v>12</v>
      </c>
      <c r="V303" s="117">
        <v>252</v>
      </c>
      <c r="W303" s="116">
        <f t="shared" si="245"/>
        <v>1.0046140830000001</v>
      </c>
      <c r="X303" s="109">
        <f t="shared" si="246"/>
        <v>4.69038442</v>
      </c>
      <c r="Y303" s="174">
        <f t="shared" si="247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8"/>
        <v>44600</v>
      </c>
      <c r="B304" s="109">
        <f t="shared" si="241"/>
        <v>1021.95666296</v>
      </c>
      <c r="C304" s="109">
        <f t="shared" si="254"/>
        <v>939.87205619999997</v>
      </c>
      <c r="D304" s="110">
        <f t="shared" si="249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50"/>
        <v>22</v>
      </c>
      <c r="K304" s="115">
        <f t="shared" si="271"/>
        <v>13</v>
      </c>
      <c r="L304" s="8">
        <f t="shared" si="251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1016.87275677</v>
      </c>
      <c r="Q304" s="11">
        <f t="shared" si="255"/>
        <v>0</v>
      </c>
      <c r="R304" s="30">
        <f t="shared" si="252"/>
        <v>0</v>
      </c>
      <c r="S304" s="109">
        <f t="shared" si="265"/>
        <v>0</v>
      </c>
      <c r="T304" s="119">
        <f t="shared" si="253"/>
        <v>0.10150000000000001</v>
      </c>
      <c r="U304" s="117">
        <f t="shared" si="264"/>
        <v>13</v>
      </c>
      <c r="V304" s="117">
        <v>252</v>
      </c>
      <c r="W304" s="116">
        <f t="shared" si="245"/>
        <v>1.00499955</v>
      </c>
      <c r="X304" s="109">
        <f t="shared" si="246"/>
        <v>5.0839061900000004</v>
      </c>
      <c r="Y304" s="174">
        <f t="shared" si="247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8"/>
        <v>44601</v>
      </c>
      <c r="B305" s="109">
        <f t="shared" si="241"/>
        <v>1022.68682381</v>
      </c>
      <c r="C305" s="109">
        <f t="shared" si="254"/>
        <v>939.87205619999997</v>
      </c>
      <c r="D305" s="110">
        <f t="shared" si="249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50"/>
        <v>22</v>
      </c>
      <c r="K305" s="115">
        <f t="shared" si="271"/>
        <v>14</v>
      </c>
      <c r="L305" s="8">
        <f t="shared" si="251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1017.2089866</v>
      </c>
      <c r="Q305" s="11">
        <f t="shared" si="255"/>
        <v>0</v>
      </c>
      <c r="R305" s="30">
        <f t="shared" si="252"/>
        <v>0</v>
      </c>
      <c r="S305" s="109">
        <f t="shared" si="265"/>
        <v>0</v>
      </c>
      <c r="T305" s="119">
        <f t="shared" si="253"/>
        <v>0.10150000000000001</v>
      </c>
      <c r="U305" s="117">
        <f t="shared" si="264"/>
        <v>14</v>
      </c>
      <c r="V305" s="117">
        <v>252</v>
      </c>
      <c r="W305" s="116">
        <f t="shared" si="245"/>
        <v>1.005385164</v>
      </c>
      <c r="X305" s="109">
        <f t="shared" si="246"/>
        <v>5.4778372099999997</v>
      </c>
      <c r="Y305" s="174">
        <f t="shared" si="247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8"/>
        <v>44602</v>
      </c>
      <c r="B306" s="109">
        <f t="shared" si="241"/>
        <v>1023.41749855</v>
      </c>
      <c r="C306" s="109">
        <f t="shared" si="254"/>
        <v>939.87205619999997</v>
      </c>
      <c r="D306" s="110">
        <f t="shared" si="249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50"/>
        <v>22</v>
      </c>
      <c r="K306" s="115">
        <f t="shared" si="271"/>
        <v>15</v>
      </c>
      <c r="L306" s="8">
        <f t="shared" si="251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1017.54531981</v>
      </c>
      <c r="Q306" s="11">
        <f t="shared" si="255"/>
        <v>0</v>
      </c>
      <c r="R306" s="30">
        <f t="shared" si="252"/>
        <v>0</v>
      </c>
      <c r="S306" s="109">
        <f t="shared" si="265"/>
        <v>0</v>
      </c>
      <c r="T306" s="119">
        <f t="shared" si="253"/>
        <v>0.10150000000000001</v>
      </c>
      <c r="U306" s="117">
        <f t="shared" si="264"/>
        <v>15</v>
      </c>
      <c r="V306" s="117">
        <v>252</v>
      </c>
      <c r="W306" s="116">
        <f t="shared" si="245"/>
        <v>1.0057709260000001</v>
      </c>
      <c r="X306" s="109">
        <f t="shared" si="246"/>
        <v>5.8721787399999998</v>
      </c>
      <c r="Y306" s="174">
        <f t="shared" si="247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8"/>
        <v>44603</v>
      </c>
      <c r="B307" s="109">
        <f t="shared" si="241"/>
        <v>1024.1486979200001</v>
      </c>
      <c r="C307" s="109">
        <f t="shared" si="254"/>
        <v>939.87205619999997</v>
      </c>
      <c r="D307" s="110">
        <f t="shared" si="249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50"/>
        <v>22</v>
      </c>
      <c r="K307" s="115">
        <f t="shared" si="271"/>
        <v>16</v>
      </c>
      <c r="L307" s="8">
        <f t="shared" si="251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1017.88176581</v>
      </c>
      <c r="Q307" s="11">
        <f t="shared" si="255"/>
        <v>0</v>
      </c>
      <c r="R307" s="30">
        <f t="shared" si="252"/>
        <v>0</v>
      </c>
      <c r="S307" s="109">
        <f t="shared" si="265"/>
        <v>0</v>
      </c>
      <c r="T307" s="119">
        <f t="shared" si="253"/>
        <v>0.10150000000000001</v>
      </c>
      <c r="U307" s="117">
        <f t="shared" si="264"/>
        <v>16</v>
      </c>
      <c r="V307" s="117">
        <v>252</v>
      </c>
      <c r="W307" s="116">
        <f t="shared" si="245"/>
        <v>1.006156837</v>
      </c>
      <c r="X307" s="109">
        <f t="shared" si="246"/>
        <v>6.2669321099999999</v>
      </c>
      <c r="Y307" s="174">
        <f t="shared" si="247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8"/>
        <v>44604</v>
      </c>
      <c r="B308" s="109">
        <f t="shared" si="241"/>
        <v>1024.8804390999999</v>
      </c>
      <c r="C308" s="109">
        <f t="shared" si="254"/>
        <v>939.87205619999997</v>
      </c>
      <c r="D308" s="110">
        <f t="shared" si="249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50"/>
        <v>22</v>
      </c>
      <c r="K308" s="115">
        <f t="shared" si="271"/>
        <v>17</v>
      </c>
      <c r="L308" s="8">
        <f t="shared" si="251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1018.2183434</v>
      </c>
      <c r="Q308" s="11">
        <f t="shared" si="255"/>
        <v>0</v>
      </c>
      <c r="R308" s="30">
        <f t="shared" si="252"/>
        <v>0</v>
      </c>
      <c r="S308" s="109">
        <f t="shared" si="265"/>
        <v>0</v>
      </c>
      <c r="T308" s="119">
        <f t="shared" si="253"/>
        <v>0.10150000000000001</v>
      </c>
      <c r="U308" s="117">
        <f t="shared" si="264"/>
        <v>17</v>
      </c>
      <c r="V308" s="117">
        <v>252</v>
      </c>
      <c r="W308" s="116">
        <f t="shared" si="245"/>
        <v>1.0065428949999999</v>
      </c>
      <c r="X308" s="109">
        <f t="shared" si="246"/>
        <v>6.6620957000000001</v>
      </c>
      <c r="Y308" s="174">
        <f t="shared" si="247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8"/>
        <v>44605</v>
      </c>
      <c r="B309" s="109">
        <f t="shared" si="241"/>
        <v>1024.8804390999999</v>
      </c>
      <c r="C309" s="109">
        <f t="shared" si="254"/>
        <v>939.87205619999997</v>
      </c>
      <c r="D309" s="110">
        <f t="shared" si="249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50"/>
        <v>22</v>
      </c>
      <c r="K309" s="115">
        <f t="shared" si="271"/>
        <v>17</v>
      </c>
      <c r="L309" s="8">
        <f t="shared" si="251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1018.2183434</v>
      </c>
      <c r="Q309" s="11">
        <f t="shared" si="255"/>
        <v>0</v>
      </c>
      <c r="R309" s="30">
        <f t="shared" si="252"/>
        <v>0</v>
      </c>
      <c r="S309" s="109">
        <f t="shared" si="265"/>
        <v>0</v>
      </c>
      <c r="T309" s="119">
        <f t="shared" si="253"/>
        <v>0.10150000000000001</v>
      </c>
      <c r="U309" s="117">
        <f t="shared" si="264"/>
        <v>17</v>
      </c>
      <c r="V309" s="117">
        <v>252</v>
      </c>
      <c r="W309" s="116">
        <f t="shared" si="245"/>
        <v>1.0065428949999999</v>
      </c>
      <c r="X309" s="109">
        <f t="shared" si="246"/>
        <v>6.6620957000000001</v>
      </c>
      <c r="Y309" s="174">
        <f t="shared" si="247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8"/>
        <v>44606</v>
      </c>
      <c r="B310" s="109">
        <f t="shared" si="241"/>
        <v>1024.8804390999999</v>
      </c>
      <c r="C310" s="109">
        <f t="shared" si="254"/>
        <v>939.87205619999997</v>
      </c>
      <c r="D310" s="110">
        <f t="shared" si="249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50"/>
        <v>22</v>
      </c>
      <c r="K310" s="115">
        <f t="shared" si="271"/>
        <v>17</v>
      </c>
      <c r="L310" s="8">
        <f t="shared" si="251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1018.2183434</v>
      </c>
      <c r="Q310" s="11">
        <f t="shared" si="255"/>
        <v>0</v>
      </c>
      <c r="R310" s="30">
        <f t="shared" si="252"/>
        <v>0</v>
      </c>
      <c r="S310" s="109">
        <f t="shared" si="265"/>
        <v>0</v>
      </c>
      <c r="T310" s="119">
        <f t="shared" si="253"/>
        <v>0.10150000000000001</v>
      </c>
      <c r="U310" s="117">
        <f t="shared" si="264"/>
        <v>17</v>
      </c>
      <c r="V310" s="117">
        <v>252</v>
      </c>
      <c r="W310" s="116">
        <f t="shared" si="245"/>
        <v>1.0065428949999999</v>
      </c>
      <c r="X310" s="109">
        <f t="shared" si="246"/>
        <v>6.6620957000000001</v>
      </c>
      <c r="Y310" s="174">
        <f t="shared" si="247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8"/>
        <v>44607</v>
      </c>
      <c r="B311" s="109">
        <f t="shared" si="241"/>
        <v>1025.61267709</v>
      </c>
      <c r="C311" s="109">
        <f t="shared" si="254"/>
        <v>939.87205619999997</v>
      </c>
      <c r="D311" s="110">
        <f t="shared" si="249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50"/>
        <v>22</v>
      </c>
      <c r="K311" s="115">
        <f t="shared" si="271"/>
        <v>18</v>
      </c>
      <c r="L311" s="8">
        <f t="shared" si="251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1018.55500557</v>
      </c>
      <c r="Q311" s="11">
        <f t="shared" si="255"/>
        <v>0</v>
      </c>
      <c r="R311" s="30">
        <f t="shared" si="252"/>
        <v>0</v>
      </c>
      <c r="S311" s="109">
        <f t="shared" si="265"/>
        <v>0</v>
      </c>
      <c r="T311" s="119">
        <f t="shared" si="253"/>
        <v>0.10150000000000001</v>
      </c>
      <c r="U311" s="117">
        <f t="shared" si="264"/>
        <v>18</v>
      </c>
      <c r="V311" s="117">
        <v>252</v>
      </c>
      <c r="W311" s="116">
        <f t="shared" si="245"/>
        <v>1.006929102</v>
      </c>
      <c r="X311" s="109">
        <f t="shared" si="246"/>
        <v>7.0576715200000004</v>
      </c>
      <c r="Y311" s="174">
        <f t="shared" si="247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8"/>
        <v>44608</v>
      </c>
      <c r="B312" s="109">
        <f t="shared" si="241"/>
        <v>1026.34544899</v>
      </c>
      <c r="C312" s="109">
        <f t="shared" si="254"/>
        <v>939.87205619999997</v>
      </c>
      <c r="D312" s="110">
        <f t="shared" si="249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50"/>
        <v>22</v>
      </c>
      <c r="K312" s="115">
        <f t="shared" si="271"/>
        <v>19</v>
      </c>
      <c r="L312" s="8">
        <f t="shared" si="251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1018.89178992</v>
      </c>
      <c r="Q312" s="11">
        <f t="shared" si="255"/>
        <v>0</v>
      </c>
      <c r="R312" s="30">
        <f t="shared" si="252"/>
        <v>0</v>
      </c>
      <c r="S312" s="109">
        <f t="shared" si="265"/>
        <v>0</v>
      </c>
      <c r="T312" s="119">
        <f t="shared" si="253"/>
        <v>0.10150000000000001</v>
      </c>
      <c r="U312" s="117">
        <f t="shared" si="264"/>
        <v>19</v>
      </c>
      <c r="V312" s="117">
        <v>252</v>
      </c>
      <c r="W312" s="116">
        <f t="shared" si="245"/>
        <v>1.007315457</v>
      </c>
      <c r="X312" s="109">
        <f t="shared" si="246"/>
        <v>7.4536590699999996</v>
      </c>
      <c r="Y312" s="174">
        <f t="shared" si="247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8"/>
        <v>44609</v>
      </c>
      <c r="B313" s="109">
        <f t="shared" si="241"/>
        <v>1027.07874563</v>
      </c>
      <c r="C313" s="109">
        <f t="shared" si="254"/>
        <v>939.87205619999997</v>
      </c>
      <c r="D313" s="110">
        <f t="shared" si="249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50"/>
        <v>22</v>
      </c>
      <c r="K313" s="115">
        <f t="shared" si="271"/>
        <v>20</v>
      </c>
      <c r="L313" s="8">
        <f t="shared" si="251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1019.22868706</v>
      </c>
      <c r="Q313" s="11">
        <f t="shared" si="255"/>
        <v>0</v>
      </c>
      <c r="R313" s="30">
        <f t="shared" si="252"/>
        <v>0</v>
      </c>
      <c r="S313" s="109">
        <f t="shared" si="265"/>
        <v>0</v>
      </c>
      <c r="T313" s="119">
        <f t="shared" si="253"/>
        <v>0.10150000000000001</v>
      </c>
      <c r="U313" s="117">
        <f t="shared" si="264"/>
        <v>20</v>
      </c>
      <c r="V313" s="117">
        <v>252</v>
      </c>
      <c r="W313" s="116">
        <f t="shared" si="245"/>
        <v>1.0077019599999999</v>
      </c>
      <c r="X313" s="109">
        <f t="shared" si="246"/>
        <v>7.8500585699999998</v>
      </c>
      <c r="Y313" s="174">
        <f t="shared" si="247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8"/>
        <v>44610</v>
      </c>
      <c r="B314" s="109">
        <f t="shared" si="241"/>
        <v>1027.8125672900001</v>
      </c>
      <c r="C314" s="109">
        <f t="shared" si="254"/>
        <v>939.87205619999997</v>
      </c>
      <c r="D314" s="110">
        <f t="shared" si="249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50"/>
        <v>22</v>
      </c>
      <c r="K314" s="115">
        <f t="shared" si="271"/>
        <v>21</v>
      </c>
      <c r="L314" s="8">
        <f t="shared" si="251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1019.56569698</v>
      </c>
      <c r="Q314" s="11">
        <f t="shared" si="255"/>
        <v>0</v>
      </c>
      <c r="R314" s="30">
        <f t="shared" si="252"/>
        <v>0</v>
      </c>
      <c r="S314" s="109">
        <f t="shared" si="265"/>
        <v>0</v>
      </c>
      <c r="T314" s="119">
        <f t="shared" si="253"/>
        <v>0.10150000000000001</v>
      </c>
      <c r="U314" s="117">
        <f t="shared" si="264"/>
        <v>21</v>
      </c>
      <c r="V314" s="117">
        <v>252</v>
      </c>
      <c r="W314" s="116">
        <f t="shared" si="245"/>
        <v>1.008088611</v>
      </c>
      <c r="X314" s="109">
        <f t="shared" si="246"/>
        <v>8.2468703100000003</v>
      </c>
      <c r="Y314" s="174">
        <f t="shared" si="247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8"/>
        <v>44611</v>
      </c>
      <c r="B315" s="109">
        <f t="shared" si="241"/>
        <v>1028.5469057800001</v>
      </c>
      <c r="C315" s="109">
        <f t="shared" si="254"/>
        <v>939.87205619999997</v>
      </c>
      <c r="D315" s="110">
        <f t="shared" si="249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50"/>
        <v>22</v>
      </c>
      <c r="K315" s="115">
        <f t="shared" si="271"/>
        <v>22</v>
      </c>
      <c r="L315" s="8">
        <f t="shared" si="251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1019.90281029</v>
      </c>
      <c r="Q315" s="11">
        <f t="shared" si="255"/>
        <v>0</v>
      </c>
      <c r="R315" s="30">
        <f t="shared" si="252"/>
        <v>0</v>
      </c>
      <c r="S315" s="109">
        <f t="shared" si="265"/>
        <v>0</v>
      </c>
      <c r="T315" s="119">
        <f t="shared" si="253"/>
        <v>0.10150000000000001</v>
      </c>
      <c r="U315" s="117">
        <f t="shared" si="264"/>
        <v>22</v>
      </c>
      <c r="V315" s="117">
        <v>252</v>
      </c>
      <c r="W315" s="116">
        <f t="shared" si="245"/>
        <v>1.008475411</v>
      </c>
      <c r="X315" s="109">
        <f t="shared" si="246"/>
        <v>8.6440954899999998</v>
      </c>
      <c r="Y315" s="174">
        <f t="shared" si="247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8"/>
        <v>44612</v>
      </c>
      <c r="B316" s="109">
        <f t="shared" si="241"/>
        <v>1028.5469057800001</v>
      </c>
      <c r="C316" s="109">
        <f t="shared" si="254"/>
        <v>939.87205619999997</v>
      </c>
      <c r="D316" s="110">
        <f t="shared" si="249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50"/>
        <v>22</v>
      </c>
      <c r="K316" s="115">
        <f t="shared" si="271"/>
        <v>22</v>
      </c>
      <c r="L316" s="8">
        <f t="shared" si="251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1019.90281029</v>
      </c>
      <c r="Q316" s="11">
        <f t="shared" si="255"/>
        <v>0</v>
      </c>
      <c r="R316" s="30">
        <f t="shared" si="252"/>
        <v>0</v>
      </c>
      <c r="S316" s="109">
        <f t="shared" si="265"/>
        <v>0</v>
      </c>
      <c r="T316" s="119">
        <f t="shared" si="253"/>
        <v>0.10150000000000001</v>
      </c>
      <c r="U316" s="117">
        <f t="shared" si="264"/>
        <v>22</v>
      </c>
      <c r="V316" s="117">
        <v>252</v>
      </c>
      <c r="W316" s="116">
        <f t="shared" si="245"/>
        <v>1.008475411</v>
      </c>
      <c r="X316" s="109">
        <f t="shared" si="246"/>
        <v>8.6440954899999998</v>
      </c>
      <c r="Y316" s="174">
        <f t="shared" si="247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8"/>
        <v>44613</v>
      </c>
      <c r="B317" s="109">
        <f t="shared" si="241"/>
        <v>1028.5469057800001</v>
      </c>
      <c r="C317" s="109">
        <f t="shared" si="254"/>
        <v>939.87205619999997</v>
      </c>
      <c r="D317" s="110">
        <f t="shared" si="249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50"/>
        <v>22</v>
      </c>
      <c r="K317" s="115">
        <f t="shared" si="271"/>
        <v>22</v>
      </c>
      <c r="L317" s="8">
        <f t="shared" si="251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1019.90281029</v>
      </c>
      <c r="Q317" s="11">
        <f t="shared" si="255"/>
        <v>10</v>
      </c>
      <c r="R317" s="30">
        <f t="shared" si="252"/>
        <v>9.3010000000000002E-3</v>
      </c>
      <c r="S317" s="109">
        <f t="shared" si="265"/>
        <v>9.4861160299999998</v>
      </c>
      <c r="T317" s="119">
        <f t="shared" si="253"/>
        <v>0.10150000000000001</v>
      </c>
      <c r="U317" s="117">
        <f t="shared" si="264"/>
        <v>22</v>
      </c>
      <c r="V317" s="117">
        <v>252</v>
      </c>
      <c r="W317" s="116">
        <f t="shared" si="245"/>
        <v>1.008475411</v>
      </c>
      <c r="X317" s="109">
        <f t="shared" si="246"/>
        <v>8.6440954899999998</v>
      </c>
      <c r="Y317" s="174">
        <f t="shared" si="247"/>
        <v>18.13021152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8"/>
        <v>44614</v>
      </c>
      <c r="B318" s="109">
        <f t="shared" si="241"/>
        <v>1011.10687837</v>
      </c>
      <c r="C318" s="109">
        <f t="shared" si="254"/>
        <v>931.13030620999996</v>
      </c>
      <c r="D318" s="110">
        <f t="shared" si="249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50"/>
        <v>18</v>
      </c>
      <c r="K318" s="115">
        <f t="shared" si="271"/>
        <v>1</v>
      </c>
      <c r="L318" s="8">
        <f t="shared" si="251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1010.7190695100001</v>
      </c>
      <c r="Q318" s="11">
        <f t="shared" si="255"/>
        <v>0</v>
      </c>
      <c r="R318" s="30">
        <f t="shared" si="252"/>
        <v>0</v>
      </c>
      <c r="S318" s="109">
        <f t="shared" si="265"/>
        <v>0</v>
      </c>
      <c r="T318" s="119">
        <f t="shared" si="253"/>
        <v>0.10150000000000001</v>
      </c>
      <c r="U318" s="117">
        <f t="shared" si="264"/>
        <v>1</v>
      </c>
      <c r="V318" s="117">
        <v>252</v>
      </c>
      <c r="W318" s="116">
        <f t="shared" si="245"/>
        <v>1.0003836960000001</v>
      </c>
      <c r="X318" s="109">
        <f t="shared" si="246"/>
        <v>0.38780885999999998</v>
      </c>
      <c r="Y318" s="174">
        <f t="shared" si="247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8"/>
        <v>44615</v>
      </c>
      <c r="B319" s="109">
        <f t="shared" si="241"/>
        <v>1011.7975177</v>
      </c>
      <c r="C319" s="109">
        <f t="shared" si="254"/>
        <v>931.13030620999996</v>
      </c>
      <c r="D319" s="110">
        <f t="shared" si="249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50"/>
        <v>18</v>
      </c>
      <c r="K319" s="115">
        <f t="shared" si="271"/>
        <v>2</v>
      </c>
      <c r="L319" s="8">
        <f t="shared" si="251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1011.02151926</v>
      </c>
      <c r="Q319" s="11">
        <f t="shared" si="255"/>
        <v>0</v>
      </c>
      <c r="R319" s="30">
        <f t="shared" si="252"/>
        <v>0</v>
      </c>
      <c r="S319" s="109">
        <f t="shared" si="265"/>
        <v>0</v>
      </c>
      <c r="T319" s="119">
        <f t="shared" si="253"/>
        <v>0.10150000000000001</v>
      </c>
      <c r="U319" s="117">
        <f t="shared" si="264"/>
        <v>2</v>
      </c>
      <c r="V319" s="117">
        <v>252</v>
      </c>
      <c r="W319" s="116">
        <f t="shared" si="245"/>
        <v>1.0007675389999999</v>
      </c>
      <c r="X319" s="109">
        <f t="shared" si="246"/>
        <v>0.77599843999999996</v>
      </c>
      <c r="Y319" s="174">
        <f t="shared" si="247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8"/>
        <v>44616</v>
      </c>
      <c r="B320" s="109">
        <f t="shared" si="241"/>
        <v>1012.48865075</v>
      </c>
      <c r="C320" s="109">
        <f t="shared" si="254"/>
        <v>931.13030620999996</v>
      </c>
      <c r="D320" s="110">
        <f t="shared" si="249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50"/>
        <v>18</v>
      </c>
      <c r="K320" s="115">
        <f t="shared" si="271"/>
        <v>3</v>
      </c>
      <c r="L320" s="8">
        <f t="shared" si="251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1011.32408074</v>
      </c>
      <c r="Q320" s="11">
        <f t="shared" si="255"/>
        <v>0</v>
      </c>
      <c r="R320" s="30">
        <f t="shared" si="252"/>
        <v>0</v>
      </c>
      <c r="S320" s="109">
        <f t="shared" si="265"/>
        <v>0</v>
      </c>
      <c r="T320" s="119">
        <f t="shared" si="253"/>
        <v>0.10150000000000001</v>
      </c>
      <c r="U320" s="117">
        <f t="shared" si="264"/>
        <v>3</v>
      </c>
      <c r="V320" s="117">
        <v>252</v>
      </c>
      <c r="W320" s="116">
        <f t="shared" si="245"/>
        <v>1.00115153</v>
      </c>
      <c r="X320" s="109">
        <f t="shared" si="246"/>
        <v>1.16457001</v>
      </c>
      <c r="Y320" s="174">
        <f t="shared" si="247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8"/>
        <v>44617</v>
      </c>
      <c r="B321" s="109">
        <f t="shared" si="241"/>
        <v>1013.18024882</v>
      </c>
      <c r="C321" s="109">
        <f t="shared" si="254"/>
        <v>931.13030620999996</v>
      </c>
      <c r="D321" s="110">
        <f t="shared" si="249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50"/>
        <v>18</v>
      </c>
      <c r="K321" s="115">
        <f t="shared" si="271"/>
        <v>4</v>
      </c>
      <c r="L321" s="8">
        <f t="shared" si="251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1011.62672603</v>
      </c>
      <c r="Q321" s="11">
        <f t="shared" si="255"/>
        <v>0</v>
      </c>
      <c r="R321" s="30">
        <f t="shared" si="252"/>
        <v>0</v>
      </c>
      <c r="S321" s="109">
        <f t="shared" si="265"/>
        <v>0</v>
      </c>
      <c r="T321" s="119">
        <f t="shared" si="253"/>
        <v>0.10150000000000001</v>
      </c>
      <c r="U321" s="117">
        <f t="shared" si="264"/>
        <v>4</v>
      </c>
      <c r="V321" s="117">
        <v>252</v>
      </c>
      <c r="W321" s="116">
        <f t="shared" si="245"/>
        <v>1.001535668</v>
      </c>
      <c r="X321" s="109">
        <f t="shared" si="246"/>
        <v>1.5535227899999999</v>
      </c>
      <c r="Y321" s="174">
        <f t="shared" si="247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8"/>
        <v>44618</v>
      </c>
      <c r="B322" s="109">
        <f t="shared" si="241"/>
        <v>1013.8723131100001</v>
      </c>
      <c r="C322" s="109">
        <f t="shared" si="254"/>
        <v>931.13030620999996</v>
      </c>
      <c r="D322" s="110">
        <f t="shared" si="249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50"/>
        <v>18</v>
      </c>
      <c r="K322" s="115">
        <f t="shared" si="271"/>
        <v>5</v>
      </c>
      <c r="L322" s="8">
        <f t="shared" si="251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1011.92945511</v>
      </c>
      <c r="Q322" s="11">
        <f t="shared" si="255"/>
        <v>0</v>
      </c>
      <c r="R322" s="30">
        <f t="shared" si="252"/>
        <v>0</v>
      </c>
      <c r="S322" s="109">
        <f t="shared" si="265"/>
        <v>0</v>
      </c>
      <c r="T322" s="119">
        <f t="shared" si="253"/>
        <v>0.10150000000000001</v>
      </c>
      <c r="U322" s="117">
        <f t="shared" si="264"/>
        <v>5</v>
      </c>
      <c r="V322" s="117">
        <v>252</v>
      </c>
      <c r="W322" s="116">
        <f t="shared" si="245"/>
        <v>1.0019199539999999</v>
      </c>
      <c r="X322" s="109">
        <f t="shared" si="246"/>
        <v>1.942858</v>
      </c>
      <c r="Y322" s="174">
        <f t="shared" si="247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8"/>
        <v>44619</v>
      </c>
      <c r="B323" s="109">
        <f t="shared" si="241"/>
        <v>1013.8723131100001</v>
      </c>
      <c r="C323" s="109">
        <f t="shared" si="254"/>
        <v>931.13030620999996</v>
      </c>
      <c r="D323" s="110">
        <f t="shared" si="249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50"/>
        <v>18</v>
      </c>
      <c r="K323" s="115">
        <f t="shared" si="271"/>
        <v>5</v>
      </c>
      <c r="L323" s="8">
        <f t="shared" si="251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1011.92945511</v>
      </c>
      <c r="Q323" s="11">
        <f t="shared" si="255"/>
        <v>0</v>
      </c>
      <c r="R323" s="30">
        <f t="shared" si="252"/>
        <v>0</v>
      </c>
      <c r="S323" s="109">
        <f t="shared" si="265"/>
        <v>0</v>
      </c>
      <c r="T323" s="119">
        <f t="shared" si="253"/>
        <v>0.10150000000000001</v>
      </c>
      <c r="U323" s="117">
        <f t="shared" si="264"/>
        <v>5</v>
      </c>
      <c r="V323" s="117">
        <v>252</v>
      </c>
      <c r="W323" s="116">
        <f t="shared" si="245"/>
        <v>1.0019199539999999</v>
      </c>
      <c r="X323" s="109">
        <f t="shared" si="246"/>
        <v>1.942858</v>
      </c>
      <c r="Y323" s="174">
        <f t="shared" si="247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8"/>
        <v>44620</v>
      </c>
      <c r="B324" s="109">
        <f t="shared" si="241"/>
        <v>1013.8723131100001</v>
      </c>
      <c r="C324" s="109">
        <f t="shared" si="254"/>
        <v>931.13030620999996</v>
      </c>
      <c r="D324" s="110">
        <f t="shared" si="249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50"/>
        <v>18</v>
      </c>
      <c r="K324" s="115">
        <f t="shared" si="271"/>
        <v>5</v>
      </c>
      <c r="L324" s="8">
        <f t="shared" si="251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1011.92945511</v>
      </c>
      <c r="Q324" s="11">
        <f t="shared" si="255"/>
        <v>0</v>
      </c>
      <c r="R324" s="30">
        <f t="shared" si="252"/>
        <v>0</v>
      </c>
      <c r="S324" s="109">
        <f t="shared" si="265"/>
        <v>0</v>
      </c>
      <c r="T324" s="119">
        <f t="shared" si="253"/>
        <v>0.10150000000000001</v>
      </c>
      <c r="U324" s="117">
        <f t="shared" si="264"/>
        <v>5</v>
      </c>
      <c r="V324" s="117">
        <v>252</v>
      </c>
      <c r="W324" s="116">
        <f t="shared" si="245"/>
        <v>1.0019199539999999</v>
      </c>
      <c r="X324" s="109">
        <f t="shared" si="246"/>
        <v>1.942858</v>
      </c>
      <c r="Y324" s="174">
        <f t="shared" si="247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8"/>
        <v>44621</v>
      </c>
      <c r="B325" s="109">
        <f t="shared" si="241"/>
        <v>1013.8723131100001</v>
      </c>
      <c r="C325" s="109">
        <f t="shared" si="254"/>
        <v>931.13030620999996</v>
      </c>
      <c r="D325" s="110">
        <f t="shared" si="249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50"/>
        <v>18</v>
      </c>
      <c r="K325" s="115">
        <f t="shared" si="271"/>
        <v>5</v>
      </c>
      <c r="L325" s="8">
        <f t="shared" si="251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1011.92945511</v>
      </c>
      <c r="Q325" s="11">
        <f t="shared" si="255"/>
        <v>0</v>
      </c>
      <c r="R325" s="30">
        <f t="shared" si="252"/>
        <v>0</v>
      </c>
      <c r="S325" s="109">
        <f t="shared" si="265"/>
        <v>0</v>
      </c>
      <c r="T325" s="119">
        <f t="shared" si="253"/>
        <v>0.10150000000000001</v>
      </c>
      <c r="U325" s="117">
        <f t="shared" si="264"/>
        <v>5</v>
      </c>
      <c r="V325" s="117">
        <v>252</v>
      </c>
      <c r="W325" s="116">
        <f t="shared" si="245"/>
        <v>1.0019199539999999</v>
      </c>
      <c r="X325" s="109">
        <f t="shared" si="246"/>
        <v>1.942858</v>
      </c>
      <c r="Y325" s="174">
        <f t="shared" si="247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8"/>
        <v>44622</v>
      </c>
      <c r="B326" s="109">
        <f t="shared" si="241"/>
        <v>1013.8723131100001</v>
      </c>
      <c r="C326" s="109">
        <f t="shared" si="254"/>
        <v>931.13030620999996</v>
      </c>
      <c r="D326" s="110">
        <f t="shared" si="249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50"/>
        <v>18</v>
      </c>
      <c r="K326" s="115">
        <f t="shared" si="271"/>
        <v>5</v>
      </c>
      <c r="L326" s="8">
        <f t="shared" si="251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1011.92945511</v>
      </c>
      <c r="Q326" s="11">
        <f t="shared" si="255"/>
        <v>0</v>
      </c>
      <c r="R326" s="30">
        <f t="shared" si="252"/>
        <v>0</v>
      </c>
      <c r="S326" s="109">
        <f t="shared" si="265"/>
        <v>0</v>
      </c>
      <c r="T326" s="119">
        <f t="shared" si="253"/>
        <v>0.10150000000000001</v>
      </c>
      <c r="U326" s="117">
        <f t="shared" si="264"/>
        <v>5</v>
      </c>
      <c r="V326" s="117">
        <v>252</v>
      </c>
      <c r="W326" s="116">
        <f t="shared" si="245"/>
        <v>1.0019199539999999</v>
      </c>
      <c r="X326" s="109">
        <f t="shared" si="246"/>
        <v>1.942858</v>
      </c>
      <c r="Y326" s="174">
        <f t="shared" si="247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8"/>
        <v>44623</v>
      </c>
      <c r="B327" s="109">
        <f t="shared" si="241"/>
        <v>1014.56485119</v>
      </c>
      <c r="C327" s="109">
        <f t="shared" si="254"/>
        <v>931.13030620999996</v>
      </c>
      <c r="D327" s="110">
        <f t="shared" si="249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50"/>
        <v>18</v>
      </c>
      <c r="K327" s="115">
        <f t="shared" si="271"/>
        <v>6</v>
      </c>
      <c r="L327" s="8">
        <f t="shared" si="251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1012.23227731</v>
      </c>
      <c r="Q327" s="11">
        <f t="shared" si="255"/>
        <v>0</v>
      </c>
      <c r="R327" s="30">
        <f t="shared" si="252"/>
        <v>0</v>
      </c>
      <c r="S327" s="109">
        <f t="shared" si="265"/>
        <v>0</v>
      </c>
      <c r="T327" s="119">
        <f t="shared" si="253"/>
        <v>0.10150000000000001</v>
      </c>
      <c r="U327" s="117">
        <f t="shared" si="264"/>
        <v>6</v>
      </c>
      <c r="V327" s="117">
        <v>252</v>
      </c>
      <c r="W327" s="116">
        <f t="shared" si="245"/>
        <v>1.002304386</v>
      </c>
      <c r="X327" s="109">
        <f t="shared" si="246"/>
        <v>2.33257388</v>
      </c>
      <c r="Y327" s="174">
        <f t="shared" si="247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8"/>
        <v>44624</v>
      </c>
      <c r="B328" s="109">
        <f t="shared" si="241"/>
        <v>1015.25786633</v>
      </c>
      <c r="C328" s="109">
        <f t="shared" si="254"/>
        <v>931.13030620999996</v>
      </c>
      <c r="D328" s="110">
        <f t="shared" si="249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50"/>
        <v>18</v>
      </c>
      <c r="K328" s="115">
        <f t="shared" si="271"/>
        <v>7</v>
      </c>
      <c r="L328" s="8">
        <f t="shared" si="251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1012.53519262</v>
      </c>
      <c r="Q328" s="11">
        <f t="shared" si="255"/>
        <v>0</v>
      </c>
      <c r="R328" s="30">
        <f t="shared" si="252"/>
        <v>0</v>
      </c>
      <c r="S328" s="109">
        <f t="shared" si="265"/>
        <v>0</v>
      </c>
      <c r="T328" s="119">
        <f t="shared" si="253"/>
        <v>0.10150000000000001</v>
      </c>
      <c r="U328" s="117">
        <f t="shared" si="264"/>
        <v>7</v>
      </c>
      <c r="V328" s="117">
        <v>252</v>
      </c>
      <c r="W328" s="116">
        <f t="shared" si="245"/>
        <v>1.0026889670000001</v>
      </c>
      <c r="X328" s="109">
        <f t="shared" si="246"/>
        <v>2.72267371</v>
      </c>
      <c r="Y328" s="174">
        <f t="shared" si="247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8"/>
        <v>44625</v>
      </c>
      <c r="B329" s="109">
        <f t="shared" si="241"/>
        <v>1015.9513474099999</v>
      </c>
      <c r="C329" s="109">
        <f t="shared" si="254"/>
        <v>931.13030620999996</v>
      </c>
      <c r="D329" s="110">
        <f t="shared" si="249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50"/>
        <v>18</v>
      </c>
      <c r="K329" s="115">
        <f t="shared" si="271"/>
        <v>8</v>
      </c>
      <c r="L329" s="8">
        <f t="shared" si="251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1012.8381917299999</v>
      </c>
      <c r="Q329" s="11">
        <f t="shared" si="255"/>
        <v>0</v>
      </c>
      <c r="R329" s="30">
        <f t="shared" si="252"/>
        <v>0</v>
      </c>
      <c r="S329" s="109">
        <f t="shared" si="265"/>
        <v>0</v>
      </c>
      <c r="T329" s="119">
        <f t="shared" si="253"/>
        <v>0.10150000000000001</v>
      </c>
      <c r="U329" s="117">
        <f t="shared" si="264"/>
        <v>8</v>
      </c>
      <c r="V329" s="117">
        <v>252</v>
      </c>
      <c r="W329" s="116">
        <f t="shared" si="245"/>
        <v>1.0030736950000001</v>
      </c>
      <c r="X329" s="109">
        <f t="shared" si="246"/>
        <v>3.1131556800000002</v>
      </c>
      <c r="Y329" s="174">
        <f t="shared" si="247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8"/>
        <v>44626</v>
      </c>
      <c r="B330" s="109">
        <f t="shared" ref="B330:B393" si="272">(P330+X330)</f>
        <v>1015.9513474099999</v>
      </c>
      <c r="C330" s="109">
        <f t="shared" si="254"/>
        <v>931.13030620999996</v>
      </c>
      <c r="D330" s="110">
        <f t="shared" si="249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50"/>
        <v>18</v>
      </c>
      <c r="K330" s="115">
        <f t="shared" si="271"/>
        <v>8</v>
      </c>
      <c r="L330" s="8">
        <f t="shared" si="251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1012.8381917299999</v>
      </c>
      <c r="Q330" s="11">
        <f t="shared" si="255"/>
        <v>0</v>
      </c>
      <c r="R330" s="30">
        <f t="shared" si="252"/>
        <v>0</v>
      </c>
      <c r="S330" s="109">
        <f t="shared" si="265"/>
        <v>0</v>
      </c>
      <c r="T330" s="119">
        <f t="shared" si="253"/>
        <v>0.10150000000000001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1.0030736950000001</v>
      </c>
      <c r="X330" s="109">
        <f t="shared" ref="X330:X393" si="277">TRUNC((P330*(W330-1)),8)</f>
        <v>3.1131556800000002</v>
      </c>
      <c r="Y330" s="174">
        <f t="shared" ref="Y330:Y393" si="278">IF(AND(Q330&gt;0,Z330&lt;&gt;"INCORPJ="),S330+X330,0)</f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9">(A330+1)</f>
        <v>44627</v>
      </c>
      <c r="B331" s="109">
        <f t="shared" si="272"/>
        <v>1015.9513474099999</v>
      </c>
      <c r="C331" s="109">
        <f t="shared" si="254"/>
        <v>931.13030620999996</v>
      </c>
      <c r="D331" s="110">
        <f t="shared" ref="D331:D394" si="280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1">IF(I331=I330,J330,NETWORKDAYS(I330,I331,$AD$148:$AD$502)-1)</f>
        <v>18</v>
      </c>
      <c r="K331" s="115">
        <f t="shared" si="271"/>
        <v>8</v>
      </c>
      <c r="L331" s="8">
        <f t="shared" ref="L331:L394" si="282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1012.8381917299999</v>
      </c>
      <c r="Q331" s="11">
        <f t="shared" si="255"/>
        <v>0</v>
      </c>
      <c r="R331" s="30">
        <f t="shared" ref="R331:R394" si="283">IF(Q331&gt;0,VLOOKUP($A331,$AD$10:$AI$145,6),0)</f>
        <v>0</v>
      </c>
      <c r="S331" s="109">
        <f t="shared" si="265"/>
        <v>0</v>
      </c>
      <c r="T331" s="119">
        <f t="shared" ref="T331:T394" si="284">(T330)</f>
        <v>0.10150000000000001</v>
      </c>
      <c r="U331" s="117">
        <f t="shared" si="264"/>
        <v>8</v>
      </c>
      <c r="V331" s="117">
        <v>252</v>
      </c>
      <c r="W331" s="116">
        <f t="shared" si="276"/>
        <v>1.0030736950000001</v>
      </c>
      <c r="X331" s="109">
        <f t="shared" si="277"/>
        <v>3.1131556800000002</v>
      </c>
      <c r="Y331" s="174">
        <f t="shared" si="278"/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9"/>
        <v>44628</v>
      </c>
      <c r="B332" s="109">
        <f t="shared" si="272"/>
        <v>1016.64531335</v>
      </c>
      <c r="C332" s="109">
        <f t="shared" ref="C332:C395" si="285">TRUNC(IF(Q331&gt;0,VLOOKUP(A331,$AD$12:$AE$145,2),C331),8)</f>
        <v>931.13030620999996</v>
      </c>
      <c r="D332" s="110">
        <f t="shared" si="280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1"/>
        <v>18</v>
      </c>
      <c r="K332" s="115">
        <f t="shared" si="271"/>
        <v>9</v>
      </c>
      <c r="L332" s="8">
        <f t="shared" si="282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1013.14129327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09">
        <f t="shared" si="265"/>
        <v>0</v>
      </c>
      <c r="T332" s="119">
        <f t="shared" si="284"/>
        <v>0.10150000000000001</v>
      </c>
      <c r="U332" s="117">
        <f t="shared" si="264"/>
        <v>9</v>
      </c>
      <c r="V332" s="117">
        <v>252</v>
      </c>
      <c r="W332" s="116">
        <f t="shared" si="276"/>
        <v>1.00345857</v>
      </c>
      <c r="X332" s="109">
        <f t="shared" si="277"/>
        <v>3.5040200800000001</v>
      </c>
      <c r="Y332" s="174">
        <f t="shared" si="278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9"/>
        <v>44629</v>
      </c>
      <c r="B333" s="109">
        <f t="shared" si="272"/>
        <v>1017.33974671</v>
      </c>
      <c r="C333" s="109">
        <f t="shared" si="285"/>
        <v>931.13030620999996</v>
      </c>
      <c r="D333" s="110">
        <f t="shared" si="280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1"/>
        <v>18</v>
      </c>
      <c r="K333" s="115">
        <f t="shared" si="271"/>
        <v>10</v>
      </c>
      <c r="L333" s="8">
        <f t="shared" si="282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1013.44447861</v>
      </c>
      <c r="Q333" s="11">
        <f t="shared" si="286"/>
        <v>0</v>
      </c>
      <c r="R333" s="30">
        <f t="shared" si="283"/>
        <v>0</v>
      </c>
      <c r="S333" s="109">
        <f t="shared" si="265"/>
        <v>0</v>
      </c>
      <c r="T333" s="119">
        <f t="shared" si="284"/>
        <v>0.10150000000000001</v>
      </c>
      <c r="U333" s="117">
        <f t="shared" si="264"/>
        <v>10</v>
      </c>
      <c r="V333" s="117">
        <v>252</v>
      </c>
      <c r="W333" s="116">
        <f t="shared" si="276"/>
        <v>1.003843593</v>
      </c>
      <c r="X333" s="109">
        <f t="shared" si="277"/>
        <v>3.8952681</v>
      </c>
      <c r="Y333" s="174">
        <f t="shared" si="278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9"/>
        <v>44630</v>
      </c>
      <c r="B334" s="109">
        <f t="shared" si="272"/>
        <v>1018.03465708</v>
      </c>
      <c r="C334" s="109">
        <f t="shared" si="285"/>
        <v>931.13030620999996</v>
      </c>
      <c r="D334" s="110">
        <f t="shared" si="280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1"/>
        <v>18</v>
      </c>
      <c r="K334" s="115">
        <f t="shared" si="271"/>
        <v>11</v>
      </c>
      <c r="L334" s="8">
        <f t="shared" si="282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1013.74775706</v>
      </c>
      <c r="Q334" s="11">
        <f t="shared" si="286"/>
        <v>0</v>
      </c>
      <c r="R334" s="30">
        <f t="shared" si="283"/>
        <v>0</v>
      </c>
      <c r="S334" s="109">
        <f t="shared" si="265"/>
        <v>0</v>
      </c>
      <c r="T334" s="119">
        <f t="shared" si="284"/>
        <v>0.10150000000000001</v>
      </c>
      <c r="U334" s="117">
        <f t="shared" si="264"/>
        <v>11</v>
      </c>
      <c r="V334" s="117">
        <v>252</v>
      </c>
      <c r="W334" s="116">
        <f t="shared" si="276"/>
        <v>1.0042287640000001</v>
      </c>
      <c r="X334" s="109">
        <f t="shared" si="277"/>
        <v>4.28690002</v>
      </c>
      <c r="Y334" s="174">
        <f t="shared" si="278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9"/>
        <v>44631</v>
      </c>
      <c r="B335" s="109">
        <f t="shared" si="272"/>
        <v>1018.7300447</v>
      </c>
      <c r="C335" s="109">
        <f t="shared" si="285"/>
        <v>931.13030620999996</v>
      </c>
      <c r="D335" s="110">
        <f t="shared" si="280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1"/>
        <v>18</v>
      </c>
      <c r="K335" s="115">
        <f t="shared" si="271"/>
        <v>12</v>
      </c>
      <c r="L335" s="8">
        <f t="shared" si="282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1014.05112863</v>
      </c>
      <c r="Q335" s="11">
        <f t="shared" si="286"/>
        <v>0</v>
      </c>
      <c r="R335" s="30">
        <f t="shared" si="283"/>
        <v>0</v>
      </c>
      <c r="S335" s="109">
        <f t="shared" si="265"/>
        <v>0</v>
      </c>
      <c r="T335" s="119">
        <f t="shared" si="284"/>
        <v>0.10150000000000001</v>
      </c>
      <c r="U335" s="117">
        <f t="shared" si="264"/>
        <v>12</v>
      </c>
      <c r="V335" s="117">
        <v>252</v>
      </c>
      <c r="W335" s="116">
        <f t="shared" si="276"/>
        <v>1.0046140830000001</v>
      </c>
      <c r="X335" s="109">
        <f t="shared" si="277"/>
        <v>4.6789160699999996</v>
      </c>
      <c r="Y335" s="174">
        <f t="shared" si="278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9"/>
        <v>44632</v>
      </c>
      <c r="B336" s="109">
        <f t="shared" si="272"/>
        <v>1019.4259004500001</v>
      </c>
      <c r="C336" s="109">
        <f t="shared" si="285"/>
        <v>931.13030620999996</v>
      </c>
      <c r="D336" s="110">
        <f t="shared" si="280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1"/>
        <v>18</v>
      </c>
      <c r="K336" s="115">
        <f t="shared" si="271"/>
        <v>13</v>
      </c>
      <c r="L336" s="8">
        <f t="shared" si="282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1014.35458399</v>
      </c>
      <c r="Q336" s="11">
        <f t="shared" si="286"/>
        <v>0</v>
      </c>
      <c r="R336" s="30">
        <f t="shared" si="283"/>
        <v>0</v>
      </c>
      <c r="S336" s="109">
        <f t="shared" si="265"/>
        <v>0</v>
      </c>
      <c r="T336" s="119">
        <f t="shared" si="284"/>
        <v>0.10150000000000001</v>
      </c>
      <c r="U336" s="117">
        <f t="shared" si="264"/>
        <v>13</v>
      </c>
      <c r="V336" s="117">
        <v>252</v>
      </c>
      <c r="W336" s="116">
        <f t="shared" si="276"/>
        <v>1.00499955</v>
      </c>
      <c r="X336" s="109">
        <f t="shared" si="277"/>
        <v>5.0713164600000002</v>
      </c>
      <c r="Y336" s="174">
        <f t="shared" si="278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9"/>
        <v>44633</v>
      </c>
      <c r="B337" s="109">
        <f t="shared" si="272"/>
        <v>1019.4259004500001</v>
      </c>
      <c r="C337" s="109">
        <f t="shared" si="285"/>
        <v>931.13030620999996</v>
      </c>
      <c r="D337" s="110">
        <f t="shared" si="280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1"/>
        <v>18</v>
      </c>
      <c r="K337" s="115">
        <f t="shared" si="271"/>
        <v>13</v>
      </c>
      <c r="L337" s="8">
        <f t="shared" si="282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1014.35458399</v>
      </c>
      <c r="Q337" s="11">
        <f t="shared" si="286"/>
        <v>0</v>
      </c>
      <c r="R337" s="30">
        <f t="shared" si="283"/>
        <v>0</v>
      </c>
      <c r="S337" s="109">
        <f t="shared" si="265"/>
        <v>0</v>
      </c>
      <c r="T337" s="119">
        <f t="shared" si="284"/>
        <v>0.10150000000000001</v>
      </c>
      <c r="U337" s="117">
        <f t="shared" si="264"/>
        <v>13</v>
      </c>
      <c r="V337" s="117">
        <v>252</v>
      </c>
      <c r="W337" s="116">
        <f t="shared" si="276"/>
        <v>1.00499955</v>
      </c>
      <c r="X337" s="109">
        <f t="shared" si="277"/>
        <v>5.0713164600000002</v>
      </c>
      <c r="Y337" s="174">
        <f t="shared" si="278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9"/>
        <v>44634</v>
      </c>
      <c r="B338" s="109">
        <f t="shared" si="272"/>
        <v>1019.4259004500001</v>
      </c>
      <c r="C338" s="109">
        <f t="shared" si="285"/>
        <v>931.13030620999996</v>
      </c>
      <c r="D338" s="110">
        <f t="shared" si="280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1"/>
        <v>18</v>
      </c>
      <c r="K338" s="115">
        <f t="shared" si="271"/>
        <v>13</v>
      </c>
      <c r="L338" s="8">
        <f t="shared" si="282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1014.35458399</v>
      </c>
      <c r="Q338" s="11">
        <f t="shared" si="286"/>
        <v>0</v>
      </c>
      <c r="R338" s="30">
        <f t="shared" si="283"/>
        <v>0</v>
      </c>
      <c r="S338" s="109">
        <f t="shared" si="265"/>
        <v>0</v>
      </c>
      <c r="T338" s="119">
        <f t="shared" si="284"/>
        <v>0.10150000000000001</v>
      </c>
      <c r="U338" s="117">
        <f t="shared" si="264"/>
        <v>13</v>
      </c>
      <c r="V338" s="117">
        <v>252</v>
      </c>
      <c r="W338" s="116">
        <f t="shared" si="276"/>
        <v>1.00499955</v>
      </c>
      <c r="X338" s="109">
        <f t="shared" si="277"/>
        <v>5.0713164600000002</v>
      </c>
      <c r="Y338" s="174">
        <f t="shared" si="278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9"/>
        <v>44635</v>
      </c>
      <c r="B339" s="109">
        <f t="shared" si="272"/>
        <v>1020.1222329100001</v>
      </c>
      <c r="C339" s="109">
        <f t="shared" si="285"/>
        <v>931.13030620999996</v>
      </c>
      <c r="D339" s="110">
        <f t="shared" si="280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1"/>
        <v>18</v>
      </c>
      <c r="K339" s="115">
        <f t="shared" si="271"/>
        <v>14</v>
      </c>
      <c r="L339" s="8">
        <f t="shared" si="282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1014.6581324700001</v>
      </c>
      <c r="Q339" s="11">
        <f t="shared" si="286"/>
        <v>0</v>
      </c>
      <c r="R339" s="30">
        <f t="shared" si="283"/>
        <v>0</v>
      </c>
      <c r="S339" s="109">
        <f t="shared" si="265"/>
        <v>0</v>
      </c>
      <c r="T339" s="119">
        <f t="shared" si="284"/>
        <v>0.10150000000000001</v>
      </c>
      <c r="U339" s="117">
        <f t="shared" si="264"/>
        <v>14</v>
      </c>
      <c r="V339" s="117">
        <v>252</v>
      </c>
      <c r="W339" s="116">
        <f t="shared" si="276"/>
        <v>1.005385164</v>
      </c>
      <c r="X339" s="109">
        <f t="shared" si="277"/>
        <v>5.4641004400000002</v>
      </c>
      <c r="Y339" s="174">
        <f t="shared" si="278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9"/>
        <v>44636</v>
      </c>
      <c r="B340" s="109">
        <f t="shared" si="272"/>
        <v>1020.81904336</v>
      </c>
      <c r="C340" s="109">
        <f t="shared" si="285"/>
        <v>931.13030620999996</v>
      </c>
      <c r="D340" s="110">
        <f t="shared" si="280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1"/>
        <v>18</v>
      </c>
      <c r="K340" s="115">
        <f t="shared" si="271"/>
        <v>15</v>
      </c>
      <c r="L340" s="8">
        <f t="shared" si="282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1014.96177407</v>
      </c>
      <c r="Q340" s="11">
        <f t="shared" si="286"/>
        <v>0</v>
      </c>
      <c r="R340" s="30">
        <f t="shared" si="283"/>
        <v>0</v>
      </c>
      <c r="S340" s="109">
        <f t="shared" si="265"/>
        <v>0</v>
      </c>
      <c r="T340" s="119">
        <f t="shared" si="284"/>
        <v>0.10150000000000001</v>
      </c>
      <c r="U340" s="117">
        <f t="shared" si="264"/>
        <v>15</v>
      </c>
      <c r="V340" s="117">
        <v>252</v>
      </c>
      <c r="W340" s="116">
        <f t="shared" si="276"/>
        <v>1.0057709260000001</v>
      </c>
      <c r="X340" s="109">
        <f t="shared" si="277"/>
        <v>5.8572692899999996</v>
      </c>
      <c r="Y340" s="174">
        <f t="shared" si="278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9"/>
        <v>44637</v>
      </c>
      <c r="B341" s="109">
        <f t="shared" si="272"/>
        <v>1021.51633301</v>
      </c>
      <c r="C341" s="109">
        <f t="shared" si="285"/>
        <v>931.13030620999996</v>
      </c>
      <c r="D341" s="110">
        <f t="shared" si="280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1"/>
        <v>18</v>
      </c>
      <c r="K341" s="115">
        <f t="shared" si="271"/>
        <v>16</v>
      </c>
      <c r="L341" s="8">
        <f t="shared" si="282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1015.26550877</v>
      </c>
      <c r="Q341" s="11">
        <f t="shared" si="286"/>
        <v>0</v>
      </c>
      <c r="R341" s="30">
        <f t="shared" si="283"/>
        <v>0</v>
      </c>
      <c r="S341" s="109">
        <f t="shared" si="265"/>
        <v>0</v>
      </c>
      <c r="T341" s="119">
        <f t="shared" si="284"/>
        <v>0.10150000000000001</v>
      </c>
      <c r="U341" s="117">
        <f t="shared" si="264"/>
        <v>16</v>
      </c>
      <c r="V341" s="117">
        <v>252</v>
      </c>
      <c r="W341" s="116">
        <f t="shared" si="276"/>
        <v>1.006156837</v>
      </c>
      <c r="X341" s="109">
        <f t="shared" si="277"/>
        <v>6.25082424</v>
      </c>
      <c r="Y341" s="174">
        <f t="shared" si="278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9"/>
        <v>44638</v>
      </c>
      <c r="B342" s="109">
        <f t="shared" si="272"/>
        <v>1022.2140907500001</v>
      </c>
      <c r="C342" s="109">
        <f t="shared" si="285"/>
        <v>931.13030620999996</v>
      </c>
      <c r="D342" s="110">
        <f t="shared" si="280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1"/>
        <v>18</v>
      </c>
      <c r="K342" s="115">
        <f t="shared" si="271"/>
        <v>17</v>
      </c>
      <c r="L342" s="8">
        <f t="shared" si="282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1015.56932728</v>
      </c>
      <c r="Q342" s="11">
        <f t="shared" si="286"/>
        <v>0</v>
      </c>
      <c r="R342" s="30">
        <f t="shared" si="283"/>
        <v>0</v>
      </c>
      <c r="S342" s="109">
        <f t="shared" si="265"/>
        <v>0</v>
      </c>
      <c r="T342" s="119">
        <f t="shared" si="284"/>
        <v>0.10150000000000001</v>
      </c>
      <c r="U342" s="117">
        <f t="shared" si="264"/>
        <v>17</v>
      </c>
      <c r="V342" s="117">
        <v>252</v>
      </c>
      <c r="W342" s="116">
        <f t="shared" si="276"/>
        <v>1.0065428949999999</v>
      </c>
      <c r="X342" s="109">
        <f t="shared" si="277"/>
        <v>6.64476347</v>
      </c>
      <c r="Y342" s="174">
        <f t="shared" si="278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9"/>
        <v>44639</v>
      </c>
      <c r="B343" s="109">
        <f t="shared" si="272"/>
        <v>1022.91232819</v>
      </c>
      <c r="C343" s="109">
        <f t="shared" si="285"/>
        <v>931.13030620999996</v>
      </c>
      <c r="D343" s="110">
        <f t="shared" si="280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1"/>
        <v>18</v>
      </c>
      <c r="K343" s="115">
        <f t="shared" si="271"/>
        <v>18</v>
      </c>
      <c r="L343" s="8">
        <f t="shared" si="282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1015.8732389</v>
      </c>
      <c r="Q343" s="11">
        <f t="shared" si="286"/>
        <v>0</v>
      </c>
      <c r="R343" s="30">
        <f t="shared" si="283"/>
        <v>0</v>
      </c>
      <c r="S343" s="109">
        <f t="shared" si="265"/>
        <v>0</v>
      </c>
      <c r="T343" s="119">
        <f t="shared" si="284"/>
        <v>0.10150000000000001</v>
      </c>
      <c r="U343" s="117">
        <f t="shared" si="264"/>
        <v>18</v>
      </c>
      <c r="V343" s="117">
        <v>252</v>
      </c>
      <c r="W343" s="116">
        <f t="shared" si="276"/>
        <v>1.006929102</v>
      </c>
      <c r="X343" s="109">
        <f t="shared" si="277"/>
        <v>7.0390892899999997</v>
      </c>
      <c r="Y343" s="174">
        <f t="shared" si="278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9"/>
        <v>44640</v>
      </c>
      <c r="B344" s="109">
        <f t="shared" si="272"/>
        <v>1022.91232819</v>
      </c>
      <c r="C344" s="109">
        <f t="shared" si="285"/>
        <v>931.13030620999996</v>
      </c>
      <c r="D344" s="110">
        <f t="shared" si="280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1"/>
        <v>18</v>
      </c>
      <c r="K344" s="115">
        <f t="shared" si="271"/>
        <v>18</v>
      </c>
      <c r="L344" s="8">
        <f t="shared" si="282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1015.8732389</v>
      </c>
      <c r="Q344" s="11">
        <f t="shared" si="286"/>
        <v>0</v>
      </c>
      <c r="R344" s="30">
        <f t="shared" si="283"/>
        <v>0</v>
      </c>
      <c r="S344" s="109">
        <f t="shared" si="265"/>
        <v>0</v>
      </c>
      <c r="T344" s="119">
        <f t="shared" si="284"/>
        <v>0.10150000000000001</v>
      </c>
      <c r="U344" s="117">
        <f t="shared" si="264"/>
        <v>18</v>
      </c>
      <c r="V344" s="117">
        <v>252</v>
      </c>
      <c r="W344" s="116">
        <f t="shared" si="276"/>
        <v>1.006929102</v>
      </c>
      <c r="X344" s="109">
        <f t="shared" si="277"/>
        <v>7.0390892899999997</v>
      </c>
      <c r="Y344" s="174">
        <f t="shared" si="278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9"/>
        <v>44641</v>
      </c>
      <c r="B345" s="109">
        <f t="shared" si="272"/>
        <v>1022.91232819</v>
      </c>
      <c r="C345" s="109">
        <f t="shared" si="285"/>
        <v>931.13030620999996</v>
      </c>
      <c r="D345" s="110">
        <f t="shared" si="280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1"/>
        <v>18</v>
      </c>
      <c r="K345" s="115">
        <f t="shared" si="271"/>
        <v>18</v>
      </c>
      <c r="L345" s="8">
        <f t="shared" si="282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1015.8732389</v>
      </c>
      <c r="Q345" s="11">
        <f t="shared" si="286"/>
        <v>11</v>
      </c>
      <c r="R345" s="30">
        <f t="shared" si="283"/>
        <v>1.1173000000000001E-2</v>
      </c>
      <c r="S345" s="109">
        <f t="shared" si="265"/>
        <v>11.35035169</v>
      </c>
      <c r="T345" s="119">
        <f t="shared" si="284"/>
        <v>0.10150000000000001</v>
      </c>
      <c r="U345" s="117">
        <f t="shared" si="264"/>
        <v>18</v>
      </c>
      <c r="V345" s="117">
        <v>252</v>
      </c>
      <c r="W345" s="116">
        <f t="shared" si="276"/>
        <v>1.006929102</v>
      </c>
      <c r="X345" s="109">
        <f t="shared" si="277"/>
        <v>7.0390892899999997</v>
      </c>
      <c r="Y345" s="174">
        <f t="shared" si="278"/>
        <v>18.38944098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9"/>
        <v>44642</v>
      </c>
      <c r="B346" s="109">
        <f t="shared" si="272"/>
        <v>1005.38935268</v>
      </c>
      <c r="C346" s="109">
        <f t="shared" si="285"/>
        <v>920.72678729999996</v>
      </c>
      <c r="D346" s="110">
        <f t="shared" si="280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1"/>
        <v>21</v>
      </c>
      <c r="K346" s="115">
        <f t="shared" si="271"/>
        <v>1</v>
      </c>
      <c r="L346" s="8">
        <f t="shared" si="282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1005.00373677</v>
      </c>
      <c r="Q346" s="11">
        <f t="shared" si="286"/>
        <v>0</v>
      </c>
      <c r="R346" s="30">
        <f t="shared" si="283"/>
        <v>0</v>
      </c>
      <c r="S346" s="109">
        <f t="shared" si="265"/>
        <v>0</v>
      </c>
      <c r="T346" s="119">
        <f t="shared" si="284"/>
        <v>0.10150000000000001</v>
      </c>
      <c r="U346" s="117">
        <f t="shared" si="264"/>
        <v>1</v>
      </c>
      <c r="V346" s="117">
        <v>252</v>
      </c>
      <c r="W346" s="116">
        <f t="shared" si="276"/>
        <v>1.0003836960000001</v>
      </c>
      <c r="X346" s="109">
        <f t="shared" si="277"/>
        <v>0.38561591000000001</v>
      </c>
      <c r="Y346" s="174">
        <f t="shared" si="278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9"/>
        <v>44643</v>
      </c>
      <c r="B347" s="109">
        <f t="shared" si="272"/>
        <v>1006.2565561099999</v>
      </c>
      <c r="C347" s="109">
        <f t="shared" si="285"/>
        <v>920.72678729999996</v>
      </c>
      <c r="D347" s="110">
        <f t="shared" si="280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1"/>
        <v>21</v>
      </c>
      <c r="K347" s="115">
        <f t="shared" si="271"/>
        <v>2</v>
      </c>
      <c r="L347" s="8">
        <f t="shared" si="282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1005.48480731</v>
      </c>
      <c r="Q347" s="11">
        <f t="shared" si="286"/>
        <v>0</v>
      </c>
      <c r="R347" s="30">
        <f t="shared" si="283"/>
        <v>0</v>
      </c>
      <c r="S347" s="109">
        <f t="shared" si="265"/>
        <v>0</v>
      </c>
      <c r="T347" s="119">
        <f t="shared" si="284"/>
        <v>0.10150000000000001</v>
      </c>
      <c r="U347" s="117">
        <f t="shared" si="264"/>
        <v>2</v>
      </c>
      <c r="V347" s="117">
        <v>252</v>
      </c>
      <c r="W347" s="116">
        <f t="shared" si="276"/>
        <v>1.0007675389999999</v>
      </c>
      <c r="X347" s="109">
        <f t="shared" si="277"/>
        <v>0.77174880000000001</v>
      </c>
      <c r="Y347" s="174">
        <f t="shared" si="278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9"/>
        <v>44644</v>
      </c>
      <c r="B348" s="109">
        <f t="shared" si="272"/>
        <v>1007.1245173900001</v>
      </c>
      <c r="C348" s="109">
        <f t="shared" si="285"/>
        <v>920.72678729999996</v>
      </c>
      <c r="D348" s="110">
        <f t="shared" si="280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1"/>
        <v>21</v>
      </c>
      <c r="K348" s="115">
        <f t="shared" si="271"/>
        <v>3</v>
      </c>
      <c r="L348" s="8">
        <f t="shared" si="282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1005.96611723</v>
      </c>
      <c r="Q348" s="11">
        <f t="shared" si="286"/>
        <v>0</v>
      </c>
      <c r="R348" s="30">
        <f t="shared" si="283"/>
        <v>0</v>
      </c>
      <c r="S348" s="109">
        <f t="shared" si="265"/>
        <v>0</v>
      </c>
      <c r="T348" s="119">
        <f t="shared" si="284"/>
        <v>0.10150000000000001</v>
      </c>
      <c r="U348" s="117">
        <f t="shared" si="264"/>
        <v>3</v>
      </c>
      <c r="V348" s="117">
        <v>252</v>
      </c>
      <c r="W348" s="116">
        <f t="shared" si="276"/>
        <v>1.00115153</v>
      </c>
      <c r="X348" s="109">
        <f t="shared" si="277"/>
        <v>1.15840016</v>
      </c>
      <c r="Y348" s="174">
        <f t="shared" si="278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9"/>
        <v>44645</v>
      </c>
      <c r="B349" s="109">
        <f t="shared" si="272"/>
        <v>1007.9932268</v>
      </c>
      <c r="C349" s="109">
        <f t="shared" si="285"/>
        <v>920.72678729999996</v>
      </c>
      <c r="D349" s="110">
        <f t="shared" si="280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1"/>
        <v>21</v>
      </c>
      <c r="K349" s="115">
        <f t="shared" si="271"/>
        <v>4</v>
      </c>
      <c r="L349" s="8">
        <f t="shared" si="282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1006.44765734</v>
      </c>
      <c r="Q349" s="11">
        <f t="shared" si="286"/>
        <v>0</v>
      </c>
      <c r="R349" s="30">
        <f t="shared" si="283"/>
        <v>0</v>
      </c>
      <c r="S349" s="109">
        <f t="shared" si="265"/>
        <v>0</v>
      </c>
      <c r="T349" s="119">
        <f t="shared" si="284"/>
        <v>0.10150000000000001</v>
      </c>
      <c r="U349" s="117">
        <f t="shared" si="264"/>
        <v>4</v>
      </c>
      <c r="V349" s="117">
        <v>252</v>
      </c>
      <c r="W349" s="116">
        <f t="shared" si="276"/>
        <v>1.001535668</v>
      </c>
      <c r="X349" s="109">
        <f t="shared" si="277"/>
        <v>1.5455694600000001</v>
      </c>
      <c r="Y349" s="174">
        <f t="shared" si="278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9"/>
        <v>44646</v>
      </c>
      <c r="B350" s="109">
        <f t="shared" si="272"/>
        <v>1008.86268582</v>
      </c>
      <c r="C350" s="109">
        <f t="shared" si="285"/>
        <v>920.72678729999996</v>
      </c>
      <c r="D350" s="110">
        <f t="shared" si="280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1"/>
        <v>21</v>
      </c>
      <c r="K350" s="115">
        <f t="shared" si="271"/>
        <v>5</v>
      </c>
      <c r="L350" s="8">
        <f t="shared" si="282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1006.92942764</v>
      </c>
      <c r="Q350" s="11">
        <f t="shared" si="286"/>
        <v>0</v>
      </c>
      <c r="R350" s="30">
        <f t="shared" si="283"/>
        <v>0</v>
      </c>
      <c r="S350" s="109">
        <f t="shared" si="265"/>
        <v>0</v>
      </c>
      <c r="T350" s="119">
        <f t="shared" si="284"/>
        <v>0.10150000000000001</v>
      </c>
      <c r="U350" s="117">
        <f t="shared" si="264"/>
        <v>5</v>
      </c>
      <c r="V350" s="117">
        <v>252</v>
      </c>
      <c r="W350" s="116">
        <f t="shared" si="276"/>
        <v>1.0019199539999999</v>
      </c>
      <c r="X350" s="109">
        <f t="shared" si="277"/>
        <v>1.9332581799999999</v>
      </c>
      <c r="Y350" s="174">
        <f t="shared" si="278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9"/>
        <v>44647</v>
      </c>
      <c r="B351" s="109">
        <f t="shared" si="272"/>
        <v>1008.86268582</v>
      </c>
      <c r="C351" s="109">
        <f t="shared" si="285"/>
        <v>920.72678729999996</v>
      </c>
      <c r="D351" s="110">
        <f t="shared" si="280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1"/>
        <v>21</v>
      </c>
      <c r="K351" s="115">
        <f t="shared" si="271"/>
        <v>5</v>
      </c>
      <c r="L351" s="8">
        <f t="shared" si="282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1006.92942764</v>
      </c>
      <c r="Q351" s="11">
        <f t="shared" si="286"/>
        <v>0</v>
      </c>
      <c r="R351" s="30">
        <f t="shared" si="283"/>
        <v>0</v>
      </c>
      <c r="S351" s="109">
        <f t="shared" si="265"/>
        <v>0</v>
      </c>
      <c r="T351" s="119">
        <f t="shared" si="284"/>
        <v>0.10150000000000001</v>
      </c>
      <c r="U351" s="117">
        <f t="shared" si="264"/>
        <v>5</v>
      </c>
      <c r="V351" s="117">
        <v>252</v>
      </c>
      <c r="W351" s="116">
        <f t="shared" si="276"/>
        <v>1.0019199539999999</v>
      </c>
      <c r="X351" s="109">
        <f t="shared" si="277"/>
        <v>1.9332581799999999</v>
      </c>
      <c r="Y351" s="174">
        <f t="shared" si="278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9"/>
        <v>44648</v>
      </c>
      <c r="B352" s="109">
        <f t="shared" si="272"/>
        <v>1008.86268582</v>
      </c>
      <c r="C352" s="109">
        <f t="shared" si="285"/>
        <v>920.72678729999996</v>
      </c>
      <c r="D352" s="110">
        <f t="shared" si="280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1"/>
        <v>21</v>
      </c>
      <c r="K352" s="115">
        <f t="shared" si="271"/>
        <v>5</v>
      </c>
      <c r="L352" s="8">
        <f t="shared" si="282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1006.92942764</v>
      </c>
      <c r="Q352" s="11">
        <f t="shared" si="286"/>
        <v>0</v>
      </c>
      <c r="R352" s="30">
        <f t="shared" si="283"/>
        <v>0</v>
      </c>
      <c r="S352" s="109">
        <f t="shared" si="265"/>
        <v>0</v>
      </c>
      <c r="T352" s="119">
        <f t="shared" si="284"/>
        <v>0.10150000000000001</v>
      </c>
      <c r="U352" s="117">
        <f t="shared" si="264"/>
        <v>5</v>
      </c>
      <c r="V352" s="117">
        <v>252</v>
      </c>
      <c r="W352" s="116">
        <f t="shared" si="276"/>
        <v>1.0019199539999999</v>
      </c>
      <c r="X352" s="109">
        <f t="shared" si="277"/>
        <v>1.9332581799999999</v>
      </c>
      <c r="Y352" s="174">
        <f t="shared" si="278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9"/>
        <v>44649</v>
      </c>
      <c r="B353" s="109">
        <f t="shared" si="272"/>
        <v>1009.7328929</v>
      </c>
      <c r="C353" s="109">
        <f t="shared" si="285"/>
        <v>920.72678729999996</v>
      </c>
      <c r="D353" s="110">
        <f t="shared" si="280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1"/>
        <v>21</v>
      </c>
      <c r="K353" s="115">
        <f t="shared" si="271"/>
        <v>6</v>
      </c>
      <c r="L353" s="8">
        <f t="shared" si="282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1007.41142811</v>
      </c>
      <c r="Q353" s="11">
        <f t="shared" si="286"/>
        <v>0</v>
      </c>
      <c r="R353" s="30">
        <f t="shared" si="283"/>
        <v>0</v>
      </c>
      <c r="S353" s="109">
        <f t="shared" si="265"/>
        <v>0</v>
      </c>
      <c r="T353" s="119">
        <f t="shared" si="284"/>
        <v>0.10150000000000001</v>
      </c>
      <c r="U353" s="117">
        <f t="shared" si="264"/>
        <v>6</v>
      </c>
      <c r="V353" s="117">
        <v>252</v>
      </c>
      <c r="W353" s="116">
        <f t="shared" si="276"/>
        <v>1.002304386</v>
      </c>
      <c r="X353" s="109">
        <f t="shared" si="277"/>
        <v>2.3214647899999998</v>
      </c>
      <c r="Y353" s="174">
        <f t="shared" si="278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9"/>
        <v>44650</v>
      </c>
      <c r="B354" s="109">
        <f t="shared" si="272"/>
        <v>1010.6038515400001</v>
      </c>
      <c r="C354" s="109">
        <f t="shared" si="285"/>
        <v>920.72678729999996</v>
      </c>
      <c r="D354" s="110">
        <f t="shared" si="280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1"/>
        <v>21</v>
      </c>
      <c r="K354" s="115">
        <f t="shared" si="271"/>
        <v>7</v>
      </c>
      <c r="L354" s="8">
        <f t="shared" si="282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1007.89365876</v>
      </c>
      <c r="Q354" s="11">
        <f t="shared" si="286"/>
        <v>0</v>
      </c>
      <c r="R354" s="30">
        <f t="shared" si="283"/>
        <v>0</v>
      </c>
      <c r="S354" s="109">
        <f t="shared" si="265"/>
        <v>0</v>
      </c>
      <c r="T354" s="119">
        <f t="shared" si="284"/>
        <v>0.10150000000000001</v>
      </c>
      <c r="U354" s="117">
        <f t="shared" si="264"/>
        <v>7</v>
      </c>
      <c r="V354" s="117">
        <v>252</v>
      </c>
      <c r="W354" s="116">
        <f t="shared" si="276"/>
        <v>1.0026889670000001</v>
      </c>
      <c r="X354" s="109">
        <f t="shared" si="277"/>
        <v>2.7101927799999999</v>
      </c>
      <c r="Y354" s="174">
        <f t="shared" si="278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9"/>
        <v>44651</v>
      </c>
      <c r="B355" s="109">
        <f t="shared" si="272"/>
        <v>1011.47556023</v>
      </c>
      <c r="C355" s="109">
        <f t="shared" si="285"/>
        <v>920.72678729999996</v>
      </c>
      <c r="D355" s="110">
        <f t="shared" si="280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1"/>
        <v>21</v>
      </c>
      <c r="K355" s="115">
        <f t="shared" si="271"/>
        <v>8</v>
      </c>
      <c r="L355" s="8">
        <f t="shared" si="282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1008.3761196</v>
      </c>
      <c r="Q355" s="11">
        <f t="shared" si="286"/>
        <v>0</v>
      </c>
      <c r="R355" s="30">
        <f t="shared" si="283"/>
        <v>0</v>
      </c>
      <c r="S355" s="109">
        <f t="shared" si="265"/>
        <v>0</v>
      </c>
      <c r="T355" s="119">
        <f t="shared" si="284"/>
        <v>0.10150000000000001</v>
      </c>
      <c r="U355" s="117">
        <f t="shared" si="264"/>
        <v>8</v>
      </c>
      <c r="V355" s="117">
        <v>252</v>
      </c>
      <c r="W355" s="116">
        <f t="shared" si="276"/>
        <v>1.0030736950000001</v>
      </c>
      <c r="X355" s="109">
        <f t="shared" si="277"/>
        <v>3.0994406300000001</v>
      </c>
      <c r="Y355" s="174">
        <f t="shared" si="278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9"/>
        <v>44652</v>
      </c>
      <c r="B356" s="109">
        <f t="shared" si="272"/>
        <v>1012.34801943</v>
      </c>
      <c r="C356" s="109">
        <f t="shared" si="285"/>
        <v>920.72678729999996</v>
      </c>
      <c r="D356" s="110">
        <f t="shared" si="280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1"/>
        <v>21</v>
      </c>
      <c r="K356" s="115">
        <f t="shared" si="271"/>
        <v>9</v>
      </c>
      <c r="L356" s="8">
        <f t="shared" si="282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1008.85881062</v>
      </c>
      <c r="Q356" s="11">
        <f t="shared" si="286"/>
        <v>0</v>
      </c>
      <c r="R356" s="30">
        <f t="shared" si="283"/>
        <v>0</v>
      </c>
      <c r="S356" s="109">
        <f t="shared" si="265"/>
        <v>0</v>
      </c>
      <c r="T356" s="119">
        <f t="shared" si="284"/>
        <v>0.10150000000000001</v>
      </c>
      <c r="U356" s="117">
        <f t="shared" si="264"/>
        <v>9</v>
      </c>
      <c r="V356" s="117">
        <v>252</v>
      </c>
      <c r="W356" s="116">
        <f t="shared" si="276"/>
        <v>1.00345857</v>
      </c>
      <c r="X356" s="109">
        <f t="shared" si="277"/>
        <v>3.48920881</v>
      </c>
      <c r="Y356" s="174">
        <f t="shared" si="278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9"/>
        <v>44653</v>
      </c>
      <c r="B357" s="109">
        <f t="shared" si="272"/>
        <v>1013.22123988</v>
      </c>
      <c r="C357" s="109">
        <f t="shared" si="285"/>
        <v>920.72678729999996</v>
      </c>
      <c r="D357" s="110">
        <f t="shared" si="280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1"/>
        <v>21</v>
      </c>
      <c r="K357" s="115">
        <f t="shared" si="271"/>
        <v>10</v>
      </c>
      <c r="L357" s="8">
        <f t="shared" si="282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1009.34174103</v>
      </c>
      <c r="Q357" s="11">
        <f t="shared" si="286"/>
        <v>0</v>
      </c>
      <c r="R357" s="30">
        <f t="shared" si="283"/>
        <v>0</v>
      </c>
      <c r="S357" s="109">
        <f t="shared" si="265"/>
        <v>0</v>
      </c>
      <c r="T357" s="119">
        <f t="shared" si="284"/>
        <v>0.10150000000000001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1.003843593</v>
      </c>
      <c r="X357" s="109">
        <f t="shared" si="277"/>
        <v>3.8794988500000001</v>
      </c>
      <c r="Y357" s="174">
        <f t="shared" si="278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9"/>
        <v>44654</v>
      </c>
      <c r="B358" s="109">
        <f t="shared" si="272"/>
        <v>1013.22123988</v>
      </c>
      <c r="C358" s="109">
        <f t="shared" si="285"/>
        <v>920.72678729999996</v>
      </c>
      <c r="D358" s="110">
        <f t="shared" si="280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1"/>
        <v>21</v>
      </c>
      <c r="K358" s="115">
        <f t="shared" si="271"/>
        <v>10</v>
      </c>
      <c r="L358" s="8">
        <f t="shared" si="282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1009.34174103</v>
      </c>
      <c r="Q358" s="11">
        <f t="shared" si="286"/>
        <v>0</v>
      </c>
      <c r="R358" s="30">
        <f t="shared" si="283"/>
        <v>0</v>
      </c>
      <c r="S358" s="109">
        <f t="shared" si="265"/>
        <v>0</v>
      </c>
      <c r="T358" s="119">
        <f t="shared" si="284"/>
        <v>0.10150000000000001</v>
      </c>
      <c r="U358" s="117">
        <f t="shared" si="290"/>
        <v>10</v>
      </c>
      <c r="V358" s="117">
        <v>252</v>
      </c>
      <c r="W358" s="116">
        <f t="shared" si="276"/>
        <v>1.003843593</v>
      </c>
      <c r="X358" s="109">
        <f t="shared" si="277"/>
        <v>3.8794988500000001</v>
      </c>
      <c r="Y358" s="174">
        <f t="shared" si="278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9"/>
        <v>44655</v>
      </c>
      <c r="B359" s="109">
        <f t="shared" si="272"/>
        <v>1013.22123988</v>
      </c>
      <c r="C359" s="109">
        <f t="shared" si="285"/>
        <v>920.72678729999996</v>
      </c>
      <c r="D359" s="110">
        <f t="shared" si="280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1"/>
        <v>21</v>
      </c>
      <c r="K359" s="115">
        <f t="shared" si="271"/>
        <v>10</v>
      </c>
      <c r="L359" s="8">
        <f t="shared" si="282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1009.34174103</v>
      </c>
      <c r="Q359" s="11">
        <f t="shared" si="286"/>
        <v>0</v>
      </c>
      <c r="R359" s="30">
        <f t="shared" si="283"/>
        <v>0</v>
      </c>
      <c r="S359" s="109">
        <f t="shared" ref="S359:S422" si="291">IF(R359&gt;0,TRUNC(R359*P359,8),0)</f>
        <v>0</v>
      </c>
      <c r="T359" s="119">
        <f t="shared" si="284"/>
        <v>0.10150000000000001</v>
      </c>
      <c r="U359" s="117">
        <f t="shared" si="290"/>
        <v>10</v>
      </c>
      <c r="V359" s="117">
        <v>252</v>
      </c>
      <c r="W359" s="116">
        <f t="shared" si="276"/>
        <v>1.003843593</v>
      </c>
      <c r="X359" s="109">
        <f t="shared" si="277"/>
        <v>3.8794988500000001</v>
      </c>
      <c r="Y359" s="174">
        <f t="shared" si="278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9"/>
        <v>44656</v>
      </c>
      <c r="B360" s="109">
        <f t="shared" si="272"/>
        <v>1014.09520356</v>
      </c>
      <c r="C360" s="109">
        <f t="shared" si="285"/>
        <v>920.72678729999996</v>
      </c>
      <c r="D360" s="110">
        <f t="shared" si="280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1"/>
        <v>21</v>
      </c>
      <c r="K360" s="115">
        <f t="shared" si="271"/>
        <v>11</v>
      </c>
      <c r="L360" s="8">
        <f t="shared" si="282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1009.82489241</v>
      </c>
      <c r="Q360" s="11">
        <f t="shared" si="286"/>
        <v>0</v>
      </c>
      <c r="R360" s="30">
        <f t="shared" si="283"/>
        <v>0</v>
      </c>
      <c r="S360" s="109">
        <f t="shared" si="291"/>
        <v>0</v>
      </c>
      <c r="T360" s="119">
        <f t="shared" si="284"/>
        <v>0.10150000000000001</v>
      </c>
      <c r="U360" s="117">
        <f t="shared" si="290"/>
        <v>11</v>
      </c>
      <c r="V360" s="117">
        <v>252</v>
      </c>
      <c r="W360" s="116">
        <f t="shared" si="276"/>
        <v>1.0042287640000001</v>
      </c>
      <c r="X360" s="109">
        <f t="shared" si="277"/>
        <v>4.2703111500000004</v>
      </c>
      <c r="Y360" s="174">
        <f t="shared" si="278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9"/>
        <v>44657</v>
      </c>
      <c r="B361" s="109">
        <f t="shared" si="272"/>
        <v>1014.96992945</v>
      </c>
      <c r="C361" s="109">
        <f t="shared" si="285"/>
        <v>920.72678729999996</v>
      </c>
      <c r="D361" s="110">
        <f t="shared" si="280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1"/>
        <v>21</v>
      </c>
      <c r="K361" s="115">
        <f t="shared" si="271"/>
        <v>12</v>
      </c>
      <c r="L361" s="8">
        <f t="shared" si="282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1010.30828318</v>
      </c>
      <c r="Q361" s="11">
        <f t="shared" si="286"/>
        <v>0</v>
      </c>
      <c r="R361" s="30">
        <f t="shared" si="283"/>
        <v>0</v>
      </c>
      <c r="S361" s="109">
        <f t="shared" si="291"/>
        <v>0</v>
      </c>
      <c r="T361" s="119">
        <f t="shared" si="284"/>
        <v>0.10150000000000001</v>
      </c>
      <c r="U361" s="117">
        <f t="shared" si="290"/>
        <v>12</v>
      </c>
      <c r="V361" s="117">
        <v>252</v>
      </c>
      <c r="W361" s="116">
        <f t="shared" si="276"/>
        <v>1.0046140830000001</v>
      </c>
      <c r="X361" s="109">
        <f t="shared" si="277"/>
        <v>4.6616462700000003</v>
      </c>
      <c r="Y361" s="174">
        <f t="shared" si="278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9"/>
        <v>44658</v>
      </c>
      <c r="B362" s="109">
        <f t="shared" si="272"/>
        <v>1015.84539953</v>
      </c>
      <c r="C362" s="109">
        <f t="shared" si="285"/>
        <v>920.72678729999996</v>
      </c>
      <c r="D362" s="110">
        <f t="shared" si="280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1"/>
        <v>21</v>
      </c>
      <c r="K362" s="115">
        <f t="shared" si="271"/>
        <v>13</v>
      </c>
      <c r="L362" s="8">
        <f t="shared" si="282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1010.79189492</v>
      </c>
      <c r="Q362" s="11">
        <f t="shared" si="286"/>
        <v>0</v>
      </c>
      <c r="R362" s="30">
        <f t="shared" si="283"/>
        <v>0</v>
      </c>
      <c r="S362" s="109">
        <f t="shared" si="291"/>
        <v>0</v>
      </c>
      <c r="T362" s="119">
        <f t="shared" si="284"/>
        <v>0.10150000000000001</v>
      </c>
      <c r="U362" s="117">
        <f t="shared" si="290"/>
        <v>13</v>
      </c>
      <c r="V362" s="117">
        <v>252</v>
      </c>
      <c r="W362" s="116">
        <f t="shared" si="276"/>
        <v>1.00499955</v>
      </c>
      <c r="X362" s="109">
        <f t="shared" si="277"/>
        <v>5.0535046100000001</v>
      </c>
      <c r="Y362" s="174">
        <f t="shared" si="278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9"/>
        <v>44659</v>
      </c>
      <c r="B363" s="109">
        <f t="shared" si="272"/>
        <v>1016.7216318</v>
      </c>
      <c r="C363" s="109">
        <f t="shared" si="285"/>
        <v>920.72678729999996</v>
      </c>
      <c r="D363" s="110">
        <f t="shared" si="280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1"/>
        <v>21</v>
      </c>
      <c r="K363" s="115">
        <f t="shared" si="271"/>
        <v>14</v>
      </c>
      <c r="L363" s="8">
        <f t="shared" si="282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1011.27574606</v>
      </c>
      <c r="Q363" s="11">
        <f t="shared" si="286"/>
        <v>0</v>
      </c>
      <c r="R363" s="30">
        <f t="shared" si="283"/>
        <v>0</v>
      </c>
      <c r="S363" s="109">
        <f t="shared" si="291"/>
        <v>0</v>
      </c>
      <c r="T363" s="119">
        <f t="shared" si="284"/>
        <v>0.10150000000000001</v>
      </c>
      <c r="U363" s="117">
        <f t="shared" si="290"/>
        <v>14</v>
      </c>
      <c r="V363" s="117">
        <v>252</v>
      </c>
      <c r="W363" s="116">
        <f t="shared" si="276"/>
        <v>1.005385164</v>
      </c>
      <c r="X363" s="109">
        <f t="shared" si="277"/>
        <v>5.4458857399999996</v>
      </c>
      <c r="Y363" s="174">
        <f t="shared" si="278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9"/>
        <v>44660</v>
      </c>
      <c r="B364" s="109">
        <f t="shared" si="272"/>
        <v>1017.59862772</v>
      </c>
      <c r="C364" s="109">
        <f t="shared" si="285"/>
        <v>920.72678729999996</v>
      </c>
      <c r="D364" s="110">
        <f t="shared" si="280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1"/>
        <v>21</v>
      </c>
      <c r="K364" s="115">
        <f t="shared" si="271"/>
        <v>15</v>
      </c>
      <c r="L364" s="8">
        <f t="shared" si="282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1011.75983658</v>
      </c>
      <c r="Q364" s="11">
        <f t="shared" si="286"/>
        <v>0</v>
      </c>
      <c r="R364" s="30">
        <f t="shared" si="283"/>
        <v>0</v>
      </c>
      <c r="S364" s="109">
        <f t="shared" si="291"/>
        <v>0</v>
      </c>
      <c r="T364" s="119">
        <f t="shared" si="284"/>
        <v>0.10150000000000001</v>
      </c>
      <c r="U364" s="117">
        <f t="shared" si="290"/>
        <v>15</v>
      </c>
      <c r="V364" s="117">
        <v>252</v>
      </c>
      <c r="W364" s="116">
        <f t="shared" si="276"/>
        <v>1.0057709260000001</v>
      </c>
      <c r="X364" s="109">
        <f t="shared" si="277"/>
        <v>5.8387911399999997</v>
      </c>
      <c r="Y364" s="174">
        <f t="shared" si="278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9"/>
        <v>44661</v>
      </c>
      <c r="B365" s="109">
        <f t="shared" si="272"/>
        <v>1017.59862772</v>
      </c>
      <c r="C365" s="109">
        <f t="shared" si="285"/>
        <v>920.72678729999996</v>
      </c>
      <c r="D365" s="110">
        <f t="shared" si="280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1"/>
        <v>21</v>
      </c>
      <c r="K365" s="115">
        <f t="shared" si="271"/>
        <v>15</v>
      </c>
      <c r="L365" s="8">
        <f t="shared" si="282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1011.75983658</v>
      </c>
      <c r="Q365" s="11">
        <f t="shared" si="286"/>
        <v>0</v>
      </c>
      <c r="R365" s="30">
        <f t="shared" si="283"/>
        <v>0</v>
      </c>
      <c r="S365" s="109">
        <f t="shared" si="291"/>
        <v>0</v>
      </c>
      <c r="T365" s="119">
        <f t="shared" si="284"/>
        <v>0.10150000000000001</v>
      </c>
      <c r="U365" s="117">
        <f t="shared" si="290"/>
        <v>15</v>
      </c>
      <c r="V365" s="117">
        <v>252</v>
      </c>
      <c r="W365" s="116">
        <f t="shared" si="276"/>
        <v>1.0057709260000001</v>
      </c>
      <c r="X365" s="109">
        <f t="shared" si="277"/>
        <v>5.8387911399999997</v>
      </c>
      <c r="Y365" s="174">
        <f t="shared" si="278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9"/>
        <v>44662</v>
      </c>
      <c r="B366" s="109">
        <f t="shared" si="272"/>
        <v>1017.59862772</v>
      </c>
      <c r="C366" s="109">
        <f t="shared" si="285"/>
        <v>920.72678729999996</v>
      </c>
      <c r="D366" s="110">
        <f t="shared" si="280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1"/>
        <v>21</v>
      </c>
      <c r="K366" s="115">
        <f t="shared" ref="K366:K429" si="297">(J366-(NETWORKDAYS(A366,I366,AD$148:AD$502)-1))</f>
        <v>15</v>
      </c>
      <c r="L366" s="8">
        <f t="shared" si="282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1011.75983658</v>
      </c>
      <c r="Q366" s="11">
        <f t="shared" si="286"/>
        <v>0</v>
      </c>
      <c r="R366" s="30">
        <f t="shared" si="283"/>
        <v>0</v>
      </c>
      <c r="S366" s="109">
        <f t="shared" si="291"/>
        <v>0</v>
      </c>
      <c r="T366" s="119">
        <f t="shared" si="284"/>
        <v>0.10150000000000001</v>
      </c>
      <c r="U366" s="117">
        <f t="shared" si="290"/>
        <v>15</v>
      </c>
      <c r="V366" s="117">
        <v>252</v>
      </c>
      <c r="W366" s="116">
        <f t="shared" si="276"/>
        <v>1.0057709260000001</v>
      </c>
      <c r="X366" s="109">
        <f t="shared" si="277"/>
        <v>5.8387911399999997</v>
      </c>
      <c r="Y366" s="174">
        <f t="shared" si="278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9"/>
        <v>44663</v>
      </c>
      <c r="B367" s="109">
        <f t="shared" si="272"/>
        <v>1018.4763703</v>
      </c>
      <c r="C367" s="109">
        <f t="shared" si="285"/>
        <v>920.72678729999996</v>
      </c>
      <c r="D367" s="110">
        <f t="shared" si="280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1"/>
        <v>21</v>
      </c>
      <c r="K367" s="115">
        <f t="shared" si="297"/>
        <v>16</v>
      </c>
      <c r="L367" s="8">
        <f t="shared" si="282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1012.2441480799999</v>
      </c>
      <c r="Q367" s="11">
        <f t="shared" si="286"/>
        <v>0</v>
      </c>
      <c r="R367" s="30">
        <f t="shared" si="283"/>
        <v>0</v>
      </c>
      <c r="S367" s="109">
        <f t="shared" si="291"/>
        <v>0</v>
      </c>
      <c r="T367" s="119">
        <f t="shared" si="284"/>
        <v>0.10150000000000001</v>
      </c>
      <c r="U367" s="117">
        <f t="shared" si="290"/>
        <v>16</v>
      </c>
      <c r="V367" s="117">
        <v>252</v>
      </c>
      <c r="W367" s="116">
        <f t="shared" si="276"/>
        <v>1.006156837</v>
      </c>
      <c r="X367" s="109">
        <f t="shared" si="277"/>
        <v>6.2322222199999997</v>
      </c>
      <c r="Y367" s="174">
        <f t="shared" si="278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9"/>
        <v>44664</v>
      </c>
      <c r="B368" s="109">
        <f t="shared" si="272"/>
        <v>1019.35486724</v>
      </c>
      <c r="C368" s="109">
        <f t="shared" si="285"/>
        <v>920.72678729999996</v>
      </c>
      <c r="D368" s="110">
        <f t="shared" si="280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1"/>
        <v>21</v>
      </c>
      <c r="K368" s="115">
        <f t="shared" si="297"/>
        <v>17</v>
      </c>
      <c r="L368" s="8">
        <f t="shared" si="282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1012.72868976</v>
      </c>
      <c r="Q368" s="11">
        <f t="shared" si="286"/>
        <v>0</v>
      </c>
      <c r="R368" s="30">
        <f t="shared" si="283"/>
        <v>0</v>
      </c>
      <c r="S368" s="109">
        <f t="shared" si="291"/>
        <v>0</v>
      </c>
      <c r="T368" s="119">
        <f t="shared" si="284"/>
        <v>0.10150000000000001</v>
      </c>
      <c r="U368" s="117">
        <f t="shared" si="290"/>
        <v>17</v>
      </c>
      <c r="V368" s="117">
        <v>252</v>
      </c>
      <c r="W368" s="116">
        <f t="shared" si="276"/>
        <v>1.0065428949999999</v>
      </c>
      <c r="X368" s="109">
        <f t="shared" si="277"/>
        <v>6.62617748</v>
      </c>
      <c r="Y368" s="174">
        <f t="shared" si="278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9"/>
        <v>44665</v>
      </c>
      <c r="B369" s="109">
        <f t="shared" si="272"/>
        <v>1020.23412104</v>
      </c>
      <c r="C369" s="109">
        <f t="shared" si="285"/>
        <v>920.72678729999996</v>
      </c>
      <c r="D369" s="110">
        <f t="shared" si="280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1"/>
        <v>21</v>
      </c>
      <c r="K369" s="115">
        <f t="shared" si="297"/>
        <v>18</v>
      </c>
      <c r="L369" s="8">
        <f t="shared" si="282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1013.21346162</v>
      </c>
      <c r="Q369" s="11">
        <f t="shared" si="286"/>
        <v>0</v>
      </c>
      <c r="R369" s="30">
        <f t="shared" si="283"/>
        <v>0</v>
      </c>
      <c r="S369" s="109">
        <f t="shared" si="291"/>
        <v>0</v>
      </c>
      <c r="T369" s="119">
        <f t="shared" si="284"/>
        <v>0.10150000000000001</v>
      </c>
      <c r="U369" s="117">
        <f t="shared" si="290"/>
        <v>18</v>
      </c>
      <c r="V369" s="117">
        <v>252</v>
      </c>
      <c r="W369" s="116">
        <f t="shared" si="276"/>
        <v>1.006929102</v>
      </c>
      <c r="X369" s="109">
        <f t="shared" si="277"/>
        <v>7.0206594200000003</v>
      </c>
      <c r="Y369" s="174">
        <f t="shared" si="278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9"/>
        <v>44666</v>
      </c>
      <c r="B370" s="109">
        <f t="shared" si="272"/>
        <v>1021.11414045</v>
      </c>
      <c r="C370" s="109">
        <f t="shared" si="285"/>
        <v>920.72678729999996</v>
      </c>
      <c r="D370" s="110">
        <f t="shared" si="280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1"/>
        <v>21</v>
      </c>
      <c r="K370" s="115">
        <f t="shared" si="297"/>
        <v>19</v>
      </c>
      <c r="L370" s="8">
        <f t="shared" si="282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1013.69847287</v>
      </c>
      <c r="Q370" s="11">
        <f t="shared" si="286"/>
        <v>0</v>
      </c>
      <c r="R370" s="30">
        <f t="shared" si="283"/>
        <v>0</v>
      </c>
      <c r="S370" s="109">
        <f t="shared" si="291"/>
        <v>0</v>
      </c>
      <c r="T370" s="119">
        <f t="shared" si="284"/>
        <v>0.10150000000000001</v>
      </c>
      <c r="U370" s="117">
        <f t="shared" si="290"/>
        <v>19</v>
      </c>
      <c r="V370" s="117">
        <v>252</v>
      </c>
      <c r="W370" s="116">
        <f t="shared" si="276"/>
        <v>1.007315457</v>
      </c>
      <c r="X370" s="109">
        <f t="shared" si="277"/>
        <v>7.41566758</v>
      </c>
      <c r="Y370" s="174">
        <f t="shared" si="278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9"/>
        <v>44667</v>
      </c>
      <c r="B371" s="109">
        <f t="shared" si="272"/>
        <v>1021.11414045</v>
      </c>
      <c r="C371" s="109">
        <f t="shared" si="285"/>
        <v>920.72678729999996</v>
      </c>
      <c r="D371" s="110">
        <f t="shared" si="280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1"/>
        <v>21</v>
      </c>
      <c r="K371" s="115">
        <f t="shared" si="297"/>
        <v>19</v>
      </c>
      <c r="L371" s="8">
        <f t="shared" si="282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1013.69847287</v>
      </c>
      <c r="Q371" s="11">
        <f t="shared" si="286"/>
        <v>0</v>
      </c>
      <c r="R371" s="30">
        <f t="shared" si="283"/>
        <v>0</v>
      </c>
      <c r="S371" s="109">
        <f t="shared" si="291"/>
        <v>0</v>
      </c>
      <c r="T371" s="119">
        <f t="shared" si="284"/>
        <v>0.10150000000000001</v>
      </c>
      <c r="U371" s="117">
        <f t="shared" si="290"/>
        <v>19</v>
      </c>
      <c r="V371" s="117">
        <v>252</v>
      </c>
      <c r="W371" s="116">
        <f t="shared" si="276"/>
        <v>1.007315457</v>
      </c>
      <c r="X371" s="109">
        <f t="shared" si="277"/>
        <v>7.41566758</v>
      </c>
      <c r="Y371" s="174">
        <f t="shared" si="278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9"/>
        <v>44668</v>
      </c>
      <c r="B372" s="109">
        <f t="shared" si="272"/>
        <v>1021.11414045</v>
      </c>
      <c r="C372" s="109">
        <f t="shared" si="285"/>
        <v>920.72678729999996</v>
      </c>
      <c r="D372" s="110">
        <f t="shared" si="280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1"/>
        <v>21</v>
      </c>
      <c r="K372" s="115">
        <f t="shared" si="297"/>
        <v>19</v>
      </c>
      <c r="L372" s="8">
        <f t="shared" si="282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1013.69847287</v>
      </c>
      <c r="Q372" s="11">
        <f t="shared" si="286"/>
        <v>0</v>
      </c>
      <c r="R372" s="30">
        <f t="shared" si="283"/>
        <v>0</v>
      </c>
      <c r="S372" s="109">
        <f t="shared" si="291"/>
        <v>0</v>
      </c>
      <c r="T372" s="119">
        <f t="shared" si="284"/>
        <v>0.10150000000000001</v>
      </c>
      <c r="U372" s="117">
        <f t="shared" si="290"/>
        <v>19</v>
      </c>
      <c r="V372" s="117">
        <v>252</v>
      </c>
      <c r="W372" s="116">
        <f t="shared" si="276"/>
        <v>1.007315457</v>
      </c>
      <c r="X372" s="109">
        <f t="shared" si="277"/>
        <v>7.41566758</v>
      </c>
      <c r="Y372" s="174">
        <f t="shared" si="278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9"/>
        <v>44669</v>
      </c>
      <c r="B373" s="109">
        <f t="shared" si="272"/>
        <v>1021.11414045</v>
      </c>
      <c r="C373" s="109">
        <f t="shared" si="285"/>
        <v>920.72678729999996</v>
      </c>
      <c r="D373" s="110">
        <f t="shared" si="280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1"/>
        <v>21</v>
      </c>
      <c r="K373" s="115">
        <f t="shared" si="297"/>
        <v>19</v>
      </c>
      <c r="L373" s="8">
        <f t="shared" si="282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1013.69847287</v>
      </c>
      <c r="Q373" s="11">
        <f t="shared" si="286"/>
        <v>0</v>
      </c>
      <c r="R373" s="30">
        <f t="shared" si="283"/>
        <v>0</v>
      </c>
      <c r="S373" s="109">
        <f t="shared" si="291"/>
        <v>0</v>
      </c>
      <c r="T373" s="119">
        <f t="shared" si="284"/>
        <v>0.10150000000000001</v>
      </c>
      <c r="U373" s="117">
        <f t="shared" si="290"/>
        <v>19</v>
      </c>
      <c r="V373" s="117">
        <v>252</v>
      </c>
      <c r="W373" s="116">
        <f t="shared" si="276"/>
        <v>1.007315457</v>
      </c>
      <c r="X373" s="109">
        <f t="shared" si="277"/>
        <v>7.41566758</v>
      </c>
      <c r="Y373" s="174">
        <f t="shared" si="278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9"/>
        <v>44670</v>
      </c>
      <c r="B374" s="109">
        <f t="shared" si="272"/>
        <v>1021.99490741</v>
      </c>
      <c r="C374" s="109">
        <f t="shared" si="285"/>
        <v>920.72678729999996</v>
      </c>
      <c r="D374" s="110">
        <f t="shared" si="280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1"/>
        <v>21</v>
      </c>
      <c r="K374" s="115">
        <f t="shared" si="297"/>
        <v>20</v>
      </c>
      <c r="L374" s="8">
        <f t="shared" si="282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1014.18370509</v>
      </c>
      <c r="Q374" s="11">
        <f t="shared" si="286"/>
        <v>0</v>
      </c>
      <c r="R374" s="30">
        <f t="shared" si="283"/>
        <v>0</v>
      </c>
      <c r="S374" s="109">
        <f t="shared" si="291"/>
        <v>0</v>
      </c>
      <c r="T374" s="119">
        <f t="shared" si="284"/>
        <v>0.10150000000000001</v>
      </c>
      <c r="U374" s="117">
        <f t="shared" si="290"/>
        <v>20</v>
      </c>
      <c r="V374" s="117">
        <v>252</v>
      </c>
      <c r="W374" s="116">
        <f t="shared" si="276"/>
        <v>1.0077019599999999</v>
      </c>
      <c r="X374" s="109">
        <f t="shared" si="277"/>
        <v>7.8112023199999996</v>
      </c>
      <c r="Y374" s="174">
        <f t="shared" si="278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9"/>
        <v>44671</v>
      </c>
      <c r="B375" s="109">
        <f t="shared" si="272"/>
        <v>1022.8764502400001</v>
      </c>
      <c r="C375" s="109">
        <f t="shared" si="285"/>
        <v>920.72678729999996</v>
      </c>
      <c r="D375" s="110">
        <f t="shared" si="280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1"/>
        <v>21</v>
      </c>
      <c r="K375" s="115">
        <f t="shared" si="297"/>
        <v>21</v>
      </c>
      <c r="L375" s="8">
        <f t="shared" si="282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1014.66918591</v>
      </c>
      <c r="Q375" s="11">
        <f t="shared" si="286"/>
        <v>12</v>
      </c>
      <c r="R375" s="30">
        <f t="shared" si="283"/>
        <v>1.0286999999999999E-2</v>
      </c>
      <c r="S375" s="109">
        <f t="shared" si="291"/>
        <v>10.437901910000001</v>
      </c>
      <c r="T375" s="119">
        <f t="shared" si="284"/>
        <v>0.10150000000000001</v>
      </c>
      <c r="U375" s="117">
        <f t="shared" si="290"/>
        <v>21</v>
      </c>
      <c r="V375" s="117">
        <v>252</v>
      </c>
      <c r="W375" s="116">
        <f t="shared" si="276"/>
        <v>1.008088611</v>
      </c>
      <c r="X375" s="109">
        <f t="shared" si="277"/>
        <v>8.2072643299999992</v>
      </c>
      <c r="Y375" s="174">
        <f t="shared" si="278"/>
        <v>18.645166240000002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9"/>
        <v>44672</v>
      </c>
      <c r="B376" s="109">
        <f t="shared" si="272"/>
        <v>1005.38569724</v>
      </c>
      <c r="C376" s="109">
        <f t="shared" si="285"/>
        <v>911.25527083999998</v>
      </c>
      <c r="D376" s="110">
        <f t="shared" si="280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1"/>
        <v>21</v>
      </c>
      <c r="K376" s="115">
        <f t="shared" si="297"/>
        <v>1</v>
      </c>
      <c r="L376" s="8">
        <f t="shared" si="282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1005.00008273</v>
      </c>
      <c r="Q376" s="11">
        <f t="shared" si="286"/>
        <v>0</v>
      </c>
      <c r="R376" s="30">
        <f t="shared" si="283"/>
        <v>0</v>
      </c>
      <c r="S376" s="109">
        <f t="shared" si="291"/>
        <v>0</v>
      </c>
      <c r="T376" s="119">
        <f t="shared" si="284"/>
        <v>0.10150000000000001</v>
      </c>
      <c r="U376" s="117">
        <f t="shared" si="290"/>
        <v>1</v>
      </c>
      <c r="V376" s="117">
        <v>252</v>
      </c>
      <c r="W376" s="116">
        <f t="shared" si="276"/>
        <v>1.0003836960000001</v>
      </c>
      <c r="X376" s="109">
        <f t="shared" si="277"/>
        <v>0.38561451000000002</v>
      </c>
      <c r="Y376" s="174">
        <f t="shared" si="278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9"/>
        <v>44673</v>
      </c>
      <c r="B377" s="109">
        <f t="shared" si="272"/>
        <v>1005.38569724</v>
      </c>
      <c r="C377" s="109">
        <f t="shared" si="285"/>
        <v>911.25527083999998</v>
      </c>
      <c r="D377" s="110">
        <f t="shared" si="280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1"/>
        <v>21</v>
      </c>
      <c r="K377" s="115">
        <f t="shared" si="297"/>
        <v>1</v>
      </c>
      <c r="L377" s="8">
        <f t="shared" si="282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1005.00008273</v>
      </c>
      <c r="Q377" s="11">
        <f t="shared" si="286"/>
        <v>0</v>
      </c>
      <c r="R377" s="30">
        <f t="shared" si="283"/>
        <v>0</v>
      </c>
      <c r="S377" s="109">
        <f t="shared" si="291"/>
        <v>0</v>
      </c>
      <c r="T377" s="119">
        <f t="shared" si="284"/>
        <v>0.10150000000000001</v>
      </c>
      <c r="U377" s="117">
        <f t="shared" si="290"/>
        <v>1</v>
      </c>
      <c r="V377" s="117">
        <v>252</v>
      </c>
      <c r="W377" s="116">
        <f t="shared" si="276"/>
        <v>1.0003836960000001</v>
      </c>
      <c r="X377" s="109">
        <f t="shared" si="277"/>
        <v>0.38561451000000002</v>
      </c>
      <c r="Y377" s="174">
        <f t="shared" si="278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9"/>
        <v>44674</v>
      </c>
      <c r="B378" s="109">
        <f t="shared" si="272"/>
        <v>1006.54144107</v>
      </c>
      <c r="C378" s="109">
        <f t="shared" si="285"/>
        <v>911.25527083999998</v>
      </c>
      <c r="D378" s="110">
        <f t="shared" si="280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1"/>
        <v>21</v>
      </c>
      <c r="K378" s="115">
        <f t="shared" si="297"/>
        <v>2</v>
      </c>
      <c r="L378" s="8">
        <f t="shared" si="282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1005.76947378</v>
      </c>
      <c r="Q378" s="11">
        <f t="shared" si="286"/>
        <v>0</v>
      </c>
      <c r="R378" s="30">
        <f t="shared" si="283"/>
        <v>0</v>
      </c>
      <c r="S378" s="109">
        <f t="shared" si="291"/>
        <v>0</v>
      </c>
      <c r="T378" s="119">
        <f t="shared" si="284"/>
        <v>0.10150000000000001</v>
      </c>
      <c r="U378" s="117">
        <f t="shared" si="290"/>
        <v>2</v>
      </c>
      <c r="V378" s="117">
        <v>252</v>
      </c>
      <c r="W378" s="116">
        <f t="shared" si="276"/>
        <v>1.0007675389999999</v>
      </c>
      <c r="X378" s="109">
        <f t="shared" si="277"/>
        <v>0.77196728999999997</v>
      </c>
      <c r="Y378" s="174">
        <f t="shared" si="278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9"/>
        <v>44675</v>
      </c>
      <c r="B379" s="109">
        <f t="shared" si="272"/>
        <v>1006.54144107</v>
      </c>
      <c r="C379" s="109">
        <f t="shared" si="285"/>
        <v>911.25527083999998</v>
      </c>
      <c r="D379" s="110">
        <f t="shared" si="280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1"/>
        <v>21</v>
      </c>
      <c r="K379" s="115">
        <f t="shared" si="297"/>
        <v>2</v>
      </c>
      <c r="L379" s="8">
        <f t="shared" si="282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1005.76947378</v>
      </c>
      <c r="Q379" s="11">
        <f t="shared" si="286"/>
        <v>0</v>
      </c>
      <c r="R379" s="30">
        <f t="shared" si="283"/>
        <v>0</v>
      </c>
      <c r="S379" s="109">
        <f t="shared" si="291"/>
        <v>0</v>
      </c>
      <c r="T379" s="119">
        <f t="shared" si="284"/>
        <v>0.10150000000000001</v>
      </c>
      <c r="U379" s="117">
        <f t="shared" si="290"/>
        <v>2</v>
      </c>
      <c r="V379" s="117">
        <v>252</v>
      </c>
      <c r="W379" s="116">
        <f t="shared" si="276"/>
        <v>1.0007675389999999</v>
      </c>
      <c r="X379" s="109">
        <f t="shared" si="277"/>
        <v>0.77196728999999997</v>
      </c>
      <c r="Y379" s="174">
        <f t="shared" si="278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9"/>
        <v>44676</v>
      </c>
      <c r="B380" s="109">
        <f t="shared" si="272"/>
        <v>1006.54144107</v>
      </c>
      <c r="C380" s="109">
        <f t="shared" si="285"/>
        <v>911.25527083999998</v>
      </c>
      <c r="D380" s="110">
        <f t="shared" si="280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1"/>
        <v>21</v>
      </c>
      <c r="K380" s="115">
        <f t="shared" si="297"/>
        <v>2</v>
      </c>
      <c r="L380" s="8">
        <f t="shared" si="282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1005.76947378</v>
      </c>
      <c r="Q380" s="11">
        <f t="shared" si="286"/>
        <v>0</v>
      </c>
      <c r="R380" s="30">
        <f t="shared" si="283"/>
        <v>0</v>
      </c>
      <c r="S380" s="109">
        <f t="shared" si="291"/>
        <v>0</v>
      </c>
      <c r="T380" s="119">
        <f t="shared" si="284"/>
        <v>0.10150000000000001</v>
      </c>
      <c r="U380" s="117">
        <f t="shared" si="290"/>
        <v>2</v>
      </c>
      <c r="V380" s="117">
        <v>252</v>
      </c>
      <c r="W380" s="116">
        <f t="shared" si="276"/>
        <v>1.0007675389999999</v>
      </c>
      <c r="X380" s="109">
        <f t="shared" si="277"/>
        <v>0.77196728999999997</v>
      </c>
      <c r="Y380" s="174">
        <f t="shared" si="278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9"/>
        <v>44677</v>
      </c>
      <c r="B381" s="109">
        <f t="shared" si="272"/>
        <v>1007.69850841</v>
      </c>
      <c r="C381" s="109">
        <f t="shared" si="285"/>
        <v>911.25527083999998</v>
      </c>
      <c r="D381" s="110">
        <f t="shared" si="280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1"/>
        <v>21</v>
      </c>
      <c r="K381" s="115">
        <f t="shared" si="297"/>
        <v>3</v>
      </c>
      <c r="L381" s="8">
        <f t="shared" si="282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1006.53944804</v>
      </c>
      <c r="Q381" s="11">
        <f t="shared" si="286"/>
        <v>0</v>
      </c>
      <c r="R381" s="30">
        <f t="shared" si="283"/>
        <v>0</v>
      </c>
      <c r="S381" s="109">
        <f t="shared" si="291"/>
        <v>0</v>
      </c>
      <c r="T381" s="119">
        <f t="shared" si="284"/>
        <v>0.10150000000000001</v>
      </c>
      <c r="U381" s="117">
        <f t="shared" si="290"/>
        <v>3</v>
      </c>
      <c r="V381" s="117">
        <v>252</v>
      </c>
      <c r="W381" s="116">
        <f t="shared" si="276"/>
        <v>1.00115153</v>
      </c>
      <c r="X381" s="109">
        <f t="shared" si="277"/>
        <v>1.15906037</v>
      </c>
      <c r="Y381" s="174">
        <f t="shared" si="278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9"/>
        <v>44678</v>
      </c>
      <c r="B382" s="109">
        <f t="shared" si="272"/>
        <v>1008.85691748</v>
      </c>
      <c r="C382" s="109">
        <f t="shared" si="285"/>
        <v>911.25527083999998</v>
      </c>
      <c r="D382" s="110">
        <f t="shared" si="280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1"/>
        <v>21</v>
      </c>
      <c r="K382" s="115">
        <f t="shared" si="297"/>
        <v>4</v>
      </c>
      <c r="L382" s="8">
        <f t="shared" si="282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1007.31002372</v>
      </c>
      <c r="Q382" s="11">
        <f t="shared" si="286"/>
        <v>0</v>
      </c>
      <c r="R382" s="30">
        <f t="shared" si="283"/>
        <v>0</v>
      </c>
      <c r="S382" s="109">
        <f t="shared" si="291"/>
        <v>0</v>
      </c>
      <c r="T382" s="119">
        <f t="shared" si="284"/>
        <v>0.10150000000000001</v>
      </c>
      <c r="U382" s="117">
        <f t="shared" si="290"/>
        <v>4</v>
      </c>
      <c r="V382" s="117">
        <v>252</v>
      </c>
      <c r="W382" s="116">
        <f t="shared" si="276"/>
        <v>1.001535668</v>
      </c>
      <c r="X382" s="109">
        <f t="shared" si="277"/>
        <v>1.5468937599999999</v>
      </c>
      <c r="Y382" s="174">
        <f t="shared" si="278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9"/>
        <v>44679</v>
      </c>
      <c r="B383" s="109">
        <f t="shared" si="272"/>
        <v>1010.01665209</v>
      </c>
      <c r="C383" s="109">
        <f t="shared" si="285"/>
        <v>911.25527083999998</v>
      </c>
      <c r="D383" s="110">
        <f t="shared" si="280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1"/>
        <v>21</v>
      </c>
      <c r="K383" s="115">
        <f t="shared" si="297"/>
        <v>5</v>
      </c>
      <c r="L383" s="8">
        <f t="shared" si="282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1008.0811826</v>
      </c>
      <c r="Q383" s="11">
        <f t="shared" si="286"/>
        <v>0</v>
      </c>
      <c r="R383" s="30">
        <f t="shared" si="283"/>
        <v>0</v>
      </c>
      <c r="S383" s="109">
        <f t="shared" si="291"/>
        <v>0</v>
      </c>
      <c r="T383" s="119">
        <f t="shared" si="284"/>
        <v>0.10150000000000001</v>
      </c>
      <c r="U383" s="117">
        <f t="shared" si="290"/>
        <v>5</v>
      </c>
      <c r="V383" s="117">
        <v>252</v>
      </c>
      <c r="W383" s="116">
        <f t="shared" si="276"/>
        <v>1.0019199539999999</v>
      </c>
      <c r="X383" s="109">
        <f t="shared" si="277"/>
        <v>1.93546949</v>
      </c>
      <c r="Y383" s="174">
        <f t="shared" si="278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9"/>
        <v>44680</v>
      </c>
      <c r="B384" s="109">
        <f t="shared" si="272"/>
        <v>1011.17771124</v>
      </c>
      <c r="C384" s="109">
        <f t="shared" si="285"/>
        <v>911.25527083999998</v>
      </c>
      <c r="D384" s="110">
        <f t="shared" si="280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1"/>
        <v>21</v>
      </c>
      <c r="K384" s="115">
        <f t="shared" si="297"/>
        <v>6</v>
      </c>
      <c r="L384" s="8">
        <f t="shared" si="282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1008.85292469</v>
      </c>
      <c r="Q384" s="11">
        <f t="shared" si="286"/>
        <v>0</v>
      </c>
      <c r="R384" s="30">
        <f t="shared" si="283"/>
        <v>0</v>
      </c>
      <c r="S384" s="109">
        <f t="shared" si="291"/>
        <v>0</v>
      </c>
      <c r="T384" s="119">
        <f t="shared" si="284"/>
        <v>0.10150000000000001</v>
      </c>
      <c r="U384" s="117">
        <f t="shared" si="290"/>
        <v>6</v>
      </c>
      <c r="V384" s="117">
        <v>252</v>
      </c>
      <c r="W384" s="116">
        <f t="shared" si="276"/>
        <v>1.002304386</v>
      </c>
      <c r="X384" s="109">
        <f t="shared" si="277"/>
        <v>2.3247865499999998</v>
      </c>
      <c r="Y384" s="174">
        <f t="shared" si="278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9"/>
        <v>44681</v>
      </c>
      <c r="B385" s="109">
        <f t="shared" si="272"/>
        <v>1012.3401172299999</v>
      </c>
      <c r="C385" s="109">
        <f t="shared" si="285"/>
        <v>911.25527083999998</v>
      </c>
      <c r="D385" s="110">
        <f t="shared" si="280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1"/>
        <v>21</v>
      </c>
      <c r="K385" s="115">
        <f t="shared" si="297"/>
        <v>7</v>
      </c>
      <c r="L385" s="8">
        <f t="shared" si="282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1009.6252682099999</v>
      </c>
      <c r="Q385" s="11">
        <f t="shared" si="286"/>
        <v>0</v>
      </c>
      <c r="R385" s="30">
        <f t="shared" si="283"/>
        <v>0</v>
      </c>
      <c r="S385" s="109">
        <f t="shared" si="291"/>
        <v>0</v>
      </c>
      <c r="T385" s="119">
        <f t="shared" si="284"/>
        <v>0.10150000000000001</v>
      </c>
      <c r="U385" s="117">
        <f t="shared" si="290"/>
        <v>7</v>
      </c>
      <c r="V385" s="117">
        <v>252</v>
      </c>
      <c r="W385" s="116">
        <f t="shared" si="276"/>
        <v>1.0026889670000001</v>
      </c>
      <c r="X385" s="109">
        <f t="shared" si="277"/>
        <v>2.7148490199999999</v>
      </c>
      <c r="Y385" s="174">
        <f t="shared" si="278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9"/>
        <v>44682</v>
      </c>
      <c r="B386" s="109">
        <f t="shared" si="272"/>
        <v>1012.3401172299999</v>
      </c>
      <c r="C386" s="109">
        <f t="shared" si="285"/>
        <v>911.25527083999998</v>
      </c>
      <c r="D386" s="110">
        <f t="shared" si="280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1"/>
        <v>21</v>
      </c>
      <c r="K386" s="115">
        <f t="shared" si="297"/>
        <v>7</v>
      </c>
      <c r="L386" s="8">
        <f t="shared" si="282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1009.6252682099999</v>
      </c>
      <c r="Q386" s="11">
        <f t="shared" si="286"/>
        <v>0</v>
      </c>
      <c r="R386" s="30">
        <f t="shared" si="283"/>
        <v>0</v>
      </c>
      <c r="S386" s="109">
        <f t="shared" si="291"/>
        <v>0</v>
      </c>
      <c r="T386" s="119">
        <f t="shared" si="284"/>
        <v>0.10150000000000001</v>
      </c>
      <c r="U386" s="117">
        <f t="shared" si="290"/>
        <v>7</v>
      </c>
      <c r="V386" s="117">
        <v>252</v>
      </c>
      <c r="W386" s="116">
        <f t="shared" si="276"/>
        <v>1.0026889670000001</v>
      </c>
      <c r="X386" s="109">
        <f t="shared" si="277"/>
        <v>2.7148490199999999</v>
      </c>
      <c r="Y386" s="174">
        <f t="shared" si="278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9"/>
        <v>44683</v>
      </c>
      <c r="B387" s="109">
        <f t="shared" si="272"/>
        <v>1012.3401172299999</v>
      </c>
      <c r="C387" s="109">
        <f t="shared" si="285"/>
        <v>911.25527083999998</v>
      </c>
      <c r="D387" s="110">
        <f t="shared" si="280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1"/>
        <v>21</v>
      </c>
      <c r="K387" s="115">
        <f t="shared" si="297"/>
        <v>7</v>
      </c>
      <c r="L387" s="8">
        <f t="shared" si="282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1009.6252682099999</v>
      </c>
      <c r="Q387" s="11">
        <f t="shared" si="286"/>
        <v>0</v>
      </c>
      <c r="R387" s="30">
        <f t="shared" si="283"/>
        <v>0</v>
      </c>
      <c r="S387" s="109">
        <f t="shared" si="291"/>
        <v>0</v>
      </c>
      <c r="T387" s="119">
        <f t="shared" si="284"/>
        <v>0.10150000000000001</v>
      </c>
      <c r="U387" s="117">
        <f t="shared" si="290"/>
        <v>7</v>
      </c>
      <c r="V387" s="117">
        <v>252</v>
      </c>
      <c r="W387" s="116">
        <f t="shared" si="276"/>
        <v>1.0026889670000001</v>
      </c>
      <c r="X387" s="109">
        <f t="shared" si="277"/>
        <v>2.7148490199999999</v>
      </c>
      <c r="Y387" s="174">
        <f t="shared" si="278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9"/>
        <v>44684</v>
      </c>
      <c r="B388" s="109">
        <f t="shared" si="272"/>
        <v>1013.5038508</v>
      </c>
      <c r="C388" s="109">
        <f t="shared" si="285"/>
        <v>911.25527083999998</v>
      </c>
      <c r="D388" s="110">
        <f t="shared" si="280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1"/>
        <v>21</v>
      </c>
      <c r="K388" s="115">
        <f t="shared" si="297"/>
        <v>8</v>
      </c>
      <c r="L388" s="8">
        <f t="shared" si="282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1010.39819493</v>
      </c>
      <c r="Q388" s="11">
        <f t="shared" si="286"/>
        <v>0</v>
      </c>
      <c r="R388" s="30">
        <f t="shared" si="283"/>
        <v>0</v>
      </c>
      <c r="S388" s="109">
        <f t="shared" si="291"/>
        <v>0</v>
      </c>
      <c r="T388" s="119">
        <f t="shared" si="284"/>
        <v>0.10150000000000001</v>
      </c>
      <c r="U388" s="117">
        <f t="shared" si="290"/>
        <v>8</v>
      </c>
      <c r="V388" s="117">
        <v>252</v>
      </c>
      <c r="W388" s="116">
        <f t="shared" si="276"/>
        <v>1.0030736950000001</v>
      </c>
      <c r="X388" s="109">
        <f t="shared" si="277"/>
        <v>3.1056558700000001</v>
      </c>
      <c r="Y388" s="174">
        <f t="shared" si="278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9"/>
        <v>44685</v>
      </c>
      <c r="B389" s="109">
        <f t="shared" si="272"/>
        <v>1014.66893126</v>
      </c>
      <c r="C389" s="109">
        <f t="shared" si="285"/>
        <v>911.25527083999998</v>
      </c>
      <c r="D389" s="110">
        <f t="shared" si="280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1"/>
        <v>21</v>
      </c>
      <c r="K389" s="115">
        <f t="shared" si="297"/>
        <v>9</v>
      </c>
      <c r="L389" s="8">
        <f t="shared" si="282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1011.17172308</v>
      </c>
      <c r="Q389" s="11">
        <f t="shared" si="286"/>
        <v>0</v>
      </c>
      <c r="R389" s="30">
        <f t="shared" si="283"/>
        <v>0</v>
      </c>
      <c r="S389" s="109">
        <f t="shared" si="291"/>
        <v>0</v>
      </c>
      <c r="T389" s="119">
        <f t="shared" si="284"/>
        <v>0.10150000000000001</v>
      </c>
      <c r="U389" s="117">
        <f t="shared" si="290"/>
        <v>9</v>
      </c>
      <c r="V389" s="117">
        <v>252</v>
      </c>
      <c r="W389" s="116">
        <f t="shared" si="276"/>
        <v>1.00345857</v>
      </c>
      <c r="X389" s="109">
        <f t="shared" si="277"/>
        <v>3.4972081799999999</v>
      </c>
      <c r="Y389" s="174">
        <f t="shared" si="278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9"/>
        <v>44686</v>
      </c>
      <c r="B390" s="109">
        <f t="shared" si="272"/>
        <v>1015.83534235</v>
      </c>
      <c r="C390" s="109">
        <f t="shared" si="285"/>
        <v>911.25527083999998</v>
      </c>
      <c r="D390" s="110">
        <f t="shared" si="280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1"/>
        <v>21</v>
      </c>
      <c r="K390" s="115">
        <f t="shared" si="297"/>
        <v>10</v>
      </c>
      <c r="L390" s="8">
        <f t="shared" si="282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1011.94583443</v>
      </c>
      <c r="Q390" s="11">
        <f t="shared" si="286"/>
        <v>0</v>
      </c>
      <c r="R390" s="30">
        <f t="shared" si="283"/>
        <v>0</v>
      </c>
      <c r="S390" s="109">
        <f t="shared" si="291"/>
        <v>0</v>
      </c>
      <c r="T390" s="119">
        <f t="shared" si="284"/>
        <v>0.10150000000000001</v>
      </c>
      <c r="U390" s="117">
        <f t="shared" si="290"/>
        <v>10</v>
      </c>
      <c r="V390" s="117">
        <v>252</v>
      </c>
      <c r="W390" s="116">
        <f t="shared" si="276"/>
        <v>1.003843593</v>
      </c>
      <c r="X390" s="109">
        <f t="shared" si="277"/>
        <v>3.8895079199999998</v>
      </c>
      <c r="Y390" s="174">
        <f t="shared" si="278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9"/>
        <v>44687</v>
      </c>
      <c r="B391" s="109">
        <f t="shared" si="272"/>
        <v>1017.0031034</v>
      </c>
      <c r="C391" s="109">
        <f t="shared" si="285"/>
        <v>911.25527083999998</v>
      </c>
      <c r="D391" s="110">
        <f t="shared" si="280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1"/>
        <v>21</v>
      </c>
      <c r="K391" s="115">
        <f t="shared" si="297"/>
        <v>11</v>
      </c>
      <c r="L391" s="8">
        <f t="shared" si="282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1012.7205472099999</v>
      </c>
      <c r="Q391" s="11">
        <f t="shared" si="286"/>
        <v>0</v>
      </c>
      <c r="R391" s="30">
        <f t="shared" si="283"/>
        <v>0</v>
      </c>
      <c r="S391" s="109">
        <f t="shared" si="291"/>
        <v>0</v>
      </c>
      <c r="T391" s="119">
        <f t="shared" si="284"/>
        <v>0.10150000000000001</v>
      </c>
      <c r="U391" s="117">
        <f t="shared" si="290"/>
        <v>11</v>
      </c>
      <c r="V391" s="117">
        <v>252</v>
      </c>
      <c r="W391" s="116">
        <f t="shared" si="276"/>
        <v>1.0042287640000001</v>
      </c>
      <c r="X391" s="109">
        <f t="shared" si="277"/>
        <v>4.2825561900000002</v>
      </c>
      <c r="Y391" s="174">
        <f t="shared" si="278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9"/>
        <v>44688</v>
      </c>
      <c r="B392" s="109">
        <f t="shared" si="272"/>
        <v>1018.1722062900001</v>
      </c>
      <c r="C392" s="109">
        <f t="shared" si="285"/>
        <v>911.25527083999998</v>
      </c>
      <c r="D392" s="110">
        <f t="shared" si="280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1"/>
        <v>21</v>
      </c>
      <c r="K392" s="115">
        <f t="shared" si="297"/>
        <v>12</v>
      </c>
      <c r="L392" s="8">
        <f t="shared" si="282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1013.49585231</v>
      </c>
      <c r="Q392" s="11">
        <f t="shared" si="286"/>
        <v>0</v>
      </c>
      <c r="R392" s="30">
        <f t="shared" si="283"/>
        <v>0</v>
      </c>
      <c r="S392" s="109">
        <f t="shared" si="291"/>
        <v>0</v>
      </c>
      <c r="T392" s="119">
        <f t="shared" si="284"/>
        <v>0.10150000000000001</v>
      </c>
      <c r="U392" s="117">
        <f t="shared" si="290"/>
        <v>12</v>
      </c>
      <c r="V392" s="117">
        <v>252</v>
      </c>
      <c r="W392" s="116">
        <f t="shared" si="276"/>
        <v>1.0046140830000001</v>
      </c>
      <c r="X392" s="109">
        <f t="shared" si="277"/>
        <v>4.67635398</v>
      </c>
      <c r="Y392" s="174">
        <f t="shared" si="278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9"/>
        <v>44689</v>
      </c>
      <c r="B393" s="109">
        <f t="shared" si="272"/>
        <v>1018.1722062900001</v>
      </c>
      <c r="C393" s="109">
        <f t="shared" si="285"/>
        <v>911.25527083999998</v>
      </c>
      <c r="D393" s="110">
        <f t="shared" si="280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1"/>
        <v>21</v>
      </c>
      <c r="K393" s="115">
        <f t="shared" si="297"/>
        <v>12</v>
      </c>
      <c r="L393" s="8">
        <f t="shared" si="282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1013.49585231</v>
      </c>
      <c r="Q393" s="11">
        <f t="shared" si="286"/>
        <v>0</v>
      </c>
      <c r="R393" s="30">
        <f t="shared" si="283"/>
        <v>0</v>
      </c>
      <c r="S393" s="109">
        <f t="shared" si="291"/>
        <v>0</v>
      </c>
      <c r="T393" s="119">
        <f t="shared" si="284"/>
        <v>0.10150000000000001</v>
      </c>
      <c r="U393" s="117">
        <f t="shared" si="290"/>
        <v>12</v>
      </c>
      <c r="V393" s="117">
        <v>252</v>
      </c>
      <c r="W393" s="116">
        <f t="shared" si="276"/>
        <v>1.0046140830000001</v>
      </c>
      <c r="X393" s="109">
        <f t="shared" si="277"/>
        <v>4.67635398</v>
      </c>
      <c r="Y393" s="174">
        <f t="shared" si="278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9"/>
        <v>44690</v>
      </c>
      <c r="B394" s="109">
        <f t="shared" ref="B394:B457" si="298">(P394+X394)</f>
        <v>1018.1722062900001</v>
      </c>
      <c r="C394" s="109">
        <f t="shared" si="285"/>
        <v>911.25527083999998</v>
      </c>
      <c r="D394" s="110">
        <f t="shared" si="280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1"/>
        <v>21</v>
      </c>
      <c r="K394" s="115">
        <f t="shared" si="297"/>
        <v>12</v>
      </c>
      <c r="L394" s="8">
        <f t="shared" si="282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1013.49585231</v>
      </c>
      <c r="Q394" s="11">
        <f t="shared" si="286"/>
        <v>0</v>
      </c>
      <c r="R394" s="30">
        <f t="shared" si="283"/>
        <v>0</v>
      </c>
      <c r="S394" s="109">
        <f t="shared" si="291"/>
        <v>0</v>
      </c>
      <c r="T394" s="119">
        <f t="shared" si="284"/>
        <v>0.10150000000000001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1.0046140830000001</v>
      </c>
      <c r="X394" s="109">
        <f t="shared" ref="X394:X457" si="303">TRUNC((P394*(W394-1)),8)</f>
        <v>4.67635398</v>
      </c>
      <c r="Y394" s="174">
        <f t="shared" ref="Y394:Y457" si="304">IF(AND(Q394&gt;0,Z394&lt;&gt;"INCORPJ="),S394+X394,0)</f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5">(A394+1)</f>
        <v>44691</v>
      </c>
      <c r="B395" s="109">
        <f t="shared" si="298"/>
        <v>1019.34265204</v>
      </c>
      <c r="C395" s="109">
        <f t="shared" si="285"/>
        <v>911.25527083999998</v>
      </c>
      <c r="D395" s="110">
        <f t="shared" ref="D395:D458" si="306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7">IF(I395=I394,J394,NETWORKDAYS(I394,I395,$AD$148:$AD$502)-1)</f>
        <v>21</v>
      </c>
      <c r="K395" s="115">
        <f t="shared" si="297"/>
        <v>13</v>
      </c>
      <c r="L395" s="8">
        <f t="shared" ref="L395:L458" si="308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1014.27174972</v>
      </c>
      <c r="Q395" s="11">
        <f t="shared" si="286"/>
        <v>0</v>
      </c>
      <c r="R395" s="30">
        <f t="shared" ref="R395:R458" si="309">IF(Q395&gt;0,VLOOKUP($A395,$AD$10:$AI$145,6),0)</f>
        <v>0</v>
      </c>
      <c r="S395" s="109">
        <f t="shared" si="291"/>
        <v>0</v>
      </c>
      <c r="T395" s="119">
        <f t="shared" ref="T395:T458" si="310">(T394)</f>
        <v>0.10150000000000001</v>
      </c>
      <c r="U395" s="117">
        <f t="shared" si="290"/>
        <v>13</v>
      </c>
      <c r="V395" s="117">
        <v>252</v>
      </c>
      <c r="W395" s="116">
        <f t="shared" si="302"/>
        <v>1.00499955</v>
      </c>
      <c r="X395" s="109">
        <f t="shared" si="303"/>
        <v>5.0709023200000001</v>
      </c>
      <c r="Y395" s="174">
        <f t="shared" si="304"/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5"/>
        <v>44692</v>
      </c>
      <c r="B396" s="109">
        <f t="shared" si="298"/>
        <v>1020.51443152</v>
      </c>
      <c r="C396" s="109">
        <f t="shared" ref="C396:C459" si="311">TRUNC(IF(Q395&gt;0,VLOOKUP(A395,$AD$12:$AE$145,2),C395),8)</f>
        <v>911.25527083999998</v>
      </c>
      <c r="D396" s="110">
        <f t="shared" si="306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7"/>
        <v>21</v>
      </c>
      <c r="K396" s="115">
        <f t="shared" si="297"/>
        <v>14</v>
      </c>
      <c r="L396" s="8">
        <f t="shared" si="308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1015.04823034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09">
        <f t="shared" si="291"/>
        <v>0</v>
      </c>
      <c r="T396" s="119">
        <f t="shared" si="310"/>
        <v>0.10150000000000001</v>
      </c>
      <c r="U396" s="117">
        <f t="shared" si="290"/>
        <v>14</v>
      </c>
      <c r="V396" s="117">
        <v>252</v>
      </c>
      <c r="W396" s="116">
        <f t="shared" si="302"/>
        <v>1.005385164</v>
      </c>
      <c r="X396" s="109">
        <f t="shared" si="303"/>
        <v>5.4662011799999997</v>
      </c>
      <c r="Y396" s="174">
        <f t="shared" si="304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5"/>
        <v>44693</v>
      </c>
      <c r="B397" s="109">
        <f t="shared" si="298"/>
        <v>1021.68756508</v>
      </c>
      <c r="C397" s="109">
        <f t="shared" si="311"/>
        <v>911.25527083999998</v>
      </c>
      <c r="D397" s="110">
        <f t="shared" si="306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7"/>
        <v>21</v>
      </c>
      <c r="K397" s="115">
        <f t="shared" si="297"/>
        <v>15</v>
      </c>
      <c r="L397" s="8">
        <f t="shared" si="308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1015.82531238</v>
      </c>
      <c r="Q397" s="11">
        <f t="shared" si="312"/>
        <v>0</v>
      </c>
      <c r="R397" s="30">
        <f t="shared" si="309"/>
        <v>0</v>
      </c>
      <c r="S397" s="109">
        <f t="shared" si="291"/>
        <v>0</v>
      </c>
      <c r="T397" s="119">
        <f t="shared" si="310"/>
        <v>0.10150000000000001</v>
      </c>
      <c r="U397" s="117">
        <f t="shared" si="290"/>
        <v>15</v>
      </c>
      <c r="V397" s="117">
        <v>252</v>
      </c>
      <c r="W397" s="116">
        <f t="shared" si="302"/>
        <v>1.0057709260000001</v>
      </c>
      <c r="X397" s="109">
        <f t="shared" si="303"/>
        <v>5.8622527</v>
      </c>
      <c r="Y397" s="174">
        <f t="shared" si="304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5"/>
        <v>44694</v>
      </c>
      <c r="B398" s="109">
        <f t="shared" si="298"/>
        <v>1022.86205479</v>
      </c>
      <c r="C398" s="109">
        <f t="shared" si="311"/>
        <v>911.25527083999998</v>
      </c>
      <c r="D398" s="110">
        <f t="shared" si="306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7"/>
        <v>21</v>
      </c>
      <c r="K398" s="115">
        <f t="shared" si="297"/>
        <v>16</v>
      </c>
      <c r="L398" s="8">
        <f t="shared" si="308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1016.60299586</v>
      </c>
      <c r="Q398" s="11">
        <f t="shared" si="312"/>
        <v>0</v>
      </c>
      <c r="R398" s="30">
        <f t="shared" si="309"/>
        <v>0</v>
      </c>
      <c r="S398" s="109">
        <f t="shared" si="291"/>
        <v>0</v>
      </c>
      <c r="T398" s="119">
        <f t="shared" si="310"/>
        <v>0.10150000000000001</v>
      </c>
      <c r="U398" s="117">
        <f t="shared" si="290"/>
        <v>16</v>
      </c>
      <c r="V398" s="117">
        <v>252</v>
      </c>
      <c r="W398" s="116">
        <f t="shared" si="302"/>
        <v>1.006156837</v>
      </c>
      <c r="X398" s="109">
        <f t="shared" si="303"/>
        <v>6.2590589300000001</v>
      </c>
      <c r="Y398" s="174">
        <f t="shared" si="304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5"/>
        <v>44695</v>
      </c>
      <c r="B399" s="109">
        <f t="shared" si="298"/>
        <v>1024.03789048</v>
      </c>
      <c r="C399" s="109">
        <f t="shared" si="311"/>
        <v>911.25527083999998</v>
      </c>
      <c r="D399" s="110">
        <f t="shared" si="306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7"/>
        <v>21</v>
      </c>
      <c r="K399" s="115">
        <f t="shared" si="297"/>
        <v>17</v>
      </c>
      <c r="L399" s="8">
        <f t="shared" si="308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1017.38127165</v>
      </c>
      <c r="Q399" s="11">
        <f t="shared" si="312"/>
        <v>0</v>
      </c>
      <c r="R399" s="30">
        <f t="shared" si="309"/>
        <v>0</v>
      </c>
      <c r="S399" s="109">
        <f t="shared" si="291"/>
        <v>0</v>
      </c>
      <c r="T399" s="119">
        <f t="shared" si="310"/>
        <v>0.10150000000000001</v>
      </c>
      <c r="U399" s="117">
        <f t="shared" si="290"/>
        <v>17</v>
      </c>
      <c r="V399" s="117">
        <v>252</v>
      </c>
      <c r="W399" s="116">
        <f t="shared" si="302"/>
        <v>1.0065428949999999</v>
      </c>
      <c r="X399" s="109">
        <f t="shared" si="303"/>
        <v>6.6566188300000002</v>
      </c>
      <c r="Y399" s="174">
        <f t="shared" si="304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5"/>
        <v>44696</v>
      </c>
      <c r="B400" s="109">
        <f t="shared" si="298"/>
        <v>1024.03789048</v>
      </c>
      <c r="C400" s="109">
        <f t="shared" si="311"/>
        <v>911.25527083999998</v>
      </c>
      <c r="D400" s="110">
        <f t="shared" si="306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7"/>
        <v>21</v>
      </c>
      <c r="K400" s="115">
        <f t="shared" si="297"/>
        <v>17</v>
      </c>
      <c r="L400" s="8">
        <f t="shared" si="308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1017.38127165</v>
      </c>
      <c r="Q400" s="11">
        <f t="shared" si="312"/>
        <v>0</v>
      </c>
      <c r="R400" s="30">
        <f t="shared" si="309"/>
        <v>0</v>
      </c>
      <c r="S400" s="109">
        <f t="shared" si="291"/>
        <v>0</v>
      </c>
      <c r="T400" s="119">
        <f t="shared" si="310"/>
        <v>0.10150000000000001</v>
      </c>
      <c r="U400" s="117">
        <f t="shared" si="290"/>
        <v>17</v>
      </c>
      <c r="V400" s="117">
        <v>252</v>
      </c>
      <c r="W400" s="116">
        <f t="shared" si="302"/>
        <v>1.0065428949999999</v>
      </c>
      <c r="X400" s="109">
        <f t="shared" si="303"/>
        <v>6.6566188300000002</v>
      </c>
      <c r="Y400" s="174">
        <f t="shared" si="304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5"/>
        <v>44697</v>
      </c>
      <c r="B401" s="109">
        <f t="shared" si="298"/>
        <v>1024.03789048</v>
      </c>
      <c r="C401" s="109">
        <f t="shared" si="311"/>
        <v>911.25527083999998</v>
      </c>
      <c r="D401" s="110">
        <f t="shared" si="306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7"/>
        <v>21</v>
      </c>
      <c r="K401" s="115">
        <f t="shared" si="297"/>
        <v>17</v>
      </c>
      <c r="L401" s="8">
        <f t="shared" si="308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1017.38127165</v>
      </c>
      <c r="Q401" s="11">
        <f t="shared" si="312"/>
        <v>0</v>
      </c>
      <c r="R401" s="30">
        <f t="shared" si="309"/>
        <v>0</v>
      </c>
      <c r="S401" s="109">
        <f t="shared" si="291"/>
        <v>0</v>
      </c>
      <c r="T401" s="119">
        <f t="shared" si="310"/>
        <v>0.10150000000000001</v>
      </c>
      <c r="U401" s="117">
        <f t="shared" si="290"/>
        <v>17</v>
      </c>
      <c r="V401" s="117">
        <v>252</v>
      </c>
      <c r="W401" s="116">
        <f t="shared" si="302"/>
        <v>1.0065428949999999</v>
      </c>
      <c r="X401" s="109">
        <f t="shared" si="303"/>
        <v>6.6566188300000002</v>
      </c>
      <c r="Y401" s="174">
        <f t="shared" si="304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5"/>
        <v>44698</v>
      </c>
      <c r="B402" s="109">
        <f t="shared" si="298"/>
        <v>1025.2150752099999</v>
      </c>
      <c r="C402" s="109">
        <f t="shared" si="311"/>
        <v>911.25527083999998</v>
      </c>
      <c r="D402" s="110">
        <f t="shared" si="306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7"/>
        <v>21</v>
      </c>
      <c r="K402" s="115">
        <f t="shared" si="297"/>
        <v>18</v>
      </c>
      <c r="L402" s="8">
        <f t="shared" si="308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1018.16013975</v>
      </c>
      <c r="Q402" s="11">
        <f t="shared" si="312"/>
        <v>0</v>
      </c>
      <c r="R402" s="30">
        <f t="shared" si="309"/>
        <v>0</v>
      </c>
      <c r="S402" s="109">
        <f t="shared" si="291"/>
        <v>0</v>
      </c>
      <c r="T402" s="119">
        <f t="shared" si="310"/>
        <v>0.10150000000000001</v>
      </c>
      <c r="U402" s="117">
        <f t="shared" si="290"/>
        <v>18</v>
      </c>
      <c r="V402" s="117">
        <v>252</v>
      </c>
      <c r="W402" s="116">
        <f t="shared" si="302"/>
        <v>1.006929102</v>
      </c>
      <c r="X402" s="109">
        <f t="shared" si="303"/>
        <v>7.0549354600000003</v>
      </c>
      <c r="Y402" s="174">
        <f t="shared" si="304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5"/>
        <v>44699</v>
      </c>
      <c r="B403" s="109">
        <f t="shared" si="298"/>
        <v>1026.39361818</v>
      </c>
      <c r="C403" s="109">
        <f t="shared" si="311"/>
        <v>911.25527083999998</v>
      </c>
      <c r="D403" s="110">
        <f t="shared" si="306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7"/>
        <v>21</v>
      </c>
      <c r="K403" s="115">
        <f t="shared" si="297"/>
        <v>19</v>
      </c>
      <c r="L403" s="8">
        <f t="shared" si="308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1018.93960929</v>
      </c>
      <c r="Q403" s="11">
        <f t="shared" si="312"/>
        <v>0</v>
      </c>
      <c r="R403" s="30">
        <f t="shared" si="309"/>
        <v>0</v>
      </c>
      <c r="S403" s="109">
        <f t="shared" si="291"/>
        <v>0</v>
      </c>
      <c r="T403" s="119">
        <f t="shared" si="310"/>
        <v>0.10150000000000001</v>
      </c>
      <c r="U403" s="117">
        <f t="shared" si="290"/>
        <v>19</v>
      </c>
      <c r="V403" s="117">
        <v>252</v>
      </c>
      <c r="W403" s="116">
        <f t="shared" si="302"/>
        <v>1.007315457</v>
      </c>
      <c r="X403" s="109">
        <f t="shared" si="303"/>
        <v>7.4540088899999999</v>
      </c>
      <c r="Y403" s="174">
        <f t="shared" si="304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5"/>
        <v>44700</v>
      </c>
      <c r="B404" s="109">
        <f t="shared" si="298"/>
        <v>1027.57351124</v>
      </c>
      <c r="C404" s="109">
        <f t="shared" si="311"/>
        <v>911.25527083999998</v>
      </c>
      <c r="D404" s="110">
        <f t="shared" si="306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7"/>
        <v>21</v>
      </c>
      <c r="K404" s="115">
        <f t="shared" si="297"/>
        <v>20</v>
      </c>
      <c r="L404" s="8">
        <f t="shared" si="308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1019.7196711300001</v>
      </c>
      <c r="Q404" s="11">
        <f t="shared" si="312"/>
        <v>0</v>
      </c>
      <c r="R404" s="30">
        <f t="shared" si="309"/>
        <v>0</v>
      </c>
      <c r="S404" s="109">
        <f t="shared" si="291"/>
        <v>0</v>
      </c>
      <c r="T404" s="119">
        <f t="shared" si="310"/>
        <v>0.10150000000000001</v>
      </c>
      <c r="U404" s="117">
        <f t="shared" si="290"/>
        <v>20</v>
      </c>
      <c r="V404" s="117">
        <v>252</v>
      </c>
      <c r="W404" s="116">
        <f t="shared" si="302"/>
        <v>1.0077019599999999</v>
      </c>
      <c r="X404" s="109">
        <f t="shared" si="303"/>
        <v>7.8538401100000002</v>
      </c>
      <c r="Y404" s="174">
        <f t="shared" si="304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5"/>
        <v>44701</v>
      </c>
      <c r="B405" s="109">
        <f t="shared" si="298"/>
        <v>1028.7547646400001</v>
      </c>
      <c r="C405" s="109">
        <f t="shared" si="311"/>
        <v>911.25527083999998</v>
      </c>
      <c r="D405" s="110">
        <f t="shared" si="306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7"/>
        <v>21</v>
      </c>
      <c r="K405" s="115">
        <f t="shared" si="297"/>
        <v>21</v>
      </c>
      <c r="L405" s="8">
        <f t="shared" si="308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1020.5003344100001</v>
      </c>
      <c r="Q405" s="11">
        <f t="shared" si="312"/>
        <v>13</v>
      </c>
      <c r="R405" s="30">
        <f t="shared" si="309"/>
        <v>1.0519000000000001E-2</v>
      </c>
      <c r="S405" s="109">
        <f t="shared" si="291"/>
        <v>10.734643009999999</v>
      </c>
      <c r="T405" s="119">
        <f t="shared" si="310"/>
        <v>0.10150000000000001</v>
      </c>
      <c r="U405" s="117">
        <f t="shared" si="290"/>
        <v>21</v>
      </c>
      <c r="V405" s="117">
        <v>252</v>
      </c>
      <c r="W405" s="116">
        <f t="shared" si="302"/>
        <v>1.008088611</v>
      </c>
      <c r="X405" s="109">
        <f t="shared" si="303"/>
        <v>8.2544302300000005</v>
      </c>
      <c r="Y405" s="174">
        <f t="shared" si="304"/>
        <v>18.98907324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5"/>
        <v>44702</v>
      </c>
      <c r="B406" s="109">
        <f t="shared" si="298"/>
        <v>1010.68583789</v>
      </c>
      <c r="C406" s="109">
        <f t="shared" si="311"/>
        <v>901.66977665000002</v>
      </c>
      <c r="D406" s="110">
        <f t="shared" si="306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7"/>
        <v>20</v>
      </c>
      <c r="K406" s="115">
        <f t="shared" si="297"/>
        <v>1</v>
      </c>
      <c r="L406" s="8">
        <f t="shared" si="308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1010.29819052</v>
      </c>
      <c r="Q406" s="11">
        <f t="shared" si="312"/>
        <v>0</v>
      </c>
      <c r="R406" s="30">
        <f t="shared" si="309"/>
        <v>0</v>
      </c>
      <c r="S406" s="109">
        <f t="shared" si="291"/>
        <v>0</v>
      </c>
      <c r="T406" s="119">
        <f t="shared" si="310"/>
        <v>0.10150000000000001</v>
      </c>
      <c r="U406" s="117">
        <f t="shared" si="290"/>
        <v>1</v>
      </c>
      <c r="V406" s="117">
        <v>252</v>
      </c>
      <c r="W406" s="116">
        <f t="shared" si="302"/>
        <v>1.0003836960000001</v>
      </c>
      <c r="X406" s="109">
        <f t="shared" si="303"/>
        <v>0.38764736999999999</v>
      </c>
      <c r="Y406" s="174">
        <f t="shared" si="304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5"/>
        <v>44703</v>
      </c>
      <c r="B407" s="109">
        <f t="shared" si="298"/>
        <v>1010.68583789</v>
      </c>
      <c r="C407" s="109">
        <f t="shared" si="311"/>
        <v>901.66977665000002</v>
      </c>
      <c r="D407" s="110">
        <f t="shared" si="306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7"/>
        <v>20</v>
      </c>
      <c r="K407" s="115">
        <f t="shared" si="297"/>
        <v>1</v>
      </c>
      <c r="L407" s="8">
        <f t="shared" si="308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1010.29819052</v>
      </c>
      <c r="Q407" s="11">
        <f t="shared" si="312"/>
        <v>0</v>
      </c>
      <c r="R407" s="30">
        <f t="shared" si="309"/>
        <v>0</v>
      </c>
      <c r="S407" s="109">
        <f t="shared" si="291"/>
        <v>0</v>
      </c>
      <c r="T407" s="119">
        <f t="shared" si="310"/>
        <v>0.10150000000000001</v>
      </c>
      <c r="U407" s="117">
        <f t="shared" si="290"/>
        <v>1</v>
      </c>
      <c r="V407" s="117">
        <v>252</v>
      </c>
      <c r="W407" s="116">
        <f t="shared" si="302"/>
        <v>1.0003836960000001</v>
      </c>
      <c r="X407" s="109">
        <f t="shared" si="303"/>
        <v>0.38764736999999999</v>
      </c>
      <c r="Y407" s="174">
        <f t="shared" si="304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5"/>
        <v>44704</v>
      </c>
      <c r="B408" s="109">
        <f t="shared" si="298"/>
        <v>1010.68583789</v>
      </c>
      <c r="C408" s="109">
        <f t="shared" si="311"/>
        <v>901.66977665000002</v>
      </c>
      <c r="D408" s="110">
        <f t="shared" si="306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7"/>
        <v>20</v>
      </c>
      <c r="K408" s="115">
        <f t="shared" si="297"/>
        <v>1</v>
      </c>
      <c r="L408" s="8">
        <f t="shared" si="308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1010.29819052</v>
      </c>
      <c r="Q408" s="11">
        <f t="shared" si="312"/>
        <v>0</v>
      </c>
      <c r="R408" s="30">
        <f t="shared" si="309"/>
        <v>0</v>
      </c>
      <c r="S408" s="109">
        <f t="shared" si="291"/>
        <v>0</v>
      </c>
      <c r="T408" s="119">
        <f t="shared" si="310"/>
        <v>0.10150000000000001</v>
      </c>
      <c r="U408" s="117">
        <f t="shared" si="290"/>
        <v>1</v>
      </c>
      <c r="V408" s="117">
        <v>252</v>
      </c>
      <c r="W408" s="116">
        <f t="shared" si="302"/>
        <v>1.0003836960000001</v>
      </c>
      <c r="X408" s="109">
        <f t="shared" si="303"/>
        <v>0.38764736999999999</v>
      </c>
      <c r="Y408" s="174">
        <f t="shared" si="304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5"/>
        <v>44705</v>
      </c>
      <c r="B409" s="109">
        <f t="shared" si="298"/>
        <v>1011.60683036</v>
      </c>
      <c r="C409" s="109">
        <f t="shared" si="311"/>
        <v>901.66977665000002</v>
      </c>
      <c r="D409" s="110">
        <f t="shared" si="306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7"/>
        <v>20</v>
      </c>
      <c r="K409" s="115">
        <f t="shared" si="297"/>
        <v>2</v>
      </c>
      <c r="L409" s="8">
        <f t="shared" si="308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1010.83097817</v>
      </c>
      <c r="Q409" s="11">
        <f t="shared" si="312"/>
        <v>0</v>
      </c>
      <c r="R409" s="30">
        <f t="shared" si="309"/>
        <v>0</v>
      </c>
      <c r="S409" s="109">
        <f t="shared" si="291"/>
        <v>0</v>
      </c>
      <c r="T409" s="119">
        <f t="shared" si="310"/>
        <v>0.10150000000000001</v>
      </c>
      <c r="U409" s="117">
        <f t="shared" si="290"/>
        <v>2</v>
      </c>
      <c r="V409" s="117">
        <v>252</v>
      </c>
      <c r="W409" s="116">
        <f t="shared" si="302"/>
        <v>1.0007675389999999</v>
      </c>
      <c r="X409" s="109">
        <f t="shared" si="303"/>
        <v>0.77585219000000005</v>
      </c>
      <c r="Y409" s="174">
        <f t="shared" si="304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5"/>
        <v>44706</v>
      </c>
      <c r="B410" s="109">
        <f t="shared" si="298"/>
        <v>1012.5286704</v>
      </c>
      <c r="C410" s="109">
        <f t="shared" si="311"/>
        <v>901.66977665000002</v>
      </c>
      <c r="D410" s="110">
        <f t="shared" si="306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7"/>
        <v>20</v>
      </c>
      <c r="K410" s="115">
        <f t="shared" si="297"/>
        <v>3</v>
      </c>
      <c r="L410" s="8">
        <f t="shared" si="308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1011.36405436</v>
      </c>
      <c r="Q410" s="11">
        <f t="shared" si="312"/>
        <v>0</v>
      </c>
      <c r="R410" s="30">
        <f t="shared" si="309"/>
        <v>0</v>
      </c>
      <c r="S410" s="109">
        <f t="shared" si="291"/>
        <v>0</v>
      </c>
      <c r="T410" s="119">
        <f t="shared" si="310"/>
        <v>0.10150000000000001</v>
      </c>
      <c r="U410" s="117">
        <f t="shared" si="290"/>
        <v>3</v>
      </c>
      <c r="V410" s="117">
        <v>252</v>
      </c>
      <c r="W410" s="116">
        <f t="shared" si="302"/>
        <v>1.00115153</v>
      </c>
      <c r="X410" s="109">
        <f t="shared" si="303"/>
        <v>1.1646160400000001</v>
      </c>
      <c r="Y410" s="174">
        <f t="shared" si="304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5"/>
        <v>44707</v>
      </c>
      <c r="B411" s="109">
        <f t="shared" si="298"/>
        <v>1013.4513395</v>
      </c>
      <c r="C411" s="109">
        <f t="shared" si="311"/>
        <v>901.66977665000002</v>
      </c>
      <c r="D411" s="110">
        <f t="shared" si="306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7"/>
        <v>20</v>
      </c>
      <c r="K411" s="115">
        <f t="shared" si="297"/>
        <v>4</v>
      </c>
      <c r="L411" s="8">
        <f t="shared" si="308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1011.89740105</v>
      </c>
      <c r="Q411" s="11">
        <f t="shared" si="312"/>
        <v>0</v>
      </c>
      <c r="R411" s="30">
        <f t="shared" si="309"/>
        <v>0</v>
      </c>
      <c r="S411" s="109">
        <f t="shared" si="291"/>
        <v>0</v>
      </c>
      <c r="T411" s="119">
        <f t="shared" si="310"/>
        <v>0.10150000000000001</v>
      </c>
      <c r="U411" s="117">
        <f t="shared" si="290"/>
        <v>4</v>
      </c>
      <c r="V411" s="117">
        <v>252</v>
      </c>
      <c r="W411" s="116">
        <f t="shared" si="302"/>
        <v>1.001535668</v>
      </c>
      <c r="X411" s="109">
        <f t="shared" si="303"/>
        <v>1.55393845</v>
      </c>
      <c r="Y411" s="174">
        <f t="shared" si="304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5"/>
        <v>44708</v>
      </c>
      <c r="B412" s="109">
        <f t="shared" si="298"/>
        <v>1014.3748572899999</v>
      </c>
      <c r="C412" s="109">
        <f t="shared" si="311"/>
        <v>901.66977665000002</v>
      </c>
      <c r="D412" s="110">
        <f t="shared" si="306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7"/>
        <v>20</v>
      </c>
      <c r="K412" s="115">
        <f t="shared" si="297"/>
        <v>5</v>
      </c>
      <c r="L412" s="8">
        <f t="shared" si="308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1012.4310362799999</v>
      </c>
      <c r="Q412" s="11">
        <f t="shared" si="312"/>
        <v>0</v>
      </c>
      <c r="R412" s="30">
        <f t="shared" si="309"/>
        <v>0</v>
      </c>
      <c r="S412" s="109">
        <f t="shared" si="291"/>
        <v>0</v>
      </c>
      <c r="T412" s="119">
        <f t="shared" si="310"/>
        <v>0.10150000000000001</v>
      </c>
      <c r="U412" s="117">
        <f t="shared" si="290"/>
        <v>5</v>
      </c>
      <c r="V412" s="117">
        <v>252</v>
      </c>
      <c r="W412" s="116">
        <f t="shared" si="302"/>
        <v>1.0019199539999999</v>
      </c>
      <c r="X412" s="109">
        <f t="shared" si="303"/>
        <v>1.94382101</v>
      </c>
      <c r="Y412" s="174">
        <f t="shared" si="304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5"/>
        <v>44709</v>
      </c>
      <c r="B413" s="109">
        <f t="shared" si="298"/>
        <v>1015.29921327</v>
      </c>
      <c r="C413" s="109">
        <f t="shared" si="311"/>
        <v>901.66977665000002</v>
      </c>
      <c r="D413" s="110">
        <f t="shared" si="306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7"/>
        <v>20</v>
      </c>
      <c r="K413" s="115">
        <f t="shared" si="297"/>
        <v>6</v>
      </c>
      <c r="L413" s="8">
        <f t="shared" si="308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1012.9649510199999</v>
      </c>
      <c r="Q413" s="11">
        <f t="shared" si="312"/>
        <v>0</v>
      </c>
      <c r="R413" s="30">
        <f t="shared" si="309"/>
        <v>0</v>
      </c>
      <c r="S413" s="109">
        <f t="shared" si="291"/>
        <v>0</v>
      </c>
      <c r="T413" s="119">
        <f t="shared" si="310"/>
        <v>0.10150000000000001</v>
      </c>
      <c r="U413" s="117">
        <f t="shared" si="290"/>
        <v>6</v>
      </c>
      <c r="V413" s="117">
        <v>252</v>
      </c>
      <c r="W413" s="116">
        <f t="shared" si="302"/>
        <v>1.002304386</v>
      </c>
      <c r="X413" s="109">
        <f t="shared" si="303"/>
        <v>2.3342622500000001</v>
      </c>
      <c r="Y413" s="174">
        <f t="shared" si="304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5"/>
        <v>44710</v>
      </c>
      <c r="B414" s="109">
        <f t="shared" si="298"/>
        <v>1015.29921327</v>
      </c>
      <c r="C414" s="109">
        <f t="shared" si="311"/>
        <v>901.66977665000002</v>
      </c>
      <c r="D414" s="110">
        <f t="shared" si="306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7"/>
        <v>20</v>
      </c>
      <c r="K414" s="115">
        <f t="shared" si="297"/>
        <v>6</v>
      </c>
      <c r="L414" s="8">
        <f t="shared" si="308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1012.9649510199999</v>
      </c>
      <c r="Q414" s="11">
        <f t="shared" si="312"/>
        <v>0</v>
      </c>
      <c r="R414" s="30">
        <f t="shared" si="309"/>
        <v>0</v>
      </c>
      <c r="S414" s="109">
        <f t="shared" si="291"/>
        <v>0</v>
      </c>
      <c r="T414" s="119">
        <f t="shared" si="310"/>
        <v>0.10150000000000001</v>
      </c>
      <c r="U414" s="117">
        <f t="shared" si="290"/>
        <v>6</v>
      </c>
      <c r="V414" s="117">
        <v>252</v>
      </c>
      <c r="W414" s="116">
        <f t="shared" si="302"/>
        <v>1.002304386</v>
      </c>
      <c r="X414" s="109">
        <f t="shared" si="303"/>
        <v>2.3342622500000001</v>
      </c>
      <c r="Y414" s="174">
        <f t="shared" si="304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5"/>
        <v>44711</v>
      </c>
      <c r="B415" s="109">
        <f t="shared" si="298"/>
        <v>1015.29921327</v>
      </c>
      <c r="C415" s="109">
        <f t="shared" si="311"/>
        <v>901.66977665000002</v>
      </c>
      <c r="D415" s="110">
        <f t="shared" si="306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7"/>
        <v>20</v>
      </c>
      <c r="K415" s="115">
        <f t="shared" si="297"/>
        <v>6</v>
      </c>
      <c r="L415" s="8">
        <f t="shared" si="308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1012.9649510199999</v>
      </c>
      <c r="Q415" s="11">
        <f t="shared" si="312"/>
        <v>0</v>
      </c>
      <c r="R415" s="30">
        <f t="shared" si="309"/>
        <v>0</v>
      </c>
      <c r="S415" s="109">
        <f t="shared" si="291"/>
        <v>0</v>
      </c>
      <c r="T415" s="119">
        <f t="shared" si="310"/>
        <v>0.10150000000000001</v>
      </c>
      <c r="U415" s="117">
        <f t="shared" si="290"/>
        <v>6</v>
      </c>
      <c r="V415" s="117">
        <v>252</v>
      </c>
      <c r="W415" s="116">
        <f t="shared" si="302"/>
        <v>1.002304386</v>
      </c>
      <c r="X415" s="109">
        <f t="shared" si="303"/>
        <v>2.3342622500000001</v>
      </c>
      <c r="Y415" s="174">
        <f t="shared" si="304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5"/>
        <v>44712</v>
      </c>
      <c r="B416" s="109">
        <f t="shared" si="298"/>
        <v>1016.2244110299999</v>
      </c>
      <c r="C416" s="109">
        <f t="shared" si="311"/>
        <v>901.66977665000002</v>
      </c>
      <c r="D416" s="110">
        <f t="shared" si="306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7"/>
        <v>20</v>
      </c>
      <c r="K416" s="115">
        <f t="shared" si="297"/>
        <v>7</v>
      </c>
      <c r="L416" s="8">
        <f t="shared" si="308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1013.49914528</v>
      </c>
      <c r="Q416" s="11">
        <f t="shared" si="312"/>
        <v>0</v>
      </c>
      <c r="R416" s="30">
        <f t="shared" si="309"/>
        <v>0</v>
      </c>
      <c r="S416" s="109">
        <f t="shared" si="291"/>
        <v>0</v>
      </c>
      <c r="T416" s="119">
        <f t="shared" si="310"/>
        <v>0.10150000000000001</v>
      </c>
      <c r="U416" s="117">
        <f t="shared" si="290"/>
        <v>7</v>
      </c>
      <c r="V416" s="117">
        <v>252</v>
      </c>
      <c r="W416" s="116">
        <f t="shared" si="302"/>
        <v>1.0026889670000001</v>
      </c>
      <c r="X416" s="109">
        <f t="shared" si="303"/>
        <v>2.7252657500000002</v>
      </c>
      <c r="Y416" s="174">
        <f t="shared" si="304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5"/>
        <v>44713</v>
      </c>
      <c r="B417" s="109">
        <f t="shared" si="298"/>
        <v>1017.15045816</v>
      </c>
      <c r="C417" s="109">
        <f t="shared" si="311"/>
        <v>901.66977665000002</v>
      </c>
      <c r="D417" s="110">
        <f t="shared" si="306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7"/>
        <v>20</v>
      </c>
      <c r="K417" s="115">
        <f t="shared" si="297"/>
        <v>8</v>
      </c>
      <c r="L417" s="8">
        <f t="shared" si="308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1014.03362807</v>
      </c>
      <c r="Q417" s="11">
        <f t="shared" si="312"/>
        <v>0</v>
      </c>
      <c r="R417" s="30">
        <f t="shared" si="309"/>
        <v>0</v>
      </c>
      <c r="S417" s="109">
        <f t="shared" si="291"/>
        <v>0</v>
      </c>
      <c r="T417" s="119">
        <f t="shared" si="310"/>
        <v>0.10150000000000001</v>
      </c>
      <c r="U417" s="117">
        <f t="shared" si="290"/>
        <v>8</v>
      </c>
      <c r="V417" s="117">
        <v>252</v>
      </c>
      <c r="W417" s="116">
        <f t="shared" si="302"/>
        <v>1.0030736950000001</v>
      </c>
      <c r="X417" s="109">
        <f t="shared" si="303"/>
        <v>3.1168300900000001</v>
      </c>
      <c r="Y417" s="174">
        <f t="shared" si="304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5"/>
        <v>44714</v>
      </c>
      <c r="B418" s="109">
        <f t="shared" si="298"/>
        <v>1018.0773461699999</v>
      </c>
      <c r="C418" s="109">
        <f t="shared" si="311"/>
        <v>901.66977665000002</v>
      </c>
      <c r="D418" s="110">
        <f t="shared" si="306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7"/>
        <v>20</v>
      </c>
      <c r="K418" s="115">
        <f t="shared" si="297"/>
        <v>9</v>
      </c>
      <c r="L418" s="8">
        <f t="shared" si="308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1014.56839038</v>
      </c>
      <c r="Q418" s="11">
        <f t="shared" si="312"/>
        <v>0</v>
      </c>
      <c r="R418" s="30">
        <f t="shared" si="309"/>
        <v>0</v>
      </c>
      <c r="S418" s="109">
        <f t="shared" si="291"/>
        <v>0</v>
      </c>
      <c r="T418" s="119">
        <f t="shared" si="310"/>
        <v>0.10150000000000001</v>
      </c>
      <c r="U418" s="117">
        <f t="shared" si="290"/>
        <v>9</v>
      </c>
      <c r="V418" s="117">
        <v>252</v>
      </c>
      <c r="W418" s="116">
        <f t="shared" si="302"/>
        <v>1.00345857</v>
      </c>
      <c r="X418" s="109">
        <f t="shared" si="303"/>
        <v>3.5089557899999999</v>
      </c>
      <c r="Y418" s="174">
        <f t="shared" si="304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5"/>
        <v>44715</v>
      </c>
      <c r="B419" s="109">
        <f t="shared" si="298"/>
        <v>1019.0050676</v>
      </c>
      <c r="C419" s="109">
        <f t="shared" si="311"/>
        <v>901.66977665000002</v>
      </c>
      <c r="D419" s="110">
        <f t="shared" si="306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7"/>
        <v>20</v>
      </c>
      <c r="K419" s="115">
        <f t="shared" si="297"/>
        <v>10</v>
      </c>
      <c r="L419" s="8">
        <f t="shared" si="308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1015.1034231899999</v>
      </c>
      <c r="Q419" s="11">
        <f t="shared" si="312"/>
        <v>0</v>
      </c>
      <c r="R419" s="30">
        <f t="shared" si="309"/>
        <v>0</v>
      </c>
      <c r="S419" s="109">
        <f t="shared" si="291"/>
        <v>0</v>
      </c>
      <c r="T419" s="119">
        <f t="shared" si="310"/>
        <v>0.10150000000000001</v>
      </c>
      <c r="U419" s="117">
        <f t="shared" si="290"/>
        <v>10</v>
      </c>
      <c r="V419" s="117">
        <v>252</v>
      </c>
      <c r="W419" s="116">
        <f t="shared" si="302"/>
        <v>1.003843593</v>
      </c>
      <c r="X419" s="109">
        <f t="shared" si="303"/>
        <v>3.9016444099999998</v>
      </c>
      <c r="Y419" s="174">
        <f t="shared" si="304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5"/>
        <v>44716</v>
      </c>
      <c r="B420" s="109">
        <f t="shared" si="298"/>
        <v>1019.9336410899999</v>
      </c>
      <c r="C420" s="109">
        <f t="shared" si="311"/>
        <v>901.66977665000002</v>
      </c>
      <c r="D420" s="110">
        <f t="shared" si="306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7"/>
        <v>20</v>
      </c>
      <c r="K420" s="115">
        <f t="shared" si="297"/>
        <v>11</v>
      </c>
      <c r="L420" s="8">
        <f t="shared" si="308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1015.6387445399999</v>
      </c>
      <c r="Q420" s="11">
        <f t="shared" si="312"/>
        <v>0</v>
      </c>
      <c r="R420" s="30">
        <f t="shared" si="309"/>
        <v>0</v>
      </c>
      <c r="S420" s="109">
        <f t="shared" si="291"/>
        <v>0</v>
      </c>
      <c r="T420" s="119">
        <f t="shared" si="310"/>
        <v>0.10150000000000001</v>
      </c>
      <c r="U420" s="117">
        <f t="shared" si="290"/>
        <v>11</v>
      </c>
      <c r="V420" s="117">
        <v>252</v>
      </c>
      <c r="W420" s="116">
        <f t="shared" si="302"/>
        <v>1.0042287640000001</v>
      </c>
      <c r="X420" s="109">
        <f t="shared" si="303"/>
        <v>4.2948965499999998</v>
      </c>
      <c r="Y420" s="174">
        <f t="shared" si="304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5"/>
        <v>44717</v>
      </c>
      <c r="B421" s="109">
        <f t="shared" si="298"/>
        <v>1019.9336410899999</v>
      </c>
      <c r="C421" s="109">
        <f t="shared" si="311"/>
        <v>901.66977665000002</v>
      </c>
      <c r="D421" s="110">
        <f t="shared" si="306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7"/>
        <v>20</v>
      </c>
      <c r="K421" s="115">
        <f t="shared" si="297"/>
        <v>11</v>
      </c>
      <c r="L421" s="8">
        <f t="shared" si="308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1015.6387445399999</v>
      </c>
      <c r="Q421" s="11">
        <f t="shared" si="312"/>
        <v>0</v>
      </c>
      <c r="R421" s="30">
        <f t="shared" si="309"/>
        <v>0</v>
      </c>
      <c r="S421" s="109">
        <f t="shared" si="291"/>
        <v>0</v>
      </c>
      <c r="T421" s="119">
        <f t="shared" si="310"/>
        <v>0.10150000000000001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1.0042287640000001</v>
      </c>
      <c r="X421" s="109">
        <f t="shared" si="303"/>
        <v>4.2948965499999998</v>
      </c>
      <c r="Y421" s="174">
        <f t="shared" si="304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5"/>
        <v>44718</v>
      </c>
      <c r="B422" s="109">
        <f t="shared" si="298"/>
        <v>1019.9336410899999</v>
      </c>
      <c r="C422" s="109">
        <f t="shared" si="311"/>
        <v>901.66977665000002</v>
      </c>
      <c r="D422" s="110">
        <f t="shared" si="306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7"/>
        <v>20</v>
      </c>
      <c r="K422" s="115">
        <f t="shared" si="297"/>
        <v>11</v>
      </c>
      <c r="L422" s="8">
        <f t="shared" si="308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1015.6387445399999</v>
      </c>
      <c r="Q422" s="11">
        <f t="shared" si="312"/>
        <v>0</v>
      </c>
      <c r="R422" s="30">
        <f t="shared" si="309"/>
        <v>0</v>
      </c>
      <c r="S422" s="109">
        <f t="shared" si="291"/>
        <v>0</v>
      </c>
      <c r="T422" s="119">
        <f t="shared" si="310"/>
        <v>0.10150000000000001</v>
      </c>
      <c r="U422" s="117">
        <f t="shared" si="316"/>
        <v>11</v>
      </c>
      <c r="V422" s="117">
        <v>252</v>
      </c>
      <c r="W422" s="116">
        <f t="shared" si="302"/>
        <v>1.0042287640000001</v>
      </c>
      <c r="X422" s="109">
        <f t="shared" si="303"/>
        <v>4.2948965499999998</v>
      </c>
      <c r="Y422" s="174">
        <f t="shared" si="304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5"/>
        <v>44719</v>
      </c>
      <c r="B423" s="109">
        <f t="shared" si="298"/>
        <v>1020.86306723</v>
      </c>
      <c r="C423" s="109">
        <f t="shared" si="311"/>
        <v>901.66977665000002</v>
      </c>
      <c r="D423" s="110">
        <f t="shared" si="306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7"/>
        <v>20</v>
      </c>
      <c r="K423" s="115">
        <f t="shared" si="297"/>
        <v>12</v>
      </c>
      <c r="L423" s="8">
        <f t="shared" si="308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1016.17435442</v>
      </c>
      <c r="Q423" s="11">
        <f t="shared" si="312"/>
        <v>0</v>
      </c>
      <c r="R423" s="30">
        <f t="shared" si="309"/>
        <v>0</v>
      </c>
      <c r="S423" s="109">
        <f t="shared" ref="S423:S486" si="317">IF(R423&gt;0,TRUNC(R423*P423,8),0)</f>
        <v>0</v>
      </c>
      <c r="T423" s="119">
        <f t="shared" si="310"/>
        <v>0.10150000000000001</v>
      </c>
      <c r="U423" s="117">
        <f t="shared" si="316"/>
        <v>12</v>
      </c>
      <c r="V423" s="117">
        <v>252</v>
      </c>
      <c r="W423" s="116">
        <f t="shared" si="302"/>
        <v>1.0046140830000001</v>
      </c>
      <c r="X423" s="109">
        <f t="shared" si="303"/>
        <v>4.6887128100000002</v>
      </c>
      <c r="Y423" s="174">
        <f t="shared" si="304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5"/>
        <v>44720</v>
      </c>
      <c r="B424" s="109">
        <f t="shared" si="298"/>
        <v>1021.79333751</v>
      </c>
      <c r="C424" s="109">
        <f t="shared" si="311"/>
        <v>901.66977665000002</v>
      </c>
      <c r="D424" s="110">
        <f t="shared" si="306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7"/>
        <v>20</v>
      </c>
      <c r="K424" s="115">
        <f t="shared" si="297"/>
        <v>13</v>
      </c>
      <c r="L424" s="8">
        <f t="shared" si="308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1016.71024382</v>
      </c>
      <c r="Q424" s="11">
        <f t="shared" si="312"/>
        <v>0</v>
      </c>
      <c r="R424" s="30">
        <f t="shared" si="309"/>
        <v>0</v>
      </c>
      <c r="S424" s="109">
        <f t="shared" si="317"/>
        <v>0</v>
      </c>
      <c r="T424" s="119">
        <f t="shared" si="310"/>
        <v>0.10150000000000001</v>
      </c>
      <c r="U424" s="117">
        <f t="shared" si="316"/>
        <v>13</v>
      </c>
      <c r="V424" s="117">
        <v>252</v>
      </c>
      <c r="W424" s="116">
        <f t="shared" si="302"/>
        <v>1.00499955</v>
      </c>
      <c r="X424" s="109">
        <f t="shared" si="303"/>
        <v>5.0830936900000001</v>
      </c>
      <c r="Y424" s="174">
        <f t="shared" si="304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5"/>
        <v>44721</v>
      </c>
      <c r="B425" s="109">
        <f t="shared" si="298"/>
        <v>1022.72445149</v>
      </c>
      <c r="C425" s="109">
        <f t="shared" si="311"/>
        <v>901.66977665000002</v>
      </c>
      <c r="D425" s="110">
        <f t="shared" si="306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7"/>
        <v>20</v>
      </c>
      <c r="K425" s="115">
        <f t="shared" si="297"/>
        <v>14</v>
      </c>
      <c r="L425" s="8">
        <f t="shared" si="308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1017.24641273</v>
      </c>
      <c r="Q425" s="11">
        <f t="shared" si="312"/>
        <v>0</v>
      </c>
      <c r="R425" s="30">
        <f t="shared" si="309"/>
        <v>0</v>
      </c>
      <c r="S425" s="109">
        <f t="shared" si="317"/>
        <v>0</v>
      </c>
      <c r="T425" s="119">
        <f t="shared" si="310"/>
        <v>0.10150000000000001</v>
      </c>
      <c r="U425" s="117">
        <f t="shared" si="316"/>
        <v>14</v>
      </c>
      <c r="V425" s="117">
        <v>252</v>
      </c>
      <c r="W425" s="116">
        <f t="shared" si="302"/>
        <v>1.005385164</v>
      </c>
      <c r="X425" s="109">
        <f t="shared" si="303"/>
        <v>5.4780387599999996</v>
      </c>
      <c r="Y425" s="174">
        <f t="shared" si="304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5"/>
        <v>44722</v>
      </c>
      <c r="B426" s="109">
        <f t="shared" si="298"/>
        <v>1023.6564107400001</v>
      </c>
      <c r="C426" s="109">
        <f t="shared" si="311"/>
        <v>901.66977665000002</v>
      </c>
      <c r="D426" s="110">
        <f t="shared" si="306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7"/>
        <v>20</v>
      </c>
      <c r="K426" s="115">
        <f t="shared" si="297"/>
        <v>15</v>
      </c>
      <c r="L426" s="8">
        <f t="shared" si="308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1017.78286117</v>
      </c>
      <c r="Q426" s="11">
        <f t="shared" si="312"/>
        <v>0</v>
      </c>
      <c r="R426" s="30">
        <f t="shared" si="309"/>
        <v>0</v>
      </c>
      <c r="S426" s="109">
        <f t="shared" si="317"/>
        <v>0</v>
      </c>
      <c r="T426" s="119">
        <f t="shared" si="310"/>
        <v>0.10150000000000001</v>
      </c>
      <c r="U426" s="117">
        <f t="shared" si="316"/>
        <v>15</v>
      </c>
      <c r="V426" s="117">
        <v>252</v>
      </c>
      <c r="W426" s="116">
        <f t="shared" si="302"/>
        <v>1.0057709260000001</v>
      </c>
      <c r="X426" s="109">
        <f t="shared" si="303"/>
        <v>5.8735495699999998</v>
      </c>
      <c r="Y426" s="174">
        <f t="shared" si="304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5"/>
        <v>44723</v>
      </c>
      <c r="B427" s="109">
        <f t="shared" si="298"/>
        <v>1024.5892349800001</v>
      </c>
      <c r="C427" s="109">
        <f t="shared" si="311"/>
        <v>901.66977665000002</v>
      </c>
      <c r="D427" s="110">
        <f t="shared" si="306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7"/>
        <v>20</v>
      </c>
      <c r="K427" s="115">
        <f t="shared" si="297"/>
        <v>16</v>
      </c>
      <c r="L427" s="8">
        <f t="shared" si="308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1018.31960715</v>
      </c>
      <c r="Q427" s="11">
        <f t="shared" si="312"/>
        <v>0</v>
      </c>
      <c r="R427" s="30">
        <f t="shared" si="309"/>
        <v>0</v>
      </c>
      <c r="S427" s="109">
        <f t="shared" si="317"/>
        <v>0</v>
      </c>
      <c r="T427" s="119">
        <f t="shared" si="310"/>
        <v>0.10150000000000001</v>
      </c>
      <c r="U427" s="117">
        <f t="shared" si="316"/>
        <v>16</v>
      </c>
      <c r="V427" s="117">
        <v>252</v>
      </c>
      <c r="W427" s="116">
        <f t="shared" si="302"/>
        <v>1.006156837</v>
      </c>
      <c r="X427" s="109">
        <f t="shared" si="303"/>
        <v>6.2696278300000001</v>
      </c>
      <c r="Y427" s="174">
        <f t="shared" si="304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5"/>
        <v>44724</v>
      </c>
      <c r="B428" s="109">
        <f t="shared" si="298"/>
        <v>1024.5892349800001</v>
      </c>
      <c r="C428" s="109">
        <f t="shared" si="311"/>
        <v>901.66977665000002</v>
      </c>
      <c r="D428" s="110">
        <f t="shared" si="306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7"/>
        <v>20</v>
      </c>
      <c r="K428" s="115">
        <f t="shared" si="297"/>
        <v>16</v>
      </c>
      <c r="L428" s="8">
        <f t="shared" si="308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1018.31960715</v>
      </c>
      <c r="Q428" s="11">
        <f t="shared" si="312"/>
        <v>0</v>
      </c>
      <c r="R428" s="30">
        <f t="shared" si="309"/>
        <v>0</v>
      </c>
      <c r="S428" s="109">
        <f t="shared" si="317"/>
        <v>0</v>
      </c>
      <c r="T428" s="119">
        <f t="shared" si="310"/>
        <v>0.10150000000000001</v>
      </c>
      <c r="U428" s="117">
        <f t="shared" si="316"/>
        <v>16</v>
      </c>
      <c r="V428" s="117">
        <v>252</v>
      </c>
      <c r="W428" s="116">
        <f t="shared" si="302"/>
        <v>1.006156837</v>
      </c>
      <c r="X428" s="109">
        <f t="shared" si="303"/>
        <v>6.2696278300000001</v>
      </c>
      <c r="Y428" s="174">
        <f t="shared" si="304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5"/>
        <v>44725</v>
      </c>
      <c r="B429" s="109">
        <f t="shared" si="298"/>
        <v>1024.5892349800001</v>
      </c>
      <c r="C429" s="109">
        <f t="shared" si="311"/>
        <v>901.66977665000002</v>
      </c>
      <c r="D429" s="110">
        <f t="shared" si="306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7"/>
        <v>20</v>
      </c>
      <c r="K429" s="115">
        <f t="shared" si="297"/>
        <v>16</v>
      </c>
      <c r="L429" s="8">
        <f t="shared" si="308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1018.31960715</v>
      </c>
      <c r="Q429" s="11">
        <f t="shared" si="312"/>
        <v>0</v>
      </c>
      <c r="R429" s="30">
        <f t="shared" si="309"/>
        <v>0</v>
      </c>
      <c r="S429" s="109">
        <f t="shared" si="317"/>
        <v>0</v>
      </c>
      <c r="T429" s="119">
        <f t="shared" si="310"/>
        <v>0.10150000000000001</v>
      </c>
      <c r="U429" s="117">
        <f t="shared" si="316"/>
        <v>16</v>
      </c>
      <c r="V429" s="117">
        <v>252</v>
      </c>
      <c r="W429" s="116">
        <f t="shared" si="302"/>
        <v>1.006156837</v>
      </c>
      <c r="X429" s="109">
        <f t="shared" si="303"/>
        <v>6.2696278300000001</v>
      </c>
      <c r="Y429" s="174">
        <f t="shared" si="304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5"/>
        <v>44726</v>
      </c>
      <c r="B430" s="109">
        <f t="shared" si="298"/>
        <v>1025.5228864599999</v>
      </c>
      <c r="C430" s="109">
        <f t="shared" si="311"/>
        <v>901.66977665000002</v>
      </c>
      <c r="D430" s="110">
        <f t="shared" si="306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7"/>
        <v>20</v>
      </c>
      <c r="K430" s="115">
        <f t="shared" ref="K430:K493" si="323">(J430-(NETWORKDAYS(A430,I430,AD$148:AD$502)-1))</f>
        <v>17</v>
      </c>
      <c r="L430" s="8">
        <f t="shared" si="308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1018.85661462</v>
      </c>
      <c r="Q430" s="11">
        <f t="shared" si="312"/>
        <v>0</v>
      </c>
      <c r="R430" s="30">
        <f t="shared" si="309"/>
        <v>0</v>
      </c>
      <c r="S430" s="109">
        <f t="shared" si="317"/>
        <v>0</v>
      </c>
      <c r="T430" s="119">
        <f t="shared" si="310"/>
        <v>0.10150000000000001</v>
      </c>
      <c r="U430" s="117">
        <f t="shared" si="316"/>
        <v>17</v>
      </c>
      <c r="V430" s="117">
        <v>252</v>
      </c>
      <c r="W430" s="116">
        <f t="shared" si="302"/>
        <v>1.0065428949999999</v>
      </c>
      <c r="X430" s="109">
        <f t="shared" si="303"/>
        <v>6.6662718400000003</v>
      </c>
      <c r="Y430" s="174">
        <f t="shared" si="304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5"/>
        <v>44727</v>
      </c>
      <c r="B431" s="109">
        <f t="shared" si="298"/>
        <v>1026.45741316</v>
      </c>
      <c r="C431" s="109">
        <f t="shared" si="311"/>
        <v>901.66977665000002</v>
      </c>
      <c r="D431" s="110">
        <f t="shared" si="306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7"/>
        <v>20</v>
      </c>
      <c r="K431" s="115">
        <f t="shared" si="323"/>
        <v>18</v>
      </c>
      <c r="L431" s="8">
        <f t="shared" si="308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1019.39392866</v>
      </c>
      <c r="Q431" s="11">
        <f t="shared" si="312"/>
        <v>0</v>
      </c>
      <c r="R431" s="30">
        <f t="shared" si="309"/>
        <v>0</v>
      </c>
      <c r="S431" s="109">
        <f t="shared" si="317"/>
        <v>0</v>
      </c>
      <c r="T431" s="119">
        <f t="shared" si="310"/>
        <v>0.10150000000000001</v>
      </c>
      <c r="U431" s="117">
        <f t="shared" si="316"/>
        <v>18</v>
      </c>
      <c r="V431" s="117">
        <v>252</v>
      </c>
      <c r="W431" s="116">
        <f t="shared" si="302"/>
        <v>1.006929102</v>
      </c>
      <c r="X431" s="109">
        <f t="shared" si="303"/>
        <v>7.0634845000000004</v>
      </c>
      <c r="Y431" s="174">
        <f t="shared" si="304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5"/>
        <v>44728</v>
      </c>
      <c r="B432" s="109">
        <f t="shared" si="298"/>
        <v>1027.3927783199999</v>
      </c>
      <c r="C432" s="109">
        <f t="shared" si="311"/>
        <v>901.66977665000002</v>
      </c>
      <c r="D432" s="110">
        <f t="shared" si="306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7"/>
        <v>20</v>
      </c>
      <c r="K432" s="115">
        <f t="shared" si="323"/>
        <v>19</v>
      </c>
      <c r="L432" s="8">
        <f t="shared" si="308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1019.9315132</v>
      </c>
      <c r="Q432" s="11">
        <f t="shared" si="312"/>
        <v>0</v>
      </c>
      <c r="R432" s="30">
        <f t="shared" si="309"/>
        <v>0</v>
      </c>
      <c r="S432" s="109">
        <f t="shared" si="317"/>
        <v>0</v>
      </c>
      <c r="T432" s="119">
        <f t="shared" si="310"/>
        <v>0.10150000000000001</v>
      </c>
      <c r="U432" s="117">
        <f t="shared" si="316"/>
        <v>19</v>
      </c>
      <c r="V432" s="117">
        <v>252</v>
      </c>
      <c r="W432" s="116">
        <f t="shared" si="302"/>
        <v>1.007315457</v>
      </c>
      <c r="X432" s="109">
        <f t="shared" si="303"/>
        <v>7.4612651200000002</v>
      </c>
      <c r="Y432" s="174">
        <f t="shared" si="304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5"/>
        <v>44729</v>
      </c>
      <c r="B433" s="109">
        <f t="shared" si="298"/>
        <v>1027.3927783199999</v>
      </c>
      <c r="C433" s="109">
        <f t="shared" si="311"/>
        <v>901.66977665000002</v>
      </c>
      <c r="D433" s="110">
        <f t="shared" si="306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7"/>
        <v>20</v>
      </c>
      <c r="K433" s="115">
        <f t="shared" si="323"/>
        <v>19</v>
      </c>
      <c r="L433" s="8">
        <f t="shared" si="308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1019.9315132</v>
      </c>
      <c r="Q433" s="11">
        <f t="shared" si="312"/>
        <v>0</v>
      </c>
      <c r="R433" s="30">
        <f t="shared" si="309"/>
        <v>0</v>
      </c>
      <c r="S433" s="109">
        <f t="shared" si="317"/>
        <v>0</v>
      </c>
      <c r="T433" s="119">
        <f t="shared" si="310"/>
        <v>0.10150000000000001</v>
      </c>
      <c r="U433" s="117">
        <f t="shared" si="316"/>
        <v>19</v>
      </c>
      <c r="V433" s="117">
        <v>252</v>
      </c>
      <c r="W433" s="116">
        <f t="shared" si="302"/>
        <v>1.007315457</v>
      </c>
      <c r="X433" s="109">
        <f t="shared" si="303"/>
        <v>7.4612651200000002</v>
      </c>
      <c r="Y433" s="174">
        <f t="shared" si="304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5"/>
        <v>44730</v>
      </c>
      <c r="B434" s="109">
        <f t="shared" si="298"/>
        <v>1028.32900066</v>
      </c>
      <c r="C434" s="109">
        <f t="shared" si="311"/>
        <v>901.66977665000002</v>
      </c>
      <c r="D434" s="110">
        <f t="shared" si="306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7"/>
        <v>20</v>
      </c>
      <c r="K434" s="115">
        <f t="shared" si="323"/>
        <v>20</v>
      </c>
      <c r="L434" s="8">
        <f t="shared" si="308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1020.46938627</v>
      </c>
      <c r="Q434" s="11">
        <f t="shared" si="312"/>
        <v>0</v>
      </c>
      <c r="R434" s="30">
        <f t="shared" si="309"/>
        <v>0</v>
      </c>
      <c r="S434" s="109">
        <f t="shared" si="317"/>
        <v>0</v>
      </c>
      <c r="T434" s="119">
        <f t="shared" si="310"/>
        <v>0.10150000000000001</v>
      </c>
      <c r="U434" s="117">
        <f t="shared" si="316"/>
        <v>20</v>
      </c>
      <c r="V434" s="117">
        <v>252</v>
      </c>
      <c r="W434" s="116">
        <f t="shared" si="302"/>
        <v>1.0077019599999999</v>
      </c>
      <c r="X434" s="109">
        <f t="shared" si="303"/>
        <v>7.85961439</v>
      </c>
      <c r="Y434" s="174">
        <f t="shared" si="304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5"/>
        <v>44731</v>
      </c>
      <c r="B435" s="109">
        <f t="shared" si="298"/>
        <v>1028.32900066</v>
      </c>
      <c r="C435" s="109">
        <f t="shared" si="311"/>
        <v>901.66977665000002</v>
      </c>
      <c r="D435" s="110">
        <f t="shared" si="306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7"/>
        <v>20</v>
      </c>
      <c r="K435" s="115">
        <f t="shared" si="323"/>
        <v>20</v>
      </c>
      <c r="L435" s="8">
        <f t="shared" si="308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1020.46938627</v>
      </c>
      <c r="Q435" s="11">
        <f t="shared" si="312"/>
        <v>0</v>
      </c>
      <c r="R435" s="30">
        <f t="shared" si="309"/>
        <v>0</v>
      </c>
      <c r="S435" s="109">
        <f t="shared" si="317"/>
        <v>0</v>
      </c>
      <c r="T435" s="119">
        <f t="shared" si="310"/>
        <v>0.10150000000000001</v>
      </c>
      <c r="U435" s="117">
        <f t="shared" si="316"/>
        <v>20</v>
      </c>
      <c r="V435" s="117">
        <v>252</v>
      </c>
      <c r="W435" s="116">
        <f t="shared" si="302"/>
        <v>1.0077019599999999</v>
      </c>
      <c r="X435" s="109">
        <f t="shared" si="303"/>
        <v>7.85961439</v>
      </c>
      <c r="Y435" s="174">
        <f t="shared" si="304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5"/>
        <v>44732</v>
      </c>
      <c r="B436" s="109">
        <f t="shared" si="298"/>
        <v>1028.32900066</v>
      </c>
      <c r="C436" s="109">
        <f t="shared" si="311"/>
        <v>901.66977665000002</v>
      </c>
      <c r="D436" s="110">
        <f t="shared" si="306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7"/>
        <v>20</v>
      </c>
      <c r="K436" s="115">
        <f t="shared" si="323"/>
        <v>20</v>
      </c>
      <c r="L436" s="8">
        <f t="shared" si="308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1020.46938627</v>
      </c>
      <c r="Q436" s="11">
        <f t="shared" si="312"/>
        <v>14</v>
      </c>
      <c r="R436" s="30">
        <f t="shared" si="309"/>
        <v>1.1221E-2</v>
      </c>
      <c r="S436" s="109">
        <f t="shared" si="317"/>
        <v>11.45068698</v>
      </c>
      <c r="T436" s="119">
        <f t="shared" si="310"/>
        <v>0.10150000000000001</v>
      </c>
      <c r="U436" s="117">
        <f t="shared" si="316"/>
        <v>20</v>
      </c>
      <c r="V436" s="117">
        <v>252</v>
      </c>
      <c r="W436" s="116">
        <f t="shared" si="302"/>
        <v>1.0077019599999999</v>
      </c>
      <c r="X436" s="109">
        <f t="shared" si="303"/>
        <v>7.85961439</v>
      </c>
      <c r="Y436" s="174">
        <f t="shared" si="304"/>
        <v>19.310301370000001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5"/>
        <v>44733</v>
      </c>
      <c r="B437" s="109">
        <f t="shared" si="298"/>
        <v>1009.6210162899999</v>
      </c>
      <c r="C437" s="109">
        <f t="shared" si="311"/>
        <v>891.55214008999997</v>
      </c>
      <c r="D437" s="110">
        <f t="shared" si="306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7"/>
        <v>22</v>
      </c>
      <c r="K437" s="115">
        <f t="shared" si="323"/>
        <v>1</v>
      </c>
      <c r="L437" s="8">
        <f t="shared" si="308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1009.23377733</v>
      </c>
      <c r="Q437" s="11">
        <f t="shared" si="312"/>
        <v>0</v>
      </c>
      <c r="R437" s="30">
        <f t="shared" si="309"/>
        <v>0</v>
      </c>
      <c r="S437" s="109">
        <f t="shared" si="317"/>
        <v>0</v>
      </c>
      <c r="T437" s="119">
        <f t="shared" si="310"/>
        <v>0.10150000000000001</v>
      </c>
      <c r="U437" s="117">
        <f t="shared" si="316"/>
        <v>1</v>
      </c>
      <c r="V437" s="117">
        <v>252</v>
      </c>
      <c r="W437" s="116">
        <f t="shared" si="302"/>
        <v>1.0003836960000001</v>
      </c>
      <c r="X437" s="109">
        <f t="shared" si="303"/>
        <v>0.38723896000000002</v>
      </c>
      <c r="Y437" s="174">
        <f t="shared" si="304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5"/>
        <v>44734</v>
      </c>
      <c r="B438" s="109">
        <f t="shared" si="298"/>
        <v>1010.22370026</v>
      </c>
      <c r="C438" s="109">
        <f t="shared" si="311"/>
        <v>891.55214008999997</v>
      </c>
      <c r="D438" s="110">
        <f t="shared" si="306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7"/>
        <v>22</v>
      </c>
      <c r="K438" s="115">
        <f t="shared" si="323"/>
        <v>2</v>
      </c>
      <c r="L438" s="8">
        <f t="shared" si="308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1009.44890886</v>
      </c>
      <c r="Q438" s="11">
        <f t="shared" si="312"/>
        <v>0</v>
      </c>
      <c r="R438" s="30">
        <f t="shared" si="309"/>
        <v>0</v>
      </c>
      <c r="S438" s="109">
        <f t="shared" si="317"/>
        <v>0</v>
      </c>
      <c r="T438" s="119">
        <f t="shared" si="310"/>
        <v>0.10150000000000001</v>
      </c>
      <c r="U438" s="117">
        <f t="shared" si="316"/>
        <v>2</v>
      </c>
      <c r="V438" s="117">
        <v>252</v>
      </c>
      <c r="W438" s="116">
        <f t="shared" si="302"/>
        <v>1.0007675389999999</v>
      </c>
      <c r="X438" s="109">
        <f t="shared" si="303"/>
        <v>0.77479140000000002</v>
      </c>
      <c r="Y438" s="174">
        <f t="shared" si="304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5"/>
        <v>44735</v>
      </c>
      <c r="B439" s="109">
        <f t="shared" si="298"/>
        <v>1010.82674345</v>
      </c>
      <c r="C439" s="109">
        <f t="shared" si="311"/>
        <v>891.55214008999997</v>
      </c>
      <c r="D439" s="110">
        <f t="shared" si="306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7"/>
        <v>22</v>
      </c>
      <c r="K439" s="115">
        <f t="shared" si="323"/>
        <v>3</v>
      </c>
      <c r="L439" s="8">
        <f t="shared" si="308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1009.66408497</v>
      </c>
      <c r="Q439" s="11">
        <f t="shared" si="312"/>
        <v>0</v>
      </c>
      <c r="R439" s="30">
        <f t="shared" si="309"/>
        <v>0</v>
      </c>
      <c r="S439" s="109">
        <f t="shared" si="317"/>
        <v>0</v>
      </c>
      <c r="T439" s="119">
        <f t="shared" si="310"/>
        <v>0.10150000000000001</v>
      </c>
      <c r="U439" s="117">
        <f t="shared" si="316"/>
        <v>3</v>
      </c>
      <c r="V439" s="117">
        <v>252</v>
      </c>
      <c r="W439" s="116">
        <f t="shared" si="302"/>
        <v>1.00115153</v>
      </c>
      <c r="X439" s="109">
        <f t="shared" si="303"/>
        <v>1.1626584799999999</v>
      </c>
      <c r="Y439" s="174">
        <f t="shared" si="304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5"/>
        <v>44736</v>
      </c>
      <c r="B440" s="109">
        <f t="shared" si="298"/>
        <v>1011.4301539100001</v>
      </c>
      <c r="C440" s="109">
        <f t="shared" si="311"/>
        <v>891.55214008999997</v>
      </c>
      <c r="D440" s="110">
        <f t="shared" si="306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7"/>
        <v>22</v>
      </c>
      <c r="K440" s="115">
        <f t="shared" si="323"/>
        <v>4</v>
      </c>
      <c r="L440" s="8">
        <f t="shared" si="308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1009.87931457</v>
      </c>
      <c r="Q440" s="11">
        <f t="shared" si="312"/>
        <v>0</v>
      </c>
      <c r="R440" s="30">
        <f t="shared" si="309"/>
        <v>0</v>
      </c>
      <c r="S440" s="109">
        <f t="shared" si="317"/>
        <v>0</v>
      </c>
      <c r="T440" s="119">
        <f t="shared" si="310"/>
        <v>0.10150000000000001</v>
      </c>
      <c r="U440" s="117">
        <f t="shared" si="316"/>
        <v>4</v>
      </c>
      <c r="V440" s="117">
        <v>252</v>
      </c>
      <c r="W440" s="116">
        <f t="shared" si="302"/>
        <v>1.001535668</v>
      </c>
      <c r="X440" s="109">
        <f t="shared" si="303"/>
        <v>1.55083934</v>
      </c>
      <c r="Y440" s="174">
        <f t="shared" si="304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5"/>
        <v>44737</v>
      </c>
      <c r="B441" s="109">
        <f t="shared" si="298"/>
        <v>1012.0339149500001</v>
      </c>
      <c r="C441" s="109">
        <f t="shared" si="311"/>
        <v>891.55214008999997</v>
      </c>
      <c r="D441" s="110">
        <f t="shared" si="306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7"/>
        <v>22</v>
      </c>
      <c r="K441" s="115">
        <f t="shared" si="323"/>
        <v>5</v>
      </c>
      <c r="L441" s="8">
        <f t="shared" si="308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1010.09457983</v>
      </c>
      <c r="Q441" s="11">
        <f t="shared" si="312"/>
        <v>0</v>
      </c>
      <c r="R441" s="30">
        <f t="shared" si="309"/>
        <v>0</v>
      </c>
      <c r="S441" s="109">
        <f t="shared" si="317"/>
        <v>0</v>
      </c>
      <c r="T441" s="119">
        <f t="shared" si="310"/>
        <v>0.10150000000000001</v>
      </c>
      <c r="U441" s="117">
        <f t="shared" si="316"/>
        <v>5</v>
      </c>
      <c r="V441" s="117">
        <v>252</v>
      </c>
      <c r="W441" s="116">
        <f t="shared" si="302"/>
        <v>1.0019199539999999</v>
      </c>
      <c r="X441" s="109">
        <f t="shared" si="303"/>
        <v>1.93933512</v>
      </c>
      <c r="Y441" s="174">
        <f t="shared" si="304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5"/>
        <v>44738</v>
      </c>
      <c r="B442" s="109">
        <f t="shared" si="298"/>
        <v>1012.0339149500001</v>
      </c>
      <c r="C442" s="109">
        <f t="shared" si="311"/>
        <v>891.55214008999997</v>
      </c>
      <c r="D442" s="110">
        <f t="shared" si="306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7"/>
        <v>22</v>
      </c>
      <c r="K442" s="115">
        <f t="shared" si="323"/>
        <v>5</v>
      </c>
      <c r="L442" s="8">
        <f t="shared" si="308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1010.09457983</v>
      </c>
      <c r="Q442" s="11">
        <f t="shared" si="312"/>
        <v>0</v>
      </c>
      <c r="R442" s="30">
        <f t="shared" si="309"/>
        <v>0</v>
      </c>
      <c r="S442" s="109">
        <f t="shared" si="317"/>
        <v>0</v>
      </c>
      <c r="T442" s="119">
        <f t="shared" si="310"/>
        <v>0.10150000000000001</v>
      </c>
      <c r="U442" s="117">
        <f t="shared" si="316"/>
        <v>5</v>
      </c>
      <c r="V442" s="117">
        <v>252</v>
      </c>
      <c r="W442" s="116">
        <f t="shared" si="302"/>
        <v>1.0019199539999999</v>
      </c>
      <c r="X442" s="109">
        <f t="shared" si="303"/>
        <v>1.93933512</v>
      </c>
      <c r="Y442" s="174">
        <f t="shared" si="304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5"/>
        <v>44739</v>
      </c>
      <c r="B443" s="109">
        <f t="shared" si="298"/>
        <v>1012.0339149500001</v>
      </c>
      <c r="C443" s="109">
        <f t="shared" si="311"/>
        <v>891.55214008999997</v>
      </c>
      <c r="D443" s="110">
        <f t="shared" si="306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7"/>
        <v>22</v>
      </c>
      <c r="K443" s="115">
        <f t="shared" si="323"/>
        <v>5</v>
      </c>
      <c r="L443" s="8">
        <f t="shared" si="308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1010.09457983</v>
      </c>
      <c r="Q443" s="11">
        <f t="shared" si="312"/>
        <v>0</v>
      </c>
      <c r="R443" s="30">
        <f t="shared" si="309"/>
        <v>0</v>
      </c>
      <c r="S443" s="109">
        <f t="shared" si="317"/>
        <v>0</v>
      </c>
      <c r="T443" s="119">
        <f t="shared" si="310"/>
        <v>0.10150000000000001</v>
      </c>
      <c r="U443" s="117">
        <f t="shared" si="316"/>
        <v>5</v>
      </c>
      <c r="V443" s="117">
        <v>252</v>
      </c>
      <c r="W443" s="116">
        <f t="shared" si="302"/>
        <v>1.0019199539999999</v>
      </c>
      <c r="X443" s="109">
        <f t="shared" si="303"/>
        <v>1.93933512</v>
      </c>
      <c r="Y443" s="174">
        <f t="shared" si="304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5"/>
        <v>44740</v>
      </c>
      <c r="B444" s="109">
        <f t="shared" si="298"/>
        <v>1012.63803364</v>
      </c>
      <c r="C444" s="109">
        <f t="shared" si="311"/>
        <v>891.55214008999997</v>
      </c>
      <c r="D444" s="110">
        <f t="shared" si="306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7"/>
        <v>22</v>
      </c>
      <c r="K444" s="115">
        <f t="shared" si="323"/>
        <v>6</v>
      </c>
      <c r="L444" s="8">
        <f t="shared" si="308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1010.30988968</v>
      </c>
      <c r="Q444" s="11">
        <f t="shared" si="312"/>
        <v>0</v>
      </c>
      <c r="R444" s="30">
        <f t="shared" si="309"/>
        <v>0</v>
      </c>
      <c r="S444" s="109">
        <f t="shared" si="317"/>
        <v>0</v>
      </c>
      <c r="T444" s="119">
        <f t="shared" si="310"/>
        <v>0.10150000000000001</v>
      </c>
      <c r="U444" s="117">
        <f t="shared" si="316"/>
        <v>6</v>
      </c>
      <c r="V444" s="117">
        <v>252</v>
      </c>
      <c r="W444" s="116">
        <f t="shared" si="302"/>
        <v>1.002304386</v>
      </c>
      <c r="X444" s="109">
        <f t="shared" si="303"/>
        <v>2.3281439599999998</v>
      </c>
      <c r="Y444" s="174">
        <f t="shared" si="304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5"/>
        <v>44741</v>
      </c>
      <c r="B445" s="109">
        <f t="shared" si="298"/>
        <v>1013.24251313</v>
      </c>
      <c r="C445" s="109">
        <f t="shared" si="311"/>
        <v>891.55214008999997</v>
      </c>
      <c r="D445" s="110">
        <f t="shared" si="306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7"/>
        <v>22</v>
      </c>
      <c r="K445" s="115">
        <f t="shared" si="323"/>
        <v>7</v>
      </c>
      <c r="L445" s="8">
        <f t="shared" si="308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1010.5252441</v>
      </c>
      <c r="Q445" s="11">
        <f t="shared" si="312"/>
        <v>0</v>
      </c>
      <c r="R445" s="30">
        <f t="shared" si="309"/>
        <v>0</v>
      </c>
      <c r="S445" s="109">
        <f t="shared" si="317"/>
        <v>0</v>
      </c>
      <c r="T445" s="119">
        <f t="shared" si="310"/>
        <v>0.10150000000000001</v>
      </c>
      <c r="U445" s="117">
        <f t="shared" si="316"/>
        <v>7</v>
      </c>
      <c r="V445" s="117">
        <v>252</v>
      </c>
      <c r="W445" s="116">
        <f t="shared" si="302"/>
        <v>1.0026889670000001</v>
      </c>
      <c r="X445" s="109">
        <f t="shared" si="303"/>
        <v>2.7172690300000002</v>
      </c>
      <c r="Y445" s="174">
        <f t="shared" si="304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5"/>
        <v>44742</v>
      </c>
      <c r="B446" s="109">
        <f t="shared" si="298"/>
        <v>1013.8473604899999</v>
      </c>
      <c r="C446" s="109">
        <f t="shared" si="311"/>
        <v>891.55214008999997</v>
      </c>
      <c r="D446" s="110">
        <f t="shared" si="306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7"/>
        <v>22</v>
      </c>
      <c r="K446" s="115">
        <f t="shared" si="323"/>
        <v>8</v>
      </c>
      <c r="L446" s="8">
        <f t="shared" si="308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1010.74065201</v>
      </c>
      <c r="Q446" s="11">
        <f t="shared" si="312"/>
        <v>0</v>
      </c>
      <c r="R446" s="30">
        <f t="shared" si="309"/>
        <v>0</v>
      </c>
      <c r="S446" s="109">
        <f t="shared" si="317"/>
        <v>0</v>
      </c>
      <c r="T446" s="119">
        <f t="shared" si="310"/>
        <v>0.10150000000000001</v>
      </c>
      <c r="U446" s="117">
        <f t="shared" si="316"/>
        <v>8</v>
      </c>
      <c r="V446" s="117">
        <v>252</v>
      </c>
      <c r="W446" s="116">
        <f t="shared" si="302"/>
        <v>1.0030736950000001</v>
      </c>
      <c r="X446" s="109">
        <f t="shared" si="303"/>
        <v>3.10670848</v>
      </c>
      <c r="Y446" s="174">
        <f t="shared" si="304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5"/>
        <v>44743</v>
      </c>
      <c r="B447" s="109">
        <f t="shared" si="298"/>
        <v>1014.45256695</v>
      </c>
      <c r="C447" s="109">
        <f t="shared" si="311"/>
        <v>891.55214008999997</v>
      </c>
      <c r="D447" s="110">
        <f t="shared" si="306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7"/>
        <v>22</v>
      </c>
      <c r="K447" s="115">
        <f t="shared" si="323"/>
        <v>9</v>
      </c>
      <c r="L447" s="8">
        <f t="shared" si="308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1010.9561045</v>
      </c>
      <c r="Q447" s="11">
        <f t="shared" si="312"/>
        <v>0</v>
      </c>
      <c r="R447" s="30">
        <f t="shared" si="309"/>
        <v>0</v>
      </c>
      <c r="S447" s="109">
        <f t="shared" si="317"/>
        <v>0</v>
      </c>
      <c r="T447" s="119">
        <f t="shared" si="310"/>
        <v>0.10150000000000001</v>
      </c>
      <c r="U447" s="117">
        <f t="shared" si="316"/>
        <v>9</v>
      </c>
      <c r="V447" s="117">
        <v>252</v>
      </c>
      <c r="W447" s="116">
        <f t="shared" si="302"/>
        <v>1.00345857</v>
      </c>
      <c r="X447" s="109">
        <f t="shared" si="303"/>
        <v>3.4964624500000001</v>
      </c>
      <c r="Y447" s="174">
        <f t="shared" si="304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5"/>
        <v>44744</v>
      </c>
      <c r="B448" s="109">
        <f t="shared" si="298"/>
        <v>1015.0581336500001</v>
      </c>
      <c r="C448" s="109">
        <f t="shared" si="311"/>
        <v>891.55214008999997</v>
      </c>
      <c r="D448" s="110">
        <f t="shared" si="306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7"/>
        <v>22</v>
      </c>
      <c r="K448" s="115">
        <f t="shared" si="323"/>
        <v>10</v>
      </c>
      <c r="L448" s="8">
        <f t="shared" si="308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1011.17160157</v>
      </c>
      <c r="Q448" s="11">
        <f t="shared" si="312"/>
        <v>0</v>
      </c>
      <c r="R448" s="30">
        <f t="shared" si="309"/>
        <v>0</v>
      </c>
      <c r="S448" s="109">
        <f t="shared" si="317"/>
        <v>0</v>
      </c>
      <c r="T448" s="119">
        <f t="shared" si="310"/>
        <v>0.10150000000000001</v>
      </c>
      <c r="U448" s="117">
        <f t="shared" si="316"/>
        <v>10</v>
      </c>
      <c r="V448" s="117">
        <v>252</v>
      </c>
      <c r="W448" s="116">
        <f t="shared" si="302"/>
        <v>1.003843593</v>
      </c>
      <c r="X448" s="109">
        <f t="shared" si="303"/>
        <v>3.8865320799999998</v>
      </c>
      <c r="Y448" s="174">
        <f t="shared" si="304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5"/>
        <v>44745</v>
      </c>
      <c r="B449" s="109">
        <f t="shared" si="298"/>
        <v>1015.0581336500001</v>
      </c>
      <c r="C449" s="109">
        <f t="shared" si="311"/>
        <v>891.55214008999997</v>
      </c>
      <c r="D449" s="110">
        <f t="shared" si="306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7"/>
        <v>22</v>
      </c>
      <c r="K449" s="115">
        <f t="shared" si="323"/>
        <v>10</v>
      </c>
      <c r="L449" s="8">
        <f t="shared" si="308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1011.17160157</v>
      </c>
      <c r="Q449" s="11">
        <f t="shared" si="312"/>
        <v>0</v>
      </c>
      <c r="R449" s="30">
        <f t="shared" si="309"/>
        <v>0</v>
      </c>
      <c r="S449" s="109">
        <f t="shared" si="317"/>
        <v>0</v>
      </c>
      <c r="T449" s="119">
        <f t="shared" si="310"/>
        <v>0.10150000000000001</v>
      </c>
      <c r="U449" s="117">
        <f t="shared" si="316"/>
        <v>10</v>
      </c>
      <c r="V449" s="117">
        <v>252</v>
      </c>
      <c r="W449" s="116">
        <f t="shared" si="302"/>
        <v>1.003843593</v>
      </c>
      <c r="X449" s="109">
        <f t="shared" si="303"/>
        <v>3.8865320799999998</v>
      </c>
      <c r="Y449" s="174">
        <f t="shared" si="304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5"/>
        <v>44746</v>
      </c>
      <c r="B450" s="109">
        <f t="shared" si="298"/>
        <v>1015.0581336500001</v>
      </c>
      <c r="C450" s="109">
        <f t="shared" si="311"/>
        <v>891.55214008999997</v>
      </c>
      <c r="D450" s="110">
        <f t="shared" si="306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7"/>
        <v>22</v>
      </c>
      <c r="K450" s="115">
        <f t="shared" si="323"/>
        <v>10</v>
      </c>
      <c r="L450" s="8">
        <f t="shared" si="308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1011.17160157</v>
      </c>
      <c r="Q450" s="11">
        <f t="shared" si="312"/>
        <v>0</v>
      </c>
      <c r="R450" s="30">
        <f t="shared" si="309"/>
        <v>0</v>
      </c>
      <c r="S450" s="109">
        <f t="shared" si="317"/>
        <v>0</v>
      </c>
      <c r="T450" s="119">
        <f t="shared" si="310"/>
        <v>0.10150000000000001</v>
      </c>
      <c r="U450" s="117">
        <f t="shared" si="316"/>
        <v>10</v>
      </c>
      <c r="V450" s="117">
        <v>252</v>
      </c>
      <c r="W450" s="116">
        <f t="shared" si="302"/>
        <v>1.003843593</v>
      </c>
      <c r="X450" s="109">
        <f t="shared" si="303"/>
        <v>3.8865320799999998</v>
      </c>
      <c r="Y450" s="174">
        <f t="shared" si="304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5"/>
        <v>44747</v>
      </c>
      <c r="B451" s="109">
        <f t="shared" si="298"/>
        <v>1015.6640697</v>
      </c>
      <c r="C451" s="109">
        <f t="shared" si="311"/>
        <v>891.55214008999997</v>
      </c>
      <c r="D451" s="110">
        <f t="shared" si="306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7"/>
        <v>22</v>
      </c>
      <c r="K451" s="115">
        <f t="shared" si="323"/>
        <v>11</v>
      </c>
      <c r="L451" s="8">
        <f t="shared" si="308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1011.38715213</v>
      </c>
      <c r="Q451" s="11">
        <f t="shared" si="312"/>
        <v>0</v>
      </c>
      <c r="R451" s="30">
        <f t="shared" si="309"/>
        <v>0</v>
      </c>
      <c r="S451" s="109">
        <f t="shared" si="317"/>
        <v>0</v>
      </c>
      <c r="T451" s="119">
        <f t="shared" si="310"/>
        <v>0.10150000000000001</v>
      </c>
      <c r="U451" s="117">
        <f t="shared" si="316"/>
        <v>11</v>
      </c>
      <c r="V451" s="117">
        <v>252</v>
      </c>
      <c r="W451" s="116">
        <f t="shared" si="302"/>
        <v>1.0042287640000001</v>
      </c>
      <c r="X451" s="109">
        <f t="shared" si="303"/>
        <v>4.2769175700000002</v>
      </c>
      <c r="Y451" s="174">
        <f t="shared" si="304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5"/>
        <v>44748</v>
      </c>
      <c r="B452" s="109">
        <f t="shared" si="298"/>
        <v>1016.27035734</v>
      </c>
      <c r="C452" s="109">
        <f t="shared" si="311"/>
        <v>891.55214008999997</v>
      </c>
      <c r="D452" s="110">
        <f t="shared" si="306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7"/>
        <v>22</v>
      </c>
      <c r="K452" s="115">
        <f t="shared" si="323"/>
        <v>12</v>
      </c>
      <c r="L452" s="8">
        <f t="shared" si="308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1011.60273835</v>
      </c>
      <c r="Q452" s="11">
        <f t="shared" si="312"/>
        <v>0</v>
      </c>
      <c r="R452" s="30">
        <f t="shared" si="309"/>
        <v>0</v>
      </c>
      <c r="S452" s="109">
        <f t="shared" si="317"/>
        <v>0</v>
      </c>
      <c r="T452" s="119">
        <f t="shared" si="310"/>
        <v>0.10150000000000001</v>
      </c>
      <c r="U452" s="117">
        <f t="shared" si="316"/>
        <v>12</v>
      </c>
      <c r="V452" s="117">
        <v>252</v>
      </c>
      <c r="W452" s="116">
        <f t="shared" si="302"/>
        <v>1.0046140830000001</v>
      </c>
      <c r="X452" s="109">
        <f t="shared" si="303"/>
        <v>4.6676189900000002</v>
      </c>
      <c r="Y452" s="174">
        <f t="shared" si="304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5"/>
        <v>44749</v>
      </c>
      <c r="B453" s="109">
        <f t="shared" si="298"/>
        <v>1016.87700567</v>
      </c>
      <c r="C453" s="109">
        <f t="shared" si="311"/>
        <v>891.55214008999997</v>
      </c>
      <c r="D453" s="110">
        <f t="shared" si="306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7"/>
        <v>22</v>
      </c>
      <c r="K453" s="115">
        <f t="shared" si="323"/>
        <v>13</v>
      </c>
      <c r="L453" s="8">
        <f t="shared" si="308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1011.81836915</v>
      </c>
      <c r="Q453" s="11">
        <f t="shared" si="312"/>
        <v>0</v>
      </c>
      <c r="R453" s="30">
        <f t="shared" si="309"/>
        <v>0</v>
      </c>
      <c r="S453" s="109">
        <f t="shared" si="317"/>
        <v>0</v>
      </c>
      <c r="T453" s="119">
        <f t="shared" si="310"/>
        <v>0.10150000000000001</v>
      </c>
      <c r="U453" s="117">
        <f t="shared" si="316"/>
        <v>13</v>
      </c>
      <c r="V453" s="117">
        <v>252</v>
      </c>
      <c r="W453" s="116">
        <f t="shared" si="302"/>
        <v>1.00499955</v>
      </c>
      <c r="X453" s="109">
        <f t="shared" si="303"/>
        <v>5.0586365200000003</v>
      </c>
      <c r="Y453" s="174">
        <f t="shared" si="304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5"/>
        <v>44750</v>
      </c>
      <c r="B454" s="109">
        <f t="shared" si="298"/>
        <v>1017.4840227899999</v>
      </c>
      <c r="C454" s="109">
        <f t="shared" si="311"/>
        <v>891.55214008999997</v>
      </c>
      <c r="D454" s="110">
        <f t="shared" si="306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7"/>
        <v>22</v>
      </c>
      <c r="K454" s="115">
        <f t="shared" si="323"/>
        <v>14</v>
      </c>
      <c r="L454" s="8">
        <f t="shared" si="308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1012.03405344</v>
      </c>
      <c r="Q454" s="11">
        <f t="shared" si="312"/>
        <v>0</v>
      </c>
      <c r="R454" s="30">
        <f t="shared" si="309"/>
        <v>0</v>
      </c>
      <c r="S454" s="109">
        <f t="shared" si="317"/>
        <v>0</v>
      </c>
      <c r="T454" s="119">
        <f t="shared" si="310"/>
        <v>0.10150000000000001</v>
      </c>
      <c r="U454" s="117">
        <f t="shared" si="316"/>
        <v>14</v>
      </c>
      <c r="V454" s="117">
        <v>252</v>
      </c>
      <c r="W454" s="116">
        <f t="shared" si="302"/>
        <v>1.005385164</v>
      </c>
      <c r="X454" s="109">
        <f t="shared" si="303"/>
        <v>5.4499693499999999</v>
      </c>
      <c r="Y454" s="174">
        <f t="shared" si="304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5"/>
        <v>44751</v>
      </c>
      <c r="B455" s="109">
        <f t="shared" si="298"/>
        <v>1018.0914009000001</v>
      </c>
      <c r="C455" s="109">
        <f t="shared" si="311"/>
        <v>891.55214008999997</v>
      </c>
      <c r="D455" s="110">
        <f t="shared" si="306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7"/>
        <v>22</v>
      </c>
      <c r="K455" s="115">
        <f t="shared" si="323"/>
        <v>15</v>
      </c>
      <c r="L455" s="8">
        <f t="shared" si="308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1012.24978232</v>
      </c>
      <c r="Q455" s="11">
        <f t="shared" si="312"/>
        <v>0</v>
      </c>
      <c r="R455" s="30">
        <f t="shared" si="309"/>
        <v>0</v>
      </c>
      <c r="S455" s="109">
        <f t="shared" si="317"/>
        <v>0</v>
      </c>
      <c r="T455" s="119">
        <f t="shared" si="310"/>
        <v>0.10150000000000001</v>
      </c>
      <c r="U455" s="117">
        <f t="shared" si="316"/>
        <v>15</v>
      </c>
      <c r="V455" s="117">
        <v>252</v>
      </c>
      <c r="W455" s="116">
        <f t="shared" si="302"/>
        <v>1.0057709260000001</v>
      </c>
      <c r="X455" s="109">
        <f t="shared" si="303"/>
        <v>5.8416185799999996</v>
      </c>
      <c r="Y455" s="174">
        <f t="shared" si="304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5"/>
        <v>44752</v>
      </c>
      <c r="B456" s="109">
        <f t="shared" si="298"/>
        <v>1018.0914009000001</v>
      </c>
      <c r="C456" s="109">
        <f t="shared" si="311"/>
        <v>891.55214008999997</v>
      </c>
      <c r="D456" s="110">
        <f t="shared" si="306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7"/>
        <v>22</v>
      </c>
      <c r="K456" s="115">
        <f t="shared" si="323"/>
        <v>15</v>
      </c>
      <c r="L456" s="8">
        <f t="shared" si="308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1012.24978232</v>
      </c>
      <c r="Q456" s="11">
        <f t="shared" si="312"/>
        <v>0</v>
      </c>
      <c r="R456" s="30">
        <f t="shared" si="309"/>
        <v>0</v>
      </c>
      <c r="S456" s="109">
        <f t="shared" si="317"/>
        <v>0</v>
      </c>
      <c r="T456" s="119">
        <f t="shared" si="310"/>
        <v>0.10150000000000001</v>
      </c>
      <c r="U456" s="117">
        <f t="shared" si="316"/>
        <v>15</v>
      </c>
      <c r="V456" s="117">
        <v>252</v>
      </c>
      <c r="W456" s="116">
        <f t="shared" si="302"/>
        <v>1.0057709260000001</v>
      </c>
      <c r="X456" s="109">
        <f t="shared" si="303"/>
        <v>5.8416185799999996</v>
      </c>
      <c r="Y456" s="174">
        <f t="shared" si="304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5"/>
        <v>44753</v>
      </c>
      <c r="B457" s="109">
        <f t="shared" si="298"/>
        <v>1018.0914009000001</v>
      </c>
      <c r="C457" s="109">
        <f t="shared" si="311"/>
        <v>891.55214008999997</v>
      </c>
      <c r="D457" s="110">
        <f t="shared" si="306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7"/>
        <v>22</v>
      </c>
      <c r="K457" s="115">
        <f t="shared" si="323"/>
        <v>15</v>
      </c>
      <c r="L457" s="8">
        <f t="shared" si="308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1012.24978232</v>
      </c>
      <c r="Q457" s="11">
        <f t="shared" si="312"/>
        <v>0</v>
      </c>
      <c r="R457" s="30">
        <f t="shared" si="309"/>
        <v>0</v>
      </c>
      <c r="S457" s="109">
        <f t="shared" si="317"/>
        <v>0</v>
      </c>
      <c r="T457" s="119">
        <f t="shared" si="310"/>
        <v>0.10150000000000001</v>
      </c>
      <c r="U457" s="117">
        <f t="shared" si="316"/>
        <v>15</v>
      </c>
      <c r="V457" s="117">
        <v>252</v>
      </c>
      <c r="W457" s="116">
        <f t="shared" si="302"/>
        <v>1.0057709260000001</v>
      </c>
      <c r="X457" s="109">
        <f t="shared" si="303"/>
        <v>5.8416185799999996</v>
      </c>
      <c r="Y457" s="174">
        <f t="shared" si="304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5"/>
        <v>44754</v>
      </c>
      <c r="B458" s="109">
        <f t="shared" ref="B458:B521" si="324">(P458+X458)</f>
        <v>1018.69913219</v>
      </c>
      <c r="C458" s="109">
        <f t="shared" si="311"/>
        <v>891.55214008999997</v>
      </c>
      <c r="D458" s="110">
        <f t="shared" si="306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7"/>
        <v>22</v>
      </c>
      <c r="K458" s="115">
        <f t="shared" si="323"/>
        <v>16</v>
      </c>
      <c r="L458" s="8">
        <f t="shared" si="308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1012.46554685</v>
      </c>
      <c r="Q458" s="11">
        <f t="shared" si="312"/>
        <v>0</v>
      </c>
      <c r="R458" s="30">
        <f t="shared" si="309"/>
        <v>0</v>
      </c>
      <c r="S458" s="109">
        <f t="shared" si="317"/>
        <v>0</v>
      </c>
      <c r="T458" s="119">
        <f t="shared" si="310"/>
        <v>0.10150000000000001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1.006156837</v>
      </c>
      <c r="X458" s="109">
        <f t="shared" ref="X458:X521" si="329">TRUNC((P458*(W458-1)),8)</f>
        <v>6.2335853400000003</v>
      </c>
      <c r="Y458" s="174">
        <f t="shared" ref="Y458:Y521" si="330">IF(AND(Q458&gt;0,Z458&lt;&gt;"INCORPJ="),S458+X458,0)</f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1">(A458+1)</f>
        <v>44755</v>
      </c>
      <c r="B459" s="109">
        <f t="shared" si="324"/>
        <v>1019.30723271</v>
      </c>
      <c r="C459" s="109">
        <f t="shared" si="311"/>
        <v>891.55214008999997</v>
      </c>
      <c r="D459" s="110">
        <f t="shared" ref="D459:D522" si="332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3">IF(I459=I458,J458,NETWORKDAYS(I458,I459,$AD$148:$AD$502)-1)</f>
        <v>22</v>
      </c>
      <c r="K459" s="115">
        <f t="shared" si="323"/>
        <v>17</v>
      </c>
      <c r="L459" s="8">
        <f t="shared" ref="L459:L522" si="334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1012.68136488</v>
      </c>
      <c r="Q459" s="11">
        <f t="shared" si="312"/>
        <v>0</v>
      </c>
      <c r="R459" s="30">
        <f t="shared" ref="R459:R522" si="335">IF(Q459&gt;0,VLOOKUP($A459,$AD$10:$AI$145,6),0)</f>
        <v>0</v>
      </c>
      <c r="S459" s="109">
        <f t="shared" si="317"/>
        <v>0</v>
      </c>
      <c r="T459" s="119">
        <f t="shared" ref="T459:T522" si="336">(T458)</f>
        <v>0.10150000000000001</v>
      </c>
      <c r="U459" s="117">
        <f t="shared" si="316"/>
        <v>17</v>
      </c>
      <c r="V459" s="117">
        <v>252</v>
      </c>
      <c r="W459" s="116">
        <f t="shared" si="328"/>
        <v>1.0065428949999999</v>
      </c>
      <c r="X459" s="109">
        <f t="shared" si="329"/>
        <v>6.6258678299999998</v>
      </c>
      <c r="Y459" s="174">
        <f t="shared" si="330"/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1"/>
        <v>44756</v>
      </c>
      <c r="B460" s="109">
        <f t="shared" si="324"/>
        <v>1019.91570465</v>
      </c>
      <c r="C460" s="109">
        <f t="shared" ref="C460:C523" si="337">TRUNC(IF(Q459&gt;0,VLOOKUP(A459,$AD$12:$AE$145,2),C459),8)</f>
        <v>891.55214008999997</v>
      </c>
      <c r="D460" s="110">
        <f t="shared" si="332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3"/>
        <v>22</v>
      </c>
      <c r="K460" s="115">
        <f t="shared" si="323"/>
        <v>18</v>
      </c>
      <c r="L460" s="8">
        <f t="shared" si="334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1012.89723639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09">
        <f t="shared" si="317"/>
        <v>0</v>
      </c>
      <c r="T460" s="119">
        <f t="shared" si="336"/>
        <v>0.10150000000000001</v>
      </c>
      <c r="U460" s="117">
        <f t="shared" si="316"/>
        <v>18</v>
      </c>
      <c r="V460" s="117">
        <v>252</v>
      </c>
      <c r="W460" s="116">
        <f t="shared" si="328"/>
        <v>1.006929102</v>
      </c>
      <c r="X460" s="109">
        <f t="shared" si="329"/>
        <v>7.0184682599999997</v>
      </c>
      <c r="Y460" s="174">
        <f t="shared" si="330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1"/>
        <v>44757</v>
      </c>
      <c r="B461" s="109">
        <f t="shared" si="324"/>
        <v>1020.5245292100001</v>
      </c>
      <c r="C461" s="109">
        <f t="shared" si="337"/>
        <v>891.55214008999997</v>
      </c>
      <c r="D461" s="110">
        <f t="shared" si="332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3"/>
        <v>22</v>
      </c>
      <c r="K461" s="115">
        <f t="shared" si="323"/>
        <v>19</v>
      </c>
      <c r="L461" s="8">
        <f t="shared" si="334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1013.11314358</v>
      </c>
      <c r="Q461" s="11">
        <f t="shared" si="338"/>
        <v>0</v>
      </c>
      <c r="R461" s="30">
        <f t="shared" si="335"/>
        <v>0</v>
      </c>
      <c r="S461" s="109">
        <f t="shared" si="317"/>
        <v>0</v>
      </c>
      <c r="T461" s="119">
        <f t="shared" si="336"/>
        <v>0.10150000000000001</v>
      </c>
      <c r="U461" s="117">
        <f t="shared" si="316"/>
        <v>19</v>
      </c>
      <c r="V461" s="117">
        <v>252</v>
      </c>
      <c r="W461" s="116">
        <f t="shared" si="328"/>
        <v>1.007315457</v>
      </c>
      <c r="X461" s="109">
        <f t="shared" si="329"/>
        <v>7.4113856299999998</v>
      </c>
      <c r="Y461" s="174">
        <f t="shared" si="330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1"/>
        <v>44758</v>
      </c>
      <c r="B462" s="109">
        <f t="shared" si="324"/>
        <v>1021.1337244699999</v>
      </c>
      <c r="C462" s="109">
        <f t="shared" si="337"/>
        <v>891.55214008999997</v>
      </c>
      <c r="D462" s="110">
        <f t="shared" si="332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3"/>
        <v>22</v>
      </c>
      <c r="K462" s="115">
        <f t="shared" si="323"/>
        <v>20</v>
      </c>
      <c r="L462" s="8">
        <f t="shared" si="334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1013.32910425</v>
      </c>
      <c r="Q462" s="11">
        <f t="shared" si="338"/>
        <v>0</v>
      </c>
      <c r="R462" s="30">
        <f t="shared" si="335"/>
        <v>0</v>
      </c>
      <c r="S462" s="109">
        <f t="shared" si="317"/>
        <v>0</v>
      </c>
      <c r="T462" s="119">
        <f t="shared" si="336"/>
        <v>0.10150000000000001</v>
      </c>
      <c r="U462" s="117">
        <f t="shared" si="316"/>
        <v>20</v>
      </c>
      <c r="V462" s="117">
        <v>252</v>
      </c>
      <c r="W462" s="116">
        <f t="shared" si="328"/>
        <v>1.0077019599999999</v>
      </c>
      <c r="X462" s="109">
        <f t="shared" si="329"/>
        <v>7.8046202200000003</v>
      </c>
      <c r="Y462" s="174">
        <f t="shared" si="330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1"/>
        <v>44759</v>
      </c>
      <c r="B463" s="109">
        <f t="shared" si="324"/>
        <v>1021.1337244699999</v>
      </c>
      <c r="C463" s="109">
        <f t="shared" si="337"/>
        <v>891.55214008999997</v>
      </c>
      <c r="D463" s="110">
        <f t="shared" si="332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3"/>
        <v>22</v>
      </c>
      <c r="K463" s="115">
        <f t="shared" si="323"/>
        <v>20</v>
      </c>
      <c r="L463" s="8">
        <f t="shared" si="334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1013.32910425</v>
      </c>
      <c r="Q463" s="11">
        <f t="shared" si="338"/>
        <v>0</v>
      </c>
      <c r="R463" s="30">
        <f t="shared" si="335"/>
        <v>0</v>
      </c>
      <c r="S463" s="109">
        <f t="shared" si="317"/>
        <v>0</v>
      </c>
      <c r="T463" s="119">
        <f t="shared" si="336"/>
        <v>0.10150000000000001</v>
      </c>
      <c r="U463" s="117">
        <f t="shared" si="316"/>
        <v>20</v>
      </c>
      <c r="V463" s="117">
        <v>252</v>
      </c>
      <c r="W463" s="116">
        <f t="shared" si="328"/>
        <v>1.0077019599999999</v>
      </c>
      <c r="X463" s="109">
        <f t="shared" si="329"/>
        <v>7.8046202200000003</v>
      </c>
      <c r="Y463" s="174">
        <f t="shared" si="330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1"/>
        <v>44760</v>
      </c>
      <c r="B464" s="109">
        <f t="shared" si="324"/>
        <v>1021.1337244699999</v>
      </c>
      <c r="C464" s="109">
        <f t="shared" si="337"/>
        <v>891.55214008999997</v>
      </c>
      <c r="D464" s="110">
        <f t="shared" si="332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3"/>
        <v>22</v>
      </c>
      <c r="K464" s="115">
        <f t="shared" si="323"/>
        <v>20</v>
      </c>
      <c r="L464" s="8">
        <f t="shared" si="334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1013.32910425</v>
      </c>
      <c r="Q464" s="11">
        <f t="shared" si="338"/>
        <v>0</v>
      </c>
      <c r="R464" s="30">
        <f t="shared" si="335"/>
        <v>0</v>
      </c>
      <c r="S464" s="109">
        <f t="shared" si="317"/>
        <v>0</v>
      </c>
      <c r="T464" s="119">
        <f t="shared" si="336"/>
        <v>0.10150000000000001</v>
      </c>
      <c r="U464" s="117">
        <f t="shared" si="316"/>
        <v>20</v>
      </c>
      <c r="V464" s="117">
        <v>252</v>
      </c>
      <c r="W464" s="116">
        <f t="shared" si="328"/>
        <v>1.0077019599999999</v>
      </c>
      <c r="X464" s="109">
        <f t="shared" si="329"/>
        <v>7.8046202200000003</v>
      </c>
      <c r="Y464" s="174">
        <f t="shared" si="330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1"/>
        <v>44761</v>
      </c>
      <c r="B465" s="109">
        <f t="shared" si="324"/>
        <v>1021.7432816199999</v>
      </c>
      <c r="C465" s="109">
        <f t="shared" si="337"/>
        <v>891.55214008999997</v>
      </c>
      <c r="D465" s="110">
        <f t="shared" si="332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3"/>
        <v>22</v>
      </c>
      <c r="K465" s="115">
        <f t="shared" si="323"/>
        <v>21</v>
      </c>
      <c r="L465" s="8">
        <f t="shared" si="334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1013.5451095</v>
      </c>
      <c r="Q465" s="11">
        <f t="shared" si="338"/>
        <v>0</v>
      </c>
      <c r="R465" s="30">
        <f t="shared" si="335"/>
        <v>0</v>
      </c>
      <c r="S465" s="109">
        <f t="shared" si="317"/>
        <v>0</v>
      </c>
      <c r="T465" s="119">
        <f t="shared" si="336"/>
        <v>0.10150000000000001</v>
      </c>
      <c r="U465" s="117">
        <f t="shared" si="316"/>
        <v>21</v>
      </c>
      <c r="V465" s="117">
        <v>252</v>
      </c>
      <c r="W465" s="116">
        <f t="shared" si="328"/>
        <v>1.008088611</v>
      </c>
      <c r="X465" s="109">
        <f t="shared" si="329"/>
        <v>8.1981721200000006</v>
      </c>
      <c r="Y465" s="174">
        <f t="shared" si="330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1"/>
        <v>44762</v>
      </c>
      <c r="B466" s="109">
        <f t="shared" si="324"/>
        <v>1022.3532018100001</v>
      </c>
      <c r="C466" s="109">
        <f t="shared" si="337"/>
        <v>891.55214008999997</v>
      </c>
      <c r="D466" s="110">
        <f t="shared" si="332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3"/>
        <v>22</v>
      </c>
      <c r="K466" s="115">
        <f t="shared" si="323"/>
        <v>22</v>
      </c>
      <c r="L466" s="8">
        <f t="shared" si="334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1013.7611593300001</v>
      </c>
      <c r="Q466" s="11">
        <f t="shared" si="338"/>
        <v>15</v>
      </c>
      <c r="R466" s="30">
        <f t="shared" si="335"/>
        <v>1.0682000000000001E-2</v>
      </c>
      <c r="S466" s="109">
        <f t="shared" si="317"/>
        <v>10.828996699999999</v>
      </c>
      <c r="T466" s="119">
        <f t="shared" si="336"/>
        <v>0.10150000000000001</v>
      </c>
      <c r="U466" s="117">
        <f t="shared" si="316"/>
        <v>22</v>
      </c>
      <c r="V466" s="117">
        <v>252</v>
      </c>
      <c r="W466" s="116">
        <f t="shared" si="328"/>
        <v>1.008475411</v>
      </c>
      <c r="X466" s="109">
        <f t="shared" si="329"/>
        <v>8.5920424799999999</v>
      </c>
      <c r="Y466" s="174">
        <f t="shared" si="330"/>
        <v>19.421039180000001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1"/>
        <v>44763</v>
      </c>
      <c r="B467" s="109">
        <f t="shared" si="324"/>
        <v>1003.60833245</v>
      </c>
      <c r="C467" s="109">
        <f t="shared" si="337"/>
        <v>882.02858013000002</v>
      </c>
      <c r="D467" s="110">
        <f t="shared" si="332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3"/>
        <v>23</v>
      </c>
      <c r="K467" s="115">
        <f t="shared" si="323"/>
        <v>1</v>
      </c>
      <c r="L467" s="8">
        <f t="shared" si="334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1003.22339965</v>
      </c>
      <c r="Q467" s="11">
        <f t="shared" si="338"/>
        <v>0</v>
      </c>
      <c r="R467" s="30">
        <f t="shared" si="335"/>
        <v>0</v>
      </c>
      <c r="S467" s="109">
        <f t="shared" si="317"/>
        <v>0</v>
      </c>
      <c r="T467" s="119">
        <f t="shared" si="336"/>
        <v>0.10150000000000001</v>
      </c>
      <c r="U467" s="117">
        <f t="shared" si="316"/>
        <v>1</v>
      </c>
      <c r="V467" s="117">
        <v>252</v>
      </c>
      <c r="W467" s="116">
        <f t="shared" si="328"/>
        <v>1.0003836960000001</v>
      </c>
      <c r="X467" s="109">
        <f t="shared" si="329"/>
        <v>0.38493280000000002</v>
      </c>
      <c r="Y467" s="174">
        <f t="shared" si="330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1"/>
        <v>44764</v>
      </c>
      <c r="B468" s="109">
        <f t="shared" si="324"/>
        <v>1004.2849792100001</v>
      </c>
      <c r="C468" s="109">
        <f t="shared" si="337"/>
        <v>882.02858013000002</v>
      </c>
      <c r="D468" s="110">
        <f t="shared" si="332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3"/>
        <v>23</v>
      </c>
      <c r="K468" s="115">
        <f t="shared" si="323"/>
        <v>2</v>
      </c>
      <c r="L468" s="8">
        <f t="shared" si="334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1003.51474251</v>
      </c>
      <c r="Q468" s="11">
        <f t="shared" si="338"/>
        <v>0</v>
      </c>
      <c r="R468" s="30">
        <f t="shared" si="335"/>
        <v>0</v>
      </c>
      <c r="S468" s="109">
        <f t="shared" si="317"/>
        <v>0</v>
      </c>
      <c r="T468" s="119">
        <f t="shared" si="336"/>
        <v>0.10150000000000001</v>
      </c>
      <c r="U468" s="117">
        <f t="shared" si="316"/>
        <v>2</v>
      </c>
      <c r="V468" s="117">
        <v>252</v>
      </c>
      <c r="W468" s="116">
        <f t="shared" si="328"/>
        <v>1.0007675389999999</v>
      </c>
      <c r="X468" s="109">
        <f t="shared" si="329"/>
        <v>0.7702367</v>
      </c>
      <c r="Y468" s="174">
        <f t="shared" si="330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1"/>
        <v>44765</v>
      </c>
      <c r="B469" s="109">
        <f t="shared" si="324"/>
        <v>1004.96207766</v>
      </c>
      <c r="C469" s="109">
        <f t="shared" si="337"/>
        <v>882.02858013000002</v>
      </c>
      <c r="D469" s="110">
        <f t="shared" si="332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3"/>
        <v>23</v>
      </c>
      <c r="K469" s="115">
        <f t="shared" si="323"/>
        <v>3</v>
      </c>
      <c r="L469" s="8">
        <f t="shared" si="334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1003.80616475</v>
      </c>
      <c r="Q469" s="11">
        <f t="shared" si="338"/>
        <v>0</v>
      </c>
      <c r="R469" s="30">
        <f t="shared" si="335"/>
        <v>0</v>
      </c>
      <c r="S469" s="109">
        <f t="shared" si="317"/>
        <v>0</v>
      </c>
      <c r="T469" s="119">
        <f t="shared" si="336"/>
        <v>0.10150000000000001</v>
      </c>
      <c r="U469" s="117">
        <f t="shared" si="316"/>
        <v>3</v>
      </c>
      <c r="V469" s="117">
        <v>252</v>
      </c>
      <c r="W469" s="116">
        <f t="shared" si="328"/>
        <v>1.00115153</v>
      </c>
      <c r="X469" s="109">
        <f t="shared" si="329"/>
        <v>1.1559129100000001</v>
      </c>
      <c r="Y469" s="174">
        <f t="shared" si="330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1"/>
        <v>44766</v>
      </c>
      <c r="B470" s="109">
        <f t="shared" si="324"/>
        <v>1004.96207766</v>
      </c>
      <c r="C470" s="109">
        <f t="shared" si="337"/>
        <v>882.02858013000002</v>
      </c>
      <c r="D470" s="110">
        <f t="shared" si="332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3"/>
        <v>23</v>
      </c>
      <c r="K470" s="115">
        <f t="shared" si="323"/>
        <v>3</v>
      </c>
      <c r="L470" s="8">
        <f t="shared" si="334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1003.80616475</v>
      </c>
      <c r="Q470" s="11">
        <f t="shared" si="338"/>
        <v>0</v>
      </c>
      <c r="R470" s="30">
        <f t="shared" si="335"/>
        <v>0</v>
      </c>
      <c r="S470" s="109">
        <f t="shared" si="317"/>
        <v>0</v>
      </c>
      <c r="T470" s="119">
        <f t="shared" si="336"/>
        <v>0.10150000000000001</v>
      </c>
      <c r="U470" s="117">
        <f t="shared" si="316"/>
        <v>3</v>
      </c>
      <c r="V470" s="117">
        <v>252</v>
      </c>
      <c r="W470" s="116">
        <f t="shared" si="328"/>
        <v>1.00115153</v>
      </c>
      <c r="X470" s="109">
        <f t="shared" si="329"/>
        <v>1.1559129100000001</v>
      </c>
      <c r="Y470" s="174">
        <f t="shared" si="330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1"/>
        <v>44767</v>
      </c>
      <c r="B471" s="109">
        <f t="shared" si="324"/>
        <v>1004.96207766</v>
      </c>
      <c r="C471" s="109">
        <f t="shared" si="337"/>
        <v>882.02858013000002</v>
      </c>
      <c r="D471" s="110">
        <f t="shared" si="332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3"/>
        <v>23</v>
      </c>
      <c r="K471" s="115">
        <f t="shared" si="323"/>
        <v>3</v>
      </c>
      <c r="L471" s="8">
        <f t="shared" si="334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1003.80616475</v>
      </c>
      <c r="Q471" s="11">
        <f t="shared" si="338"/>
        <v>0</v>
      </c>
      <c r="R471" s="30">
        <f t="shared" si="335"/>
        <v>0</v>
      </c>
      <c r="S471" s="109">
        <f t="shared" si="317"/>
        <v>0</v>
      </c>
      <c r="T471" s="119">
        <f t="shared" si="336"/>
        <v>0.10150000000000001</v>
      </c>
      <c r="U471" s="117">
        <f t="shared" si="316"/>
        <v>3</v>
      </c>
      <c r="V471" s="117">
        <v>252</v>
      </c>
      <c r="W471" s="116">
        <f t="shared" si="328"/>
        <v>1.00115153</v>
      </c>
      <c r="X471" s="109">
        <f t="shared" si="329"/>
        <v>1.1559129100000001</v>
      </c>
      <c r="Y471" s="174">
        <f t="shared" si="330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1"/>
        <v>44768</v>
      </c>
      <c r="B472" s="109">
        <f t="shared" si="324"/>
        <v>1005.6396270299999</v>
      </c>
      <c r="C472" s="109">
        <f t="shared" si="337"/>
        <v>882.02858013000002</v>
      </c>
      <c r="D472" s="110">
        <f t="shared" si="332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3"/>
        <v>23</v>
      </c>
      <c r="K472" s="115">
        <f t="shared" si="323"/>
        <v>4</v>
      </c>
      <c r="L472" s="8">
        <f t="shared" si="334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1004.09766638</v>
      </c>
      <c r="Q472" s="11">
        <f t="shared" si="338"/>
        <v>0</v>
      </c>
      <c r="R472" s="30">
        <f t="shared" si="335"/>
        <v>0</v>
      </c>
      <c r="S472" s="109">
        <f t="shared" si="317"/>
        <v>0</v>
      </c>
      <c r="T472" s="119">
        <f t="shared" si="336"/>
        <v>0.10150000000000001</v>
      </c>
      <c r="U472" s="117">
        <f t="shared" si="316"/>
        <v>4</v>
      </c>
      <c r="V472" s="117">
        <v>252</v>
      </c>
      <c r="W472" s="116">
        <f t="shared" si="328"/>
        <v>1.001535668</v>
      </c>
      <c r="X472" s="109">
        <f t="shared" si="329"/>
        <v>1.54196065</v>
      </c>
      <c r="Y472" s="174">
        <f t="shared" si="330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1"/>
        <v>44769</v>
      </c>
      <c r="B473" s="109">
        <f t="shared" si="324"/>
        <v>1006.3176462</v>
      </c>
      <c r="C473" s="109">
        <f t="shared" si="337"/>
        <v>882.02858013000002</v>
      </c>
      <c r="D473" s="110">
        <f t="shared" si="332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3"/>
        <v>23</v>
      </c>
      <c r="K473" s="115">
        <f t="shared" si="323"/>
        <v>5</v>
      </c>
      <c r="L473" s="8">
        <f t="shared" si="334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1004.38926502</v>
      </c>
      <c r="Q473" s="11">
        <f t="shared" si="338"/>
        <v>0</v>
      </c>
      <c r="R473" s="30">
        <f t="shared" si="335"/>
        <v>0</v>
      </c>
      <c r="S473" s="109">
        <f t="shared" si="317"/>
        <v>0</v>
      </c>
      <c r="T473" s="119">
        <f t="shared" si="336"/>
        <v>0.10150000000000001</v>
      </c>
      <c r="U473" s="117">
        <f t="shared" si="316"/>
        <v>5</v>
      </c>
      <c r="V473" s="117">
        <v>252</v>
      </c>
      <c r="W473" s="116">
        <f t="shared" si="328"/>
        <v>1.0019199539999999</v>
      </c>
      <c r="X473" s="109">
        <f t="shared" si="329"/>
        <v>1.9283811799999999</v>
      </c>
      <c r="Y473" s="174">
        <f t="shared" si="330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1"/>
        <v>44770</v>
      </c>
      <c r="B474" s="109">
        <f t="shared" si="324"/>
        <v>1006.9961069100001</v>
      </c>
      <c r="C474" s="109">
        <f t="shared" si="337"/>
        <v>882.02858013000002</v>
      </c>
      <c r="D474" s="110">
        <f t="shared" si="332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3"/>
        <v>23</v>
      </c>
      <c r="K474" s="115">
        <f t="shared" si="323"/>
        <v>6</v>
      </c>
      <c r="L474" s="8">
        <f t="shared" si="334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1004.6809342400001</v>
      </c>
      <c r="Q474" s="11">
        <f t="shared" si="338"/>
        <v>0</v>
      </c>
      <c r="R474" s="30">
        <f t="shared" si="335"/>
        <v>0</v>
      </c>
      <c r="S474" s="109">
        <f t="shared" si="317"/>
        <v>0</v>
      </c>
      <c r="T474" s="119">
        <f t="shared" si="336"/>
        <v>0.10150000000000001</v>
      </c>
      <c r="U474" s="117">
        <f t="shared" si="316"/>
        <v>6</v>
      </c>
      <c r="V474" s="117">
        <v>252</v>
      </c>
      <c r="W474" s="116">
        <f t="shared" si="328"/>
        <v>1.002304386</v>
      </c>
      <c r="X474" s="109">
        <f t="shared" si="329"/>
        <v>2.3151726699999999</v>
      </c>
      <c r="Y474" s="174">
        <f t="shared" si="330"/>
        <v>0</v>
      </c>
      <c r="Z474" s="120" t="str">
        <f t="shared" si="339"/>
        <v>A+J=</v>
      </c>
      <c r="AA474" s="114">
        <f t="shared" si="340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1"/>
        <v>44771</v>
      </c>
      <c r="B475" s="109">
        <f t="shared" si="324"/>
        <v>1007.67503889</v>
      </c>
      <c r="C475" s="109">
        <f t="shared" si="337"/>
        <v>882.02858013000002</v>
      </c>
      <c r="D475" s="110">
        <f t="shared" si="332"/>
        <v>6412.88</v>
      </c>
      <c r="E475" s="111">
        <f t="shared" si="322"/>
        <v>6455.85</v>
      </c>
      <c r="F475" s="112">
        <f t="shared" si="320"/>
        <v>44732</v>
      </c>
      <c r="G475" s="113">
        <f t="shared" si="325"/>
        <v>6.7005775876050055E-3</v>
      </c>
      <c r="H475" s="114">
        <f t="shared" si="321"/>
        <v>44795</v>
      </c>
      <c r="I475" s="114">
        <f t="shared" si="326"/>
        <v>44795</v>
      </c>
      <c r="J475" s="115">
        <f t="shared" si="333"/>
        <v>23</v>
      </c>
      <c r="K475" s="115">
        <f t="shared" si="323"/>
        <v>7</v>
      </c>
      <c r="L475" s="8">
        <f t="shared" si="334"/>
        <v>1.00203457</v>
      </c>
      <c r="M475" s="116">
        <f t="shared" si="319"/>
        <v>1.0047000699999999</v>
      </c>
      <c r="N475" s="116">
        <f t="shared" si="315"/>
        <v>1.137074453198756</v>
      </c>
      <c r="O475" s="109">
        <f t="shared" si="318"/>
        <v>1.1393879099999999</v>
      </c>
      <c r="P475" s="109">
        <f t="shared" si="327"/>
        <v>1004.9727004699999</v>
      </c>
      <c r="Q475" s="11">
        <f t="shared" si="338"/>
        <v>0</v>
      </c>
      <c r="R475" s="30">
        <f t="shared" si="335"/>
        <v>0</v>
      </c>
      <c r="S475" s="109">
        <f t="shared" si="317"/>
        <v>0</v>
      </c>
      <c r="T475" s="119">
        <f t="shared" si="336"/>
        <v>0.10150000000000001</v>
      </c>
      <c r="U475" s="117">
        <f t="shared" si="316"/>
        <v>7</v>
      </c>
      <c r="V475" s="117">
        <v>252</v>
      </c>
      <c r="W475" s="116">
        <f t="shared" si="328"/>
        <v>1.0026889670000001</v>
      </c>
      <c r="X475" s="109">
        <f t="shared" si="329"/>
        <v>2.7023384199999998</v>
      </c>
      <c r="Y475" s="174">
        <f t="shared" si="330"/>
        <v>0</v>
      </c>
      <c r="Z475" s="120" t="str">
        <f t="shared" si="339"/>
        <v>A+J=</v>
      </c>
      <c r="AA475" s="114">
        <f t="shared" si="340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1"/>
        <v>44772</v>
      </c>
      <c r="B476" s="109">
        <f t="shared" si="324"/>
        <v>1008.35441385</v>
      </c>
      <c r="C476" s="109">
        <f t="shared" si="337"/>
        <v>882.02858013000002</v>
      </c>
      <c r="D476" s="110">
        <f t="shared" si="332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3"/>
        <v>23</v>
      </c>
      <c r="K476" s="115">
        <f t="shared" si="323"/>
        <v>8</v>
      </c>
      <c r="L476" s="8">
        <f t="shared" si="334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1005.26453727</v>
      </c>
      <c r="Q476" s="11">
        <f t="shared" si="338"/>
        <v>0</v>
      </c>
      <c r="R476" s="30">
        <f t="shared" si="335"/>
        <v>0</v>
      </c>
      <c r="S476" s="109">
        <f t="shared" si="317"/>
        <v>0</v>
      </c>
      <c r="T476" s="119">
        <f t="shared" si="336"/>
        <v>0.10150000000000001</v>
      </c>
      <c r="U476" s="117">
        <f t="shared" si="316"/>
        <v>8</v>
      </c>
      <c r="V476" s="117">
        <v>252</v>
      </c>
      <c r="W476" s="116">
        <f t="shared" si="328"/>
        <v>1.0030736950000001</v>
      </c>
      <c r="X476" s="109">
        <f t="shared" si="329"/>
        <v>3.0898765799999999</v>
      </c>
      <c r="Y476" s="174">
        <f t="shared" si="330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1"/>
        <v>44773</v>
      </c>
      <c r="B477" s="109">
        <f t="shared" si="324"/>
        <v>1008.35441385</v>
      </c>
      <c r="C477" s="109">
        <f t="shared" si="337"/>
        <v>882.02858013000002</v>
      </c>
      <c r="D477" s="110">
        <f t="shared" si="332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3"/>
        <v>23</v>
      </c>
      <c r="K477" s="115">
        <f t="shared" si="323"/>
        <v>8</v>
      </c>
      <c r="L477" s="8">
        <f t="shared" si="334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1005.26453727</v>
      </c>
      <c r="Q477" s="11">
        <f t="shared" si="338"/>
        <v>0</v>
      </c>
      <c r="R477" s="30">
        <f t="shared" si="335"/>
        <v>0</v>
      </c>
      <c r="S477" s="109">
        <f t="shared" si="317"/>
        <v>0</v>
      </c>
      <c r="T477" s="119">
        <f t="shared" si="336"/>
        <v>0.10150000000000001</v>
      </c>
      <c r="U477" s="117">
        <f t="shared" si="316"/>
        <v>8</v>
      </c>
      <c r="V477" s="117">
        <v>252</v>
      </c>
      <c r="W477" s="116">
        <f t="shared" si="328"/>
        <v>1.0030736950000001</v>
      </c>
      <c r="X477" s="109">
        <f t="shared" si="329"/>
        <v>3.0898765799999999</v>
      </c>
      <c r="Y477" s="174">
        <f t="shared" si="330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1"/>
        <v>44774</v>
      </c>
      <c r="B478" s="109">
        <f t="shared" si="324"/>
        <v>1008.35441385</v>
      </c>
      <c r="C478" s="109">
        <f t="shared" si="337"/>
        <v>882.02858013000002</v>
      </c>
      <c r="D478" s="110">
        <f t="shared" si="332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3"/>
        <v>23</v>
      </c>
      <c r="K478" s="115">
        <f t="shared" si="323"/>
        <v>8</v>
      </c>
      <c r="L478" s="8">
        <f t="shared" si="334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1005.26453727</v>
      </c>
      <c r="Q478" s="11">
        <f t="shared" si="338"/>
        <v>0</v>
      </c>
      <c r="R478" s="30">
        <f t="shared" si="335"/>
        <v>0</v>
      </c>
      <c r="S478" s="109">
        <f t="shared" si="317"/>
        <v>0</v>
      </c>
      <c r="T478" s="119">
        <f t="shared" si="336"/>
        <v>0.10150000000000001</v>
      </c>
      <c r="U478" s="117">
        <f t="shared" si="316"/>
        <v>8</v>
      </c>
      <c r="V478" s="117">
        <v>252</v>
      </c>
      <c r="W478" s="116">
        <f t="shared" si="328"/>
        <v>1.0030736950000001</v>
      </c>
      <c r="X478" s="109">
        <f t="shared" si="329"/>
        <v>3.0898765799999999</v>
      </c>
      <c r="Y478" s="174">
        <f t="shared" si="330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1"/>
        <v>44775</v>
      </c>
      <c r="B479" s="109">
        <f t="shared" si="324"/>
        <v>1009.03424968</v>
      </c>
      <c r="C479" s="109">
        <f t="shared" si="337"/>
        <v>882.02858013000002</v>
      </c>
      <c r="D479" s="110">
        <f t="shared" si="332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3"/>
        <v>23</v>
      </c>
      <c r="K479" s="115">
        <f t="shared" si="323"/>
        <v>9</v>
      </c>
      <c r="L479" s="8">
        <f t="shared" si="334"/>
        <v>1.0026166299999999</v>
      </c>
      <c r="M479" s="116">
        <f t="shared" si="319"/>
        <v>1.0047000699999999</v>
      </c>
      <c r="N479" s="116">
        <f t="shared" ref="N479:N542" si="341">IF(I479&gt;I478,N478*M479,N478)</f>
        <v>1.137074453198756</v>
      </c>
      <c r="O479" s="109">
        <f t="shared" si="318"/>
        <v>1.14004975</v>
      </c>
      <c r="P479" s="109">
        <f t="shared" si="327"/>
        <v>1005.55646227</v>
      </c>
      <c r="Q479" s="11">
        <f t="shared" si="338"/>
        <v>0</v>
      </c>
      <c r="R479" s="30">
        <f t="shared" si="335"/>
        <v>0</v>
      </c>
      <c r="S479" s="109">
        <f t="shared" si="317"/>
        <v>0</v>
      </c>
      <c r="T479" s="119">
        <f t="shared" si="336"/>
        <v>0.10150000000000001</v>
      </c>
      <c r="U479" s="117">
        <f t="shared" si="316"/>
        <v>9</v>
      </c>
      <c r="V479" s="117">
        <v>252</v>
      </c>
      <c r="W479" s="116">
        <f t="shared" si="328"/>
        <v>1.00345857</v>
      </c>
      <c r="X479" s="109">
        <f t="shared" si="329"/>
        <v>3.4777874099999999</v>
      </c>
      <c r="Y479" s="174">
        <f t="shared" si="330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1"/>
        <v>44776</v>
      </c>
      <c r="B480" s="109">
        <f t="shared" si="324"/>
        <v>1009.7145476200001</v>
      </c>
      <c r="C480" s="109">
        <f t="shared" si="337"/>
        <v>882.02858013000002</v>
      </c>
      <c r="D480" s="110">
        <f t="shared" si="332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3"/>
        <v>23</v>
      </c>
      <c r="K480" s="115">
        <f t="shared" si="323"/>
        <v>10</v>
      </c>
      <c r="L480" s="8">
        <f t="shared" si="334"/>
        <v>1.0029077900000001</v>
      </c>
      <c r="M480" s="116">
        <f t="shared" si="319"/>
        <v>1.0047000699999999</v>
      </c>
      <c r="N480" s="116">
        <f t="shared" si="341"/>
        <v>1.137074453198756</v>
      </c>
      <c r="O480" s="109">
        <f t="shared" si="318"/>
        <v>1.1403808200000001</v>
      </c>
      <c r="P480" s="109">
        <f t="shared" si="327"/>
        <v>1005.84847547</v>
      </c>
      <c r="Q480" s="11">
        <f t="shared" si="338"/>
        <v>0</v>
      </c>
      <c r="R480" s="30">
        <f t="shared" si="335"/>
        <v>0</v>
      </c>
      <c r="S480" s="109">
        <f t="shared" si="317"/>
        <v>0</v>
      </c>
      <c r="T480" s="119">
        <f t="shared" si="336"/>
        <v>0.10150000000000001</v>
      </c>
      <c r="U480" s="117">
        <f t="shared" si="316"/>
        <v>10</v>
      </c>
      <c r="V480" s="117">
        <v>252</v>
      </c>
      <c r="W480" s="116">
        <f t="shared" si="328"/>
        <v>1.003843593</v>
      </c>
      <c r="X480" s="109">
        <f t="shared" si="329"/>
        <v>3.8660721499999999</v>
      </c>
      <c r="Y480" s="174">
        <f t="shared" si="330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1"/>
        <v>44777</v>
      </c>
      <c r="B481" s="109">
        <f t="shared" si="324"/>
        <v>1010.3953079200001</v>
      </c>
      <c r="C481" s="109">
        <f t="shared" si="337"/>
        <v>882.02858013000002</v>
      </c>
      <c r="D481" s="110">
        <f t="shared" si="332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3"/>
        <v>23</v>
      </c>
      <c r="K481" s="115">
        <f t="shared" si="323"/>
        <v>11</v>
      </c>
      <c r="L481" s="8">
        <f t="shared" si="334"/>
        <v>1.0031990399999999</v>
      </c>
      <c r="M481" s="116">
        <f t="shared" si="319"/>
        <v>1.0047000699999999</v>
      </c>
      <c r="N481" s="116">
        <f t="shared" si="341"/>
        <v>1.137074453198756</v>
      </c>
      <c r="O481" s="109">
        <f t="shared" si="318"/>
        <v>1.14071199</v>
      </c>
      <c r="P481" s="109">
        <f t="shared" si="327"/>
        <v>1006.14057687</v>
      </c>
      <c r="Q481" s="11">
        <f t="shared" si="338"/>
        <v>0</v>
      </c>
      <c r="R481" s="30">
        <f t="shared" si="335"/>
        <v>0</v>
      </c>
      <c r="S481" s="109">
        <f t="shared" si="317"/>
        <v>0</v>
      </c>
      <c r="T481" s="119">
        <f t="shared" si="336"/>
        <v>0.10150000000000001</v>
      </c>
      <c r="U481" s="117">
        <f t="shared" si="316"/>
        <v>11</v>
      </c>
      <c r="V481" s="117">
        <v>252</v>
      </c>
      <c r="W481" s="116">
        <f t="shared" si="328"/>
        <v>1.0042287640000001</v>
      </c>
      <c r="X481" s="109">
        <f t="shared" si="329"/>
        <v>4.2547310500000002</v>
      </c>
      <c r="Y481" s="174">
        <f t="shared" si="330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1"/>
        <v>44778</v>
      </c>
      <c r="B482" s="109">
        <f t="shared" si="324"/>
        <v>1011.0765307900001</v>
      </c>
      <c r="C482" s="109">
        <f t="shared" si="337"/>
        <v>882.02858013000002</v>
      </c>
      <c r="D482" s="110">
        <f t="shared" si="332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3"/>
        <v>23</v>
      </c>
      <c r="K482" s="115">
        <f t="shared" si="323"/>
        <v>12</v>
      </c>
      <c r="L482" s="8">
        <f t="shared" si="334"/>
        <v>1.00349037</v>
      </c>
      <c r="M482" s="116">
        <f t="shared" si="319"/>
        <v>1.0047000699999999</v>
      </c>
      <c r="N482" s="116">
        <f t="shared" si="341"/>
        <v>1.137074453198756</v>
      </c>
      <c r="O482" s="109">
        <f t="shared" si="318"/>
        <v>1.14104326</v>
      </c>
      <c r="P482" s="109">
        <f t="shared" si="327"/>
        <v>1006.4327664800001</v>
      </c>
      <c r="Q482" s="11">
        <f t="shared" si="338"/>
        <v>0</v>
      </c>
      <c r="R482" s="30">
        <f t="shared" si="335"/>
        <v>0</v>
      </c>
      <c r="S482" s="109">
        <f t="shared" si="317"/>
        <v>0</v>
      </c>
      <c r="T482" s="119">
        <f t="shared" si="336"/>
        <v>0.10150000000000001</v>
      </c>
      <c r="U482" s="117">
        <f t="shared" si="316"/>
        <v>12</v>
      </c>
      <c r="V482" s="117">
        <v>252</v>
      </c>
      <c r="W482" s="116">
        <f t="shared" si="328"/>
        <v>1.0046140830000001</v>
      </c>
      <c r="X482" s="109">
        <f t="shared" si="329"/>
        <v>4.6437643099999999</v>
      </c>
      <c r="Y482" s="174">
        <f t="shared" si="330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1"/>
        <v>44779</v>
      </c>
      <c r="B483" s="109">
        <f t="shared" si="324"/>
        <v>1011.75819875</v>
      </c>
      <c r="C483" s="109">
        <f t="shared" si="337"/>
        <v>882.02858013000002</v>
      </c>
      <c r="D483" s="110">
        <f t="shared" si="332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3"/>
        <v>23</v>
      </c>
      <c r="K483" s="115">
        <f t="shared" si="323"/>
        <v>13</v>
      </c>
      <c r="L483" s="8">
        <f t="shared" si="334"/>
        <v>1.00378178</v>
      </c>
      <c r="M483" s="116">
        <f t="shared" si="319"/>
        <v>1.0047000699999999</v>
      </c>
      <c r="N483" s="116">
        <f t="shared" si="341"/>
        <v>1.137074453198756</v>
      </c>
      <c r="O483" s="109">
        <f t="shared" si="318"/>
        <v>1.14137461</v>
      </c>
      <c r="P483" s="109">
        <f t="shared" si="327"/>
        <v>1006.72502665</v>
      </c>
      <c r="Q483" s="11">
        <f t="shared" si="338"/>
        <v>0</v>
      </c>
      <c r="R483" s="30">
        <f t="shared" si="335"/>
        <v>0</v>
      </c>
      <c r="S483" s="109">
        <f t="shared" si="317"/>
        <v>0</v>
      </c>
      <c r="T483" s="119">
        <f t="shared" si="336"/>
        <v>0.10150000000000001</v>
      </c>
      <c r="U483" s="117">
        <f t="shared" si="316"/>
        <v>13</v>
      </c>
      <c r="V483" s="117">
        <v>252</v>
      </c>
      <c r="W483" s="116">
        <f t="shared" si="328"/>
        <v>1.00499955</v>
      </c>
      <c r="X483" s="109">
        <f t="shared" si="329"/>
        <v>5.0331720999999998</v>
      </c>
      <c r="Y483" s="174">
        <f t="shared" si="330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1"/>
        <v>44780</v>
      </c>
      <c r="B484" s="109">
        <f t="shared" si="324"/>
        <v>1011.75819875</v>
      </c>
      <c r="C484" s="109">
        <f t="shared" si="337"/>
        <v>882.02858013000002</v>
      </c>
      <c r="D484" s="110">
        <f t="shared" si="332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3"/>
        <v>23</v>
      </c>
      <c r="K484" s="115">
        <f t="shared" si="323"/>
        <v>13</v>
      </c>
      <c r="L484" s="8">
        <f t="shared" si="334"/>
        <v>1.00378178</v>
      </c>
      <c r="M484" s="116">
        <f t="shared" si="319"/>
        <v>1.0047000699999999</v>
      </c>
      <c r="N484" s="116">
        <f t="shared" si="341"/>
        <v>1.137074453198756</v>
      </c>
      <c r="O484" s="109">
        <f t="shared" si="318"/>
        <v>1.14137461</v>
      </c>
      <c r="P484" s="109">
        <f t="shared" si="327"/>
        <v>1006.72502665</v>
      </c>
      <c r="Q484" s="11">
        <f t="shared" si="338"/>
        <v>0</v>
      </c>
      <c r="R484" s="30">
        <f t="shared" si="335"/>
        <v>0</v>
      </c>
      <c r="S484" s="109">
        <f t="shared" si="317"/>
        <v>0</v>
      </c>
      <c r="T484" s="119">
        <f t="shared" si="336"/>
        <v>0.10150000000000001</v>
      </c>
      <c r="U484" s="117">
        <f t="shared" si="316"/>
        <v>13</v>
      </c>
      <c r="V484" s="117">
        <v>252</v>
      </c>
      <c r="W484" s="116">
        <f t="shared" si="328"/>
        <v>1.00499955</v>
      </c>
      <c r="X484" s="109">
        <f t="shared" si="329"/>
        <v>5.0331720999999998</v>
      </c>
      <c r="Y484" s="174">
        <f t="shared" si="330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1"/>
        <v>44781</v>
      </c>
      <c r="B485" s="109">
        <f t="shared" si="324"/>
        <v>1011.75819875</v>
      </c>
      <c r="C485" s="109">
        <f t="shared" si="337"/>
        <v>882.02858013000002</v>
      </c>
      <c r="D485" s="110">
        <f t="shared" si="332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3"/>
        <v>23</v>
      </c>
      <c r="K485" s="115">
        <f t="shared" si="323"/>
        <v>13</v>
      </c>
      <c r="L485" s="8">
        <f t="shared" si="334"/>
        <v>1.00378178</v>
      </c>
      <c r="M485" s="116">
        <f t="shared" si="319"/>
        <v>1.0047000699999999</v>
      </c>
      <c r="N485" s="116">
        <f t="shared" si="341"/>
        <v>1.137074453198756</v>
      </c>
      <c r="O485" s="109">
        <f t="shared" si="318"/>
        <v>1.14137461</v>
      </c>
      <c r="P485" s="109">
        <f t="shared" si="327"/>
        <v>1006.72502665</v>
      </c>
      <c r="Q485" s="11">
        <f t="shared" si="338"/>
        <v>0</v>
      </c>
      <c r="R485" s="30">
        <f t="shared" si="335"/>
        <v>0</v>
      </c>
      <c r="S485" s="109">
        <f t="shared" si="317"/>
        <v>0</v>
      </c>
      <c r="T485" s="119">
        <f t="shared" si="336"/>
        <v>0.10150000000000001</v>
      </c>
      <c r="U485" s="117">
        <f t="shared" ref="U485:U548" si="342">IF(Q484&gt;0,1,IF(K485=K484,U484,U484+1))</f>
        <v>13</v>
      </c>
      <c r="V485" s="117">
        <v>252</v>
      </c>
      <c r="W485" s="116">
        <f t="shared" si="328"/>
        <v>1.00499955</v>
      </c>
      <c r="X485" s="109">
        <f t="shared" si="329"/>
        <v>5.0331720999999998</v>
      </c>
      <c r="Y485" s="174">
        <f t="shared" si="330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1"/>
        <v>44782</v>
      </c>
      <c r="B486" s="109">
        <f t="shared" si="324"/>
        <v>1012.4403376</v>
      </c>
      <c r="C486" s="109">
        <f t="shared" si="337"/>
        <v>882.02858013000002</v>
      </c>
      <c r="D486" s="110">
        <f t="shared" si="332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3"/>
        <v>23</v>
      </c>
      <c r="K486" s="115">
        <f t="shared" si="323"/>
        <v>14</v>
      </c>
      <c r="L486" s="8">
        <f t="shared" si="334"/>
        <v>1.0040732800000001</v>
      </c>
      <c r="M486" s="116">
        <f t="shared" si="319"/>
        <v>1.0047000699999999</v>
      </c>
      <c r="N486" s="116">
        <f t="shared" si="341"/>
        <v>1.137074453198756</v>
      </c>
      <c r="O486" s="109">
        <f t="shared" si="318"/>
        <v>1.1417060699999999</v>
      </c>
      <c r="P486" s="109">
        <f t="shared" si="327"/>
        <v>1007.01738384</v>
      </c>
      <c r="Q486" s="11">
        <f t="shared" si="338"/>
        <v>0</v>
      </c>
      <c r="R486" s="30">
        <f t="shared" si="335"/>
        <v>0</v>
      </c>
      <c r="S486" s="109">
        <f t="shared" si="317"/>
        <v>0</v>
      </c>
      <c r="T486" s="119">
        <f t="shared" si="336"/>
        <v>0.10150000000000001</v>
      </c>
      <c r="U486" s="117">
        <f t="shared" si="342"/>
        <v>14</v>
      </c>
      <c r="V486" s="117">
        <v>252</v>
      </c>
      <c r="W486" s="116">
        <f t="shared" si="328"/>
        <v>1.005385164</v>
      </c>
      <c r="X486" s="109">
        <f t="shared" si="329"/>
        <v>5.4229537600000004</v>
      </c>
      <c r="Y486" s="174">
        <f t="shared" si="330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1"/>
        <v>44783</v>
      </c>
      <c r="B487" s="109">
        <f t="shared" si="324"/>
        <v>1013.1229308500001</v>
      </c>
      <c r="C487" s="109">
        <f t="shared" si="337"/>
        <v>882.02858013000002</v>
      </c>
      <c r="D487" s="110">
        <f t="shared" si="332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3"/>
        <v>23</v>
      </c>
      <c r="K487" s="115">
        <f t="shared" si="323"/>
        <v>15</v>
      </c>
      <c r="L487" s="8">
        <f t="shared" si="334"/>
        <v>1.0043648599999999</v>
      </c>
      <c r="M487" s="116">
        <f t="shared" si="319"/>
        <v>1.0047000699999999</v>
      </c>
      <c r="N487" s="116">
        <f t="shared" si="341"/>
        <v>1.137074453198756</v>
      </c>
      <c r="O487" s="109">
        <f t="shared" si="318"/>
        <v>1.14203762</v>
      </c>
      <c r="P487" s="109">
        <f t="shared" si="327"/>
        <v>1007.3098204200001</v>
      </c>
      <c r="Q487" s="11">
        <f t="shared" si="338"/>
        <v>0</v>
      </c>
      <c r="R487" s="30">
        <f t="shared" si="335"/>
        <v>0</v>
      </c>
      <c r="S487" s="109">
        <f t="shared" ref="S487:S550" si="343">IF(R487&gt;0,TRUNC(R487*P487,8),0)</f>
        <v>0</v>
      </c>
      <c r="T487" s="119">
        <f t="shared" si="336"/>
        <v>0.10150000000000001</v>
      </c>
      <c r="U487" s="117">
        <f t="shared" si="342"/>
        <v>15</v>
      </c>
      <c r="V487" s="117">
        <v>252</v>
      </c>
      <c r="W487" s="116">
        <f t="shared" si="328"/>
        <v>1.0057709260000001</v>
      </c>
      <c r="X487" s="109">
        <f t="shared" si="329"/>
        <v>5.8131104300000001</v>
      </c>
      <c r="Y487" s="174">
        <f t="shared" si="330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1"/>
        <v>44784</v>
      </c>
      <c r="B488" s="109">
        <f t="shared" si="324"/>
        <v>1013.8059886</v>
      </c>
      <c r="C488" s="109">
        <f t="shared" si="337"/>
        <v>882.02858013000002</v>
      </c>
      <c r="D488" s="110">
        <f t="shared" si="332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3"/>
        <v>23</v>
      </c>
      <c r="K488" s="115">
        <f t="shared" si="323"/>
        <v>16</v>
      </c>
      <c r="L488" s="8">
        <f t="shared" si="334"/>
        <v>1.0046565300000001</v>
      </c>
      <c r="M488" s="116">
        <f t="shared" si="319"/>
        <v>1.0047000699999999</v>
      </c>
      <c r="N488" s="116">
        <f t="shared" si="341"/>
        <v>1.137074453198756</v>
      </c>
      <c r="O488" s="109">
        <f t="shared" si="318"/>
        <v>1.1423692700000001</v>
      </c>
      <c r="P488" s="109">
        <f t="shared" si="327"/>
        <v>1007.6023451999999</v>
      </c>
      <c r="Q488" s="11">
        <f t="shared" si="338"/>
        <v>0</v>
      </c>
      <c r="R488" s="30">
        <f t="shared" si="335"/>
        <v>0</v>
      </c>
      <c r="S488" s="109">
        <f t="shared" si="343"/>
        <v>0</v>
      </c>
      <c r="T488" s="119">
        <f t="shared" si="336"/>
        <v>0.10150000000000001</v>
      </c>
      <c r="U488" s="117">
        <f t="shared" si="342"/>
        <v>16</v>
      </c>
      <c r="V488" s="117">
        <v>252</v>
      </c>
      <c r="W488" s="116">
        <f t="shared" si="328"/>
        <v>1.006156837</v>
      </c>
      <c r="X488" s="109">
        <f t="shared" si="329"/>
        <v>6.2036433999999998</v>
      </c>
      <c r="Y488" s="174">
        <f t="shared" si="330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1"/>
        <v>44785</v>
      </c>
      <c r="B489" s="109">
        <f t="shared" si="324"/>
        <v>1014.4895001800001</v>
      </c>
      <c r="C489" s="109">
        <f t="shared" si="337"/>
        <v>882.02858013000002</v>
      </c>
      <c r="D489" s="110">
        <f t="shared" si="332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3"/>
        <v>23</v>
      </c>
      <c r="K489" s="115">
        <f t="shared" si="323"/>
        <v>17</v>
      </c>
      <c r="L489" s="8">
        <f t="shared" si="334"/>
        <v>1.00494828</v>
      </c>
      <c r="M489" s="116">
        <f t="shared" si="319"/>
        <v>1.0047000699999999</v>
      </c>
      <c r="N489" s="116">
        <f t="shared" si="341"/>
        <v>1.137074453198756</v>
      </c>
      <c r="O489" s="109">
        <f t="shared" ref="O489:O552" si="344">TRUNC(TRUNC((L489*N489),15),8)</f>
        <v>1.1427010099999999</v>
      </c>
      <c r="P489" s="109">
        <f t="shared" si="327"/>
        <v>1007.8949493600001</v>
      </c>
      <c r="Q489" s="11">
        <f t="shared" si="338"/>
        <v>0</v>
      </c>
      <c r="R489" s="30">
        <f t="shared" si="335"/>
        <v>0</v>
      </c>
      <c r="S489" s="109">
        <f t="shared" si="343"/>
        <v>0</v>
      </c>
      <c r="T489" s="119">
        <f t="shared" si="336"/>
        <v>0.10150000000000001</v>
      </c>
      <c r="U489" s="117">
        <f t="shared" si="342"/>
        <v>17</v>
      </c>
      <c r="V489" s="117">
        <v>252</v>
      </c>
      <c r="W489" s="116">
        <f t="shared" si="328"/>
        <v>1.0065428949999999</v>
      </c>
      <c r="X489" s="109">
        <f t="shared" si="329"/>
        <v>6.5945508200000003</v>
      </c>
      <c r="Y489" s="174">
        <f t="shared" si="330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1"/>
        <v>44786</v>
      </c>
      <c r="B490" s="109">
        <f t="shared" si="324"/>
        <v>1015.1734767199999</v>
      </c>
      <c r="C490" s="109">
        <f t="shared" si="337"/>
        <v>882.02858013000002</v>
      </c>
      <c r="D490" s="110">
        <f t="shared" si="332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3"/>
        <v>23</v>
      </c>
      <c r="K490" s="115">
        <f t="shared" si="323"/>
        <v>18</v>
      </c>
      <c r="L490" s="8">
        <f t="shared" si="334"/>
        <v>1.0052401200000001</v>
      </c>
      <c r="M490" s="116">
        <f t="shared" ref="M490:M553" si="345">IF(I490&gt;I489,L489,M489)</f>
        <v>1.0047000699999999</v>
      </c>
      <c r="N490" s="116">
        <f t="shared" si="341"/>
        <v>1.137074453198756</v>
      </c>
      <c r="O490" s="109">
        <f t="shared" si="344"/>
        <v>1.14303285</v>
      </c>
      <c r="P490" s="109">
        <f t="shared" si="327"/>
        <v>1008.18764172</v>
      </c>
      <c r="Q490" s="11">
        <f t="shared" si="338"/>
        <v>0</v>
      </c>
      <c r="R490" s="30">
        <f t="shared" si="335"/>
        <v>0</v>
      </c>
      <c r="S490" s="109">
        <f t="shared" si="343"/>
        <v>0</v>
      </c>
      <c r="T490" s="119">
        <f t="shared" si="336"/>
        <v>0.10150000000000001</v>
      </c>
      <c r="U490" s="117">
        <f t="shared" si="342"/>
        <v>18</v>
      </c>
      <c r="V490" s="117">
        <v>252</v>
      </c>
      <c r="W490" s="116">
        <f t="shared" si="328"/>
        <v>1.006929102</v>
      </c>
      <c r="X490" s="109">
        <f t="shared" si="329"/>
        <v>6.9858349999999998</v>
      </c>
      <c r="Y490" s="174">
        <f t="shared" si="330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1"/>
        <v>44787</v>
      </c>
      <c r="B491" s="109">
        <f t="shared" si="324"/>
        <v>1015.1734767199999</v>
      </c>
      <c r="C491" s="109">
        <f t="shared" si="337"/>
        <v>882.02858013000002</v>
      </c>
      <c r="D491" s="110">
        <f t="shared" si="332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3"/>
        <v>23</v>
      </c>
      <c r="K491" s="115">
        <f t="shared" si="323"/>
        <v>18</v>
      </c>
      <c r="L491" s="8">
        <f t="shared" si="334"/>
        <v>1.0052401200000001</v>
      </c>
      <c r="M491" s="116">
        <f t="shared" si="345"/>
        <v>1.0047000699999999</v>
      </c>
      <c r="N491" s="116">
        <f t="shared" si="341"/>
        <v>1.137074453198756</v>
      </c>
      <c r="O491" s="109">
        <f t="shared" si="344"/>
        <v>1.14303285</v>
      </c>
      <c r="P491" s="109">
        <f t="shared" si="327"/>
        <v>1008.18764172</v>
      </c>
      <c r="Q491" s="11">
        <f t="shared" si="338"/>
        <v>0</v>
      </c>
      <c r="R491" s="30">
        <f t="shared" si="335"/>
        <v>0</v>
      </c>
      <c r="S491" s="109">
        <f t="shared" si="343"/>
        <v>0</v>
      </c>
      <c r="T491" s="119">
        <f t="shared" si="336"/>
        <v>0.10150000000000001</v>
      </c>
      <c r="U491" s="117">
        <f t="shared" si="342"/>
        <v>18</v>
      </c>
      <c r="V491" s="117">
        <v>252</v>
      </c>
      <c r="W491" s="116">
        <f t="shared" si="328"/>
        <v>1.006929102</v>
      </c>
      <c r="X491" s="109">
        <f t="shared" si="329"/>
        <v>6.9858349999999998</v>
      </c>
      <c r="Y491" s="174">
        <f t="shared" si="330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1"/>
        <v>44788</v>
      </c>
      <c r="B492" s="109">
        <f t="shared" si="324"/>
        <v>1015.1734767199999</v>
      </c>
      <c r="C492" s="109">
        <f t="shared" si="337"/>
        <v>882.02858013000002</v>
      </c>
      <c r="D492" s="110">
        <f t="shared" si="332"/>
        <v>6412.88</v>
      </c>
      <c r="E492" s="111">
        <f t="shared" si="322"/>
        <v>6455.85</v>
      </c>
      <c r="F492" s="112">
        <f t="shared" ref="F492:F555" si="346">IF($K492=1,VLOOKUP($A491,$AO$10:$AS$131,5),F491)</f>
        <v>44732</v>
      </c>
      <c r="G492" s="113">
        <f t="shared" si="325"/>
        <v>6.7005775876050055E-3</v>
      </c>
      <c r="H492" s="114">
        <f t="shared" ref="H492:H555" si="347">IF(DAY(A492)=H$9,VLOOKUP(A492,AH$118:AN$450,4),H491)</f>
        <v>44795</v>
      </c>
      <c r="I492" s="114">
        <f t="shared" si="326"/>
        <v>44795</v>
      </c>
      <c r="J492" s="115">
        <f t="shared" si="333"/>
        <v>23</v>
      </c>
      <c r="K492" s="115">
        <f t="shared" si="323"/>
        <v>18</v>
      </c>
      <c r="L492" s="8">
        <f t="shared" si="334"/>
        <v>1.0052401200000001</v>
      </c>
      <c r="M492" s="116">
        <f t="shared" si="345"/>
        <v>1.0047000699999999</v>
      </c>
      <c r="N492" s="116">
        <f t="shared" si="341"/>
        <v>1.137074453198756</v>
      </c>
      <c r="O492" s="109">
        <f t="shared" si="344"/>
        <v>1.14303285</v>
      </c>
      <c r="P492" s="109">
        <f t="shared" si="327"/>
        <v>1008.18764172</v>
      </c>
      <c r="Q492" s="11">
        <f t="shared" si="338"/>
        <v>0</v>
      </c>
      <c r="R492" s="30">
        <f t="shared" si="335"/>
        <v>0</v>
      </c>
      <c r="S492" s="109">
        <f t="shared" si="343"/>
        <v>0</v>
      </c>
      <c r="T492" s="119">
        <f t="shared" si="336"/>
        <v>0.10150000000000001</v>
      </c>
      <c r="U492" s="117">
        <f t="shared" si="342"/>
        <v>18</v>
      </c>
      <c r="V492" s="117">
        <v>252</v>
      </c>
      <c r="W492" s="116">
        <f t="shared" si="328"/>
        <v>1.006929102</v>
      </c>
      <c r="X492" s="109">
        <f t="shared" si="329"/>
        <v>6.9858349999999998</v>
      </c>
      <c r="Y492" s="174">
        <f t="shared" si="330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1"/>
        <v>44789</v>
      </c>
      <c r="B493" s="109">
        <f t="shared" si="324"/>
        <v>1015.8579174499999</v>
      </c>
      <c r="C493" s="109">
        <f t="shared" si="337"/>
        <v>882.02858013000002</v>
      </c>
      <c r="D493" s="110">
        <f t="shared" si="332"/>
        <v>6412.88</v>
      </c>
      <c r="E493" s="111">
        <f t="shared" ref="E493:E556" si="348">IF($K493=1,VLOOKUP($A492,$AO$10:$AS$150,4),E492)</f>
        <v>6455.85</v>
      </c>
      <c r="F493" s="112">
        <f t="shared" si="346"/>
        <v>44732</v>
      </c>
      <c r="G493" s="113">
        <f t="shared" si="325"/>
        <v>6.7005775876050055E-3</v>
      </c>
      <c r="H493" s="114">
        <f t="shared" si="347"/>
        <v>44795</v>
      </c>
      <c r="I493" s="114">
        <f t="shared" si="326"/>
        <v>44795</v>
      </c>
      <c r="J493" s="115">
        <f t="shared" si="333"/>
        <v>23</v>
      </c>
      <c r="K493" s="115">
        <f t="shared" si="323"/>
        <v>19</v>
      </c>
      <c r="L493" s="8">
        <f t="shared" si="334"/>
        <v>1.0055320400000001</v>
      </c>
      <c r="M493" s="116">
        <f t="shared" si="345"/>
        <v>1.0047000699999999</v>
      </c>
      <c r="N493" s="116">
        <f t="shared" si="341"/>
        <v>1.137074453198756</v>
      </c>
      <c r="O493" s="109">
        <f t="shared" si="344"/>
        <v>1.1433647899999999</v>
      </c>
      <c r="P493" s="109">
        <f t="shared" si="327"/>
        <v>1008.48042229</v>
      </c>
      <c r="Q493" s="11">
        <f t="shared" si="338"/>
        <v>0</v>
      </c>
      <c r="R493" s="30">
        <f t="shared" si="335"/>
        <v>0</v>
      </c>
      <c r="S493" s="109">
        <f t="shared" si="343"/>
        <v>0</v>
      </c>
      <c r="T493" s="119">
        <f t="shared" si="336"/>
        <v>0.10150000000000001</v>
      </c>
      <c r="U493" s="117">
        <f t="shared" si="342"/>
        <v>19</v>
      </c>
      <c r="V493" s="117">
        <v>252</v>
      </c>
      <c r="W493" s="116">
        <f t="shared" si="328"/>
        <v>1.007315457</v>
      </c>
      <c r="X493" s="109">
        <f t="shared" si="329"/>
        <v>7.3774951599999996</v>
      </c>
      <c r="Y493" s="174">
        <f t="shared" si="330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1"/>
        <v>44790</v>
      </c>
      <c r="B494" s="109">
        <f t="shared" si="324"/>
        <v>1016.5428137</v>
      </c>
      <c r="C494" s="109">
        <f t="shared" si="337"/>
        <v>882.02858013000002</v>
      </c>
      <c r="D494" s="110">
        <f t="shared" si="332"/>
        <v>6412.88</v>
      </c>
      <c r="E494" s="111">
        <f t="shared" si="348"/>
        <v>6455.85</v>
      </c>
      <c r="F494" s="112">
        <f t="shared" si="346"/>
        <v>44732</v>
      </c>
      <c r="G494" s="113">
        <f t="shared" si="325"/>
        <v>6.7005775876050055E-3</v>
      </c>
      <c r="H494" s="114">
        <f t="shared" si="347"/>
        <v>44795</v>
      </c>
      <c r="I494" s="114">
        <f t="shared" si="326"/>
        <v>44795</v>
      </c>
      <c r="J494" s="115">
        <f t="shared" si="333"/>
        <v>23</v>
      </c>
      <c r="K494" s="115">
        <f t="shared" ref="K494:K557" si="349">(J494-(NETWORKDAYS(A494,I494,AD$148:AD$502)-1))</f>
        <v>20</v>
      </c>
      <c r="L494" s="8">
        <f t="shared" si="334"/>
        <v>1.00582404</v>
      </c>
      <c r="M494" s="116">
        <f t="shared" si="345"/>
        <v>1.0047000699999999</v>
      </c>
      <c r="N494" s="116">
        <f t="shared" si="341"/>
        <v>1.137074453198756</v>
      </c>
      <c r="O494" s="109">
        <f t="shared" si="344"/>
        <v>1.1436968199999999</v>
      </c>
      <c r="P494" s="109">
        <f t="shared" si="327"/>
        <v>1008.77328224</v>
      </c>
      <c r="Q494" s="11">
        <f t="shared" si="338"/>
        <v>0</v>
      </c>
      <c r="R494" s="30">
        <f t="shared" si="335"/>
        <v>0</v>
      </c>
      <c r="S494" s="109">
        <f t="shared" si="343"/>
        <v>0</v>
      </c>
      <c r="T494" s="119">
        <f t="shared" si="336"/>
        <v>0.10150000000000001</v>
      </c>
      <c r="U494" s="117">
        <f t="shared" si="342"/>
        <v>20</v>
      </c>
      <c r="V494" s="117">
        <v>252</v>
      </c>
      <c r="W494" s="116">
        <f t="shared" si="328"/>
        <v>1.0077019599999999</v>
      </c>
      <c r="X494" s="109">
        <f t="shared" si="329"/>
        <v>7.7695314599999996</v>
      </c>
      <c r="Y494" s="174">
        <f t="shared" si="330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1"/>
        <v>44791</v>
      </c>
      <c r="B495" s="109">
        <f t="shared" si="324"/>
        <v>1017.2281746</v>
      </c>
      <c r="C495" s="109">
        <f t="shared" si="337"/>
        <v>882.02858013000002</v>
      </c>
      <c r="D495" s="110">
        <f t="shared" si="332"/>
        <v>6412.88</v>
      </c>
      <c r="E495" s="111">
        <f t="shared" si="348"/>
        <v>6455.85</v>
      </c>
      <c r="F495" s="112">
        <f t="shared" si="346"/>
        <v>44732</v>
      </c>
      <c r="G495" s="113">
        <f t="shared" si="325"/>
        <v>6.7005775876050055E-3</v>
      </c>
      <c r="H495" s="114">
        <f t="shared" si="347"/>
        <v>44795</v>
      </c>
      <c r="I495" s="114">
        <f t="shared" si="326"/>
        <v>44795</v>
      </c>
      <c r="J495" s="115">
        <f t="shared" si="333"/>
        <v>23</v>
      </c>
      <c r="K495" s="115">
        <f t="shared" si="349"/>
        <v>21</v>
      </c>
      <c r="L495" s="8">
        <f t="shared" si="334"/>
        <v>1.00611614</v>
      </c>
      <c r="M495" s="116">
        <f t="shared" si="345"/>
        <v>1.0047000699999999</v>
      </c>
      <c r="N495" s="116">
        <f t="shared" si="341"/>
        <v>1.137074453198756</v>
      </c>
      <c r="O495" s="109">
        <f t="shared" si="344"/>
        <v>1.14402895</v>
      </c>
      <c r="P495" s="109">
        <f t="shared" si="327"/>
        <v>1009.06623039</v>
      </c>
      <c r="Q495" s="11">
        <f t="shared" si="338"/>
        <v>0</v>
      </c>
      <c r="R495" s="30">
        <f t="shared" si="335"/>
        <v>0</v>
      </c>
      <c r="S495" s="109">
        <f t="shared" si="343"/>
        <v>0</v>
      </c>
      <c r="T495" s="119">
        <f t="shared" si="336"/>
        <v>0.10150000000000001</v>
      </c>
      <c r="U495" s="117">
        <f t="shared" si="342"/>
        <v>21</v>
      </c>
      <c r="V495" s="117">
        <v>252</v>
      </c>
      <c r="W495" s="116">
        <f t="shared" si="328"/>
        <v>1.008088611</v>
      </c>
      <c r="X495" s="109">
        <f t="shared" si="329"/>
        <v>8.1619442099999997</v>
      </c>
      <c r="Y495" s="174">
        <f t="shared" si="330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1"/>
        <v>44792</v>
      </c>
      <c r="B496" s="109">
        <f t="shared" si="324"/>
        <v>1017.91399248</v>
      </c>
      <c r="C496" s="109">
        <f t="shared" si="337"/>
        <v>882.02858013000002</v>
      </c>
      <c r="D496" s="110">
        <f t="shared" si="332"/>
        <v>6412.88</v>
      </c>
      <c r="E496" s="111">
        <f t="shared" si="348"/>
        <v>6455.85</v>
      </c>
      <c r="F496" s="112">
        <f t="shared" si="346"/>
        <v>44732</v>
      </c>
      <c r="G496" s="113">
        <f t="shared" si="325"/>
        <v>6.7005775876050055E-3</v>
      </c>
      <c r="H496" s="114">
        <f t="shared" si="347"/>
        <v>44795</v>
      </c>
      <c r="I496" s="114">
        <f t="shared" si="326"/>
        <v>44795</v>
      </c>
      <c r="J496" s="115">
        <f t="shared" si="333"/>
        <v>23</v>
      </c>
      <c r="K496" s="115">
        <f t="shared" si="349"/>
        <v>22</v>
      </c>
      <c r="L496" s="8">
        <f t="shared" si="334"/>
        <v>1.0064083100000001</v>
      </c>
      <c r="M496" s="116">
        <f t="shared" si="345"/>
        <v>1.0047000699999999</v>
      </c>
      <c r="N496" s="116">
        <f t="shared" si="341"/>
        <v>1.137074453198756</v>
      </c>
      <c r="O496" s="109">
        <f t="shared" si="344"/>
        <v>1.14436117</v>
      </c>
      <c r="P496" s="109">
        <f t="shared" si="327"/>
        <v>1009.35925793</v>
      </c>
      <c r="Q496" s="11">
        <f t="shared" si="338"/>
        <v>0</v>
      </c>
      <c r="R496" s="30">
        <f t="shared" si="335"/>
        <v>0</v>
      </c>
      <c r="S496" s="109">
        <f t="shared" si="343"/>
        <v>0</v>
      </c>
      <c r="T496" s="119">
        <f t="shared" si="336"/>
        <v>0.10150000000000001</v>
      </c>
      <c r="U496" s="117">
        <f t="shared" si="342"/>
        <v>22</v>
      </c>
      <c r="V496" s="117">
        <v>252</v>
      </c>
      <c r="W496" s="116">
        <f t="shared" si="328"/>
        <v>1.008475411</v>
      </c>
      <c r="X496" s="109">
        <f t="shared" si="329"/>
        <v>8.5547345499999992</v>
      </c>
      <c r="Y496" s="174">
        <f t="shared" si="330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1"/>
        <v>44793</v>
      </c>
      <c r="B497" s="109">
        <f t="shared" si="324"/>
        <v>1018.60028435</v>
      </c>
      <c r="C497" s="109">
        <f t="shared" si="337"/>
        <v>882.02858013000002</v>
      </c>
      <c r="D497" s="110">
        <f t="shared" si="332"/>
        <v>6412.88</v>
      </c>
      <c r="E497" s="111">
        <f t="shared" si="348"/>
        <v>6455.85</v>
      </c>
      <c r="F497" s="112">
        <f t="shared" si="346"/>
        <v>44732</v>
      </c>
      <c r="G497" s="113">
        <f t="shared" si="325"/>
        <v>6.7005775876050055E-3</v>
      </c>
      <c r="H497" s="114">
        <f t="shared" si="347"/>
        <v>44824</v>
      </c>
      <c r="I497" s="114">
        <f t="shared" si="326"/>
        <v>44795</v>
      </c>
      <c r="J497" s="115">
        <f t="shared" si="333"/>
        <v>23</v>
      </c>
      <c r="K497" s="115">
        <f t="shared" si="349"/>
        <v>23</v>
      </c>
      <c r="L497" s="8">
        <f t="shared" si="334"/>
        <v>1.00670057</v>
      </c>
      <c r="M497" s="116">
        <f t="shared" si="345"/>
        <v>1.0047000699999999</v>
      </c>
      <c r="N497" s="116">
        <f t="shared" si="341"/>
        <v>1.137074453198756</v>
      </c>
      <c r="O497" s="109">
        <f t="shared" si="344"/>
        <v>1.1446935</v>
      </c>
      <c r="P497" s="109">
        <f t="shared" si="327"/>
        <v>1009.65238248</v>
      </c>
      <c r="Q497" s="11">
        <f t="shared" si="338"/>
        <v>0</v>
      </c>
      <c r="R497" s="30">
        <f t="shared" si="335"/>
        <v>0</v>
      </c>
      <c r="S497" s="109">
        <f t="shared" si="343"/>
        <v>0</v>
      </c>
      <c r="T497" s="119">
        <f t="shared" si="336"/>
        <v>0.10150000000000001</v>
      </c>
      <c r="U497" s="117">
        <f t="shared" si="342"/>
        <v>23</v>
      </c>
      <c r="V497" s="117">
        <v>252</v>
      </c>
      <c r="W497" s="116">
        <f t="shared" si="328"/>
        <v>1.0088623590000001</v>
      </c>
      <c r="X497" s="109">
        <f t="shared" si="329"/>
        <v>8.9479018700000008</v>
      </c>
      <c r="Y497" s="174">
        <f t="shared" si="330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1"/>
        <v>44794</v>
      </c>
      <c r="B498" s="109">
        <f t="shared" si="324"/>
        <v>1018.60028435</v>
      </c>
      <c r="C498" s="109">
        <f t="shared" si="337"/>
        <v>882.02858013000002</v>
      </c>
      <c r="D498" s="110">
        <f t="shared" si="332"/>
        <v>6412.88</v>
      </c>
      <c r="E498" s="111">
        <f t="shared" si="348"/>
        <v>6455.85</v>
      </c>
      <c r="F498" s="112">
        <f t="shared" si="346"/>
        <v>44732</v>
      </c>
      <c r="G498" s="113">
        <f t="shared" si="325"/>
        <v>6.7005775876050055E-3</v>
      </c>
      <c r="H498" s="114">
        <f t="shared" si="347"/>
        <v>44824</v>
      </c>
      <c r="I498" s="114">
        <f t="shared" si="326"/>
        <v>44795</v>
      </c>
      <c r="J498" s="115">
        <f t="shared" si="333"/>
        <v>23</v>
      </c>
      <c r="K498" s="115">
        <f t="shared" si="349"/>
        <v>23</v>
      </c>
      <c r="L498" s="8">
        <f t="shared" si="334"/>
        <v>1.00670057</v>
      </c>
      <c r="M498" s="116">
        <f t="shared" si="345"/>
        <v>1.0047000699999999</v>
      </c>
      <c r="N498" s="116">
        <f t="shared" si="341"/>
        <v>1.137074453198756</v>
      </c>
      <c r="O498" s="109">
        <f t="shared" si="344"/>
        <v>1.1446935</v>
      </c>
      <c r="P498" s="109">
        <f t="shared" si="327"/>
        <v>1009.65238248</v>
      </c>
      <c r="Q498" s="11">
        <f t="shared" si="338"/>
        <v>0</v>
      </c>
      <c r="R498" s="30">
        <f t="shared" si="335"/>
        <v>0</v>
      </c>
      <c r="S498" s="109">
        <f t="shared" si="343"/>
        <v>0</v>
      </c>
      <c r="T498" s="119">
        <f t="shared" si="336"/>
        <v>0.10150000000000001</v>
      </c>
      <c r="U498" s="117">
        <f t="shared" si="342"/>
        <v>23</v>
      </c>
      <c r="V498" s="117">
        <v>252</v>
      </c>
      <c r="W498" s="116">
        <f t="shared" si="328"/>
        <v>1.0088623590000001</v>
      </c>
      <c r="X498" s="109">
        <f t="shared" si="329"/>
        <v>8.9479018700000008</v>
      </c>
      <c r="Y498" s="174">
        <f t="shared" si="330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1"/>
        <v>44795</v>
      </c>
      <c r="B499" s="109">
        <f t="shared" si="324"/>
        <v>1018.60028435</v>
      </c>
      <c r="C499" s="109">
        <f t="shared" si="337"/>
        <v>882.02858013000002</v>
      </c>
      <c r="D499" s="110">
        <f t="shared" si="332"/>
        <v>6412.88</v>
      </c>
      <c r="E499" s="111">
        <f t="shared" si="348"/>
        <v>6455.85</v>
      </c>
      <c r="F499" s="112">
        <f t="shared" si="346"/>
        <v>44732</v>
      </c>
      <c r="G499" s="113">
        <f t="shared" si="325"/>
        <v>6.7005775876050055E-3</v>
      </c>
      <c r="H499" s="114">
        <f t="shared" si="347"/>
        <v>44824</v>
      </c>
      <c r="I499" s="114">
        <f t="shared" si="326"/>
        <v>44795</v>
      </c>
      <c r="J499" s="115">
        <f t="shared" si="333"/>
        <v>23</v>
      </c>
      <c r="K499" s="115">
        <f t="shared" si="349"/>
        <v>23</v>
      </c>
      <c r="L499" s="8">
        <f t="shared" si="334"/>
        <v>1.00670057</v>
      </c>
      <c r="M499" s="116">
        <f t="shared" si="345"/>
        <v>1.0047000699999999</v>
      </c>
      <c r="N499" s="116">
        <f t="shared" si="341"/>
        <v>1.137074453198756</v>
      </c>
      <c r="O499" s="109">
        <f t="shared" si="344"/>
        <v>1.1446935</v>
      </c>
      <c r="P499" s="109">
        <f t="shared" si="327"/>
        <v>1009.65238248</v>
      </c>
      <c r="Q499" s="11">
        <f t="shared" si="338"/>
        <v>16</v>
      </c>
      <c r="R499" s="30">
        <f t="shared" si="335"/>
        <v>1.0529E-2</v>
      </c>
      <c r="S499" s="109">
        <f t="shared" si="343"/>
        <v>10.63062993</v>
      </c>
      <c r="T499" s="119">
        <f t="shared" si="336"/>
        <v>0.10150000000000001</v>
      </c>
      <c r="U499" s="117">
        <f t="shared" si="342"/>
        <v>23</v>
      </c>
      <c r="V499" s="117">
        <v>252</v>
      </c>
      <c r="W499" s="116">
        <f t="shared" si="328"/>
        <v>1.0088623590000001</v>
      </c>
      <c r="X499" s="109">
        <f t="shared" si="329"/>
        <v>8.9479018700000008</v>
      </c>
      <c r="Y499" s="174">
        <f t="shared" si="330"/>
        <v>19.5785318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1"/>
        <v>44796</v>
      </c>
      <c r="B500" s="109">
        <f t="shared" si="324"/>
        <v>999.40507319999995</v>
      </c>
      <c r="C500" s="109">
        <f t="shared" si="337"/>
        <v>872.74170120999997</v>
      </c>
      <c r="D500" s="110">
        <f t="shared" si="332"/>
        <v>6455.85</v>
      </c>
      <c r="E500" s="111">
        <f t="shared" si="348"/>
        <v>6411.95</v>
      </c>
      <c r="F500" s="112">
        <f t="shared" si="346"/>
        <v>44764</v>
      </c>
      <c r="G500" s="113">
        <f t="shared" si="325"/>
        <v>-6.8000340776196433E-3</v>
      </c>
      <c r="H500" s="114">
        <f t="shared" si="347"/>
        <v>44824</v>
      </c>
      <c r="I500" s="114">
        <f t="shared" si="326"/>
        <v>44824</v>
      </c>
      <c r="J500" s="115">
        <f t="shared" si="333"/>
        <v>20</v>
      </c>
      <c r="K500" s="115">
        <f t="shared" si="349"/>
        <v>1</v>
      </c>
      <c r="L500" s="8">
        <f t="shared" si="334"/>
        <v>1</v>
      </c>
      <c r="M500" s="116">
        <f t="shared" si="345"/>
        <v>1.00670057</v>
      </c>
      <c r="N500" s="116">
        <f t="shared" si="341"/>
        <v>1.1446935001676259</v>
      </c>
      <c r="O500" s="109">
        <f t="shared" si="344"/>
        <v>1.1446935</v>
      </c>
      <c r="P500" s="109">
        <f t="shared" si="327"/>
        <v>999.02175254999997</v>
      </c>
      <c r="Q500" s="11">
        <f t="shared" si="338"/>
        <v>0</v>
      </c>
      <c r="R500" s="30">
        <f t="shared" si="335"/>
        <v>0</v>
      </c>
      <c r="S500" s="109">
        <f t="shared" si="343"/>
        <v>0</v>
      </c>
      <c r="T500" s="119">
        <f t="shared" si="336"/>
        <v>0.10150000000000001</v>
      </c>
      <c r="U500" s="117">
        <f t="shared" si="342"/>
        <v>1</v>
      </c>
      <c r="V500" s="117">
        <v>252</v>
      </c>
      <c r="W500" s="116">
        <f t="shared" si="328"/>
        <v>1.0003836960000001</v>
      </c>
      <c r="X500" s="109">
        <f t="shared" si="329"/>
        <v>0.38332064999999999</v>
      </c>
      <c r="Y500" s="174">
        <f t="shared" si="330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1"/>
        <v>44797</v>
      </c>
      <c r="B501" s="109">
        <f t="shared" si="324"/>
        <v>999.7885407</v>
      </c>
      <c r="C501" s="109">
        <f t="shared" si="337"/>
        <v>872.74170120999997</v>
      </c>
      <c r="D501" s="110">
        <f t="shared" si="332"/>
        <v>6455.85</v>
      </c>
      <c r="E501" s="111">
        <f t="shared" si="348"/>
        <v>6411.95</v>
      </c>
      <c r="F501" s="112">
        <f t="shared" si="346"/>
        <v>44764</v>
      </c>
      <c r="G501" s="113">
        <f t="shared" si="325"/>
        <v>-6.8000340776196433E-3</v>
      </c>
      <c r="H501" s="114">
        <f t="shared" si="347"/>
        <v>44824</v>
      </c>
      <c r="I501" s="114">
        <f t="shared" si="326"/>
        <v>44824</v>
      </c>
      <c r="J501" s="115">
        <f t="shared" si="333"/>
        <v>20</v>
      </c>
      <c r="K501" s="115">
        <f t="shared" si="349"/>
        <v>2</v>
      </c>
      <c r="L501" s="8">
        <f t="shared" si="334"/>
        <v>1</v>
      </c>
      <c r="M501" s="116">
        <f t="shared" si="345"/>
        <v>1.00670057</v>
      </c>
      <c r="N501" s="116">
        <f t="shared" si="341"/>
        <v>1.1446935001676259</v>
      </c>
      <c r="O501" s="109">
        <f t="shared" si="344"/>
        <v>1.1446935</v>
      </c>
      <c r="P501" s="109">
        <f t="shared" si="327"/>
        <v>999.02175254999997</v>
      </c>
      <c r="Q501" s="11">
        <f t="shared" si="338"/>
        <v>0</v>
      </c>
      <c r="R501" s="30">
        <f t="shared" si="335"/>
        <v>0</v>
      </c>
      <c r="S501" s="109">
        <f t="shared" si="343"/>
        <v>0</v>
      </c>
      <c r="T501" s="119">
        <f t="shared" si="336"/>
        <v>0.10150000000000001</v>
      </c>
      <c r="U501" s="117">
        <f t="shared" si="342"/>
        <v>2</v>
      </c>
      <c r="V501" s="117">
        <v>252</v>
      </c>
      <c r="W501" s="116">
        <f t="shared" si="328"/>
        <v>1.0007675389999999</v>
      </c>
      <c r="X501" s="109">
        <f t="shared" si="329"/>
        <v>0.76678815</v>
      </c>
      <c r="Y501" s="174">
        <f t="shared" si="330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1"/>
        <v>44798</v>
      </c>
      <c r="B502" s="109">
        <f t="shared" si="324"/>
        <v>1000.17215606</v>
      </c>
      <c r="C502" s="109">
        <f t="shared" si="337"/>
        <v>872.74170120999997</v>
      </c>
      <c r="D502" s="110">
        <f t="shared" si="332"/>
        <v>6455.85</v>
      </c>
      <c r="E502" s="111">
        <f t="shared" si="348"/>
        <v>6411.95</v>
      </c>
      <c r="F502" s="112">
        <f t="shared" si="346"/>
        <v>44764</v>
      </c>
      <c r="G502" s="113">
        <f t="shared" si="325"/>
        <v>-6.8000340776196433E-3</v>
      </c>
      <c r="H502" s="114">
        <f t="shared" si="347"/>
        <v>44824</v>
      </c>
      <c r="I502" s="114">
        <f t="shared" si="326"/>
        <v>44824</v>
      </c>
      <c r="J502" s="115">
        <f t="shared" si="333"/>
        <v>20</v>
      </c>
      <c r="K502" s="115">
        <f t="shared" si="349"/>
        <v>3</v>
      </c>
      <c r="L502" s="8">
        <f t="shared" si="334"/>
        <v>1</v>
      </c>
      <c r="M502" s="116">
        <f t="shared" si="345"/>
        <v>1.00670057</v>
      </c>
      <c r="N502" s="116">
        <f t="shared" si="341"/>
        <v>1.1446935001676259</v>
      </c>
      <c r="O502" s="109">
        <f t="shared" si="344"/>
        <v>1.1446935</v>
      </c>
      <c r="P502" s="109">
        <f t="shared" si="327"/>
        <v>999.02175254999997</v>
      </c>
      <c r="Q502" s="11">
        <f t="shared" si="338"/>
        <v>0</v>
      </c>
      <c r="R502" s="30">
        <f t="shared" si="335"/>
        <v>0</v>
      </c>
      <c r="S502" s="109">
        <f t="shared" si="343"/>
        <v>0</v>
      </c>
      <c r="T502" s="119">
        <f t="shared" si="336"/>
        <v>0.10150000000000001</v>
      </c>
      <c r="U502" s="117">
        <f t="shared" si="342"/>
        <v>3</v>
      </c>
      <c r="V502" s="117">
        <v>252</v>
      </c>
      <c r="W502" s="116">
        <f t="shared" si="328"/>
        <v>1.00115153</v>
      </c>
      <c r="X502" s="109">
        <f t="shared" si="329"/>
        <v>1.1504035100000001</v>
      </c>
      <c r="Y502" s="174">
        <f t="shared" si="330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1"/>
        <v>44799</v>
      </c>
      <c r="B503" s="109">
        <f t="shared" si="324"/>
        <v>1000.55591828</v>
      </c>
      <c r="C503" s="109">
        <f t="shared" si="337"/>
        <v>872.74170120999997</v>
      </c>
      <c r="D503" s="110">
        <f t="shared" si="332"/>
        <v>6455.85</v>
      </c>
      <c r="E503" s="111">
        <f t="shared" si="348"/>
        <v>6411.95</v>
      </c>
      <c r="F503" s="112">
        <f t="shared" si="346"/>
        <v>44764</v>
      </c>
      <c r="G503" s="113">
        <f t="shared" si="325"/>
        <v>-6.8000340776196433E-3</v>
      </c>
      <c r="H503" s="114">
        <f t="shared" si="347"/>
        <v>44824</v>
      </c>
      <c r="I503" s="114">
        <f t="shared" si="326"/>
        <v>44824</v>
      </c>
      <c r="J503" s="115">
        <f t="shared" si="333"/>
        <v>20</v>
      </c>
      <c r="K503" s="115">
        <f t="shared" si="349"/>
        <v>4</v>
      </c>
      <c r="L503" s="8">
        <f t="shared" si="334"/>
        <v>1</v>
      </c>
      <c r="M503" s="116">
        <f t="shared" si="345"/>
        <v>1.00670057</v>
      </c>
      <c r="N503" s="116">
        <f t="shared" si="341"/>
        <v>1.1446935001676259</v>
      </c>
      <c r="O503" s="109">
        <f t="shared" si="344"/>
        <v>1.1446935</v>
      </c>
      <c r="P503" s="109">
        <f t="shared" si="327"/>
        <v>999.02175254999997</v>
      </c>
      <c r="Q503" s="11">
        <f t="shared" si="338"/>
        <v>0</v>
      </c>
      <c r="R503" s="30">
        <f t="shared" si="335"/>
        <v>0</v>
      </c>
      <c r="S503" s="109">
        <f t="shared" si="343"/>
        <v>0</v>
      </c>
      <c r="T503" s="119">
        <f t="shared" si="336"/>
        <v>0.10150000000000001</v>
      </c>
      <c r="U503" s="117">
        <f t="shared" si="342"/>
        <v>4</v>
      </c>
      <c r="V503" s="117">
        <v>252</v>
      </c>
      <c r="W503" s="116">
        <f t="shared" si="328"/>
        <v>1.001535668</v>
      </c>
      <c r="X503" s="109">
        <f t="shared" si="329"/>
        <v>1.53416573</v>
      </c>
      <c r="Y503" s="174">
        <f t="shared" si="330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1"/>
        <v>44800</v>
      </c>
      <c r="B504" s="109">
        <f t="shared" si="324"/>
        <v>1000.93982835</v>
      </c>
      <c r="C504" s="109">
        <f t="shared" si="337"/>
        <v>872.74170120999997</v>
      </c>
      <c r="D504" s="110">
        <f t="shared" si="332"/>
        <v>6455.85</v>
      </c>
      <c r="E504" s="111">
        <f t="shared" si="348"/>
        <v>6411.95</v>
      </c>
      <c r="F504" s="112">
        <f t="shared" si="346"/>
        <v>44764</v>
      </c>
      <c r="G504" s="113">
        <f t="shared" si="325"/>
        <v>-6.8000340776196433E-3</v>
      </c>
      <c r="H504" s="114">
        <f t="shared" si="347"/>
        <v>44824</v>
      </c>
      <c r="I504" s="114">
        <f t="shared" si="326"/>
        <v>44824</v>
      </c>
      <c r="J504" s="115">
        <f t="shared" si="333"/>
        <v>20</v>
      </c>
      <c r="K504" s="115">
        <f t="shared" si="349"/>
        <v>5</v>
      </c>
      <c r="L504" s="8">
        <f t="shared" si="334"/>
        <v>1</v>
      </c>
      <c r="M504" s="116">
        <f t="shared" si="345"/>
        <v>1.00670057</v>
      </c>
      <c r="N504" s="116">
        <f t="shared" si="341"/>
        <v>1.1446935001676259</v>
      </c>
      <c r="O504" s="109">
        <f t="shared" si="344"/>
        <v>1.1446935</v>
      </c>
      <c r="P504" s="109">
        <f t="shared" si="327"/>
        <v>999.02175254999997</v>
      </c>
      <c r="Q504" s="11">
        <f t="shared" si="338"/>
        <v>0</v>
      </c>
      <c r="R504" s="30">
        <f t="shared" si="335"/>
        <v>0</v>
      </c>
      <c r="S504" s="109">
        <f t="shared" si="343"/>
        <v>0</v>
      </c>
      <c r="T504" s="119">
        <f t="shared" si="336"/>
        <v>0.10150000000000001</v>
      </c>
      <c r="U504" s="117">
        <f t="shared" si="342"/>
        <v>5</v>
      </c>
      <c r="V504" s="117">
        <v>252</v>
      </c>
      <c r="W504" s="116">
        <f t="shared" si="328"/>
        <v>1.0019199539999999</v>
      </c>
      <c r="X504" s="109">
        <f t="shared" si="329"/>
        <v>1.9180758</v>
      </c>
      <c r="Y504" s="174">
        <f t="shared" si="330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1"/>
        <v>44801</v>
      </c>
      <c r="B505" s="109">
        <f t="shared" si="324"/>
        <v>1000.93982835</v>
      </c>
      <c r="C505" s="109">
        <f t="shared" si="337"/>
        <v>872.74170120999997</v>
      </c>
      <c r="D505" s="110">
        <f t="shared" si="332"/>
        <v>6455.85</v>
      </c>
      <c r="E505" s="111">
        <f t="shared" si="348"/>
        <v>6411.95</v>
      </c>
      <c r="F505" s="112">
        <f t="shared" si="346"/>
        <v>44764</v>
      </c>
      <c r="G505" s="113">
        <f t="shared" si="325"/>
        <v>-6.8000340776196433E-3</v>
      </c>
      <c r="H505" s="114">
        <f t="shared" si="347"/>
        <v>44824</v>
      </c>
      <c r="I505" s="114">
        <f t="shared" si="326"/>
        <v>44824</v>
      </c>
      <c r="J505" s="115">
        <f t="shared" si="333"/>
        <v>20</v>
      </c>
      <c r="K505" s="115">
        <f t="shared" si="349"/>
        <v>5</v>
      </c>
      <c r="L505" s="8">
        <f t="shared" si="334"/>
        <v>1</v>
      </c>
      <c r="M505" s="116">
        <f t="shared" si="345"/>
        <v>1.00670057</v>
      </c>
      <c r="N505" s="116">
        <f t="shared" si="341"/>
        <v>1.1446935001676259</v>
      </c>
      <c r="O505" s="109">
        <f t="shared" si="344"/>
        <v>1.1446935</v>
      </c>
      <c r="P505" s="109">
        <f t="shared" si="327"/>
        <v>999.02175254999997</v>
      </c>
      <c r="Q505" s="11">
        <f t="shared" si="338"/>
        <v>0</v>
      </c>
      <c r="R505" s="30">
        <f t="shared" si="335"/>
        <v>0</v>
      </c>
      <c r="S505" s="109">
        <f t="shared" si="343"/>
        <v>0</v>
      </c>
      <c r="T505" s="119">
        <f t="shared" si="336"/>
        <v>0.10150000000000001</v>
      </c>
      <c r="U505" s="117">
        <f t="shared" si="342"/>
        <v>5</v>
      </c>
      <c r="V505" s="117">
        <v>252</v>
      </c>
      <c r="W505" s="116">
        <f t="shared" si="328"/>
        <v>1.0019199539999999</v>
      </c>
      <c r="X505" s="109">
        <f t="shared" si="329"/>
        <v>1.9180758</v>
      </c>
      <c r="Y505" s="174">
        <f t="shared" si="330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1"/>
        <v>44802</v>
      </c>
      <c r="B506" s="109">
        <f t="shared" si="324"/>
        <v>1000.93982835</v>
      </c>
      <c r="C506" s="109">
        <f t="shared" si="337"/>
        <v>872.74170120999997</v>
      </c>
      <c r="D506" s="110">
        <f t="shared" si="332"/>
        <v>6455.85</v>
      </c>
      <c r="E506" s="111">
        <f t="shared" si="348"/>
        <v>6411.95</v>
      </c>
      <c r="F506" s="112">
        <f t="shared" si="346"/>
        <v>44764</v>
      </c>
      <c r="G506" s="113">
        <f t="shared" si="325"/>
        <v>-6.8000340776196433E-3</v>
      </c>
      <c r="H506" s="114">
        <f t="shared" si="347"/>
        <v>44824</v>
      </c>
      <c r="I506" s="114">
        <f t="shared" si="326"/>
        <v>44824</v>
      </c>
      <c r="J506" s="115">
        <f t="shared" si="333"/>
        <v>20</v>
      </c>
      <c r="K506" s="115">
        <f t="shared" si="349"/>
        <v>5</v>
      </c>
      <c r="L506" s="8">
        <f t="shared" si="334"/>
        <v>1</v>
      </c>
      <c r="M506" s="116">
        <f t="shared" si="345"/>
        <v>1.00670057</v>
      </c>
      <c r="N506" s="116">
        <f t="shared" si="341"/>
        <v>1.1446935001676259</v>
      </c>
      <c r="O506" s="109">
        <f t="shared" si="344"/>
        <v>1.1446935</v>
      </c>
      <c r="P506" s="109">
        <f t="shared" si="327"/>
        <v>999.02175254999997</v>
      </c>
      <c r="Q506" s="11">
        <f t="shared" si="338"/>
        <v>0</v>
      </c>
      <c r="R506" s="30">
        <f t="shared" si="335"/>
        <v>0</v>
      </c>
      <c r="S506" s="109">
        <f t="shared" si="343"/>
        <v>0</v>
      </c>
      <c r="T506" s="119">
        <f t="shared" si="336"/>
        <v>0.10150000000000001</v>
      </c>
      <c r="U506" s="117">
        <f t="shared" si="342"/>
        <v>5</v>
      </c>
      <c r="V506" s="117">
        <v>252</v>
      </c>
      <c r="W506" s="116">
        <f t="shared" si="328"/>
        <v>1.0019199539999999</v>
      </c>
      <c r="X506" s="109">
        <f t="shared" si="329"/>
        <v>1.9180758</v>
      </c>
      <c r="Y506" s="174">
        <f t="shared" si="330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1"/>
        <v>44803</v>
      </c>
      <c r="B507" s="109">
        <f t="shared" si="324"/>
        <v>1001.32388429</v>
      </c>
      <c r="C507" s="109">
        <f t="shared" si="337"/>
        <v>872.74170120999997</v>
      </c>
      <c r="D507" s="110">
        <f t="shared" si="332"/>
        <v>6455.85</v>
      </c>
      <c r="E507" s="111">
        <f t="shared" si="348"/>
        <v>6411.95</v>
      </c>
      <c r="F507" s="112">
        <f t="shared" si="346"/>
        <v>44764</v>
      </c>
      <c r="G507" s="113">
        <f t="shared" si="325"/>
        <v>-6.8000340776196433E-3</v>
      </c>
      <c r="H507" s="114">
        <f t="shared" si="347"/>
        <v>44824</v>
      </c>
      <c r="I507" s="114">
        <f t="shared" si="326"/>
        <v>44824</v>
      </c>
      <c r="J507" s="115">
        <f t="shared" si="333"/>
        <v>20</v>
      </c>
      <c r="K507" s="115">
        <f t="shared" si="349"/>
        <v>6</v>
      </c>
      <c r="L507" s="8">
        <f t="shared" si="334"/>
        <v>1</v>
      </c>
      <c r="M507" s="116">
        <f t="shared" si="345"/>
        <v>1.00670057</v>
      </c>
      <c r="N507" s="116">
        <f t="shared" si="341"/>
        <v>1.1446935001676259</v>
      </c>
      <c r="O507" s="109">
        <f t="shared" si="344"/>
        <v>1.1446935</v>
      </c>
      <c r="P507" s="109">
        <f t="shared" si="327"/>
        <v>999.02175254999997</v>
      </c>
      <c r="Q507" s="11">
        <f t="shared" si="338"/>
        <v>0</v>
      </c>
      <c r="R507" s="30">
        <f t="shared" si="335"/>
        <v>0</v>
      </c>
      <c r="S507" s="109">
        <f t="shared" si="343"/>
        <v>0</v>
      </c>
      <c r="T507" s="119">
        <f t="shared" si="336"/>
        <v>0.10150000000000001</v>
      </c>
      <c r="U507" s="117">
        <f t="shared" si="342"/>
        <v>6</v>
      </c>
      <c r="V507" s="117">
        <v>252</v>
      </c>
      <c r="W507" s="116">
        <f t="shared" si="328"/>
        <v>1.002304386</v>
      </c>
      <c r="X507" s="109">
        <f t="shared" si="329"/>
        <v>2.3021317400000001</v>
      </c>
      <c r="Y507" s="174">
        <f t="shared" si="330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1"/>
        <v>44804</v>
      </c>
      <c r="B508" s="109">
        <f t="shared" si="324"/>
        <v>1001.70808907</v>
      </c>
      <c r="C508" s="109">
        <f t="shared" si="337"/>
        <v>872.74170120999997</v>
      </c>
      <c r="D508" s="110">
        <f t="shared" si="332"/>
        <v>6455.85</v>
      </c>
      <c r="E508" s="111">
        <f t="shared" si="348"/>
        <v>6411.95</v>
      </c>
      <c r="F508" s="112">
        <f t="shared" si="346"/>
        <v>44764</v>
      </c>
      <c r="G508" s="113">
        <f t="shared" si="325"/>
        <v>-6.8000340776196433E-3</v>
      </c>
      <c r="H508" s="114">
        <f t="shared" si="347"/>
        <v>44824</v>
      </c>
      <c r="I508" s="114">
        <f t="shared" si="326"/>
        <v>44824</v>
      </c>
      <c r="J508" s="115">
        <f t="shared" si="333"/>
        <v>20</v>
      </c>
      <c r="K508" s="115">
        <f t="shared" si="349"/>
        <v>7</v>
      </c>
      <c r="L508" s="8">
        <f t="shared" si="334"/>
        <v>1</v>
      </c>
      <c r="M508" s="116">
        <f t="shared" si="345"/>
        <v>1.00670057</v>
      </c>
      <c r="N508" s="116">
        <f t="shared" si="341"/>
        <v>1.1446935001676259</v>
      </c>
      <c r="O508" s="109">
        <f t="shared" si="344"/>
        <v>1.1446935</v>
      </c>
      <c r="P508" s="109">
        <f t="shared" si="327"/>
        <v>999.02175254999997</v>
      </c>
      <c r="Q508" s="11">
        <f t="shared" si="338"/>
        <v>0</v>
      </c>
      <c r="R508" s="30">
        <f t="shared" si="335"/>
        <v>0</v>
      </c>
      <c r="S508" s="109">
        <f t="shared" si="343"/>
        <v>0</v>
      </c>
      <c r="T508" s="119">
        <f t="shared" si="336"/>
        <v>0.10150000000000001</v>
      </c>
      <c r="U508" s="117">
        <f t="shared" si="342"/>
        <v>7</v>
      </c>
      <c r="V508" s="117">
        <v>252</v>
      </c>
      <c r="W508" s="116">
        <f t="shared" si="328"/>
        <v>1.0026889670000001</v>
      </c>
      <c r="X508" s="109">
        <f t="shared" si="329"/>
        <v>2.6863365199999998</v>
      </c>
      <c r="Y508" s="174">
        <f t="shared" si="330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1"/>
        <v>44805</v>
      </c>
      <c r="B509" s="109">
        <f t="shared" si="324"/>
        <v>1002.09244071</v>
      </c>
      <c r="C509" s="109">
        <f t="shared" si="337"/>
        <v>872.74170120999997</v>
      </c>
      <c r="D509" s="110">
        <f t="shared" si="332"/>
        <v>6455.85</v>
      </c>
      <c r="E509" s="111">
        <f t="shared" si="348"/>
        <v>6411.95</v>
      </c>
      <c r="F509" s="112">
        <f t="shared" si="346"/>
        <v>44764</v>
      </c>
      <c r="G509" s="113">
        <f t="shared" si="325"/>
        <v>-6.8000340776196433E-3</v>
      </c>
      <c r="H509" s="114">
        <f t="shared" si="347"/>
        <v>44824</v>
      </c>
      <c r="I509" s="114">
        <f t="shared" si="326"/>
        <v>44824</v>
      </c>
      <c r="J509" s="115">
        <f t="shared" si="333"/>
        <v>20</v>
      </c>
      <c r="K509" s="115">
        <f t="shared" si="349"/>
        <v>8</v>
      </c>
      <c r="L509" s="8">
        <f t="shared" si="334"/>
        <v>1</v>
      </c>
      <c r="M509" s="116">
        <f t="shared" si="345"/>
        <v>1.00670057</v>
      </c>
      <c r="N509" s="116">
        <f t="shared" si="341"/>
        <v>1.1446935001676259</v>
      </c>
      <c r="O509" s="109">
        <f t="shared" si="344"/>
        <v>1.1446935</v>
      </c>
      <c r="P509" s="109">
        <f t="shared" si="327"/>
        <v>999.02175254999997</v>
      </c>
      <c r="Q509" s="11">
        <f t="shared" si="338"/>
        <v>0</v>
      </c>
      <c r="R509" s="30">
        <f t="shared" si="335"/>
        <v>0</v>
      </c>
      <c r="S509" s="109">
        <f t="shared" si="343"/>
        <v>0</v>
      </c>
      <c r="T509" s="119">
        <f t="shared" si="336"/>
        <v>0.10150000000000001</v>
      </c>
      <c r="U509" s="117">
        <f t="shared" si="342"/>
        <v>8</v>
      </c>
      <c r="V509" s="117">
        <v>252</v>
      </c>
      <c r="W509" s="116">
        <f t="shared" si="328"/>
        <v>1.0030736950000001</v>
      </c>
      <c r="X509" s="109">
        <f t="shared" si="329"/>
        <v>3.07068816</v>
      </c>
      <c r="Y509" s="174">
        <f t="shared" si="330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1"/>
        <v>44806</v>
      </c>
      <c r="B510" s="109">
        <f t="shared" si="324"/>
        <v>1002.47693921</v>
      </c>
      <c r="C510" s="109">
        <f t="shared" si="337"/>
        <v>872.74170120999997</v>
      </c>
      <c r="D510" s="110">
        <f t="shared" si="332"/>
        <v>6455.85</v>
      </c>
      <c r="E510" s="111">
        <f t="shared" si="348"/>
        <v>6411.95</v>
      </c>
      <c r="F510" s="112">
        <f t="shared" si="346"/>
        <v>44764</v>
      </c>
      <c r="G510" s="113">
        <f t="shared" si="325"/>
        <v>-6.8000340776196433E-3</v>
      </c>
      <c r="H510" s="114">
        <f t="shared" si="347"/>
        <v>44824</v>
      </c>
      <c r="I510" s="114">
        <f t="shared" si="326"/>
        <v>44824</v>
      </c>
      <c r="J510" s="115">
        <f t="shared" si="333"/>
        <v>20</v>
      </c>
      <c r="K510" s="115">
        <f t="shared" si="349"/>
        <v>9</v>
      </c>
      <c r="L510" s="8">
        <f t="shared" si="334"/>
        <v>1</v>
      </c>
      <c r="M510" s="116">
        <f t="shared" si="345"/>
        <v>1.00670057</v>
      </c>
      <c r="N510" s="116">
        <f t="shared" si="341"/>
        <v>1.1446935001676259</v>
      </c>
      <c r="O510" s="109">
        <f t="shared" si="344"/>
        <v>1.1446935</v>
      </c>
      <c r="P510" s="109">
        <f t="shared" si="327"/>
        <v>999.02175254999997</v>
      </c>
      <c r="Q510" s="11">
        <f t="shared" si="338"/>
        <v>0</v>
      </c>
      <c r="R510" s="30">
        <f t="shared" si="335"/>
        <v>0</v>
      </c>
      <c r="S510" s="109">
        <f t="shared" si="343"/>
        <v>0</v>
      </c>
      <c r="T510" s="119">
        <f t="shared" si="336"/>
        <v>0.10150000000000001</v>
      </c>
      <c r="U510" s="117">
        <f t="shared" si="342"/>
        <v>9</v>
      </c>
      <c r="V510" s="117">
        <v>252</v>
      </c>
      <c r="W510" s="116">
        <f t="shared" si="328"/>
        <v>1.00345857</v>
      </c>
      <c r="X510" s="109">
        <f t="shared" si="329"/>
        <v>3.4551866599999999</v>
      </c>
      <c r="Y510" s="174">
        <f t="shared" si="330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1"/>
        <v>44807</v>
      </c>
      <c r="B511" s="109">
        <f t="shared" si="324"/>
        <v>1002.86158556</v>
      </c>
      <c r="C511" s="109">
        <f t="shared" si="337"/>
        <v>872.74170120999997</v>
      </c>
      <c r="D511" s="110">
        <f t="shared" si="332"/>
        <v>6455.85</v>
      </c>
      <c r="E511" s="111">
        <f t="shared" si="348"/>
        <v>6411.95</v>
      </c>
      <c r="F511" s="112">
        <f t="shared" si="346"/>
        <v>44764</v>
      </c>
      <c r="G511" s="113">
        <f t="shared" si="325"/>
        <v>-6.8000340776196433E-3</v>
      </c>
      <c r="H511" s="114">
        <f t="shared" si="347"/>
        <v>44824</v>
      </c>
      <c r="I511" s="114">
        <f t="shared" si="326"/>
        <v>44824</v>
      </c>
      <c r="J511" s="115">
        <f t="shared" si="333"/>
        <v>20</v>
      </c>
      <c r="K511" s="115">
        <f t="shared" si="349"/>
        <v>10</v>
      </c>
      <c r="L511" s="8">
        <f t="shared" si="334"/>
        <v>1</v>
      </c>
      <c r="M511" s="116">
        <f t="shared" si="345"/>
        <v>1.00670057</v>
      </c>
      <c r="N511" s="116">
        <f t="shared" si="341"/>
        <v>1.1446935001676259</v>
      </c>
      <c r="O511" s="109">
        <f t="shared" si="344"/>
        <v>1.1446935</v>
      </c>
      <c r="P511" s="109">
        <f t="shared" si="327"/>
        <v>999.02175254999997</v>
      </c>
      <c r="Q511" s="11">
        <f t="shared" si="338"/>
        <v>0</v>
      </c>
      <c r="R511" s="30">
        <f t="shared" si="335"/>
        <v>0</v>
      </c>
      <c r="S511" s="109">
        <f t="shared" si="343"/>
        <v>0</v>
      </c>
      <c r="T511" s="119">
        <f t="shared" si="336"/>
        <v>0.10150000000000001</v>
      </c>
      <c r="U511" s="117">
        <f t="shared" si="342"/>
        <v>10</v>
      </c>
      <c r="V511" s="117">
        <v>252</v>
      </c>
      <c r="W511" s="116">
        <f t="shared" si="328"/>
        <v>1.003843593</v>
      </c>
      <c r="X511" s="109">
        <f t="shared" si="329"/>
        <v>3.83983301</v>
      </c>
      <c r="Y511" s="174">
        <f t="shared" si="330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1"/>
        <v>44808</v>
      </c>
      <c r="B512" s="109">
        <f t="shared" si="324"/>
        <v>1002.86158556</v>
      </c>
      <c r="C512" s="109">
        <f t="shared" si="337"/>
        <v>872.74170120999997</v>
      </c>
      <c r="D512" s="110">
        <f t="shared" si="332"/>
        <v>6455.85</v>
      </c>
      <c r="E512" s="111">
        <f t="shared" si="348"/>
        <v>6411.95</v>
      </c>
      <c r="F512" s="112">
        <f t="shared" si="346"/>
        <v>44764</v>
      </c>
      <c r="G512" s="113">
        <f t="shared" si="325"/>
        <v>-6.8000340776196433E-3</v>
      </c>
      <c r="H512" s="114">
        <f t="shared" si="347"/>
        <v>44824</v>
      </c>
      <c r="I512" s="114">
        <f t="shared" si="326"/>
        <v>44824</v>
      </c>
      <c r="J512" s="115">
        <f t="shared" si="333"/>
        <v>20</v>
      </c>
      <c r="K512" s="115">
        <f t="shared" si="349"/>
        <v>10</v>
      </c>
      <c r="L512" s="8">
        <f t="shared" si="334"/>
        <v>1</v>
      </c>
      <c r="M512" s="116">
        <f t="shared" si="345"/>
        <v>1.00670057</v>
      </c>
      <c r="N512" s="116">
        <f t="shared" si="341"/>
        <v>1.1446935001676259</v>
      </c>
      <c r="O512" s="109">
        <f t="shared" si="344"/>
        <v>1.1446935</v>
      </c>
      <c r="P512" s="109">
        <f t="shared" si="327"/>
        <v>999.02175254999997</v>
      </c>
      <c r="Q512" s="11">
        <f t="shared" si="338"/>
        <v>0</v>
      </c>
      <c r="R512" s="30">
        <f t="shared" si="335"/>
        <v>0</v>
      </c>
      <c r="S512" s="109">
        <f t="shared" si="343"/>
        <v>0</v>
      </c>
      <c r="T512" s="119">
        <f t="shared" si="336"/>
        <v>0.10150000000000001</v>
      </c>
      <c r="U512" s="117">
        <f t="shared" si="342"/>
        <v>10</v>
      </c>
      <c r="V512" s="117">
        <v>252</v>
      </c>
      <c r="W512" s="116">
        <f t="shared" si="328"/>
        <v>1.003843593</v>
      </c>
      <c r="X512" s="109">
        <f t="shared" si="329"/>
        <v>3.83983301</v>
      </c>
      <c r="Y512" s="174">
        <f t="shared" si="330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1"/>
        <v>44809</v>
      </c>
      <c r="B513" s="109">
        <f t="shared" si="324"/>
        <v>1002.86158556</v>
      </c>
      <c r="C513" s="109">
        <f t="shared" si="337"/>
        <v>872.74170120999997</v>
      </c>
      <c r="D513" s="110">
        <f t="shared" si="332"/>
        <v>6455.85</v>
      </c>
      <c r="E513" s="111">
        <f t="shared" si="348"/>
        <v>6411.95</v>
      </c>
      <c r="F513" s="112">
        <f t="shared" si="346"/>
        <v>44764</v>
      </c>
      <c r="G513" s="113">
        <f t="shared" si="325"/>
        <v>-6.8000340776196433E-3</v>
      </c>
      <c r="H513" s="114">
        <f t="shared" si="347"/>
        <v>44824</v>
      </c>
      <c r="I513" s="114">
        <f t="shared" si="326"/>
        <v>44824</v>
      </c>
      <c r="J513" s="115">
        <f t="shared" si="333"/>
        <v>20</v>
      </c>
      <c r="K513" s="115">
        <f t="shared" si="349"/>
        <v>10</v>
      </c>
      <c r="L513" s="8">
        <f t="shared" si="334"/>
        <v>1</v>
      </c>
      <c r="M513" s="116">
        <f t="shared" si="345"/>
        <v>1.00670057</v>
      </c>
      <c r="N513" s="116">
        <f t="shared" si="341"/>
        <v>1.1446935001676259</v>
      </c>
      <c r="O513" s="109">
        <f t="shared" si="344"/>
        <v>1.1446935</v>
      </c>
      <c r="P513" s="109">
        <f t="shared" si="327"/>
        <v>999.02175254999997</v>
      </c>
      <c r="Q513" s="11">
        <f t="shared" si="338"/>
        <v>0</v>
      </c>
      <c r="R513" s="30">
        <f t="shared" si="335"/>
        <v>0</v>
      </c>
      <c r="S513" s="109">
        <f t="shared" si="343"/>
        <v>0</v>
      </c>
      <c r="T513" s="119">
        <f t="shared" si="336"/>
        <v>0.10150000000000001</v>
      </c>
      <c r="U513" s="117">
        <f t="shared" si="342"/>
        <v>10</v>
      </c>
      <c r="V513" s="117">
        <v>252</v>
      </c>
      <c r="W513" s="116">
        <f t="shared" si="328"/>
        <v>1.003843593</v>
      </c>
      <c r="X513" s="109">
        <f t="shared" si="329"/>
        <v>3.83983301</v>
      </c>
      <c r="Y513" s="174">
        <f t="shared" si="330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1"/>
        <v>44810</v>
      </c>
      <c r="B514" s="109">
        <f t="shared" si="324"/>
        <v>1003.24637977</v>
      </c>
      <c r="C514" s="109">
        <f t="shared" si="337"/>
        <v>872.74170120999997</v>
      </c>
      <c r="D514" s="110">
        <f t="shared" si="332"/>
        <v>6455.85</v>
      </c>
      <c r="E514" s="111">
        <f t="shared" si="348"/>
        <v>6411.95</v>
      </c>
      <c r="F514" s="112">
        <f t="shared" si="346"/>
        <v>44764</v>
      </c>
      <c r="G514" s="113">
        <f t="shared" si="325"/>
        <v>-6.8000340776196433E-3</v>
      </c>
      <c r="H514" s="114">
        <f t="shared" si="347"/>
        <v>44824</v>
      </c>
      <c r="I514" s="114">
        <f t="shared" si="326"/>
        <v>44824</v>
      </c>
      <c r="J514" s="115">
        <f t="shared" si="333"/>
        <v>20</v>
      </c>
      <c r="K514" s="115">
        <f t="shared" si="349"/>
        <v>11</v>
      </c>
      <c r="L514" s="8">
        <f t="shared" si="334"/>
        <v>1</v>
      </c>
      <c r="M514" s="116">
        <f t="shared" si="345"/>
        <v>1.00670057</v>
      </c>
      <c r="N514" s="116">
        <f t="shared" si="341"/>
        <v>1.1446935001676259</v>
      </c>
      <c r="O514" s="109">
        <f t="shared" si="344"/>
        <v>1.1446935</v>
      </c>
      <c r="P514" s="109">
        <f t="shared" si="327"/>
        <v>999.02175254999997</v>
      </c>
      <c r="Q514" s="11">
        <f t="shared" si="338"/>
        <v>0</v>
      </c>
      <c r="R514" s="30">
        <f t="shared" si="335"/>
        <v>0</v>
      </c>
      <c r="S514" s="109">
        <f t="shared" si="343"/>
        <v>0</v>
      </c>
      <c r="T514" s="119">
        <f t="shared" si="336"/>
        <v>0.10150000000000001</v>
      </c>
      <c r="U514" s="117">
        <f t="shared" si="342"/>
        <v>11</v>
      </c>
      <c r="V514" s="117">
        <v>252</v>
      </c>
      <c r="W514" s="116">
        <f t="shared" si="328"/>
        <v>1.0042287640000001</v>
      </c>
      <c r="X514" s="109">
        <f t="shared" si="329"/>
        <v>4.2246272200000003</v>
      </c>
      <c r="Y514" s="174">
        <f t="shared" si="330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1"/>
        <v>44811</v>
      </c>
      <c r="B515" s="109">
        <f t="shared" si="324"/>
        <v>1003.6313218299999</v>
      </c>
      <c r="C515" s="109">
        <f t="shared" si="337"/>
        <v>872.74170120999997</v>
      </c>
      <c r="D515" s="110">
        <f t="shared" si="332"/>
        <v>6455.85</v>
      </c>
      <c r="E515" s="111">
        <f t="shared" si="348"/>
        <v>6411.95</v>
      </c>
      <c r="F515" s="112">
        <f t="shared" si="346"/>
        <v>44764</v>
      </c>
      <c r="G515" s="113">
        <f t="shared" si="325"/>
        <v>-6.8000340776196433E-3</v>
      </c>
      <c r="H515" s="114">
        <f t="shared" si="347"/>
        <v>44824</v>
      </c>
      <c r="I515" s="114">
        <f t="shared" si="326"/>
        <v>44824</v>
      </c>
      <c r="J515" s="115">
        <f t="shared" si="333"/>
        <v>20</v>
      </c>
      <c r="K515" s="115">
        <f t="shared" si="349"/>
        <v>12</v>
      </c>
      <c r="L515" s="8">
        <f t="shared" si="334"/>
        <v>1</v>
      </c>
      <c r="M515" s="116">
        <f t="shared" si="345"/>
        <v>1.00670057</v>
      </c>
      <c r="N515" s="116">
        <f t="shared" si="341"/>
        <v>1.1446935001676259</v>
      </c>
      <c r="O515" s="109">
        <f t="shared" si="344"/>
        <v>1.1446935</v>
      </c>
      <c r="P515" s="109">
        <f t="shared" si="327"/>
        <v>999.02175254999997</v>
      </c>
      <c r="Q515" s="11">
        <f t="shared" si="338"/>
        <v>0</v>
      </c>
      <c r="R515" s="30">
        <f t="shared" si="335"/>
        <v>0</v>
      </c>
      <c r="S515" s="109">
        <f t="shared" si="343"/>
        <v>0</v>
      </c>
      <c r="T515" s="119">
        <f t="shared" si="336"/>
        <v>0.10150000000000001</v>
      </c>
      <c r="U515" s="117">
        <f t="shared" si="342"/>
        <v>12</v>
      </c>
      <c r="V515" s="117">
        <v>252</v>
      </c>
      <c r="W515" s="116">
        <f t="shared" si="328"/>
        <v>1.0046140830000001</v>
      </c>
      <c r="X515" s="109">
        <f t="shared" si="329"/>
        <v>4.6095692799999997</v>
      </c>
      <c r="Y515" s="174">
        <f t="shared" si="330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1"/>
        <v>44812</v>
      </c>
      <c r="B516" s="109">
        <f t="shared" si="324"/>
        <v>1003.6313218299999</v>
      </c>
      <c r="C516" s="109">
        <f t="shared" si="337"/>
        <v>872.74170120999997</v>
      </c>
      <c r="D516" s="110">
        <f t="shared" si="332"/>
        <v>6455.85</v>
      </c>
      <c r="E516" s="111">
        <f t="shared" si="348"/>
        <v>6411.95</v>
      </c>
      <c r="F516" s="112">
        <f t="shared" si="346"/>
        <v>44764</v>
      </c>
      <c r="G516" s="113">
        <f t="shared" si="325"/>
        <v>-6.8000340776196433E-3</v>
      </c>
      <c r="H516" s="114">
        <f t="shared" si="347"/>
        <v>44824</v>
      </c>
      <c r="I516" s="114">
        <f t="shared" si="326"/>
        <v>44824</v>
      </c>
      <c r="J516" s="115">
        <f t="shared" si="333"/>
        <v>20</v>
      </c>
      <c r="K516" s="115">
        <f t="shared" si="349"/>
        <v>12</v>
      </c>
      <c r="L516" s="8">
        <f t="shared" si="334"/>
        <v>1</v>
      </c>
      <c r="M516" s="116">
        <f t="shared" si="345"/>
        <v>1.00670057</v>
      </c>
      <c r="N516" s="116">
        <f t="shared" si="341"/>
        <v>1.1446935001676259</v>
      </c>
      <c r="O516" s="109">
        <f t="shared" si="344"/>
        <v>1.1446935</v>
      </c>
      <c r="P516" s="109">
        <f t="shared" si="327"/>
        <v>999.02175254999997</v>
      </c>
      <c r="Q516" s="11">
        <f t="shared" si="338"/>
        <v>0</v>
      </c>
      <c r="R516" s="30">
        <f t="shared" si="335"/>
        <v>0</v>
      </c>
      <c r="S516" s="109">
        <f t="shared" si="343"/>
        <v>0</v>
      </c>
      <c r="T516" s="119">
        <f t="shared" si="336"/>
        <v>0.10150000000000001</v>
      </c>
      <c r="U516" s="117">
        <f t="shared" si="342"/>
        <v>12</v>
      </c>
      <c r="V516" s="117">
        <v>252</v>
      </c>
      <c r="W516" s="116">
        <f t="shared" si="328"/>
        <v>1.0046140830000001</v>
      </c>
      <c r="X516" s="109">
        <f t="shared" si="329"/>
        <v>4.6095692799999997</v>
      </c>
      <c r="Y516" s="174">
        <f t="shared" si="330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1"/>
        <v>44813</v>
      </c>
      <c r="B517" s="109">
        <f t="shared" si="324"/>
        <v>1004.01641175</v>
      </c>
      <c r="C517" s="109">
        <f t="shared" si="337"/>
        <v>872.74170120999997</v>
      </c>
      <c r="D517" s="110">
        <f t="shared" si="332"/>
        <v>6455.85</v>
      </c>
      <c r="E517" s="111">
        <f t="shared" si="348"/>
        <v>6411.95</v>
      </c>
      <c r="F517" s="112">
        <f t="shared" si="346"/>
        <v>44764</v>
      </c>
      <c r="G517" s="113">
        <f t="shared" si="325"/>
        <v>-6.8000340776196433E-3</v>
      </c>
      <c r="H517" s="114">
        <f t="shared" si="347"/>
        <v>44824</v>
      </c>
      <c r="I517" s="114">
        <f t="shared" si="326"/>
        <v>44824</v>
      </c>
      <c r="J517" s="115">
        <f t="shared" si="333"/>
        <v>20</v>
      </c>
      <c r="K517" s="115">
        <f t="shared" si="349"/>
        <v>13</v>
      </c>
      <c r="L517" s="8">
        <f t="shared" si="334"/>
        <v>1</v>
      </c>
      <c r="M517" s="116">
        <f t="shared" si="345"/>
        <v>1.00670057</v>
      </c>
      <c r="N517" s="116">
        <f t="shared" si="341"/>
        <v>1.1446935001676259</v>
      </c>
      <c r="O517" s="109">
        <f t="shared" si="344"/>
        <v>1.1446935</v>
      </c>
      <c r="P517" s="109">
        <f t="shared" si="327"/>
        <v>999.02175254999997</v>
      </c>
      <c r="Q517" s="11">
        <f t="shared" si="338"/>
        <v>0</v>
      </c>
      <c r="R517" s="30">
        <f t="shared" si="335"/>
        <v>0</v>
      </c>
      <c r="S517" s="109">
        <f t="shared" si="343"/>
        <v>0</v>
      </c>
      <c r="T517" s="119">
        <f t="shared" si="336"/>
        <v>0.10150000000000001</v>
      </c>
      <c r="U517" s="117">
        <f t="shared" si="342"/>
        <v>13</v>
      </c>
      <c r="V517" s="117">
        <v>252</v>
      </c>
      <c r="W517" s="116">
        <f t="shared" si="328"/>
        <v>1.00499955</v>
      </c>
      <c r="X517" s="109">
        <f t="shared" si="329"/>
        <v>4.9946592000000001</v>
      </c>
      <c r="Y517" s="174">
        <f t="shared" si="330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1"/>
        <v>44814</v>
      </c>
      <c r="B518" s="109">
        <f t="shared" si="324"/>
        <v>1004.40164852</v>
      </c>
      <c r="C518" s="109">
        <f t="shared" si="337"/>
        <v>872.74170120999997</v>
      </c>
      <c r="D518" s="110">
        <f t="shared" si="332"/>
        <v>6455.85</v>
      </c>
      <c r="E518" s="111">
        <f t="shared" si="348"/>
        <v>6411.95</v>
      </c>
      <c r="F518" s="112">
        <f t="shared" si="346"/>
        <v>44764</v>
      </c>
      <c r="G518" s="113">
        <f t="shared" si="325"/>
        <v>-6.8000340776196433E-3</v>
      </c>
      <c r="H518" s="114">
        <f t="shared" si="347"/>
        <v>44824</v>
      </c>
      <c r="I518" s="114">
        <f t="shared" si="326"/>
        <v>44824</v>
      </c>
      <c r="J518" s="115">
        <f t="shared" si="333"/>
        <v>20</v>
      </c>
      <c r="K518" s="115">
        <f t="shared" si="349"/>
        <v>14</v>
      </c>
      <c r="L518" s="8">
        <f t="shared" si="334"/>
        <v>1</v>
      </c>
      <c r="M518" s="116">
        <f t="shared" si="345"/>
        <v>1.00670057</v>
      </c>
      <c r="N518" s="116">
        <f t="shared" si="341"/>
        <v>1.1446935001676259</v>
      </c>
      <c r="O518" s="109">
        <f t="shared" si="344"/>
        <v>1.1446935</v>
      </c>
      <c r="P518" s="109">
        <f t="shared" si="327"/>
        <v>999.02175254999997</v>
      </c>
      <c r="Q518" s="11">
        <f t="shared" si="338"/>
        <v>0</v>
      </c>
      <c r="R518" s="30">
        <f t="shared" si="335"/>
        <v>0</v>
      </c>
      <c r="S518" s="109">
        <f t="shared" si="343"/>
        <v>0</v>
      </c>
      <c r="T518" s="119">
        <f t="shared" si="336"/>
        <v>0.10150000000000001</v>
      </c>
      <c r="U518" s="117">
        <f t="shared" si="342"/>
        <v>14</v>
      </c>
      <c r="V518" s="117">
        <v>252</v>
      </c>
      <c r="W518" s="116">
        <f t="shared" si="328"/>
        <v>1.005385164</v>
      </c>
      <c r="X518" s="109">
        <f t="shared" si="329"/>
        <v>5.3798959699999997</v>
      </c>
      <c r="Y518" s="174">
        <f t="shared" si="330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1"/>
        <v>44815</v>
      </c>
      <c r="B519" s="109">
        <f t="shared" si="324"/>
        <v>1004.40164852</v>
      </c>
      <c r="C519" s="109">
        <f t="shared" si="337"/>
        <v>872.74170120999997</v>
      </c>
      <c r="D519" s="110">
        <f t="shared" si="332"/>
        <v>6455.85</v>
      </c>
      <c r="E519" s="111">
        <f t="shared" si="348"/>
        <v>6411.95</v>
      </c>
      <c r="F519" s="112">
        <f t="shared" si="346"/>
        <v>44764</v>
      </c>
      <c r="G519" s="113">
        <f t="shared" si="325"/>
        <v>-6.8000340776196433E-3</v>
      </c>
      <c r="H519" s="114">
        <f t="shared" si="347"/>
        <v>44824</v>
      </c>
      <c r="I519" s="114">
        <f t="shared" si="326"/>
        <v>44824</v>
      </c>
      <c r="J519" s="115">
        <f t="shared" si="333"/>
        <v>20</v>
      </c>
      <c r="K519" s="115">
        <f t="shared" si="349"/>
        <v>14</v>
      </c>
      <c r="L519" s="8">
        <f t="shared" si="334"/>
        <v>1</v>
      </c>
      <c r="M519" s="116">
        <f t="shared" si="345"/>
        <v>1.00670057</v>
      </c>
      <c r="N519" s="116">
        <f t="shared" si="341"/>
        <v>1.1446935001676259</v>
      </c>
      <c r="O519" s="109">
        <f t="shared" si="344"/>
        <v>1.1446935</v>
      </c>
      <c r="P519" s="109">
        <f t="shared" si="327"/>
        <v>999.02175254999997</v>
      </c>
      <c r="Q519" s="11">
        <f t="shared" si="338"/>
        <v>0</v>
      </c>
      <c r="R519" s="30">
        <f t="shared" si="335"/>
        <v>0</v>
      </c>
      <c r="S519" s="109">
        <f t="shared" si="343"/>
        <v>0</v>
      </c>
      <c r="T519" s="119">
        <f t="shared" si="336"/>
        <v>0.10150000000000001</v>
      </c>
      <c r="U519" s="117">
        <f t="shared" si="342"/>
        <v>14</v>
      </c>
      <c r="V519" s="117">
        <v>252</v>
      </c>
      <c r="W519" s="116">
        <f t="shared" si="328"/>
        <v>1.005385164</v>
      </c>
      <c r="X519" s="109">
        <f t="shared" si="329"/>
        <v>5.3798959699999997</v>
      </c>
      <c r="Y519" s="174">
        <f t="shared" si="330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1"/>
        <v>44816</v>
      </c>
      <c r="B520" s="109">
        <f t="shared" si="324"/>
        <v>1004.40164852</v>
      </c>
      <c r="C520" s="109">
        <f t="shared" si="337"/>
        <v>872.74170120999997</v>
      </c>
      <c r="D520" s="110">
        <f t="shared" si="332"/>
        <v>6455.85</v>
      </c>
      <c r="E520" s="111">
        <f t="shared" si="348"/>
        <v>6411.95</v>
      </c>
      <c r="F520" s="112">
        <f t="shared" si="346"/>
        <v>44764</v>
      </c>
      <c r="G520" s="113">
        <f t="shared" si="325"/>
        <v>-6.8000340776196433E-3</v>
      </c>
      <c r="H520" s="114">
        <f t="shared" si="347"/>
        <v>44824</v>
      </c>
      <c r="I520" s="114">
        <f t="shared" si="326"/>
        <v>44824</v>
      </c>
      <c r="J520" s="115">
        <f t="shared" si="333"/>
        <v>20</v>
      </c>
      <c r="K520" s="115">
        <f t="shared" si="349"/>
        <v>14</v>
      </c>
      <c r="L520" s="8">
        <f t="shared" si="334"/>
        <v>1</v>
      </c>
      <c r="M520" s="116">
        <f t="shared" si="345"/>
        <v>1.00670057</v>
      </c>
      <c r="N520" s="116">
        <f t="shared" si="341"/>
        <v>1.1446935001676259</v>
      </c>
      <c r="O520" s="109">
        <f t="shared" si="344"/>
        <v>1.1446935</v>
      </c>
      <c r="P520" s="109">
        <f t="shared" si="327"/>
        <v>999.02175254999997</v>
      </c>
      <c r="Q520" s="11">
        <f t="shared" si="338"/>
        <v>0</v>
      </c>
      <c r="R520" s="30">
        <f t="shared" si="335"/>
        <v>0</v>
      </c>
      <c r="S520" s="109">
        <f t="shared" si="343"/>
        <v>0</v>
      </c>
      <c r="T520" s="119">
        <f t="shared" si="336"/>
        <v>0.10150000000000001</v>
      </c>
      <c r="U520" s="117">
        <f t="shared" si="342"/>
        <v>14</v>
      </c>
      <c r="V520" s="117">
        <v>252</v>
      </c>
      <c r="W520" s="116">
        <f t="shared" si="328"/>
        <v>1.005385164</v>
      </c>
      <c r="X520" s="109">
        <f t="shared" si="329"/>
        <v>5.3798959699999997</v>
      </c>
      <c r="Y520" s="174">
        <f t="shared" si="330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1"/>
        <v>44817</v>
      </c>
      <c r="B521" s="109">
        <f t="shared" si="324"/>
        <v>1004.78703315</v>
      </c>
      <c r="C521" s="109">
        <f t="shared" si="337"/>
        <v>872.74170120999997</v>
      </c>
      <c r="D521" s="110">
        <f t="shared" si="332"/>
        <v>6455.85</v>
      </c>
      <c r="E521" s="111">
        <f t="shared" si="348"/>
        <v>6411.95</v>
      </c>
      <c r="F521" s="112">
        <f t="shared" si="346"/>
        <v>44764</v>
      </c>
      <c r="G521" s="113">
        <f t="shared" si="325"/>
        <v>-6.8000340776196433E-3</v>
      </c>
      <c r="H521" s="114">
        <f t="shared" si="347"/>
        <v>44824</v>
      </c>
      <c r="I521" s="114">
        <f t="shared" si="326"/>
        <v>44824</v>
      </c>
      <c r="J521" s="115">
        <f t="shared" si="333"/>
        <v>20</v>
      </c>
      <c r="K521" s="115">
        <f t="shared" si="349"/>
        <v>15</v>
      </c>
      <c r="L521" s="8">
        <f t="shared" si="334"/>
        <v>1</v>
      </c>
      <c r="M521" s="116">
        <f t="shared" si="345"/>
        <v>1.00670057</v>
      </c>
      <c r="N521" s="116">
        <f t="shared" si="341"/>
        <v>1.1446935001676259</v>
      </c>
      <c r="O521" s="109">
        <f t="shared" si="344"/>
        <v>1.1446935</v>
      </c>
      <c r="P521" s="109">
        <f t="shared" si="327"/>
        <v>999.02175254999997</v>
      </c>
      <c r="Q521" s="11">
        <f t="shared" si="338"/>
        <v>0</v>
      </c>
      <c r="R521" s="30">
        <f t="shared" si="335"/>
        <v>0</v>
      </c>
      <c r="S521" s="109">
        <f t="shared" si="343"/>
        <v>0</v>
      </c>
      <c r="T521" s="119">
        <f t="shared" si="336"/>
        <v>0.10150000000000001</v>
      </c>
      <c r="U521" s="117">
        <f t="shared" si="342"/>
        <v>15</v>
      </c>
      <c r="V521" s="117">
        <v>252</v>
      </c>
      <c r="W521" s="116">
        <f t="shared" si="328"/>
        <v>1.0057709260000001</v>
      </c>
      <c r="X521" s="109">
        <f t="shared" si="329"/>
        <v>5.7652805999999996</v>
      </c>
      <c r="Y521" s="174">
        <f t="shared" si="330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1"/>
        <v>44818</v>
      </c>
      <c r="B522" s="109">
        <f t="shared" ref="B522:B585" si="350">(P522+X522)</f>
        <v>1005.17256663</v>
      </c>
      <c r="C522" s="109">
        <f t="shared" si="337"/>
        <v>872.74170120999997</v>
      </c>
      <c r="D522" s="110">
        <f t="shared" si="332"/>
        <v>6455.85</v>
      </c>
      <c r="E522" s="111">
        <f t="shared" si="348"/>
        <v>6411.95</v>
      </c>
      <c r="F522" s="112">
        <f t="shared" si="346"/>
        <v>44764</v>
      </c>
      <c r="G522" s="113">
        <f t="shared" ref="G522:G585" si="351">(E522/D522)-1</f>
        <v>-6.8000340776196433E-3</v>
      </c>
      <c r="H522" s="114">
        <f t="shared" si="347"/>
        <v>44824</v>
      </c>
      <c r="I522" s="114">
        <f t="shared" ref="I522:I585" si="352">IF(A522&gt;I521,H522,I521)</f>
        <v>44824</v>
      </c>
      <c r="J522" s="115">
        <f t="shared" si="333"/>
        <v>20</v>
      </c>
      <c r="K522" s="115">
        <f t="shared" si="349"/>
        <v>16</v>
      </c>
      <c r="L522" s="8">
        <f t="shared" si="334"/>
        <v>1</v>
      </c>
      <c r="M522" s="116">
        <f t="shared" si="345"/>
        <v>1.00670057</v>
      </c>
      <c r="N522" s="116">
        <f t="shared" si="341"/>
        <v>1.1446935001676259</v>
      </c>
      <c r="O522" s="109">
        <f t="shared" si="344"/>
        <v>1.1446935</v>
      </c>
      <c r="P522" s="109">
        <f t="shared" ref="P522:P585" si="353">TRUNC(C522*O522,8)</f>
        <v>999.02175254999997</v>
      </c>
      <c r="Q522" s="11">
        <f t="shared" si="338"/>
        <v>0</v>
      </c>
      <c r="R522" s="30">
        <f t="shared" si="335"/>
        <v>0</v>
      </c>
      <c r="S522" s="109">
        <f t="shared" si="343"/>
        <v>0</v>
      </c>
      <c r="T522" s="119">
        <f t="shared" si="336"/>
        <v>0.10150000000000001</v>
      </c>
      <c r="U522" s="117">
        <f t="shared" si="342"/>
        <v>16</v>
      </c>
      <c r="V522" s="117">
        <v>252</v>
      </c>
      <c r="W522" s="116">
        <f t="shared" ref="W522:W585" si="354">ROUND((1+T522)^TRUNC((U522/V522),9),9)</f>
        <v>1.006156837</v>
      </c>
      <c r="X522" s="109">
        <f t="shared" ref="X522:X585" si="355">TRUNC((P522*(W522-1)),8)</f>
        <v>6.15081408</v>
      </c>
      <c r="Y522" s="174">
        <f t="shared" ref="Y522:Y585" si="356">IF(AND(Q522&gt;0,Z522&lt;&gt;"INCORPJ="),S522+X522,0)</f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0"/>
        <v>1005.55824697</v>
      </c>
      <c r="C523" s="109">
        <f t="shared" si="337"/>
        <v>872.74170120999997</v>
      </c>
      <c r="D523" s="110">
        <f t="shared" ref="D523:D586" si="358">IF(E523=E522,D522,E522)</f>
        <v>6455.85</v>
      </c>
      <c r="E523" s="111">
        <f t="shared" si="348"/>
        <v>6411.95</v>
      </c>
      <c r="F523" s="112">
        <f t="shared" si="346"/>
        <v>44764</v>
      </c>
      <c r="G523" s="113">
        <f t="shared" si="351"/>
        <v>-6.8000340776196433E-3</v>
      </c>
      <c r="H523" s="114">
        <f t="shared" si="347"/>
        <v>44824</v>
      </c>
      <c r="I523" s="114">
        <f t="shared" si="352"/>
        <v>44824</v>
      </c>
      <c r="J523" s="115">
        <f t="shared" ref="J523:J586" si="359">IF(I523=I522,J522,NETWORKDAYS(I522,I523,$AD$148:$AD$502)-1)</f>
        <v>20</v>
      </c>
      <c r="K523" s="115">
        <f t="shared" si="349"/>
        <v>17</v>
      </c>
      <c r="L523" s="8">
        <f t="shared" ref="L523:L586" si="360">IF(E523&lt;D523,1,TRUNC((E523/D523)^TRUNC((K523/J523),9),8))</f>
        <v>1</v>
      </c>
      <c r="M523" s="116">
        <f t="shared" si="345"/>
        <v>1.00670057</v>
      </c>
      <c r="N523" s="116">
        <f t="shared" si="341"/>
        <v>1.1446935001676259</v>
      </c>
      <c r="O523" s="109">
        <f t="shared" si="344"/>
        <v>1.1446935</v>
      </c>
      <c r="P523" s="109">
        <f t="shared" si="353"/>
        <v>999.02175254999997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3"/>
        <v>0</v>
      </c>
      <c r="T523" s="119">
        <f t="shared" ref="T523:T586" si="362">(T522)</f>
        <v>0.10150000000000001</v>
      </c>
      <c r="U523" s="117">
        <f t="shared" si="342"/>
        <v>17</v>
      </c>
      <c r="V523" s="117">
        <v>252</v>
      </c>
      <c r="W523" s="116">
        <f t="shared" si="354"/>
        <v>1.0065428949999999</v>
      </c>
      <c r="X523" s="109">
        <f t="shared" si="355"/>
        <v>6.5364944200000004</v>
      </c>
      <c r="Y523" s="174">
        <f t="shared" si="356"/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0"/>
        <v>1005.94407617</v>
      </c>
      <c r="C524" s="109">
        <f t="shared" ref="C524:C587" si="363">TRUNC(IF(Q523&gt;0,VLOOKUP(A523,$AD$12:$AE$145,2),C523),8)</f>
        <v>872.74170120999997</v>
      </c>
      <c r="D524" s="110">
        <f t="shared" si="358"/>
        <v>6455.85</v>
      </c>
      <c r="E524" s="111">
        <f t="shared" si="348"/>
        <v>6411.95</v>
      </c>
      <c r="F524" s="112">
        <f t="shared" si="346"/>
        <v>44764</v>
      </c>
      <c r="G524" s="113">
        <f t="shared" si="351"/>
        <v>-6.8000340776196433E-3</v>
      </c>
      <c r="H524" s="114">
        <f t="shared" si="347"/>
        <v>44824</v>
      </c>
      <c r="I524" s="114">
        <f t="shared" si="352"/>
        <v>44824</v>
      </c>
      <c r="J524" s="115">
        <f t="shared" si="359"/>
        <v>20</v>
      </c>
      <c r="K524" s="115">
        <f t="shared" si="349"/>
        <v>18</v>
      </c>
      <c r="L524" s="8">
        <f t="shared" si="360"/>
        <v>1</v>
      </c>
      <c r="M524" s="116">
        <f t="shared" si="345"/>
        <v>1.00670057</v>
      </c>
      <c r="N524" s="116">
        <f t="shared" si="341"/>
        <v>1.1446935001676259</v>
      </c>
      <c r="O524" s="109">
        <f t="shared" si="344"/>
        <v>1.1446935</v>
      </c>
      <c r="P524" s="109">
        <f t="shared" si="353"/>
        <v>999.02175254999997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09">
        <f t="shared" si="343"/>
        <v>0</v>
      </c>
      <c r="T524" s="119">
        <f t="shared" si="362"/>
        <v>0.10150000000000001</v>
      </c>
      <c r="U524" s="117">
        <f t="shared" si="342"/>
        <v>18</v>
      </c>
      <c r="V524" s="117">
        <v>252</v>
      </c>
      <c r="W524" s="116">
        <f t="shared" si="354"/>
        <v>1.006929102</v>
      </c>
      <c r="X524" s="109">
        <f t="shared" si="355"/>
        <v>6.9223236200000002</v>
      </c>
      <c r="Y524" s="174">
        <f t="shared" si="356"/>
        <v>0</v>
      </c>
      <c r="Z524" s="120" t="str">
        <f t="shared" ref="Z524:Z587" si="365">IF($Q523&gt;0,VLOOKUP($A523,$AD$10:$AM$145,9),Z523)</f>
        <v>A+J=</v>
      </c>
      <c r="AA524" s="114">
        <f t="shared" ref="AA524:AA587" si="366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0"/>
        <v>1006.33005322</v>
      </c>
      <c r="C525" s="109">
        <f t="shared" si="363"/>
        <v>872.74170120999997</v>
      </c>
      <c r="D525" s="110">
        <f t="shared" si="358"/>
        <v>6455.85</v>
      </c>
      <c r="E525" s="111">
        <f t="shared" si="348"/>
        <v>6411.95</v>
      </c>
      <c r="F525" s="112">
        <f t="shared" si="346"/>
        <v>44764</v>
      </c>
      <c r="G525" s="113">
        <f t="shared" si="351"/>
        <v>-6.8000340776196433E-3</v>
      </c>
      <c r="H525" s="114">
        <f t="shared" si="347"/>
        <v>44824</v>
      </c>
      <c r="I525" s="114">
        <f t="shared" si="352"/>
        <v>44824</v>
      </c>
      <c r="J525" s="115">
        <f t="shared" si="359"/>
        <v>20</v>
      </c>
      <c r="K525" s="115">
        <f t="shared" si="349"/>
        <v>19</v>
      </c>
      <c r="L525" s="8">
        <f t="shared" si="360"/>
        <v>1</v>
      </c>
      <c r="M525" s="116">
        <f t="shared" si="345"/>
        <v>1.00670057</v>
      </c>
      <c r="N525" s="116">
        <f t="shared" si="341"/>
        <v>1.1446935001676259</v>
      </c>
      <c r="O525" s="109">
        <f t="shared" si="344"/>
        <v>1.1446935</v>
      </c>
      <c r="P525" s="109">
        <f t="shared" si="353"/>
        <v>999.02175254999997</v>
      </c>
      <c r="Q525" s="11">
        <f t="shared" si="364"/>
        <v>0</v>
      </c>
      <c r="R525" s="30">
        <f t="shared" si="361"/>
        <v>0</v>
      </c>
      <c r="S525" s="109">
        <f t="shared" si="343"/>
        <v>0</v>
      </c>
      <c r="T525" s="119">
        <f t="shared" si="362"/>
        <v>0.10150000000000001</v>
      </c>
      <c r="U525" s="117">
        <f t="shared" si="342"/>
        <v>19</v>
      </c>
      <c r="V525" s="117">
        <v>252</v>
      </c>
      <c r="W525" s="116">
        <f t="shared" si="354"/>
        <v>1.007315457</v>
      </c>
      <c r="X525" s="109">
        <f t="shared" si="355"/>
        <v>7.3083006700000004</v>
      </c>
      <c r="Y525" s="174">
        <f t="shared" si="356"/>
        <v>0</v>
      </c>
      <c r="Z525" s="120" t="str">
        <f t="shared" si="365"/>
        <v>A+J=</v>
      </c>
      <c r="AA525" s="114">
        <f t="shared" si="366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0"/>
        <v>1006.33005322</v>
      </c>
      <c r="C526" s="109">
        <f t="shared" si="363"/>
        <v>872.74170120999997</v>
      </c>
      <c r="D526" s="110">
        <f t="shared" si="358"/>
        <v>6455.85</v>
      </c>
      <c r="E526" s="111">
        <f t="shared" si="348"/>
        <v>6411.95</v>
      </c>
      <c r="F526" s="112">
        <f t="shared" si="346"/>
        <v>44764</v>
      </c>
      <c r="G526" s="113">
        <f t="shared" si="351"/>
        <v>-6.8000340776196433E-3</v>
      </c>
      <c r="H526" s="114">
        <f t="shared" si="347"/>
        <v>44824</v>
      </c>
      <c r="I526" s="114">
        <f t="shared" si="352"/>
        <v>44824</v>
      </c>
      <c r="J526" s="115">
        <f t="shared" si="359"/>
        <v>20</v>
      </c>
      <c r="K526" s="115">
        <f t="shared" si="349"/>
        <v>19</v>
      </c>
      <c r="L526" s="8">
        <f t="shared" si="360"/>
        <v>1</v>
      </c>
      <c r="M526" s="116">
        <f t="shared" si="345"/>
        <v>1.00670057</v>
      </c>
      <c r="N526" s="116">
        <f t="shared" si="341"/>
        <v>1.1446935001676259</v>
      </c>
      <c r="O526" s="109">
        <f t="shared" si="344"/>
        <v>1.1446935</v>
      </c>
      <c r="P526" s="109">
        <f t="shared" si="353"/>
        <v>999.02175254999997</v>
      </c>
      <c r="Q526" s="11">
        <f t="shared" si="364"/>
        <v>0</v>
      </c>
      <c r="R526" s="30">
        <f t="shared" si="361"/>
        <v>0</v>
      </c>
      <c r="S526" s="109">
        <f t="shared" si="343"/>
        <v>0</v>
      </c>
      <c r="T526" s="119">
        <f t="shared" si="362"/>
        <v>0.10150000000000001</v>
      </c>
      <c r="U526" s="117">
        <f t="shared" si="342"/>
        <v>19</v>
      </c>
      <c r="V526" s="117">
        <v>252</v>
      </c>
      <c r="W526" s="116">
        <f t="shared" si="354"/>
        <v>1.007315457</v>
      </c>
      <c r="X526" s="109">
        <f t="shared" si="355"/>
        <v>7.3083006700000004</v>
      </c>
      <c r="Y526" s="174">
        <f t="shared" si="356"/>
        <v>0</v>
      </c>
      <c r="Z526" s="120" t="str">
        <f t="shared" si="365"/>
        <v>A+J=</v>
      </c>
      <c r="AA526" s="114">
        <f t="shared" si="366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0"/>
        <v>1006.33005322</v>
      </c>
      <c r="C527" s="109">
        <f t="shared" si="363"/>
        <v>872.74170120999997</v>
      </c>
      <c r="D527" s="110">
        <f t="shared" si="358"/>
        <v>6455.85</v>
      </c>
      <c r="E527" s="111">
        <f t="shared" si="348"/>
        <v>6411.95</v>
      </c>
      <c r="F527" s="112">
        <f t="shared" si="346"/>
        <v>44764</v>
      </c>
      <c r="G527" s="113">
        <f t="shared" si="351"/>
        <v>-6.8000340776196433E-3</v>
      </c>
      <c r="H527" s="114">
        <f t="shared" si="347"/>
        <v>44824</v>
      </c>
      <c r="I527" s="114">
        <f t="shared" si="352"/>
        <v>44824</v>
      </c>
      <c r="J527" s="115">
        <f t="shared" si="359"/>
        <v>20</v>
      </c>
      <c r="K527" s="115">
        <f t="shared" si="349"/>
        <v>19</v>
      </c>
      <c r="L527" s="8">
        <f t="shared" si="360"/>
        <v>1</v>
      </c>
      <c r="M527" s="116">
        <f t="shared" si="345"/>
        <v>1.00670057</v>
      </c>
      <c r="N527" s="116">
        <f t="shared" si="341"/>
        <v>1.1446935001676259</v>
      </c>
      <c r="O527" s="109">
        <f t="shared" si="344"/>
        <v>1.1446935</v>
      </c>
      <c r="P527" s="109">
        <f t="shared" si="353"/>
        <v>999.02175254999997</v>
      </c>
      <c r="Q527" s="11">
        <f t="shared" si="364"/>
        <v>0</v>
      </c>
      <c r="R527" s="30">
        <f t="shared" si="361"/>
        <v>0</v>
      </c>
      <c r="S527" s="109">
        <f t="shared" si="343"/>
        <v>0</v>
      </c>
      <c r="T527" s="119">
        <f t="shared" si="362"/>
        <v>0.10150000000000001</v>
      </c>
      <c r="U527" s="117">
        <f t="shared" si="342"/>
        <v>19</v>
      </c>
      <c r="V527" s="117">
        <v>252</v>
      </c>
      <c r="W527" s="116">
        <f t="shared" si="354"/>
        <v>1.007315457</v>
      </c>
      <c r="X527" s="109">
        <f t="shared" si="355"/>
        <v>7.3083006700000004</v>
      </c>
      <c r="Y527" s="174">
        <f t="shared" si="356"/>
        <v>0</v>
      </c>
      <c r="Z527" s="120" t="str">
        <f t="shared" si="365"/>
        <v>A+J=</v>
      </c>
      <c r="AA527" s="114">
        <f t="shared" si="366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0"/>
        <v>1006.71617812</v>
      </c>
      <c r="C528" s="109">
        <f t="shared" si="363"/>
        <v>872.74170120999997</v>
      </c>
      <c r="D528" s="110">
        <f t="shared" si="358"/>
        <v>6455.85</v>
      </c>
      <c r="E528" s="111">
        <f t="shared" si="348"/>
        <v>6411.95</v>
      </c>
      <c r="F528" s="112">
        <f t="shared" si="346"/>
        <v>44764</v>
      </c>
      <c r="G528" s="113">
        <f t="shared" si="351"/>
        <v>-6.8000340776196433E-3</v>
      </c>
      <c r="H528" s="114">
        <f t="shared" si="347"/>
        <v>44854</v>
      </c>
      <c r="I528" s="114">
        <f t="shared" si="352"/>
        <v>44824</v>
      </c>
      <c r="J528" s="115">
        <f t="shared" si="359"/>
        <v>20</v>
      </c>
      <c r="K528" s="115">
        <f t="shared" si="349"/>
        <v>20</v>
      </c>
      <c r="L528" s="8">
        <f t="shared" si="360"/>
        <v>1</v>
      </c>
      <c r="M528" s="116">
        <f t="shared" si="345"/>
        <v>1.00670057</v>
      </c>
      <c r="N528" s="116">
        <f t="shared" si="341"/>
        <v>1.1446935001676259</v>
      </c>
      <c r="O528" s="109">
        <f t="shared" si="344"/>
        <v>1.1446935</v>
      </c>
      <c r="P528" s="109">
        <f t="shared" si="353"/>
        <v>999.02175254999997</v>
      </c>
      <c r="Q528" s="11">
        <f t="shared" si="364"/>
        <v>17</v>
      </c>
      <c r="R528" s="30">
        <f t="shared" si="361"/>
        <v>1.1802999999999999E-2</v>
      </c>
      <c r="S528" s="109">
        <f t="shared" si="343"/>
        <v>11.79145374</v>
      </c>
      <c r="T528" s="119">
        <f t="shared" si="362"/>
        <v>0.10150000000000001</v>
      </c>
      <c r="U528" s="117">
        <f t="shared" si="342"/>
        <v>20</v>
      </c>
      <c r="V528" s="117">
        <v>252</v>
      </c>
      <c r="W528" s="116">
        <f t="shared" si="354"/>
        <v>1.0077019599999999</v>
      </c>
      <c r="X528" s="109">
        <f t="shared" si="355"/>
        <v>7.6944255699999999</v>
      </c>
      <c r="Y528" s="174">
        <f t="shared" si="356"/>
        <v>19.485879310000001</v>
      </c>
      <c r="Z528" s="120" t="str">
        <f t="shared" si="365"/>
        <v>A+J=</v>
      </c>
      <c r="AA528" s="114">
        <f t="shared" si="366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0"/>
        <v>987.60909512000001</v>
      </c>
      <c r="C529" s="109">
        <f t="shared" si="363"/>
        <v>862.44073091999996</v>
      </c>
      <c r="D529" s="110">
        <f t="shared" si="358"/>
        <v>6411.95</v>
      </c>
      <c r="E529" s="111">
        <f t="shared" si="348"/>
        <v>6388.87</v>
      </c>
      <c r="F529" s="112">
        <f t="shared" si="346"/>
        <v>44793</v>
      </c>
      <c r="G529" s="113">
        <f t="shared" si="351"/>
        <v>-3.599529004437052E-3</v>
      </c>
      <c r="H529" s="114">
        <f t="shared" si="347"/>
        <v>44854</v>
      </c>
      <c r="I529" s="114">
        <f t="shared" si="352"/>
        <v>44854</v>
      </c>
      <c r="J529" s="115">
        <f t="shared" si="359"/>
        <v>21</v>
      </c>
      <c r="K529" s="115">
        <f t="shared" si="349"/>
        <v>1</v>
      </c>
      <c r="L529" s="8">
        <f t="shared" si="360"/>
        <v>1</v>
      </c>
      <c r="M529" s="116">
        <f t="shared" si="345"/>
        <v>1</v>
      </c>
      <c r="N529" s="116">
        <f t="shared" si="341"/>
        <v>1.1446935001676259</v>
      </c>
      <c r="O529" s="109">
        <f t="shared" si="344"/>
        <v>1.1446935</v>
      </c>
      <c r="P529" s="109">
        <f t="shared" si="353"/>
        <v>987.23029881000002</v>
      </c>
      <c r="Q529" s="11">
        <f t="shared" si="364"/>
        <v>0</v>
      </c>
      <c r="R529" s="30">
        <f t="shared" si="361"/>
        <v>0</v>
      </c>
      <c r="S529" s="109">
        <f t="shared" si="343"/>
        <v>0</v>
      </c>
      <c r="T529" s="119">
        <f t="shared" si="362"/>
        <v>0.10150000000000001</v>
      </c>
      <c r="U529" s="117">
        <f t="shared" si="342"/>
        <v>1</v>
      </c>
      <c r="V529" s="117">
        <v>252</v>
      </c>
      <c r="W529" s="116">
        <f t="shared" si="354"/>
        <v>1.0003836960000001</v>
      </c>
      <c r="X529" s="109">
        <f t="shared" si="355"/>
        <v>0.37879631000000002</v>
      </c>
      <c r="Y529" s="174">
        <f t="shared" si="356"/>
        <v>0</v>
      </c>
      <c r="Z529" s="120" t="str">
        <f t="shared" si="365"/>
        <v>A+J=</v>
      </c>
      <c r="AA529" s="114">
        <f t="shared" si="366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0"/>
        <v>987.98803656000007</v>
      </c>
      <c r="C530" s="109">
        <f t="shared" si="363"/>
        <v>862.44073091999996</v>
      </c>
      <c r="D530" s="110">
        <f t="shared" si="358"/>
        <v>6411.95</v>
      </c>
      <c r="E530" s="111">
        <f t="shared" si="348"/>
        <v>6388.87</v>
      </c>
      <c r="F530" s="112">
        <f t="shared" si="346"/>
        <v>44793</v>
      </c>
      <c r="G530" s="113">
        <f t="shared" si="351"/>
        <v>-3.599529004437052E-3</v>
      </c>
      <c r="H530" s="114">
        <f t="shared" si="347"/>
        <v>44854</v>
      </c>
      <c r="I530" s="114">
        <f t="shared" si="352"/>
        <v>44854</v>
      </c>
      <c r="J530" s="115">
        <f t="shared" si="359"/>
        <v>21</v>
      </c>
      <c r="K530" s="115">
        <f t="shared" si="349"/>
        <v>2</v>
      </c>
      <c r="L530" s="8">
        <f t="shared" si="360"/>
        <v>1</v>
      </c>
      <c r="M530" s="116">
        <f t="shared" si="345"/>
        <v>1</v>
      </c>
      <c r="N530" s="116">
        <f t="shared" si="341"/>
        <v>1.1446935001676259</v>
      </c>
      <c r="O530" s="109">
        <f t="shared" si="344"/>
        <v>1.1446935</v>
      </c>
      <c r="P530" s="109">
        <f t="shared" si="353"/>
        <v>987.23029881000002</v>
      </c>
      <c r="Q530" s="11">
        <f t="shared" si="364"/>
        <v>0</v>
      </c>
      <c r="R530" s="30">
        <f t="shared" si="361"/>
        <v>0</v>
      </c>
      <c r="S530" s="109">
        <f t="shared" si="343"/>
        <v>0</v>
      </c>
      <c r="T530" s="119">
        <f t="shared" si="362"/>
        <v>0.10150000000000001</v>
      </c>
      <c r="U530" s="117">
        <f t="shared" si="342"/>
        <v>2</v>
      </c>
      <c r="V530" s="117">
        <v>252</v>
      </c>
      <c r="W530" s="116">
        <f t="shared" si="354"/>
        <v>1.0007675389999999</v>
      </c>
      <c r="X530" s="109">
        <f t="shared" si="355"/>
        <v>0.75773774999999999</v>
      </c>
      <c r="Y530" s="174">
        <f t="shared" si="356"/>
        <v>0</v>
      </c>
      <c r="Z530" s="120" t="str">
        <f t="shared" si="365"/>
        <v>A+J=</v>
      </c>
      <c r="AA530" s="114">
        <f t="shared" si="366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0"/>
        <v>988.36712411000008</v>
      </c>
      <c r="C531" s="109">
        <f t="shared" si="363"/>
        <v>862.44073091999996</v>
      </c>
      <c r="D531" s="110">
        <f t="shared" si="358"/>
        <v>6411.95</v>
      </c>
      <c r="E531" s="111">
        <f t="shared" si="348"/>
        <v>6388.87</v>
      </c>
      <c r="F531" s="112">
        <f t="shared" si="346"/>
        <v>44793</v>
      </c>
      <c r="G531" s="113">
        <f t="shared" si="351"/>
        <v>-3.599529004437052E-3</v>
      </c>
      <c r="H531" s="114">
        <f t="shared" si="347"/>
        <v>44854</v>
      </c>
      <c r="I531" s="114">
        <f t="shared" si="352"/>
        <v>44854</v>
      </c>
      <c r="J531" s="115">
        <f t="shared" si="359"/>
        <v>21</v>
      </c>
      <c r="K531" s="115">
        <f t="shared" si="349"/>
        <v>3</v>
      </c>
      <c r="L531" s="8">
        <f t="shared" si="360"/>
        <v>1</v>
      </c>
      <c r="M531" s="116">
        <f t="shared" si="345"/>
        <v>1</v>
      </c>
      <c r="N531" s="116">
        <f t="shared" si="341"/>
        <v>1.1446935001676259</v>
      </c>
      <c r="O531" s="109">
        <f t="shared" si="344"/>
        <v>1.1446935</v>
      </c>
      <c r="P531" s="109">
        <f t="shared" si="353"/>
        <v>987.23029881000002</v>
      </c>
      <c r="Q531" s="11">
        <f t="shared" si="364"/>
        <v>0</v>
      </c>
      <c r="R531" s="30">
        <f t="shared" si="361"/>
        <v>0</v>
      </c>
      <c r="S531" s="109">
        <f t="shared" si="343"/>
        <v>0</v>
      </c>
      <c r="T531" s="119">
        <f t="shared" si="362"/>
        <v>0.10150000000000001</v>
      </c>
      <c r="U531" s="117">
        <f t="shared" si="342"/>
        <v>3</v>
      </c>
      <c r="V531" s="117">
        <v>252</v>
      </c>
      <c r="W531" s="116">
        <f t="shared" si="354"/>
        <v>1.00115153</v>
      </c>
      <c r="X531" s="109">
        <f t="shared" si="355"/>
        <v>1.1368252999999999</v>
      </c>
      <c r="Y531" s="174">
        <f t="shared" si="356"/>
        <v>0</v>
      </c>
      <c r="Z531" s="120" t="str">
        <f t="shared" si="365"/>
        <v>A+J=</v>
      </c>
      <c r="AA531" s="114">
        <f t="shared" si="366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0"/>
        <v>988.74635678000004</v>
      </c>
      <c r="C532" s="109">
        <f t="shared" si="363"/>
        <v>862.44073091999996</v>
      </c>
      <c r="D532" s="110">
        <f t="shared" si="358"/>
        <v>6411.95</v>
      </c>
      <c r="E532" s="111">
        <f t="shared" si="348"/>
        <v>6388.87</v>
      </c>
      <c r="F532" s="112">
        <f t="shared" si="346"/>
        <v>44793</v>
      </c>
      <c r="G532" s="113">
        <f t="shared" si="351"/>
        <v>-3.599529004437052E-3</v>
      </c>
      <c r="H532" s="114">
        <f t="shared" si="347"/>
        <v>44854</v>
      </c>
      <c r="I532" s="114">
        <f t="shared" si="352"/>
        <v>44854</v>
      </c>
      <c r="J532" s="115">
        <f t="shared" si="359"/>
        <v>21</v>
      </c>
      <c r="K532" s="115">
        <f t="shared" si="349"/>
        <v>4</v>
      </c>
      <c r="L532" s="8">
        <f t="shared" si="360"/>
        <v>1</v>
      </c>
      <c r="M532" s="116">
        <f t="shared" si="345"/>
        <v>1</v>
      </c>
      <c r="N532" s="116">
        <f t="shared" si="341"/>
        <v>1.1446935001676259</v>
      </c>
      <c r="O532" s="109">
        <f t="shared" si="344"/>
        <v>1.1446935</v>
      </c>
      <c r="P532" s="109">
        <f t="shared" si="353"/>
        <v>987.23029881000002</v>
      </c>
      <c r="Q532" s="11">
        <f t="shared" si="364"/>
        <v>0</v>
      </c>
      <c r="R532" s="30">
        <f t="shared" si="361"/>
        <v>0</v>
      </c>
      <c r="S532" s="109">
        <f t="shared" si="343"/>
        <v>0</v>
      </c>
      <c r="T532" s="119">
        <f t="shared" si="362"/>
        <v>0.10150000000000001</v>
      </c>
      <c r="U532" s="117">
        <f t="shared" si="342"/>
        <v>4</v>
      </c>
      <c r="V532" s="117">
        <v>252</v>
      </c>
      <c r="W532" s="116">
        <f t="shared" si="354"/>
        <v>1.001535668</v>
      </c>
      <c r="X532" s="109">
        <f t="shared" si="355"/>
        <v>1.5160579700000001</v>
      </c>
      <c r="Y532" s="174">
        <f t="shared" si="356"/>
        <v>0</v>
      </c>
      <c r="Z532" s="120" t="str">
        <f t="shared" si="365"/>
        <v>A+J=</v>
      </c>
      <c r="AA532" s="114">
        <f t="shared" si="366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0"/>
        <v>988.74635678000004</v>
      </c>
      <c r="C533" s="109">
        <f t="shared" si="363"/>
        <v>862.44073091999996</v>
      </c>
      <c r="D533" s="110">
        <f t="shared" si="358"/>
        <v>6411.95</v>
      </c>
      <c r="E533" s="111">
        <f t="shared" si="348"/>
        <v>6388.87</v>
      </c>
      <c r="F533" s="112">
        <f t="shared" si="346"/>
        <v>44793</v>
      </c>
      <c r="G533" s="113">
        <f t="shared" si="351"/>
        <v>-3.599529004437052E-3</v>
      </c>
      <c r="H533" s="114">
        <f t="shared" si="347"/>
        <v>44854</v>
      </c>
      <c r="I533" s="114">
        <f t="shared" si="352"/>
        <v>44854</v>
      </c>
      <c r="J533" s="115">
        <f t="shared" si="359"/>
        <v>21</v>
      </c>
      <c r="K533" s="115">
        <f t="shared" si="349"/>
        <v>4</v>
      </c>
      <c r="L533" s="8">
        <f t="shared" si="360"/>
        <v>1</v>
      </c>
      <c r="M533" s="116">
        <f t="shared" si="345"/>
        <v>1</v>
      </c>
      <c r="N533" s="116">
        <f t="shared" si="341"/>
        <v>1.1446935001676259</v>
      </c>
      <c r="O533" s="109">
        <f t="shared" si="344"/>
        <v>1.1446935</v>
      </c>
      <c r="P533" s="109">
        <f t="shared" si="353"/>
        <v>987.23029881000002</v>
      </c>
      <c r="Q533" s="11">
        <f t="shared" si="364"/>
        <v>0</v>
      </c>
      <c r="R533" s="30">
        <f t="shared" si="361"/>
        <v>0</v>
      </c>
      <c r="S533" s="109">
        <f t="shared" si="343"/>
        <v>0</v>
      </c>
      <c r="T533" s="119">
        <f t="shared" si="362"/>
        <v>0.10150000000000001</v>
      </c>
      <c r="U533" s="117">
        <f t="shared" si="342"/>
        <v>4</v>
      </c>
      <c r="V533" s="117">
        <v>252</v>
      </c>
      <c r="W533" s="116">
        <f t="shared" si="354"/>
        <v>1.001535668</v>
      </c>
      <c r="X533" s="109">
        <f t="shared" si="355"/>
        <v>1.5160579700000001</v>
      </c>
      <c r="Y533" s="174">
        <f t="shared" si="356"/>
        <v>0</v>
      </c>
      <c r="Z533" s="120" t="str">
        <f t="shared" si="365"/>
        <v>A+J=</v>
      </c>
      <c r="AA533" s="114">
        <f t="shared" si="366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0"/>
        <v>988.74635678000004</v>
      </c>
      <c r="C534" s="109">
        <f t="shared" si="363"/>
        <v>862.44073091999996</v>
      </c>
      <c r="D534" s="110">
        <f t="shared" si="358"/>
        <v>6411.95</v>
      </c>
      <c r="E534" s="111">
        <f t="shared" si="348"/>
        <v>6388.87</v>
      </c>
      <c r="F534" s="112">
        <f t="shared" si="346"/>
        <v>44793</v>
      </c>
      <c r="G534" s="113">
        <f t="shared" si="351"/>
        <v>-3.599529004437052E-3</v>
      </c>
      <c r="H534" s="114">
        <f t="shared" si="347"/>
        <v>44854</v>
      </c>
      <c r="I534" s="114">
        <f t="shared" si="352"/>
        <v>44854</v>
      </c>
      <c r="J534" s="115">
        <f t="shared" si="359"/>
        <v>21</v>
      </c>
      <c r="K534" s="115">
        <f t="shared" si="349"/>
        <v>4</v>
      </c>
      <c r="L534" s="8">
        <f t="shared" si="360"/>
        <v>1</v>
      </c>
      <c r="M534" s="116">
        <f t="shared" si="345"/>
        <v>1</v>
      </c>
      <c r="N534" s="116">
        <f t="shared" si="341"/>
        <v>1.1446935001676259</v>
      </c>
      <c r="O534" s="109">
        <f t="shared" si="344"/>
        <v>1.1446935</v>
      </c>
      <c r="P534" s="109">
        <f t="shared" si="353"/>
        <v>987.23029881000002</v>
      </c>
      <c r="Q534" s="11">
        <f t="shared" si="364"/>
        <v>0</v>
      </c>
      <c r="R534" s="30">
        <f t="shared" si="361"/>
        <v>0</v>
      </c>
      <c r="S534" s="109">
        <f t="shared" si="343"/>
        <v>0</v>
      </c>
      <c r="T534" s="119">
        <f t="shared" si="362"/>
        <v>0.10150000000000001</v>
      </c>
      <c r="U534" s="117">
        <f t="shared" si="342"/>
        <v>4</v>
      </c>
      <c r="V534" s="117">
        <v>252</v>
      </c>
      <c r="W534" s="116">
        <f t="shared" si="354"/>
        <v>1.001535668</v>
      </c>
      <c r="X534" s="109">
        <f t="shared" si="355"/>
        <v>1.5160579700000001</v>
      </c>
      <c r="Y534" s="174">
        <f t="shared" si="356"/>
        <v>0</v>
      </c>
      <c r="Z534" s="120" t="str">
        <f t="shared" si="365"/>
        <v>A+J=</v>
      </c>
      <c r="AA534" s="114">
        <f t="shared" si="366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0"/>
        <v>989.12573557000007</v>
      </c>
      <c r="C535" s="109">
        <f t="shared" si="363"/>
        <v>862.44073091999996</v>
      </c>
      <c r="D535" s="110">
        <f t="shared" si="358"/>
        <v>6411.95</v>
      </c>
      <c r="E535" s="111">
        <f t="shared" si="348"/>
        <v>6388.87</v>
      </c>
      <c r="F535" s="112">
        <f t="shared" si="346"/>
        <v>44793</v>
      </c>
      <c r="G535" s="113">
        <f t="shared" si="351"/>
        <v>-3.599529004437052E-3</v>
      </c>
      <c r="H535" s="114">
        <f t="shared" si="347"/>
        <v>44854</v>
      </c>
      <c r="I535" s="114">
        <f t="shared" si="352"/>
        <v>44854</v>
      </c>
      <c r="J535" s="115">
        <f t="shared" si="359"/>
        <v>21</v>
      </c>
      <c r="K535" s="115">
        <f t="shared" si="349"/>
        <v>5</v>
      </c>
      <c r="L535" s="8">
        <f t="shared" si="360"/>
        <v>1</v>
      </c>
      <c r="M535" s="116">
        <f t="shared" si="345"/>
        <v>1</v>
      </c>
      <c r="N535" s="116">
        <f t="shared" si="341"/>
        <v>1.1446935001676259</v>
      </c>
      <c r="O535" s="109">
        <f t="shared" si="344"/>
        <v>1.1446935</v>
      </c>
      <c r="P535" s="109">
        <f t="shared" si="353"/>
        <v>987.23029881000002</v>
      </c>
      <c r="Q535" s="11">
        <f t="shared" si="364"/>
        <v>0</v>
      </c>
      <c r="R535" s="30">
        <f t="shared" si="361"/>
        <v>0</v>
      </c>
      <c r="S535" s="109">
        <f t="shared" si="343"/>
        <v>0</v>
      </c>
      <c r="T535" s="119">
        <f t="shared" si="362"/>
        <v>0.10150000000000001</v>
      </c>
      <c r="U535" s="117">
        <f t="shared" si="342"/>
        <v>5</v>
      </c>
      <c r="V535" s="117">
        <v>252</v>
      </c>
      <c r="W535" s="116">
        <f t="shared" si="354"/>
        <v>1.0019199539999999</v>
      </c>
      <c r="X535" s="109">
        <f t="shared" si="355"/>
        <v>1.8954367599999999</v>
      </c>
      <c r="Y535" s="174">
        <f t="shared" si="356"/>
        <v>0</v>
      </c>
      <c r="Z535" s="120" t="str">
        <f t="shared" si="365"/>
        <v>A+J=</v>
      </c>
      <c r="AA535" s="114">
        <f t="shared" si="366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0"/>
        <v>989.50525848000007</v>
      </c>
      <c r="C536" s="109">
        <f t="shared" si="363"/>
        <v>862.44073091999996</v>
      </c>
      <c r="D536" s="110">
        <f t="shared" si="358"/>
        <v>6411.95</v>
      </c>
      <c r="E536" s="111">
        <f t="shared" si="348"/>
        <v>6388.87</v>
      </c>
      <c r="F536" s="112">
        <f t="shared" si="346"/>
        <v>44793</v>
      </c>
      <c r="G536" s="113">
        <f t="shared" si="351"/>
        <v>-3.599529004437052E-3</v>
      </c>
      <c r="H536" s="114">
        <f t="shared" si="347"/>
        <v>44854</v>
      </c>
      <c r="I536" s="114">
        <f t="shared" si="352"/>
        <v>44854</v>
      </c>
      <c r="J536" s="115">
        <f t="shared" si="359"/>
        <v>21</v>
      </c>
      <c r="K536" s="115">
        <f t="shared" si="349"/>
        <v>6</v>
      </c>
      <c r="L536" s="8">
        <f t="shared" si="360"/>
        <v>1</v>
      </c>
      <c r="M536" s="116">
        <f t="shared" si="345"/>
        <v>1</v>
      </c>
      <c r="N536" s="116">
        <f t="shared" si="341"/>
        <v>1.1446935001676259</v>
      </c>
      <c r="O536" s="109">
        <f t="shared" si="344"/>
        <v>1.1446935</v>
      </c>
      <c r="P536" s="109">
        <f t="shared" si="353"/>
        <v>987.23029881000002</v>
      </c>
      <c r="Q536" s="11">
        <f t="shared" si="364"/>
        <v>0</v>
      </c>
      <c r="R536" s="30">
        <f t="shared" si="361"/>
        <v>0</v>
      </c>
      <c r="S536" s="109">
        <f t="shared" si="343"/>
        <v>0</v>
      </c>
      <c r="T536" s="119">
        <f t="shared" si="362"/>
        <v>0.10150000000000001</v>
      </c>
      <c r="U536" s="117">
        <f t="shared" si="342"/>
        <v>6</v>
      </c>
      <c r="V536" s="117">
        <v>252</v>
      </c>
      <c r="W536" s="116">
        <f t="shared" si="354"/>
        <v>1.002304386</v>
      </c>
      <c r="X536" s="109">
        <f t="shared" si="355"/>
        <v>2.2749596699999999</v>
      </c>
      <c r="Y536" s="174">
        <f t="shared" si="356"/>
        <v>0</v>
      </c>
      <c r="Z536" s="120" t="str">
        <f t="shared" si="365"/>
        <v>A+J=</v>
      </c>
      <c r="AA536" s="114">
        <f t="shared" si="366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0"/>
        <v>989.8849285</v>
      </c>
      <c r="C537" s="109">
        <f t="shared" si="363"/>
        <v>862.44073091999996</v>
      </c>
      <c r="D537" s="110">
        <f t="shared" si="358"/>
        <v>6411.95</v>
      </c>
      <c r="E537" s="111">
        <f t="shared" si="348"/>
        <v>6388.87</v>
      </c>
      <c r="F537" s="112">
        <f t="shared" si="346"/>
        <v>44793</v>
      </c>
      <c r="G537" s="113">
        <f t="shared" si="351"/>
        <v>-3.599529004437052E-3</v>
      </c>
      <c r="H537" s="114">
        <f t="shared" si="347"/>
        <v>44854</v>
      </c>
      <c r="I537" s="114">
        <f t="shared" si="352"/>
        <v>44854</v>
      </c>
      <c r="J537" s="115">
        <f t="shared" si="359"/>
        <v>21</v>
      </c>
      <c r="K537" s="115">
        <f t="shared" si="349"/>
        <v>7</v>
      </c>
      <c r="L537" s="8">
        <f t="shared" si="360"/>
        <v>1</v>
      </c>
      <c r="M537" s="116">
        <f t="shared" si="345"/>
        <v>1</v>
      </c>
      <c r="N537" s="116">
        <f t="shared" si="341"/>
        <v>1.1446935001676259</v>
      </c>
      <c r="O537" s="109">
        <f t="shared" si="344"/>
        <v>1.1446935</v>
      </c>
      <c r="P537" s="109">
        <f t="shared" si="353"/>
        <v>987.23029881000002</v>
      </c>
      <c r="Q537" s="11">
        <f t="shared" si="364"/>
        <v>0</v>
      </c>
      <c r="R537" s="30">
        <f t="shared" si="361"/>
        <v>0</v>
      </c>
      <c r="S537" s="109">
        <f t="shared" si="343"/>
        <v>0</v>
      </c>
      <c r="T537" s="119">
        <f t="shared" si="362"/>
        <v>0.10150000000000001</v>
      </c>
      <c r="U537" s="117">
        <f t="shared" si="342"/>
        <v>7</v>
      </c>
      <c r="V537" s="117">
        <v>252</v>
      </c>
      <c r="W537" s="116">
        <f t="shared" si="354"/>
        <v>1.0026889670000001</v>
      </c>
      <c r="X537" s="109">
        <f t="shared" si="355"/>
        <v>2.6546296900000002</v>
      </c>
      <c r="Y537" s="174">
        <f t="shared" si="356"/>
        <v>0</v>
      </c>
      <c r="Z537" s="120" t="str">
        <f t="shared" si="365"/>
        <v>A+J=</v>
      </c>
      <c r="AA537" s="114">
        <f t="shared" si="366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0"/>
        <v>990.26474364000001</v>
      </c>
      <c r="C538" s="109">
        <f t="shared" si="363"/>
        <v>862.44073091999996</v>
      </c>
      <c r="D538" s="110">
        <f t="shared" si="358"/>
        <v>6411.95</v>
      </c>
      <c r="E538" s="111">
        <f t="shared" si="348"/>
        <v>6388.87</v>
      </c>
      <c r="F538" s="112">
        <f t="shared" si="346"/>
        <v>44793</v>
      </c>
      <c r="G538" s="113">
        <f t="shared" si="351"/>
        <v>-3.599529004437052E-3</v>
      </c>
      <c r="H538" s="114">
        <f t="shared" si="347"/>
        <v>44854</v>
      </c>
      <c r="I538" s="114">
        <f t="shared" si="352"/>
        <v>44854</v>
      </c>
      <c r="J538" s="115">
        <f t="shared" si="359"/>
        <v>21</v>
      </c>
      <c r="K538" s="115">
        <f t="shared" si="349"/>
        <v>8</v>
      </c>
      <c r="L538" s="8">
        <f t="shared" si="360"/>
        <v>1</v>
      </c>
      <c r="M538" s="116">
        <f t="shared" si="345"/>
        <v>1</v>
      </c>
      <c r="N538" s="116">
        <f t="shared" si="341"/>
        <v>1.1446935001676259</v>
      </c>
      <c r="O538" s="109">
        <f t="shared" si="344"/>
        <v>1.1446935</v>
      </c>
      <c r="P538" s="109">
        <f t="shared" si="353"/>
        <v>987.23029881000002</v>
      </c>
      <c r="Q538" s="11">
        <f t="shared" si="364"/>
        <v>0</v>
      </c>
      <c r="R538" s="30">
        <f t="shared" si="361"/>
        <v>0</v>
      </c>
      <c r="S538" s="109">
        <f t="shared" si="343"/>
        <v>0</v>
      </c>
      <c r="T538" s="119">
        <f t="shared" si="362"/>
        <v>0.10150000000000001</v>
      </c>
      <c r="U538" s="117">
        <f t="shared" si="342"/>
        <v>8</v>
      </c>
      <c r="V538" s="117">
        <v>252</v>
      </c>
      <c r="W538" s="116">
        <f t="shared" si="354"/>
        <v>1.0030736950000001</v>
      </c>
      <c r="X538" s="109">
        <f t="shared" si="355"/>
        <v>3.03444483</v>
      </c>
      <c r="Y538" s="174">
        <f t="shared" si="356"/>
        <v>0</v>
      </c>
      <c r="Z538" s="120" t="str">
        <f t="shared" si="365"/>
        <v>A+J=</v>
      </c>
      <c r="AA538" s="114">
        <f t="shared" si="366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0"/>
        <v>990.64470389999997</v>
      </c>
      <c r="C539" s="109">
        <f t="shared" si="363"/>
        <v>862.44073091999996</v>
      </c>
      <c r="D539" s="110">
        <f t="shared" si="358"/>
        <v>6411.95</v>
      </c>
      <c r="E539" s="111">
        <f t="shared" si="348"/>
        <v>6388.87</v>
      </c>
      <c r="F539" s="112">
        <f t="shared" si="346"/>
        <v>44793</v>
      </c>
      <c r="G539" s="113">
        <f t="shared" si="351"/>
        <v>-3.599529004437052E-3</v>
      </c>
      <c r="H539" s="114">
        <f t="shared" si="347"/>
        <v>44854</v>
      </c>
      <c r="I539" s="114">
        <f t="shared" si="352"/>
        <v>44854</v>
      </c>
      <c r="J539" s="115">
        <f t="shared" si="359"/>
        <v>21</v>
      </c>
      <c r="K539" s="115">
        <f t="shared" si="349"/>
        <v>9</v>
      </c>
      <c r="L539" s="8">
        <f t="shared" si="360"/>
        <v>1</v>
      </c>
      <c r="M539" s="116">
        <f t="shared" si="345"/>
        <v>1</v>
      </c>
      <c r="N539" s="116">
        <f t="shared" si="341"/>
        <v>1.1446935001676259</v>
      </c>
      <c r="O539" s="109">
        <f t="shared" si="344"/>
        <v>1.1446935</v>
      </c>
      <c r="P539" s="109">
        <f t="shared" si="353"/>
        <v>987.23029881000002</v>
      </c>
      <c r="Q539" s="11">
        <f t="shared" si="364"/>
        <v>0</v>
      </c>
      <c r="R539" s="30">
        <f t="shared" si="361"/>
        <v>0</v>
      </c>
      <c r="S539" s="109">
        <f t="shared" si="343"/>
        <v>0</v>
      </c>
      <c r="T539" s="119">
        <f t="shared" si="362"/>
        <v>0.10150000000000001</v>
      </c>
      <c r="U539" s="117">
        <f t="shared" si="342"/>
        <v>9</v>
      </c>
      <c r="V539" s="117">
        <v>252</v>
      </c>
      <c r="W539" s="116">
        <f t="shared" si="354"/>
        <v>1.00345857</v>
      </c>
      <c r="X539" s="109">
        <f t="shared" si="355"/>
        <v>3.4144050899999998</v>
      </c>
      <c r="Y539" s="174">
        <f t="shared" si="356"/>
        <v>0</v>
      </c>
      <c r="Z539" s="120" t="str">
        <f t="shared" si="365"/>
        <v>A+J=</v>
      </c>
      <c r="AA539" s="114">
        <f t="shared" si="366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0"/>
        <v>990.64470389999997</v>
      </c>
      <c r="C540" s="109">
        <f t="shared" si="363"/>
        <v>862.44073091999996</v>
      </c>
      <c r="D540" s="110">
        <f t="shared" si="358"/>
        <v>6411.95</v>
      </c>
      <c r="E540" s="111">
        <f t="shared" si="348"/>
        <v>6388.87</v>
      </c>
      <c r="F540" s="112">
        <f t="shared" si="346"/>
        <v>44793</v>
      </c>
      <c r="G540" s="113">
        <f t="shared" si="351"/>
        <v>-3.599529004437052E-3</v>
      </c>
      <c r="H540" s="114">
        <f t="shared" si="347"/>
        <v>44854</v>
      </c>
      <c r="I540" s="114">
        <f t="shared" si="352"/>
        <v>44854</v>
      </c>
      <c r="J540" s="115">
        <f t="shared" si="359"/>
        <v>21</v>
      </c>
      <c r="K540" s="115">
        <f t="shared" si="349"/>
        <v>9</v>
      </c>
      <c r="L540" s="8">
        <f t="shared" si="360"/>
        <v>1</v>
      </c>
      <c r="M540" s="116">
        <f t="shared" si="345"/>
        <v>1</v>
      </c>
      <c r="N540" s="116">
        <f t="shared" si="341"/>
        <v>1.1446935001676259</v>
      </c>
      <c r="O540" s="109">
        <f t="shared" si="344"/>
        <v>1.1446935</v>
      </c>
      <c r="P540" s="109">
        <f t="shared" si="353"/>
        <v>987.23029881000002</v>
      </c>
      <c r="Q540" s="11">
        <f t="shared" si="364"/>
        <v>0</v>
      </c>
      <c r="R540" s="30">
        <f t="shared" si="361"/>
        <v>0</v>
      </c>
      <c r="S540" s="109">
        <f t="shared" si="343"/>
        <v>0</v>
      </c>
      <c r="T540" s="119">
        <f t="shared" si="362"/>
        <v>0.10150000000000001</v>
      </c>
      <c r="U540" s="117">
        <f t="shared" si="342"/>
        <v>9</v>
      </c>
      <c r="V540" s="117">
        <v>252</v>
      </c>
      <c r="W540" s="116">
        <f t="shared" si="354"/>
        <v>1.00345857</v>
      </c>
      <c r="X540" s="109">
        <f t="shared" si="355"/>
        <v>3.4144050899999998</v>
      </c>
      <c r="Y540" s="174">
        <f t="shared" si="356"/>
        <v>0</v>
      </c>
      <c r="Z540" s="120" t="str">
        <f t="shared" si="365"/>
        <v>A+J=</v>
      </c>
      <c r="AA540" s="114">
        <f t="shared" si="366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0"/>
        <v>990.64470389999997</v>
      </c>
      <c r="C541" s="109">
        <f t="shared" si="363"/>
        <v>862.44073091999996</v>
      </c>
      <c r="D541" s="110">
        <f t="shared" si="358"/>
        <v>6411.95</v>
      </c>
      <c r="E541" s="111">
        <f t="shared" si="348"/>
        <v>6388.87</v>
      </c>
      <c r="F541" s="112">
        <f t="shared" si="346"/>
        <v>44793</v>
      </c>
      <c r="G541" s="113">
        <f t="shared" si="351"/>
        <v>-3.599529004437052E-3</v>
      </c>
      <c r="H541" s="114">
        <f t="shared" si="347"/>
        <v>44854</v>
      </c>
      <c r="I541" s="114">
        <f t="shared" si="352"/>
        <v>44854</v>
      </c>
      <c r="J541" s="115">
        <f t="shared" si="359"/>
        <v>21</v>
      </c>
      <c r="K541" s="115">
        <f t="shared" si="349"/>
        <v>9</v>
      </c>
      <c r="L541" s="8">
        <f t="shared" si="360"/>
        <v>1</v>
      </c>
      <c r="M541" s="116">
        <f t="shared" si="345"/>
        <v>1</v>
      </c>
      <c r="N541" s="116">
        <f t="shared" si="341"/>
        <v>1.1446935001676259</v>
      </c>
      <c r="O541" s="109">
        <f t="shared" si="344"/>
        <v>1.1446935</v>
      </c>
      <c r="P541" s="109">
        <f t="shared" si="353"/>
        <v>987.23029881000002</v>
      </c>
      <c r="Q541" s="11">
        <f t="shared" si="364"/>
        <v>0</v>
      </c>
      <c r="R541" s="30">
        <f t="shared" si="361"/>
        <v>0</v>
      </c>
      <c r="S541" s="109">
        <f t="shared" si="343"/>
        <v>0</v>
      </c>
      <c r="T541" s="119">
        <f t="shared" si="362"/>
        <v>0.10150000000000001</v>
      </c>
      <c r="U541" s="117">
        <f t="shared" si="342"/>
        <v>9</v>
      </c>
      <c r="V541" s="117">
        <v>252</v>
      </c>
      <c r="W541" s="116">
        <f t="shared" si="354"/>
        <v>1.00345857</v>
      </c>
      <c r="X541" s="109">
        <f t="shared" si="355"/>
        <v>3.4144050899999998</v>
      </c>
      <c r="Y541" s="174">
        <f t="shared" si="356"/>
        <v>0</v>
      </c>
      <c r="Z541" s="120" t="str">
        <f t="shared" si="365"/>
        <v>A+J=</v>
      </c>
      <c r="AA541" s="114">
        <f t="shared" si="366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0"/>
        <v>991.02481026999999</v>
      </c>
      <c r="C542" s="109">
        <f t="shared" si="363"/>
        <v>862.44073091999996</v>
      </c>
      <c r="D542" s="110">
        <f t="shared" si="358"/>
        <v>6411.95</v>
      </c>
      <c r="E542" s="111">
        <f t="shared" si="348"/>
        <v>6388.87</v>
      </c>
      <c r="F542" s="112">
        <f t="shared" si="346"/>
        <v>44793</v>
      </c>
      <c r="G542" s="113">
        <f t="shared" si="351"/>
        <v>-3.599529004437052E-3</v>
      </c>
      <c r="H542" s="114">
        <f t="shared" si="347"/>
        <v>44854</v>
      </c>
      <c r="I542" s="114">
        <f t="shared" si="352"/>
        <v>44854</v>
      </c>
      <c r="J542" s="115">
        <f t="shared" si="359"/>
        <v>21</v>
      </c>
      <c r="K542" s="115">
        <f t="shared" si="349"/>
        <v>10</v>
      </c>
      <c r="L542" s="8">
        <f t="shared" si="360"/>
        <v>1</v>
      </c>
      <c r="M542" s="116">
        <f t="shared" si="345"/>
        <v>1</v>
      </c>
      <c r="N542" s="116">
        <f t="shared" si="341"/>
        <v>1.1446935001676259</v>
      </c>
      <c r="O542" s="109">
        <f t="shared" si="344"/>
        <v>1.1446935</v>
      </c>
      <c r="P542" s="109">
        <f t="shared" si="353"/>
        <v>987.23029881000002</v>
      </c>
      <c r="Q542" s="11">
        <f t="shared" si="364"/>
        <v>0</v>
      </c>
      <c r="R542" s="30">
        <f t="shared" si="361"/>
        <v>0</v>
      </c>
      <c r="S542" s="109">
        <f t="shared" si="343"/>
        <v>0</v>
      </c>
      <c r="T542" s="119">
        <f t="shared" si="362"/>
        <v>0.10150000000000001</v>
      </c>
      <c r="U542" s="117">
        <f t="shared" si="342"/>
        <v>10</v>
      </c>
      <c r="V542" s="117">
        <v>252</v>
      </c>
      <c r="W542" s="116">
        <f t="shared" si="354"/>
        <v>1.003843593</v>
      </c>
      <c r="X542" s="109">
        <f t="shared" si="355"/>
        <v>3.7945114599999998</v>
      </c>
      <c r="Y542" s="174">
        <f t="shared" si="356"/>
        <v>0</v>
      </c>
      <c r="Z542" s="120" t="str">
        <f t="shared" si="365"/>
        <v>A+J=</v>
      </c>
      <c r="AA542" s="114">
        <f t="shared" si="366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0"/>
        <v>991.40506275000007</v>
      </c>
      <c r="C543" s="109">
        <f t="shared" si="363"/>
        <v>862.44073091999996</v>
      </c>
      <c r="D543" s="110">
        <f t="shared" si="358"/>
        <v>6411.95</v>
      </c>
      <c r="E543" s="111">
        <f t="shared" si="348"/>
        <v>6388.87</v>
      </c>
      <c r="F543" s="112">
        <f t="shared" si="346"/>
        <v>44793</v>
      </c>
      <c r="G543" s="113">
        <f t="shared" si="351"/>
        <v>-3.599529004437052E-3</v>
      </c>
      <c r="H543" s="114">
        <f t="shared" si="347"/>
        <v>44854</v>
      </c>
      <c r="I543" s="114">
        <f t="shared" si="352"/>
        <v>44854</v>
      </c>
      <c r="J543" s="115">
        <f t="shared" si="359"/>
        <v>21</v>
      </c>
      <c r="K543" s="115">
        <f t="shared" si="349"/>
        <v>11</v>
      </c>
      <c r="L543" s="8">
        <f t="shared" si="360"/>
        <v>1</v>
      </c>
      <c r="M543" s="116">
        <f t="shared" si="345"/>
        <v>1</v>
      </c>
      <c r="N543" s="116">
        <f t="shared" ref="N543:N606" si="367">IF(I543&gt;I542,N542*M543,N542)</f>
        <v>1.1446935001676259</v>
      </c>
      <c r="O543" s="109">
        <f t="shared" si="344"/>
        <v>1.1446935</v>
      </c>
      <c r="P543" s="109">
        <f t="shared" si="353"/>
        <v>987.23029881000002</v>
      </c>
      <c r="Q543" s="11">
        <f t="shared" si="364"/>
        <v>0</v>
      </c>
      <c r="R543" s="30">
        <f t="shared" si="361"/>
        <v>0</v>
      </c>
      <c r="S543" s="109">
        <f t="shared" si="343"/>
        <v>0</v>
      </c>
      <c r="T543" s="119">
        <f t="shared" si="362"/>
        <v>0.10150000000000001</v>
      </c>
      <c r="U543" s="117">
        <f t="shared" si="342"/>
        <v>11</v>
      </c>
      <c r="V543" s="117">
        <v>252</v>
      </c>
      <c r="W543" s="116">
        <f t="shared" si="354"/>
        <v>1.0042287640000001</v>
      </c>
      <c r="X543" s="109">
        <f t="shared" si="355"/>
        <v>4.1747639400000001</v>
      </c>
      <c r="Y543" s="174">
        <f t="shared" si="356"/>
        <v>0</v>
      </c>
      <c r="Z543" s="120" t="str">
        <f t="shared" si="365"/>
        <v>A+J=</v>
      </c>
      <c r="AA543" s="114">
        <f t="shared" si="366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0"/>
        <v>991.78546133999998</v>
      </c>
      <c r="C544" s="109">
        <f t="shared" si="363"/>
        <v>862.44073091999996</v>
      </c>
      <c r="D544" s="110">
        <f t="shared" si="358"/>
        <v>6411.95</v>
      </c>
      <c r="E544" s="111">
        <f t="shared" si="348"/>
        <v>6388.87</v>
      </c>
      <c r="F544" s="112">
        <f t="shared" si="346"/>
        <v>44793</v>
      </c>
      <c r="G544" s="113">
        <f t="shared" si="351"/>
        <v>-3.599529004437052E-3</v>
      </c>
      <c r="H544" s="114">
        <f t="shared" si="347"/>
        <v>44854</v>
      </c>
      <c r="I544" s="114">
        <f t="shared" si="352"/>
        <v>44854</v>
      </c>
      <c r="J544" s="115">
        <f t="shared" si="359"/>
        <v>21</v>
      </c>
      <c r="K544" s="115">
        <f t="shared" si="349"/>
        <v>12</v>
      </c>
      <c r="L544" s="8">
        <f t="shared" si="360"/>
        <v>1</v>
      </c>
      <c r="M544" s="116">
        <f t="shared" si="345"/>
        <v>1</v>
      </c>
      <c r="N544" s="116">
        <f t="shared" si="367"/>
        <v>1.1446935001676259</v>
      </c>
      <c r="O544" s="109">
        <f t="shared" si="344"/>
        <v>1.1446935</v>
      </c>
      <c r="P544" s="109">
        <f t="shared" si="353"/>
        <v>987.23029881000002</v>
      </c>
      <c r="Q544" s="11">
        <f t="shared" si="364"/>
        <v>0</v>
      </c>
      <c r="R544" s="30">
        <f t="shared" si="361"/>
        <v>0</v>
      </c>
      <c r="S544" s="109">
        <f t="shared" si="343"/>
        <v>0</v>
      </c>
      <c r="T544" s="119">
        <f t="shared" si="362"/>
        <v>0.10150000000000001</v>
      </c>
      <c r="U544" s="117">
        <f t="shared" si="342"/>
        <v>12</v>
      </c>
      <c r="V544" s="117">
        <v>252</v>
      </c>
      <c r="W544" s="116">
        <f t="shared" si="354"/>
        <v>1.0046140830000001</v>
      </c>
      <c r="X544" s="109">
        <f t="shared" si="355"/>
        <v>4.5551625299999996</v>
      </c>
      <c r="Y544" s="174">
        <f t="shared" si="356"/>
        <v>0</v>
      </c>
      <c r="Z544" s="120" t="str">
        <f t="shared" si="365"/>
        <v>A+J=</v>
      </c>
      <c r="AA544" s="114">
        <f t="shared" si="366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0"/>
        <v>992.16600605000008</v>
      </c>
      <c r="C545" s="109">
        <f t="shared" si="363"/>
        <v>862.44073091999996</v>
      </c>
      <c r="D545" s="110">
        <f t="shared" si="358"/>
        <v>6411.95</v>
      </c>
      <c r="E545" s="111">
        <f t="shared" si="348"/>
        <v>6388.87</v>
      </c>
      <c r="F545" s="112">
        <f t="shared" si="346"/>
        <v>44793</v>
      </c>
      <c r="G545" s="113">
        <f t="shared" si="351"/>
        <v>-3.599529004437052E-3</v>
      </c>
      <c r="H545" s="114">
        <f t="shared" si="347"/>
        <v>44854</v>
      </c>
      <c r="I545" s="114">
        <f t="shared" si="352"/>
        <v>44854</v>
      </c>
      <c r="J545" s="115">
        <f t="shared" si="359"/>
        <v>21</v>
      </c>
      <c r="K545" s="115">
        <f t="shared" si="349"/>
        <v>13</v>
      </c>
      <c r="L545" s="8">
        <f t="shared" si="360"/>
        <v>1</v>
      </c>
      <c r="M545" s="116">
        <f t="shared" si="345"/>
        <v>1</v>
      </c>
      <c r="N545" s="116">
        <f t="shared" si="367"/>
        <v>1.1446935001676259</v>
      </c>
      <c r="O545" s="109">
        <f t="shared" si="344"/>
        <v>1.1446935</v>
      </c>
      <c r="P545" s="109">
        <f t="shared" si="353"/>
        <v>987.23029881000002</v>
      </c>
      <c r="Q545" s="11">
        <f t="shared" si="364"/>
        <v>0</v>
      </c>
      <c r="R545" s="30">
        <f t="shared" si="361"/>
        <v>0</v>
      </c>
      <c r="S545" s="109">
        <f t="shared" si="343"/>
        <v>0</v>
      </c>
      <c r="T545" s="119">
        <f t="shared" si="362"/>
        <v>0.10150000000000001</v>
      </c>
      <c r="U545" s="117">
        <f t="shared" si="342"/>
        <v>13</v>
      </c>
      <c r="V545" s="117">
        <v>252</v>
      </c>
      <c r="W545" s="116">
        <f t="shared" si="354"/>
        <v>1.00499955</v>
      </c>
      <c r="X545" s="109">
        <f t="shared" si="355"/>
        <v>4.9357072400000002</v>
      </c>
      <c r="Y545" s="174">
        <f t="shared" si="356"/>
        <v>0</v>
      </c>
      <c r="Z545" s="120" t="str">
        <f t="shared" si="365"/>
        <v>A+J=</v>
      </c>
      <c r="AA545" s="114">
        <f t="shared" si="366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0"/>
        <v>992.54669587000001</v>
      </c>
      <c r="C546" s="109">
        <f t="shared" si="363"/>
        <v>862.44073091999996</v>
      </c>
      <c r="D546" s="110">
        <f t="shared" si="358"/>
        <v>6411.95</v>
      </c>
      <c r="E546" s="111">
        <f t="shared" si="348"/>
        <v>6388.87</v>
      </c>
      <c r="F546" s="112">
        <f t="shared" si="346"/>
        <v>44793</v>
      </c>
      <c r="G546" s="113">
        <f t="shared" si="351"/>
        <v>-3.599529004437052E-3</v>
      </c>
      <c r="H546" s="114">
        <f t="shared" si="347"/>
        <v>44854</v>
      </c>
      <c r="I546" s="114">
        <f t="shared" si="352"/>
        <v>44854</v>
      </c>
      <c r="J546" s="115">
        <f t="shared" si="359"/>
        <v>21</v>
      </c>
      <c r="K546" s="115">
        <f t="shared" si="349"/>
        <v>14</v>
      </c>
      <c r="L546" s="8">
        <f t="shared" si="360"/>
        <v>1</v>
      </c>
      <c r="M546" s="116">
        <f t="shared" si="345"/>
        <v>1</v>
      </c>
      <c r="N546" s="116">
        <f t="shared" si="367"/>
        <v>1.1446935001676259</v>
      </c>
      <c r="O546" s="109">
        <f t="shared" si="344"/>
        <v>1.1446935</v>
      </c>
      <c r="P546" s="109">
        <f t="shared" si="353"/>
        <v>987.23029881000002</v>
      </c>
      <c r="Q546" s="11">
        <f t="shared" si="364"/>
        <v>0</v>
      </c>
      <c r="R546" s="30">
        <f t="shared" si="361"/>
        <v>0</v>
      </c>
      <c r="S546" s="109">
        <f t="shared" si="343"/>
        <v>0</v>
      </c>
      <c r="T546" s="119">
        <f t="shared" si="362"/>
        <v>0.10150000000000001</v>
      </c>
      <c r="U546" s="117">
        <f t="shared" si="342"/>
        <v>14</v>
      </c>
      <c r="V546" s="117">
        <v>252</v>
      </c>
      <c r="W546" s="116">
        <f t="shared" si="354"/>
        <v>1.005385164</v>
      </c>
      <c r="X546" s="109">
        <f t="shared" si="355"/>
        <v>5.3163970599999999</v>
      </c>
      <c r="Y546" s="174">
        <f t="shared" si="356"/>
        <v>0</v>
      </c>
      <c r="Z546" s="120" t="str">
        <f t="shared" si="365"/>
        <v>A+J=</v>
      </c>
      <c r="AA546" s="114">
        <f t="shared" si="366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0"/>
        <v>992.54669587000001</v>
      </c>
      <c r="C547" s="109">
        <f t="shared" si="363"/>
        <v>862.44073091999996</v>
      </c>
      <c r="D547" s="110">
        <f t="shared" si="358"/>
        <v>6411.95</v>
      </c>
      <c r="E547" s="111">
        <f t="shared" si="348"/>
        <v>6388.87</v>
      </c>
      <c r="F547" s="112">
        <f t="shared" si="346"/>
        <v>44793</v>
      </c>
      <c r="G547" s="113">
        <f t="shared" si="351"/>
        <v>-3.599529004437052E-3</v>
      </c>
      <c r="H547" s="114">
        <f t="shared" si="347"/>
        <v>44854</v>
      </c>
      <c r="I547" s="114">
        <f t="shared" si="352"/>
        <v>44854</v>
      </c>
      <c r="J547" s="115">
        <f t="shared" si="359"/>
        <v>21</v>
      </c>
      <c r="K547" s="115">
        <f t="shared" si="349"/>
        <v>14</v>
      </c>
      <c r="L547" s="8">
        <f t="shared" si="360"/>
        <v>1</v>
      </c>
      <c r="M547" s="116">
        <f t="shared" si="345"/>
        <v>1</v>
      </c>
      <c r="N547" s="116">
        <f t="shared" si="367"/>
        <v>1.1446935001676259</v>
      </c>
      <c r="O547" s="109">
        <f t="shared" si="344"/>
        <v>1.1446935</v>
      </c>
      <c r="P547" s="109">
        <f t="shared" si="353"/>
        <v>987.23029881000002</v>
      </c>
      <c r="Q547" s="11">
        <f t="shared" si="364"/>
        <v>0</v>
      </c>
      <c r="R547" s="30">
        <f t="shared" si="361"/>
        <v>0</v>
      </c>
      <c r="S547" s="109">
        <f t="shared" si="343"/>
        <v>0</v>
      </c>
      <c r="T547" s="119">
        <f t="shared" si="362"/>
        <v>0.10150000000000001</v>
      </c>
      <c r="U547" s="117">
        <f t="shared" si="342"/>
        <v>14</v>
      </c>
      <c r="V547" s="117">
        <v>252</v>
      </c>
      <c r="W547" s="116">
        <f t="shared" si="354"/>
        <v>1.005385164</v>
      </c>
      <c r="X547" s="109">
        <f t="shared" si="355"/>
        <v>5.3163970599999999</v>
      </c>
      <c r="Y547" s="174">
        <f t="shared" si="356"/>
        <v>0</v>
      </c>
      <c r="Z547" s="120" t="str">
        <f t="shared" si="365"/>
        <v>A+J=</v>
      </c>
      <c r="AA547" s="114">
        <f t="shared" si="366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0"/>
        <v>992.54669587000001</v>
      </c>
      <c r="C548" s="109">
        <f t="shared" si="363"/>
        <v>862.44073091999996</v>
      </c>
      <c r="D548" s="110">
        <f t="shared" si="358"/>
        <v>6411.95</v>
      </c>
      <c r="E548" s="111">
        <f t="shared" si="348"/>
        <v>6388.87</v>
      </c>
      <c r="F548" s="112">
        <f t="shared" si="346"/>
        <v>44793</v>
      </c>
      <c r="G548" s="113">
        <f t="shared" si="351"/>
        <v>-3.599529004437052E-3</v>
      </c>
      <c r="H548" s="114">
        <f t="shared" si="347"/>
        <v>44854</v>
      </c>
      <c r="I548" s="114">
        <f t="shared" si="352"/>
        <v>44854</v>
      </c>
      <c r="J548" s="115">
        <f t="shared" si="359"/>
        <v>21</v>
      </c>
      <c r="K548" s="115">
        <f t="shared" si="349"/>
        <v>14</v>
      </c>
      <c r="L548" s="8">
        <f t="shared" si="360"/>
        <v>1</v>
      </c>
      <c r="M548" s="116">
        <f t="shared" si="345"/>
        <v>1</v>
      </c>
      <c r="N548" s="116">
        <f t="shared" si="367"/>
        <v>1.1446935001676259</v>
      </c>
      <c r="O548" s="109">
        <f t="shared" si="344"/>
        <v>1.1446935</v>
      </c>
      <c r="P548" s="109">
        <f t="shared" si="353"/>
        <v>987.23029881000002</v>
      </c>
      <c r="Q548" s="11">
        <f t="shared" si="364"/>
        <v>0</v>
      </c>
      <c r="R548" s="30">
        <f t="shared" si="361"/>
        <v>0</v>
      </c>
      <c r="S548" s="109">
        <f t="shared" si="343"/>
        <v>0</v>
      </c>
      <c r="T548" s="119">
        <f t="shared" si="362"/>
        <v>0.10150000000000001</v>
      </c>
      <c r="U548" s="117">
        <f t="shared" si="342"/>
        <v>14</v>
      </c>
      <c r="V548" s="117">
        <v>252</v>
      </c>
      <c r="W548" s="116">
        <f t="shared" si="354"/>
        <v>1.005385164</v>
      </c>
      <c r="X548" s="109">
        <f t="shared" si="355"/>
        <v>5.3163970599999999</v>
      </c>
      <c r="Y548" s="174">
        <f t="shared" si="356"/>
        <v>0</v>
      </c>
      <c r="Z548" s="120" t="str">
        <f t="shared" si="365"/>
        <v>A+J=</v>
      </c>
      <c r="AA548" s="114">
        <f t="shared" si="366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0"/>
        <v>992.9275318</v>
      </c>
      <c r="C549" s="109">
        <f t="shared" si="363"/>
        <v>862.44073091999996</v>
      </c>
      <c r="D549" s="110">
        <f t="shared" si="358"/>
        <v>6411.95</v>
      </c>
      <c r="E549" s="111">
        <f t="shared" si="348"/>
        <v>6388.87</v>
      </c>
      <c r="F549" s="112">
        <f t="shared" si="346"/>
        <v>44793</v>
      </c>
      <c r="G549" s="113">
        <f t="shared" si="351"/>
        <v>-3.599529004437052E-3</v>
      </c>
      <c r="H549" s="114">
        <f t="shared" si="347"/>
        <v>44854</v>
      </c>
      <c r="I549" s="114">
        <f t="shared" si="352"/>
        <v>44854</v>
      </c>
      <c r="J549" s="115">
        <f t="shared" si="359"/>
        <v>21</v>
      </c>
      <c r="K549" s="115">
        <f t="shared" si="349"/>
        <v>15</v>
      </c>
      <c r="L549" s="8">
        <f t="shared" si="360"/>
        <v>1</v>
      </c>
      <c r="M549" s="116">
        <f t="shared" si="345"/>
        <v>1</v>
      </c>
      <c r="N549" s="116">
        <f t="shared" si="367"/>
        <v>1.1446935001676259</v>
      </c>
      <c r="O549" s="109">
        <f t="shared" si="344"/>
        <v>1.1446935</v>
      </c>
      <c r="P549" s="109">
        <f t="shared" si="353"/>
        <v>987.23029881000002</v>
      </c>
      <c r="Q549" s="11">
        <f t="shared" si="364"/>
        <v>0</v>
      </c>
      <c r="R549" s="30">
        <f t="shared" si="361"/>
        <v>0</v>
      </c>
      <c r="S549" s="109">
        <f t="shared" si="343"/>
        <v>0</v>
      </c>
      <c r="T549" s="119">
        <f t="shared" si="362"/>
        <v>0.10150000000000001</v>
      </c>
      <c r="U549" s="117">
        <f t="shared" ref="U549:U612" si="368">IF(Q548&gt;0,1,IF(K549=K548,U548,U548+1))</f>
        <v>15</v>
      </c>
      <c r="V549" s="117">
        <v>252</v>
      </c>
      <c r="W549" s="116">
        <f t="shared" si="354"/>
        <v>1.0057709260000001</v>
      </c>
      <c r="X549" s="109">
        <f t="shared" si="355"/>
        <v>5.6972329899999998</v>
      </c>
      <c r="Y549" s="174">
        <f t="shared" si="356"/>
        <v>0</v>
      </c>
      <c r="Z549" s="120" t="str">
        <f t="shared" si="365"/>
        <v>A+J=</v>
      </c>
      <c r="AA549" s="114">
        <f t="shared" si="366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0"/>
        <v>993.30851484000004</v>
      </c>
      <c r="C550" s="109">
        <f t="shared" si="363"/>
        <v>862.44073091999996</v>
      </c>
      <c r="D550" s="110">
        <f t="shared" si="358"/>
        <v>6411.95</v>
      </c>
      <c r="E550" s="111">
        <f t="shared" si="348"/>
        <v>6388.87</v>
      </c>
      <c r="F550" s="112">
        <f t="shared" si="346"/>
        <v>44793</v>
      </c>
      <c r="G550" s="113">
        <f t="shared" si="351"/>
        <v>-3.599529004437052E-3</v>
      </c>
      <c r="H550" s="114">
        <f t="shared" si="347"/>
        <v>44854</v>
      </c>
      <c r="I550" s="114">
        <f t="shared" si="352"/>
        <v>44854</v>
      </c>
      <c r="J550" s="115">
        <f t="shared" si="359"/>
        <v>21</v>
      </c>
      <c r="K550" s="115">
        <f t="shared" si="349"/>
        <v>16</v>
      </c>
      <c r="L550" s="8">
        <f t="shared" si="360"/>
        <v>1</v>
      </c>
      <c r="M550" s="116">
        <f t="shared" si="345"/>
        <v>1</v>
      </c>
      <c r="N550" s="116">
        <f t="shared" si="367"/>
        <v>1.1446935001676259</v>
      </c>
      <c r="O550" s="109">
        <f t="shared" si="344"/>
        <v>1.1446935</v>
      </c>
      <c r="P550" s="109">
        <f t="shared" si="353"/>
        <v>987.23029881000002</v>
      </c>
      <c r="Q550" s="11">
        <f t="shared" si="364"/>
        <v>0</v>
      </c>
      <c r="R550" s="30">
        <f t="shared" si="361"/>
        <v>0</v>
      </c>
      <c r="S550" s="109">
        <f t="shared" si="343"/>
        <v>0</v>
      </c>
      <c r="T550" s="119">
        <f t="shared" si="362"/>
        <v>0.10150000000000001</v>
      </c>
      <c r="U550" s="117">
        <f t="shared" si="368"/>
        <v>16</v>
      </c>
      <c r="V550" s="117">
        <v>252</v>
      </c>
      <c r="W550" s="116">
        <f t="shared" si="354"/>
        <v>1.006156837</v>
      </c>
      <c r="X550" s="109">
        <f t="shared" si="355"/>
        <v>6.0782160300000001</v>
      </c>
      <c r="Y550" s="174">
        <f t="shared" si="356"/>
        <v>0</v>
      </c>
      <c r="Z550" s="120" t="str">
        <f t="shared" si="365"/>
        <v>A+J=</v>
      </c>
      <c r="AA550" s="114">
        <f t="shared" si="366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0"/>
        <v>993.30851484000004</v>
      </c>
      <c r="C551" s="109">
        <f t="shared" si="363"/>
        <v>862.44073091999996</v>
      </c>
      <c r="D551" s="110">
        <f t="shared" si="358"/>
        <v>6411.95</v>
      </c>
      <c r="E551" s="111">
        <f t="shared" si="348"/>
        <v>6388.87</v>
      </c>
      <c r="F551" s="112">
        <f t="shared" si="346"/>
        <v>44793</v>
      </c>
      <c r="G551" s="113">
        <f t="shared" si="351"/>
        <v>-3.599529004437052E-3</v>
      </c>
      <c r="H551" s="114">
        <f t="shared" si="347"/>
        <v>44854</v>
      </c>
      <c r="I551" s="114">
        <f t="shared" si="352"/>
        <v>44854</v>
      </c>
      <c r="J551" s="115">
        <f t="shared" si="359"/>
        <v>21</v>
      </c>
      <c r="K551" s="115">
        <f t="shared" si="349"/>
        <v>16</v>
      </c>
      <c r="L551" s="8">
        <f t="shared" si="360"/>
        <v>1</v>
      </c>
      <c r="M551" s="116">
        <f t="shared" si="345"/>
        <v>1</v>
      </c>
      <c r="N551" s="116">
        <f t="shared" si="367"/>
        <v>1.1446935001676259</v>
      </c>
      <c r="O551" s="109">
        <f t="shared" si="344"/>
        <v>1.1446935</v>
      </c>
      <c r="P551" s="109">
        <f t="shared" si="353"/>
        <v>987.23029881000002</v>
      </c>
      <c r="Q551" s="11">
        <f t="shared" si="364"/>
        <v>0</v>
      </c>
      <c r="R551" s="30">
        <f t="shared" si="361"/>
        <v>0</v>
      </c>
      <c r="S551" s="109">
        <f t="shared" ref="S551:S614" si="369">IF(R551&gt;0,TRUNC(R551*P551,8),0)</f>
        <v>0</v>
      </c>
      <c r="T551" s="119">
        <f t="shared" si="362"/>
        <v>0.10150000000000001</v>
      </c>
      <c r="U551" s="117">
        <f t="shared" si="368"/>
        <v>16</v>
      </c>
      <c r="V551" s="117">
        <v>252</v>
      </c>
      <c r="W551" s="116">
        <f t="shared" si="354"/>
        <v>1.006156837</v>
      </c>
      <c r="X551" s="109">
        <f t="shared" si="355"/>
        <v>6.0782160300000001</v>
      </c>
      <c r="Y551" s="174">
        <f t="shared" si="356"/>
        <v>0</v>
      </c>
      <c r="Z551" s="120" t="str">
        <f t="shared" si="365"/>
        <v>A+J=</v>
      </c>
      <c r="AA551" s="114">
        <f t="shared" si="366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0"/>
        <v>993.68964299000004</v>
      </c>
      <c r="C552" s="109">
        <f t="shared" si="363"/>
        <v>862.44073091999996</v>
      </c>
      <c r="D552" s="110">
        <f t="shared" si="358"/>
        <v>6411.95</v>
      </c>
      <c r="E552" s="111">
        <f t="shared" si="348"/>
        <v>6388.87</v>
      </c>
      <c r="F552" s="112">
        <f t="shared" si="346"/>
        <v>44793</v>
      </c>
      <c r="G552" s="113">
        <f t="shared" si="351"/>
        <v>-3.599529004437052E-3</v>
      </c>
      <c r="H552" s="114">
        <f t="shared" si="347"/>
        <v>44854</v>
      </c>
      <c r="I552" s="114">
        <f t="shared" si="352"/>
        <v>44854</v>
      </c>
      <c r="J552" s="115">
        <f t="shared" si="359"/>
        <v>21</v>
      </c>
      <c r="K552" s="115">
        <f t="shared" si="349"/>
        <v>17</v>
      </c>
      <c r="L552" s="8">
        <f t="shared" si="360"/>
        <v>1</v>
      </c>
      <c r="M552" s="116">
        <f t="shared" si="345"/>
        <v>1</v>
      </c>
      <c r="N552" s="116">
        <f t="shared" si="367"/>
        <v>1.1446935001676259</v>
      </c>
      <c r="O552" s="109">
        <f t="shared" si="344"/>
        <v>1.1446935</v>
      </c>
      <c r="P552" s="109">
        <f t="shared" si="353"/>
        <v>987.23029881000002</v>
      </c>
      <c r="Q552" s="11">
        <f t="shared" si="364"/>
        <v>0</v>
      </c>
      <c r="R552" s="30">
        <f t="shared" si="361"/>
        <v>0</v>
      </c>
      <c r="S552" s="109">
        <f t="shared" si="369"/>
        <v>0</v>
      </c>
      <c r="T552" s="119">
        <f t="shared" si="362"/>
        <v>0.10150000000000001</v>
      </c>
      <c r="U552" s="117">
        <f t="shared" si="368"/>
        <v>17</v>
      </c>
      <c r="V552" s="117">
        <v>252</v>
      </c>
      <c r="W552" s="116">
        <f t="shared" si="354"/>
        <v>1.0065428949999999</v>
      </c>
      <c r="X552" s="109">
        <f t="shared" si="355"/>
        <v>6.4593441800000004</v>
      </c>
      <c r="Y552" s="174">
        <f t="shared" si="356"/>
        <v>0</v>
      </c>
      <c r="Z552" s="120" t="str">
        <f t="shared" si="365"/>
        <v>A+J=</v>
      </c>
      <c r="AA552" s="114">
        <f t="shared" si="366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0"/>
        <v>994.07091823999997</v>
      </c>
      <c r="C553" s="109">
        <f t="shared" si="363"/>
        <v>862.44073091999996</v>
      </c>
      <c r="D553" s="110">
        <f t="shared" si="358"/>
        <v>6411.95</v>
      </c>
      <c r="E553" s="111">
        <f t="shared" si="348"/>
        <v>6388.87</v>
      </c>
      <c r="F553" s="112">
        <f t="shared" si="346"/>
        <v>44793</v>
      </c>
      <c r="G553" s="113">
        <f t="shared" si="351"/>
        <v>-3.599529004437052E-3</v>
      </c>
      <c r="H553" s="114">
        <f t="shared" si="347"/>
        <v>44854</v>
      </c>
      <c r="I553" s="114">
        <f t="shared" si="352"/>
        <v>44854</v>
      </c>
      <c r="J553" s="115">
        <f t="shared" si="359"/>
        <v>21</v>
      </c>
      <c r="K553" s="115">
        <f t="shared" si="349"/>
        <v>18</v>
      </c>
      <c r="L553" s="8">
        <f t="shared" si="360"/>
        <v>1</v>
      </c>
      <c r="M553" s="116">
        <f t="shared" si="345"/>
        <v>1</v>
      </c>
      <c r="N553" s="116">
        <f t="shared" si="367"/>
        <v>1.1446935001676259</v>
      </c>
      <c r="O553" s="109">
        <f t="shared" ref="O553:O616" si="370">TRUNC(TRUNC((L553*N553),15),8)</f>
        <v>1.1446935</v>
      </c>
      <c r="P553" s="109">
        <f t="shared" si="353"/>
        <v>987.23029881000002</v>
      </c>
      <c r="Q553" s="11">
        <f t="shared" si="364"/>
        <v>0</v>
      </c>
      <c r="R553" s="30">
        <f t="shared" si="361"/>
        <v>0</v>
      </c>
      <c r="S553" s="109">
        <f t="shared" si="369"/>
        <v>0</v>
      </c>
      <c r="T553" s="119">
        <f t="shared" si="362"/>
        <v>0.10150000000000001</v>
      </c>
      <c r="U553" s="117">
        <f t="shared" si="368"/>
        <v>18</v>
      </c>
      <c r="V553" s="117">
        <v>252</v>
      </c>
      <c r="W553" s="116">
        <f t="shared" si="354"/>
        <v>1.006929102</v>
      </c>
      <c r="X553" s="109">
        <f t="shared" si="355"/>
        <v>6.8406194300000003</v>
      </c>
      <c r="Y553" s="174">
        <f t="shared" si="356"/>
        <v>0</v>
      </c>
      <c r="Z553" s="120" t="str">
        <f t="shared" si="365"/>
        <v>A+J=</v>
      </c>
      <c r="AA553" s="114">
        <f t="shared" si="366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0"/>
        <v>994.07091823999997</v>
      </c>
      <c r="C554" s="109">
        <f t="shared" si="363"/>
        <v>862.44073091999996</v>
      </c>
      <c r="D554" s="110">
        <f t="shared" si="358"/>
        <v>6411.95</v>
      </c>
      <c r="E554" s="111">
        <f t="shared" si="348"/>
        <v>6388.87</v>
      </c>
      <c r="F554" s="112">
        <f t="shared" si="346"/>
        <v>44793</v>
      </c>
      <c r="G554" s="113">
        <f t="shared" si="351"/>
        <v>-3.599529004437052E-3</v>
      </c>
      <c r="H554" s="114">
        <f t="shared" si="347"/>
        <v>44854</v>
      </c>
      <c r="I554" s="114">
        <f t="shared" si="352"/>
        <v>44854</v>
      </c>
      <c r="J554" s="115">
        <f t="shared" si="359"/>
        <v>21</v>
      </c>
      <c r="K554" s="115">
        <f t="shared" si="349"/>
        <v>18</v>
      </c>
      <c r="L554" s="8">
        <f t="shared" si="360"/>
        <v>1</v>
      </c>
      <c r="M554" s="116">
        <f t="shared" ref="M554:M617" si="371">IF(I554&gt;I553,L553,M553)</f>
        <v>1</v>
      </c>
      <c r="N554" s="116">
        <f t="shared" si="367"/>
        <v>1.1446935001676259</v>
      </c>
      <c r="O554" s="109">
        <f t="shared" si="370"/>
        <v>1.1446935</v>
      </c>
      <c r="P554" s="109">
        <f t="shared" si="353"/>
        <v>987.23029881000002</v>
      </c>
      <c r="Q554" s="11">
        <f t="shared" si="364"/>
        <v>0</v>
      </c>
      <c r="R554" s="30">
        <f t="shared" si="361"/>
        <v>0</v>
      </c>
      <c r="S554" s="109">
        <f t="shared" si="369"/>
        <v>0</v>
      </c>
      <c r="T554" s="119">
        <f t="shared" si="362"/>
        <v>0.10150000000000001</v>
      </c>
      <c r="U554" s="117">
        <f t="shared" si="368"/>
        <v>18</v>
      </c>
      <c r="V554" s="117">
        <v>252</v>
      </c>
      <c r="W554" s="116">
        <f t="shared" si="354"/>
        <v>1.006929102</v>
      </c>
      <c r="X554" s="109">
        <f t="shared" si="355"/>
        <v>6.8406194300000003</v>
      </c>
      <c r="Y554" s="174">
        <f t="shared" si="356"/>
        <v>0</v>
      </c>
      <c r="Z554" s="120" t="str">
        <f t="shared" si="365"/>
        <v>A+J=</v>
      </c>
      <c r="AA554" s="114">
        <f t="shared" si="366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0"/>
        <v>994.07091823999997</v>
      </c>
      <c r="C555" s="109">
        <f t="shared" si="363"/>
        <v>862.44073091999996</v>
      </c>
      <c r="D555" s="110">
        <f t="shared" si="358"/>
        <v>6411.95</v>
      </c>
      <c r="E555" s="111">
        <f t="shared" si="348"/>
        <v>6388.87</v>
      </c>
      <c r="F555" s="112">
        <f t="shared" si="346"/>
        <v>44793</v>
      </c>
      <c r="G555" s="113">
        <f t="shared" si="351"/>
        <v>-3.599529004437052E-3</v>
      </c>
      <c r="H555" s="114">
        <f t="shared" si="347"/>
        <v>44854</v>
      </c>
      <c r="I555" s="114">
        <f t="shared" si="352"/>
        <v>44854</v>
      </c>
      <c r="J555" s="115">
        <f t="shared" si="359"/>
        <v>21</v>
      </c>
      <c r="K555" s="115">
        <f t="shared" si="349"/>
        <v>18</v>
      </c>
      <c r="L555" s="8">
        <f t="shared" si="360"/>
        <v>1</v>
      </c>
      <c r="M555" s="116">
        <f t="shared" si="371"/>
        <v>1</v>
      </c>
      <c r="N555" s="116">
        <f t="shared" si="367"/>
        <v>1.1446935001676259</v>
      </c>
      <c r="O555" s="109">
        <f t="shared" si="370"/>
        <v>1.1446935</v>
      </c>
      <c r="P555" s="109">
        <f t="shared" si="353"/>
        <v>987.23029881000002</v>
      </c>
      <c r="Q555" s="11">
        <f t="shared" si="364"/>
        <v>0</v>
      </c>
      <c r="R555" s="30">
        <f t="shared" si="361"/>
        <v>0</v>
      </c>
      <c r="S555" s="109">
        <f t="shared" si="369"/>
        <v>0</v>
      </c>
      <c r="T555" s="119">
        <f t="shared" si="362"/>
        <v>0.10150000000000001</v>
      </c>
      <c r="U555" s="117">
        <f t="shared" si="368"/>
        <v>18</v>
      </c>
      <c r="V555" s="117">
        <v>252</v>
      </c>
      <c r="W555" s="116">
        <f t="shared" si="354"/>
        <v>1.006929102</v>
      </c>
      <c r="X555" s="109">
        <f t="shared" si="355"/>
        <v>6.8406194300000003</v>
      </c>
      <c r="Y555" s="174">
        <f t="shared" si="356"/>
        <v>0</v>
      </c>
      <c r="Z555" s="120" t="str">
        <f t="shared" si="365"/>
        <v>A+J=</v>
      </c>
      <c r="AA555" s="114">
        <f t="shared" si="366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0"/>
        <v>994.45233960999997</v>
      </c>
      <c r="C556" s="109">
        <f t="shared" si="363"/>
        <v>862.44073091999996</v>
      </c>
      <c r="D556" s="110">
        <f t="shared" si="358"/>
        <v>6411.95</v>
      </c>
      <c r="E556" s="111">
        <f t="shared" si="348"/>
        <v>6388.87</v>
      </c>
      <c r="F556" s="112">
        <f t="shared" ref="F556:F619" si="372">IF($K556=1,VLOOKUP($A555,$AO$10:$AS$131,5),F555)</f>
        <v>44793</v>
      </c>
      <c r="G556" s="113">
        <f t="shared" si="351"/>
        <v>-3.599529004437052E-3</v>
      </c>
      <c r="H556" s="114">
        <f t="shared" ref="H556:H619" si="373">IF(DAY(A556)=H$9,VLOOKUP(A556,AH$118:AN$450,4),H555)</f>
        <v>44854</v>
      </c>
      <c r="I556" s="114">
        <f t="shared" si="352"/>
        <v>44854</v>
      </c>
      <c r="J556" s="115">
        <f t="shared" si="359"/>
        <v>21</v>
      </c>
      <c r="K556" s="115">
        <f t="shared" si="349"/>
        <v>19</v>
      </c>
      <c r="L556" s="8">
        <f t="shared" si="360"/>
        <v>1</v>
      </c>
      <c r="M556" s="116">
        <f t="shared" si="371"/>
        <v>1</v>
      </c>
      <c r="N556" s="116">
        <f t="shared" si="367"/>
        <v>1.1446935001676259</v>
      </c>
      <c r="O556" s="109">
        <f t="shared" si="370"/>
        <v>1.1446935</v>
      </c>
      <c r="P556" s="109">
        <f t="shared" si="353"/>
        <v>987.23029881000002</v>
      </c>
      <c r="Q556" s="11">
        <f t="shared" si="364"/>
        <v>0</v>
      </c>
      <c r="R556" s="30">
        <f t="shared" si="361"/>
        <v>0</v>
      </c>
      <c r="S556" s="109">
        <f t="shared" si="369"/>
        <v>0</v>
      </c>
      <c r="T556" s="119">
        <f t="shared" si="362"/>
        <v>0.10150000000000001</v>
      </c>
      <c r="U556" s="117">
        <f t="shared" si="368"/>
        <v>19</v>
      </c>
      <c r="V556" s="117">
        <v>252</v>
      </c>
      <c r="W556" s="116">
        <f t="shared" si="354"/>
        <v>1.007315457</v>
      </c>
      <c r="X556" s="109">
        <f t="shared" si="355"/>
        <v>7.2220408000000003</v>
      </c>
      <c r="Y556" s="174">
        <f t="shared" si="356"/>
        <v>0</v>
      </c>
      <c r="Z556" s="120" t="str">
        <f t="shared" si="365"/>
        <v>A+J=</v>
      </c>
      <c r="AA556" s="114">
        <f t="shared" si="366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0"/>
        <v>994.83390708000002</v>
      </c>
      <c r="C557" s="109">
        <f t="shared" si="363"/>
        <v>862.44073091999996</v>
      </c>
      <c r="D557" s="110">
        <f t="shared" si="358"/>
        <v>6411.95</v>
      </c>
      <c r="E557" s="111">
        <f t="shared" ref="E557:E620" si="374">IF($K557=1,VLOOKUP($A556,$AO$10:$AS$150,4),E556)</f>
        <v>6388.87</v>
      </c>
      <c r="F557" s="112">
        <f t="shared" si="372"/>
        <v>44793</v>
      </c>
      <c r="G557" s="113">
        <f t="shared" si="351"/>
        <v>-3.599529004437052E-3</v>
      </c>
      <c r="H557" s="114">
        <f t="shared" si="373"/>
        <v>44854</v>
      </c>
      <c r="I557" s="114">
        <f t="shared" si="352"/>
        <v>44854</v>
      </c>
      <c r="J557" s="115">
        <f t="shared" si="359"/>
        <v>21</v>
      </c>
      <c r="K557" s="115">
        <f t="shared" si="349"/>
        <v>20</v>
      </c>
      <c r="L557" s="8">
        <f t="shared" si="360"/>
        <v>1</v>
      </c>
      <c r="M557" s="116">
        <f t="shared" si="371"/>
        <v>1</v>
      </c>
      <c r="N557" s="116">
        <f t="shared" si="367"/>
        <v>1.1446935001676259</v>
      </c>
      <c r="O557" s="109">
        <f t="shared" si="370"/>
        <v>1.1446935</v>
      </c>
      <c r="P557" s="109">
        <f t="shared" si="353"/>
        <v>987.23029881000002</v>
      </c>
      <c r="Q557" s="11">
        <f t="shared" si="364"/>
        <v>0</v>
      </c>
      <c r="R557" s="30">
        <f t="shared" si="361"/>
        <v>0</v>
      </c>
      <c r="S557" s="109">
        <f t="shared" si="369"/>
        <v>0</v>
      </c>
      <c r="T557" s="119">
        <f t="shared" si="362"/>
        <v>0.10150000000000001</v>
      </c>
      <c r="U557" s="117">
        <f t="shared" si="368"/>
        <v>20</v>
      </c>
      <c r="V557" s="117">
        <v>252</v>
      </c>
      <c r="W557" s="116">
        <f t="shared" si="354"/>
        <v>1.0077019599999999</v>
      </c>
      <c r="X557" s="109">
        <f t="shared" si="355"/>
        <v>7.6036082699999996</v>
      </c>
      <c r="Y557" s="174">
        <f t="shared" si="356"/>
        <v>0</v>
      </c>
      <c r="Z557" s="120" t="str">
        <f t="shared" si="365"/>
        <v>A+J=</v>
      </c>
      <c r="AA557" s="114">
        <f t="shared" si="366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0"/>
        <v>995.21562066000001</v>
      </c>
      <c r="C558" s="109">
        <f t="shared" si="363"/>
        <v>862.44073091999996</v>
      </c>
      <c r="D558" s="110">
        <f t="shared" si="358"/>
        <v>6411.95</v>
      </c>
      <c r="E558" s="111">
        <f t="shared" si="374"/>
        <v>6388.87</v>
      </c>
      <c r="F558" s="112">
        <f t="shared" si="372"/>
        <v>44793</v>
      </c>
      <c r="G558" s="113">
        <f t="shared" si="351"/>
        <v>-3.599529004437052E-3</v>
      </c>
      <c r="H558" s="114">
        <f t="shared" si="373"/>
        <v>44886</v>
      </c>
      <c r="I558" s="114">
        <f t="shared" si="352"/>
        <v>44854</v>
      </c>
      <c r="J558" s="115">
        <f t="shared" si="359"/>
        <v>21</v>
      </c>
      <c r="K558" s="115">
        <f t="shared" ref="K558:K621" si="375">(J558-(NETWORKDAYS(A558,I558,AD$148:AD$502)-1))</f>
        <v>21</v>
      </c>
      <c r="L558" s="8">
        <f t="shared" si="360"/>
        <v>1</v>
      </c>
      <c r="M558" s="116">
        <f t="shared" si="371"/>
        <v>1</v>
      </c>
      <c r="N558" s="116">
        <f t="shared" si="367"/>
        <v>1.1446935001676259</v>
      </c>
      <c r="O558" s="109">
        <f t="shared" si="370"/>
        <v>1.1446935</v>
      </c>
      <c r="P558" s="109">
        <f t="shared" si="353"/>
        <v>987.23029881000002</v>
      </c>
      <c r="Q558" s="11">
        <f t="shared" si="364"/>
        <v>18</v>
      </c>
      <c r="R558" s="30">
        <f t="shared" si="361"/>
        <v>1.1431999999999999E-2</v>
      </c>
      <c r="S558" s="109">
        <f t="shared" si="369"/>
        <v>11.28601677</v>
      </c>
      <c r="T558" s="119">
        <f t="shared" si="362"/>
        <v>0.10150000000000001</v>
      </c>
      <c r="U558" s="117">
        <f t="shared" si="368"/>
        <v>21</v>
      </c>
      <c r="V558" s="117">
        <v>252</v>
      </c>
      <c r="W558" s="116">
        <f t="shared" si="354"/>
        <v>1.008088611</v>
      </c>
      <c r="X558" s="109">
        <f t="shared" si="355"/>
        <v>7.9853218500000001</v>
      </c>
      <c r="Y558" s="174">
        <f t="shared" si="356"/>
        <v>19.271338620000002</v>
      </c>
      <c r="Z558" s="120" t="str">
        <f t="shared" si="365"/>
        <v>A+J=</v>
      </c>
      <c r="AA558" s="114">
        <f t="shared" si="366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0"/>
        <v>976.31874794999999</v>
      </c>
      <c r="C559" s="109">
        <f t="shared" si="363"/>
        <v>852.58130848999997</v>
      </c>
      <c r="D559" s="110">
        <f t="shared" si="358"/>
        <v>6388.87</v>
      </c>
      <c r="E559" s="111">
        <f t="shared" si="374"/>
        <v>6370.34</v>
      </c>
      <c r="F559" s="112">
        <f t="shared" si="372"/>
        <v>44824</v>
      </c>
      <c r="G559" s="113">
        <f t="shared" si="351"/>
        <v>-2.9003564010536831E-3</v>
      </c>
      <c r="H559" s="114">
        <f t="shared" si="373"/>
        <v>44886</v>
      </c>
      <c r="I559" s="114">
        <f t="shared" si="352"/>
        <v>44886</v>
      </c>
      <c r="J559" s="115">
        <f t="shared" si="359"/>
        <v>20</v>
      </c>
      <c r="K559" s="115">
        <f t="shared" si="375"/>
        <v>1</v>
      </c>
      <c r="L559" s="8">
        <f t="shared" si="360"/>
        <v>1</v>
      </c>
      <c r="M559" s="116">
        <f t="shared" si="371"/>
        <v>1</v>
      </c>
      <c r="N559" s="116">
        <f t="shared" si="367"/>
        <v>1.1446935001676259</v>
      </c>
      <c r="O559" s="109">
        <f t="shared" si="370"/>
        <v>1.1446935</v>
      </c>
      <c r="P559" s="109">
        <f t="shared" si="353"/>
        <v>975.94428203999996</v>
      </c>
      <c r="Q559" s="11">
        <f t="shared" si="364"/>
        <v>0</v>
      </c>
      <c r="R559" s="30">
        <f t="shared" si="361"/>
        <v>0</v>
      </c>
      <c r="S559" s="109">
        <f t="shared" si="369"/>
        <v>0</v>
      </c>
      <c r="T559" s="119">
        <f t="shared" si="362"/>
        <v>0.10150000000000001</v>
      </c>
      <c r="U559" s="117">
        <f t="shared" si="368"/>
        <v>1</v>
      </c>
      <c r="V559" s="117">
        <v>252</v>
      </c>
      <c r="W559" s="116">
        <f t="shared" si="354"/>
        <v>1.0003836960000001</v>
      </c>
      <c r="X559" s="109">
        <f t="shared" si="355"/>
        <v>0.37446591000000001</v>
      </c>
      <c r="Y559" s="174">
        <f t="shared" si="356"/>
        <v>0</v>
      </c>
      <c r="Z559" s="120" t="str">
        <f t="shared" si="365"/>
        <v>A+J=</v>
      </c>
      <c r="AA559" s="114">
        <f t="shared" si="36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0"/>
        <v>976.69335732999991</v>
      </c>
      <c r="C560" s="109">
        <f t="shared" si="363"/>
        <v>852.58130848999997</v>
      </c>
      <c r="D560" s="110">
        <f t="shared" si="358"/>
        <v>6388.87</v>
      </c>
      <c r="E560" s="111">
        <f t="shared" si="374"/>
        <v>6370.34</v>
      </c>
      <c r="F560" s="112">
        <f t="shared" si="372"/>
        <v>44824</v>
      </c>
      <c r="G560" s="113">
        <f t="shared" si="351"/>
        <v>-2.9003564010536831E-3</v>
      </c>
      <c r="H560" s="114">
        <f t="shared" si="373"/>
        <v>44886</v>
      </c>
      <c r="I560" s="114">
        <f t="shared" si="352"/>
        <v>44886</v>
      </c>
      <c r="J560" s="115">
        <f t="shared" si="359"/>
        <v>20</v>
      </c>
      <c r="K560" s="115">
        <f t="shared" si="375"/>
        <v>2</v>
      </c>
      <c r="L560" s="8">
        <f t="shared" si="360"/>
        <v>1</v>
      </c>
      <c r="M560" s="116">
        <f t="shared" si="371"/>
        <v>1</v>
      </c>
      <c r="N560" s="116">
        <f t="shared" si="367"/>
        <v>1.1446935001676259</v>
      </c>
      <c r="O560" s="109">
        <f t="shared" si="370"/>
        <v>1.1446935</v>
      </c>
      <c r="P560" s="109">
        <f t="shared" si="353"/>
        <v>975.94428203999996</v>
      </c>
      <c r="Q560" s="11">
        <f t="shared" si="364"/>
        <v>0</v>
      </c>
      <c r="R560" s="30">
        <f t="shared" si="361"/>
        <v>0</v>
      </c>
      <c r="S560" s="109">
        <f t="shared" si="369"/>
        <v>0</v>
      </c>
      <c r="T560" s="119">
        <f t="shared" si="362"/>
        <v>0.10150000000000001</v>
      </c>
      <c r="U560" s="117">
        <f t="shared" si="368"/>
        <v>2</v>
      </c>
      <c r="V560" s="117">
        <v>252</v>
      </c>
      <c r="W560" s="116">
        <f t="shared" si="354"/>
        <v>1.0007675389999999</v>
      </c>
      <c r="X560" s="109">
        <f t="shared" si="355"/>
        <v>0.74907528999999995</v>
      </c>
      <c r="Y560" s="174">
        <f t="shared" si="356"/>
        <v>0</v>
      </c>
      <c r="Z560" s="120" t="str">
        <f t="shared" si="365"/>
        <v>A+J=</v>
      </c>
      <c r="AA560" s="114">
        <f t="shared" si="36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0"/>
        <v>976.69335732999991</v>
      </c>
      <c r="C561" s="109">
        <f t="shared" si="363"/>
        <v>852.58130848999997</v>
      </c>
      <c r="D561" s="110">
        <f t="shared" si="358"/>
        <v>6388.87</v>
      </c>
      <c r="E561" s="111">
        <f t="shared" si="374"/>
        <v>6370.34</v>
      </c>
      <c r="F561" s="112">
        <f t="shared" si="372"/>
        <v>44824</v>
      </c>
      <c r="G561" s="113">
        <f t="shared" si="351"/>
        <v>-2.9003564010536831E-3</v>
      </c>
      <c r="H561" s="114">
        <f t="shared" si="373"/>
        <v>44886</v>
      </c>
      <c r="I561" s="114">
        <f t="shared" si="352"/>
        <v>44886</v>
      </c>
      <c r="J561" s="115">
        <f t="shared" si="359"/>
        <v>20</v>
      </c>
      <c r="K561" s="115">
        <f t="shared" si="375"/>
        <v>2</v>
      </c>
      <c r="L561" s="8">
        <f t="shared" si="360"/>
        <v>1</v>
      </c>
      <c r="M561" s="116">
        <f t="shared" si="371"/>
        <v>1</v>
      </c>
      <c r="N561" s="116">
        <f t="shared" si="367"/>
        <v>1.1446935001676259</v>
      </c>
      <c r="O561" s="109">
        <f t="shared" si="370"/>
        <v>1.1446935</v>
      </c>
      <c r="P561" s="109">
        <f t="shared" si="353"/>
        <v>975.94428203999996</v>
      </c>
      <c r="Q561" s="11">
        <f t="shared" si="364"/>
        <v>0</v>
      </c>
      <c r="R561" s="30">
        <f t="shared" si="361"/>
        <v>0</v>
      </c>
      <c r="S561" s="109">
        <f t="shared" si="369"/>
        <v>0</v>
      </c>
      <c r="T561" s="119">
        <f t="shared" si="362"/>
        <v>0.10150000000000001</v>
      </c>
      <c r="U561" s="117">
        <f t="shared" si="368"/>
        <v>2</v>
      </c>
      <c r="V561" s="117">
        <v>252</v>
      </c>
      <c r="W561" s="116">
        <f t="shared" si="354"/>
        <v>1.0007675389999999</v>
      </c>
      <c r="X561" s="109">
        <f t="shared" si="355"/>
        <v>0.74907528999999995</v>
      </c>
      <c r="Y561" s="174">
        <f t="shared" si="356"/>
        <v>0</v>
      </c>
      <c r="Z561" s="120" t="str">
        <f t="shared" si="365"/>
        <v>A+J=</v>
      </c>
      <c r="AA561" s="114">
        <f t="shared" si="366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0"/>
        <v>976.69335732999991</v>
      </c>
      <c r="C562" s="109">
        <f t="shared" si="363"/>
        <v>852.58130848999997</v>
      </c>
      <c r="D562" s="110">
        <f t="shared" si="358"/>
        <v>6388.87</v>
      </c>
      <c r="E562" s="111">
        <f t="shared" si="374"/>
        <v>6370.34</v>
      </c>
      <c r="F562" s="112">
        <f t="shared" si="372"/>
        <v>44824</v>
      </c>
      <c r="G562" s="113">
        <f t="shared" si="351"/>
        <v>-2.9003564010536831E-3</v>
      </c>
      <c r="H562" s="114">
        <f t="shared" si="373"/>
        <v>44886</v>
      </c>
      <c r="I562" s="114">
        <f t="shared" si="352"/>
        <v>44886</v>
      </c>
      <c r="J562" s="115">
        <f t="shared" si="359"/>
        <v>20</v>
      </c>
      <c r="K562" s="115">
        <f t="shared" si="375"/>
        <v>2</v>
      </c>
      <c r="L562" s="8">
        <f t="shared" si="360"/>
        <v>1</v>
      </c>
      <c r="M562" s="116">
        <f t="shared" si="371"/>
        <v>1</v>
      </c>
      <c r="N562" s="116">
        <f t="shared" si="367"/>
        <v>1.1446935001676259</v>
      </c>
      <c r="O562" s="109">
        <f t="shared" si="370"/>
        <v>1.1446935</v>
      </c>
      <c r="P562" s="109">
        <f t="shared" si="353"/>
        <v>975.94428203999996</v>
      </c>
      <c r="Q562" s="11">
        <f t="shared" si="364"/>
        <v>0</v>
      </c>
      <c r="R562" s="30">
        <f t="shared" si="361"/>
        <v>0</v>
      </c>
      <c r="S562" s="109">
        <f t="shared" si="369"/>
        <v>0</v>
      </c>
      <c r="T562" s="119">
        <f t="shared" si="362"/>
        <v>0.10150000000000001</v>
      </c>
      <c r="U562" s="117">
        <f t="shared" si="368"/>
        <v>2</v>
      </c>
      <c r="V562" s="117">
        <v>252</v>
      </c>
      <c r="W562" s="116">
        <f t="shared" si="354"/>
        <v>1.0007675389999999</v>
      </c>
      <c r="X562" s="109">
        <f t="shared" si="355"/>
        <v>0.74907528999999995</v>
      </c>
      <c r="Y562" s="174">
        <f t="shared" si="356"/>
        <v>0</v>
      </c>
      <c r="Z562" s="120" t="str">
        <f t="shared" si="365"/>
        <v>A+J=</v>
      </c>
      <c r="AA562" s="114">
        <f t="shared" si="366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0"/>
        <v>977.06811114999994</v>
      </c>
      <c r="C563" s="109">
        <f t="shared" si="363"/>
        <v>852.58130848999997</v>
      </c>
      <c r="D563" s="110">
        <f t="shared" si="358"/>
        <v>6388.87</v>
      </c>
      <c r="E563" s="111">
        <f t="shared" si="374"/>
        <v>6370.34</v>
      </c>
      <c r="F563" s="112">
        <f t="shared" si="372"/>
        <v>44824</v>
      </c>
      <c r="G563" s="113">
        <f t="shared" si="351"/>
        <v>-2.9003564010536831E-3</v>
      </c>
      <c r="H563" s="114">
        <f t="shared" si="373"/>
        <v>44886</v>
      </c>
      <c r="I563" s="114">
        <f t="shared" si="352"/>
        <v>44886</v>
      </c>
      <c r="J563" s="115">
        <f t="shared" si="359"/>
        <v>20</v>
      </c>
      <c r="K563" s="115">
        <f t="shared" si="375"/>
        <v>3</v>
      </c>
      <c r="L563" s="8">
        <f t="shared" si="360"/>
        <v>1</v>
      </c>
      <c r="M563" s="116">
        <f t="shared" si="371"/>
        <v>1</v>
      </c>
      <c r="N563" s="116">
        <f t="shared" si="367"/>
        <v>1.1446935001676259</v>
      </c>
      <c r="O563" s="109">
        <f t="shared" si="370"/>
        <v>1.1446935</v>
      </c>
      <c r="P563" s="109">
        <f t="shared" si="353"/>
        <v>975.94428203999996</v>
      </c>
      <c r="Q563" s="11">
        <f t="shared" si="364"/>
        <v>0</v>
      </c>
      <c r="R563" s="30">
        <f t="shared" si="361"/>
        <v>0</v>
      </c>
      <c r="S563" s="109">
        <f t="shared" si="369"/>
        <v>0</v>
      </c>
      <c r="T563" s="119">
        <f t="shared" si="362"/>
        <v>0.10150000000000001</v>
      </c>
      <c r="U563" s="117">
        <f t="shared" si="368"/>
        <v>3</v>
      </c>
      <c r="V563" s="117">
        <v>252</v>
      </c>
      <c r="W563" s="116">
        <f t="shared" si="354"/>
        <v>1.00115153</v>
      </c>
      <c r="X563" s="109">
        <f t="shared" si="355"/>
        <v>1.12382911</v>
      </c>
      <c r="Y563" s="174">
        <f t="shared" si="356"/>
        <v>0</v>
      </c>
      <c r="Z563" s="120" t="str">
        <f t="shared" si="365"/>
        <v>A+J=</v>
      </c>
      <c r="AA563" s="114">
        <f t="shared" si="366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0"/>
        <v>977.44300843999997</v>
      </c>
      <c r="C564" s="109">
        <f t="shared" si="363"/>
        <v>852.58130848999997</v>
      </c>
      <c r="D564" s="110">
        <f t="shared" si="358"/>
        <v>6388.87</v>
      </c>
      <c r="E564" s="111">
        <f t="shared" si="374"/>
        <v>6370.34</v>
      </c>
      <c r="F564" s="112">
        <f t="shared" si="372"/>
        <v>44824</v>
      </c>
      <c r="G564" s="113">
        <f t="shared" si="351"/>
        <v>-2.9003564010536831E-3</v>
      </c>
      <c r="H564" s="114">
        <f t="shared" si="373"/>
        <v>44886</v>
      </c>
      <c r="I564" s="114">
        <f t="shared" si="352"/>
        <v>44886</v>
      </c>
      <c r="J564" s="115">
        <f t="shared" si="359"/>
        <v>20</v>
      </c>
      <c r="K564" s="115">
        <f t="shared" si="375"/>
        <v>4</v>
      </c>
      <c r="L564" s="8">
        <f t="shared" si="360"/>
        <v>1</v>
      </c>
      <c r="M564" s="116">
        <f t="shared" si="371"/>
        <v>1</v>
      </c>
      <c r="N564" s="116">
        <f t="shared" si="367"/>
        <v>1.1446935001676259</v>
      </c>
      <c r="O564" s="109">
        <f t="shared" si="370"/>
        <v>1.1446935</v>
      </c>
      <c r="P564" s="109">
        <f t="shared" si="353"/>
        <v>975.94428203999996</v>
      </c>
      <c r="Q564" s="11">
        <f t="shared" si="364"/>
        <v>0</v>
      </c>
      <c r="R564" s="30">
        <f t="shared" si="361"/>
        <v>0</v>
      </c>
      <c r="S564" s="109">
        <f t="shared" si="369"/>
        <v>0</v>
      </c>
      <c r="T564" s="119">
        <f t="shared" si="362"/>
        <v>0.10150000000000001</v>
      </c>
      <c r="U564" s="117">
        <f t="shared" si="368"/>
        <v>4</v>
      </c>
      <c r="V564" s="117">
        <v>252</v>
      </c>
      <c r="W564" s="116">
        <f t="shared" si="354"/>
        <v>1.001535668</v>
      </c>
      <c r="X564" s="109">
        <f t="shared" si="355"/>
        <v>1.4987264</v>
      </c>
      <c r="Y564" s="174">
        <f t="shared" si="356"/>
        <v>0</v>
      </c>
      <c r="Z564" s="120" t="str">
        <f t="shared" si="365"/>
        <v>A+J=</v>
      </c>
      <c r="AA564" s="114">
        <f t="shared" si="366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0"/>
        <v>977.81805015999998</v>
      </c>
      <c r="C565" s="109">
        <f t="shared" si="363"/>
        <v>852.58130848999997</v>
      </c>
      <c r="D565" s="110">
        <f t="shared" si="358"/>
        <v>6388.87</v>
      </c>
      <c r="E565" s="111">
        <f t="shared" si="374"/>
        <v>6370.34</v>
      </c>
      <c r="F565" s="112">
        <f t="shared" si="372"/>
        <v>44824</v>
      </c>
      <c r="G565" s="113">
        <f t="shared" si="351"/>
        <v>-2.9003564010536831E-3</v>
      </c>
      <c r="H565" s="114">
        <f t="shared" si="373"/>
        <v>44886</v>
      </c>
      <c r="I565" s="114">
        <f t="shared" si="352"/>
        <v>44886</v>
      </c>
      <c r="J565" s="115">
        <f t="shared" si="359"/>
        <v>20</v>
      </c>
      <c r="K565" s="115">
        <f t="shared" si="375"/>
        <v>5</v>
      </c>
      <c r="L565" s="8">
        <f t="shared" si="360"/>
        <v>1</v>
      </c>
      <c r="M565" s="116">
        <f t="shared" si="371"/>
        <v>1</v>
      </c>
      <c r="N565" s="116">
        <f t="shared" si="367"/>
        <v>1.1446935001676259</v>
      </c>
      <c r="O565" s="109">
        <f t="shared" si="370"/>
        <v>1.1446935</v>
      </c>
      <c r="P565" s="109">
        <f t="shared" si="353"/>
        <v>975.94428203999996</v>
      </c>
      <c r="Q565" s="11">
        <f t="shared" si="364"/>
        <v>0</v>
      </c>
      <c r="R565" s="30">
        <f t="shared" si="361"/>
        <v>0</v>
      </c>
      <c r="S565" s="109">
        <f t="shared" si="369"/>
        <v>0</v>
      </c>
      <c r="T565" s="119">
        <f t="shared" si="362"/>
        <v>0.10150000000000001</v>
      </c>
      <c r="U565" s="117">
        <f t="shared" si="368"/>
        <v>5</v>
      </c>
      <c r="V565" s="117">
        <v>252</v>
      </c>
      <c r="W565" s="116">
        <f t="shared" si="354"/>
        <v>1.0019199539999999</v>
      </c>
      <c r="X565" s="109">
        <f t="shared" si="355"/>
        <v>1.87376812</v>
      </c>
      <c r="Y565" s="174">
        <f t="shared" si="356"/>
        <v>0</v>
      </c>
      <c r="Z565" s="120" t="str">
        <f t="shared" si="365"/>
        <v>A+J=</v>
      </c>
      <c r="AA565" s="114">
        <f t="shared" si="366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0"/>
        <v>978.19323437999992</v>
      </c>
      <c r="C566" s="109">
        <f t="shared" si="363"/>
        <v>852.58130848999997</v>
      </c>
      <c r="D566" s="110">
        <f t="shared" si="358"/>
        <v>6388.87</v>
      </c>
      <c r="E566" s="111">
        <f t="shared" si="374"/>
        <v>6370.34</v>
      </c>
      <c r="F566" s="112">
        <f t="shared" si="372"/>
        <v>44824</v>
      </c>
      <c r="G566" s="113">
        <f t="shared" si="351"/>
        <v>-2.9003564010536831E-3</v>
      </c>
      <c r="H566" s="114">
        <f t="shared" si="373"/>
        <v>44886</v>
      </c>
      <c r="I566" s="114">
        <f t="shared" si="352"/>
        <v>44886</v>
      </c>
      <c r="J566" s="115">
        <f t="shared" si="359"/>
        <v>20</v>
      </c>
      <c r="K566" s="115">
        <f t="shared" si="375"/>
        <v>6</v>
      </c>
      <c r="L566" s="8">
        <f t="shared" si="360"/>
        <v>1</v>
      </c>
      <c r="M566" s="116">
        <f t="shared" si="371"/>
        <v>1</v>
      </c>
      <c r="N566" s="116">
        <f t="shared" si="367"/>
        <v>1.1446935001676259</v>
      </c>
      <c r="O566" s="109">
        <f t="shared" si="370"/>
        <v>1.1446935</v>
      </c>
      <c r="P566" s="109">
        <f t="shared" si="353"/>
        <v>975.94428203999996</v>
      </c>
      <c r="Q566" s="11">
        <f t="shared" si="364"/>
        <v>0</v>
      </c>
      <c r="R566" s="30">
        <f t="shared" si="361"/>
        <v>0</v>
      </c>
      <c r="S566" s="109">
        <f t="shared" si="369"/>
        <v>0</v>
      </c>
      <c r="T566" s="119">
        <f t="shared" si="362"/>
        <v>0.10150000000000001</v>
      </c>
      <c r="U566" s="117">
        <f t="shared" si="368"/>
        <v>6</v>
      </c>
      <c r="V566" s="117">
        <v>252</v>
      </c>
      <c r="W566" s="116">
        <f t="shared" si="354"/>
        <v>1.002304386</v>
      </c>
      <c r="X566" s="109">
        <f t="shared" si="355"/>
        <v>2.2489523400000002</v>
      </c>
      <c r="Y566" s="174">
        <f t="shared" si="356"/>
        <v>0</v>
      </c>
      <c r="Z566" s="120" t="str">
        <f t="shared" si="365"/>
        <v>A+J=</v>
      </c>
      <c r="AA566" s="114">
        <f t="shared" si="366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0"/>
        <v>978.56856399999992</v>
      </c>
      <c r="C567" s="109">
        <f t="shared" si="363"/>
        <v>852.58130848999997</v>
      </c>
      <c r="D567" s="110">
        <f t="shared" si="358"/>
        <v>6388.87</v>
      </c>
      <c r="E567" s="111">
        <f t="shared" si="374"/>
        <v>6370.34</v>
      </c>
      <c r="F567" s="112">
        <f t="shared" si="372"/>
        <v>44824</v>
      </c>
      <c r="G567" s="113">
        <f t="shared" si="351"/>
        <v>-2.9003564010536831E-3</v>
      </c>
      <c r="H567" s="114">
        <f t="shared" si="373"/>
        <v>44886</v>
      </c>
      <c r="I567" s="114">
        <f t="shared" si="352"/>
        <v>44886</v>
      </c>
      <c r="J567" s="115">
        <f t="shared" si="359"/>
        <v>20</v>
      </c>
      <c r="K567" s="115">
        <f t="shared" si="375"/>
        <v>7</v>
      </c>
      <c r="L567" s="8">
        <f t="shared" si="360"/>
        <v>1</v>
      </c>
      <c r="M567" s="116">
        <f t="shared" si="371"/>
        <v>1</v>
      </c>
      <c r="N567" s="116">
        <f t="shared" si="367"/>
        <v>1.1446935001676259</v>
      </c>
      <c r="O567" s="109">
        <f t="shared" si="370"/>
        <v>1.1446935</v>
      </c>
      <c r="P567" s="109">
        <f t="shared" si="353"/>
        <v>975.94428203999996</v>
      </c>
      <c r="Q567" s="11">
        <f t="shared" si="364"/>
        <v>0</v>
      </c>
      <c r="R567" s="30">
        <f t="shared" si="361"/>
        <v>0</v>
      </c>
      <c r="S567" s="109">
        <f t="shared" si="369"/>
        <v>0</v>
      </c>
      <c r="T567" s="119">
        <f t="shared" si="362"/>
        <v>0.10150000000000001</v>
      </c>
      <c r="U567" s="117">
        <f t="shared" si="368"/>
        <v>7</v>
      </c>
      <c r="V567" s="117">
        <v>252</v>
      </c>
      <c r="W567" s="116">
        <f t="shared" si="354"/>
        <v>1.0026889670000001</v>
      </c>
      <c r="X567" s="109">
        <f t="shared" si="355"/>
        <v>2.6242819599999998</v>
      </c>
      <c r="Y567" s="174">
        <f t="shared" si="356"/>
        <v>0</v>
      </c>
      <c r="Z567" s="120" t="str">
        <f t="shared" si="365"/>
        <v>A+J=</v>
      </c>
      <c r="AA567" s="114">
        <f t="shared" si="366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0"/>
        <v>978.56856399999992</v>
      </c>
      <c r="C568" s="109">
        <f t="shared" si="363"/>
        <v>852.58130848999997</v>
      </c>
      <c r="D568" s="110">
        <f t="shared" si="358"/>
        <v>6388.87</v>
      </c>
      <c r="E568" s="111">
        <f t="shared" si="374"/>
        <v>6370.34</v>
      </c>
      <c r="F568" s="112">
        <f t="shared" si="372"/>
        <v>44824</v>
      </c>
      <c r="G568" s="113">
        <f t="shared" si="351"/>
        <v>-2.9003564010536831E-3</v>
      </c>
      <c r="H568" s="114">
        <f t="shared" si="373"/>
        <v>44886</v>
      </c>
      <c r="I568" s="114">
        <f t="shared" si="352"/>
        <v>44886</v>
      </c>
      <c r="J568" s="115">
        <f t="shared" si="359"/>
        <v>20</v>
      </c>
      <c r="K568" s="115">
        <f t="shared" si="375"/>
        <v>7</v>
      </c>
      <c r="L568" s="8">
        <f t="shared" si="360"/>
        <v>1</v>
      </c>
      <c r="M568" s="116">
        <f t="shared" si="371"/>
        <v>1</v>
      </c>
      <c r="N568" s="116">
        <f t="shared" si="367"/>
        <v>1.1446935001676259</v>
      </c>
      <c r="O568" s="109">
        <f t="shared" si="370"/>
        <v>1.1446935</v>
      </c>
      <c r="P568" s="109">
        <f t="shared" si="353"/>
        <v>975.94428203999996</v>
      </c>
      <c r="Q568" s="11">
        <f t="shared" si="364"/>
        <v>0</v>
      </c>
      <c r="R568" s="30">
        <f t="shared" si="361"/>
        <v>0</v>
      </c>
      <c r="S568" s="109">
        <f t="shared" si="369"/>
        <v>0</v>
      </c>
      <c r="T568" s="119">
        <f t="shared" si="362"/>
        <v>0.10150000000000001</v>
      </c>
      <c r="U568" s="117">
        <f t="shared" si="368"/>
        <v>7</v>
      </c>
      <c r="V568" s="117">
        <v>252</v>
      </c>
      <c r="W568" s="116">
        <f t="shared" si="354"/>
        <v>1.0026889670000001</v>
      </c>
      <c r="X568" s="109">
        <f t="shared" si="355"/>
        <v>2.6242819599999998</v>
      </c>
      <c r="Y568" s="174">
        <f t="shared" si="356"/>
        <v>0</v>
      </c>
      <c r="Z568" s="120" t="str">
        <f t="shared" si="365"/>
        <v>A+J=</v>
      </c>
      <c r="AA568" s="114">
        <f t="shared" si="366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0"/>
        <v>978.56856399999992</v>
      </c>
      <c r="C569" s="109">
        <f t="shared" si="363"/>
        <v>852.58130848999997</v>
      </c>
      <c r="D569" s="110">
        <f t="shared" si="358"/>
        <v>6388.87</v>
      </c>
      <c r="E569" s="111">
        <f t="shared" si="374"/>
        <v>6370.34</v>
      </c>
      <c r="F569" s="112">
        <f t="shared" si="372"/>
        <v>44824</v>
      </c>
      <c r="G569" s="113">
        <f t="shared" si="351"/>
        <v>-2.9003564010536831E-3</v>
      </c>
      <c r="H569" s="114">
        <f t="shared" si="373"/>
        <v>44886</v>
      </c>
      <c r="I569" s="114">
        <f t="shared" si="352"/>
        <v>44886</v>
      </c>
      <c r="J569" s="115">
        <f t="shared" si="359"/>
        <v>20</v>
      </c>
      <c r="K569" s="115">
        <f t="shared" si="375"/>
        <v>7</v>
      </c>
      <c r="L569" s="8">
        <f t="shared" si="360"/>
        <v>1</v>
      </c>
      <c r="M569" s="116">
        <f t="shared" si="371"/>
        <v>1</v>
      </c>
      <c r="N569" s="116">
        <f t="shared" si="367"/>
        <v>1.1446935001676259</v>
      </c>
      <c r="O569" s="109">
        <f t="shared" si="370"/>
        <v>1.1446935</v>
      </c>
      <c r="P569" s="109">
        <f t="shared" si="353"/>
        <v>975.94428203999996</v>
      </c>
      <c r="Q569" s="11">
        <f t="shared" si="364"/>
        <v>0</v>
      </c>
      <c r="R569" s="30">
        <f t="shared" si="361"/>
        <v>0</v>
      </c>
      <c r="S569" s="109">
        <f t="shared" si="369"/>
        <v>0</v>
      </c>
      <c r="T569" s="119">
        <f t="shared" si="362"/>
        <v>0.10150000000000001</v>
      </c>
      <c r="U569" s="117">
        <f t="shared" si="368"/>
        <v>7</v>
      </c>
      <c r="V569" s="117">
        <v>252</v>
      </c>
      <c r="W569" s="116">
        <f t="shared" si="354"/>
        <v>1.0026889670000001</v>
      </c>
      <c r="X569" s="109">
        <f t="shared" si="355"/>
        <v>2.6242819599999998</v>
      </c>
      <c r="Y569" s="174">
        <f t="shared" si="356"/>
        <v>0</v>
      </c>
      <c r="Z569" s="120" t="str">
        <f t="shared" si="365"/>
        <v>A+J=</v>
      </c>
      <c r="AA569" s="114">
        <f t="shared" si="366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0"/>
        <v>978.94403708999994</v>
      </c>
      <c r="C570" s="109">
        <f t="shared" si="363"/>
        <v>852.58130848999997</v>
      </c>
      <c r="D570" s="110">
        <f t="shared" si="358"/>
        <v>6388.87</v>
      </c>
      <c r="E570" s="111">
        <f t="shared" si="374"/>
        <v>6370.34</v>
      </c>
      <c r="F570" s="112">
        <f t="shared" si="372"/>
        <v>44824</v>
      </c>
      <c r="G570" s="113">
        <f t="shared" si="351"/>
        <v>-2.9003564010536831E-3</v>
      </c>
      <c r="H570" s="114">
        <f t="shared" si="373"/>
        <v>44886</v>
      </c>
      <c r="I570" s="114">
        <f t="shared" si="352"/>
        <v>44886</v>
      </c>
      <c r="J570" s="115">
        <f t="shared" si="359"/>
        <v>20</v>
      </c>
      <c r="K570" s="115">
        <f t="shared" si="375"/>
        <v>8</v>
      </c>
      <c r="L570" s="8">
        <f t="shared" si="360"/>
        <v>1</v>
      </c>
      <c r="M570" s="116">
        <f t="shared" si="371"/>
        <v>1</v>
      </c>
      <c r="N570" s="116">
        <f t="shared" si="367"/>
        <v>1.1446935001676259</v>
      </c>
      <c r="O570" s="109">
        <f t="shared" si="370"/>
        <v>1.1446935</v>
      </c>
      <c r="P570" s="109">
        <f t="shared" si="353"/>
        <v>975.94428203999996</v>
      </c>
      <c r="Q570" s="11">
        <f t="shared" si="364"/>
        <v>0</v>
      </c>
      <c r="R570" s="30">
        <f t="shared" si="361"/>
        <v>0</v>
      </c>
      <c r="S570" s="109">
        <f t="shared" si="369"/>
        <v>0</v>
      </c>
      <c r="T570" s="119">
        <f t="shared" si="362"/>
        <v>0.10150000000000001</v>
      </c>
      <c r="U570" s="117">
        <f t="shared" si="368"/>
        <v>8</v>
      </c>
      <c r="V570" s="117">
        <v>252</v>
      </c>
      <c r="W570" s="116">
        <f t="shared" si="354"/>
        <v>1.0030736950000001</v>
      </c>
      <c r="X570" s="109">
        <f t="shared" si="355"/>
        <v>2.9997550500000001</v>
      </c>
      <c r="Y570" s="174">
        <f t="shared" si="356"/>
        <v>0</v>
      </c>
      <c r="Z570" s="120" t="str">
        <f t="shared" si="365"/>
        <v>A+J=</v>
      </c>
      <c r="AA570" s="114">
        <f t="shared" si="366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0"/>
        <v>979.31965364999996</v>
      </c>
      <c r="C571" s="109">
        <f t="shared" si="363"/>
        <v>852.58130848999997</v>
      </c>
      <c r="D571" s="110">
        <f t="shared" si="358"/>
        <v>6388.87</v>
      </c>
      <c r="E571" s="111">
        <f t="shared" si="374"/>
        <v>6370.34</v>
      </c>
      <c r="F571" s="112">
        <f t="shared" si="372"/>
        <v>44824</v>
      </c>
      <c r="G571" s="113">
        <f t="shared" si="351"/>
        <v>-2.9003564010536831E-3</v>
      </c>
      <c r="H571" s="114">
        <f t="shared" si="373"/>
        <v>44886</v>
      </c>
      <c r="I571" s="114">
        <f t="shared" si="352"/>
        <v>44886</v>
      </c>
      <c r="J571" s="115">
        <f t="shared" si="359"/>
        <v>20</v>
      </c>
      <c r="K571" s="115">
        <f t="shared" si="375"/>
        <v>9</v>
      </c>
      <c r="L571" s="8">
        <f t="shared" si="360"/>
        <v>1</v>
      </c>
      <c r="M571" s="116">
        <f t="shared" si="371"/>
        <v>1</v>
      </c>
      <c r="N571" s="116">
        <f t="shared" si="367"/>
        <v>1.1446935001676259</v>
      </c>
      <c r="O571" s="109">
        <f t="shared" si="370"/>
        <v>1.1446935</v>
      </c>
      <c r="P571" s="109">
        <f t="shared" si="353"/>
        <v>975.94428203999996</v>
      </c>
      <c r="Q571" s="11">
        <f t="shared" si="364"/>
        <v>0</v>
      </c>
      <c r="R571" s="30">
        <f t="shared" si="361"/>
        <v>0</v>
      </c>
      <c r="S571" s="109">
        <f t="shared" si="369"/>
        <v>0</v>
      </c>
      <c r="T571" s="119">
        <f t="shared" si="362"/>
        <v>0.10150000000000001</v>
      </c>
      <c r="U571" s="117">
        <f t="shared" si="368"/>
        <v>9</v>
      </c>
      <c r="V571" s="117">
        <v>252</v>
      </c>
      <c r="W571" s="116">
        <f t="shared" si="354"/>
        <v>1.00345857</v>
      </c>
      <c r="X571" s="109">
        <f t="shared" si="355"/>
        <v>3.3753716100000002</v>
      </c>
      <c r="Y571" s="174">
        <f t="shared" si="356"/>
        <v>0</v>
      </c>
      <c r="Z571" s="120" t="str">
        <f t="shared" si="365"/>
        <v>A+J=</v>
      </c>
      <c r="AA571" s="114">
        <f t="shared" si="366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0"/>
        <v>979.31965364999996</v>
      </c>
      <c r="C572" s="109">
        <f t="shared" si="363"/>
        <v>852.58130848999997</v>
      </c>
      <c r="D572" s="110">
        <f t="shared" si="358"/>
        <v>6388.87</v>
      </c>
      <c r="E572" s="111">
        <f t="shared" si="374"/>
        <v>6370.34</v>
      </c>
      <c r="F572" s="112">
        <f t="shared" si="372"/>
        <v>44824</v>
      </c>
      <c r="G572" s="113">
        <f t="shared" si="351"/>
        <v>-2.9003564010536831E-3</v>
      </c>
      <c r="H572" s="114">
        <f t="shared" si="373"/>
        <v>44886</v>
      </c>
      <c r="I572" s="114">
        <f t="shared" si="352"/>
        <v>44886</v>
      </c>
      <c r="J572" s="115">
        <f t="shared" si="359"/>
        <v>20</v>
      </c>
      <c r="K572" s="115">
        <f t="shared" si="375"/>
        <v>9</v>
      </c>
      <c r="L572" s="8">
        <f t="shared" si="360"/>
        <v>1</v>
      </c>
      <c r="M572" s="116">
        <f t="shared" si="371"/>
        <v>1</v>
      </c>
      <c r="N572" s="116">
        <f t="shared" si="367"/>
        <v>1.1446935001676259</v>
      </c>
      <c r="O572" s="109">
        <f t="shared" si="370"/>
        <v>1.1446935</v>
      </c>
      <c r="P572" s="109">
        <f t="shared" si="353"/>
        <v>975.94428203999996</v>
      </c>
      <c r="Q572" s="11">
        <f t="shared" si="364"/>
        <v>0</v>
      </c>
      <c r="R572" s="30">
        <f t="shared" si="361"/>
        <v>0</v>
      </c>
      <c r="S572" s="109">
        <f t="shared" si="369"/>
        <v>0</v>
      </c>
      <c r="T572" s="119">
        <f t="shared" si="362"/>
        <v>0.10150000000000001</v>
      </c>
      <c r="U572" s="117">
        <f t="shared" si="368"/>
        <v>9</v>
      </c>
      <c r="V572" s="117">
        <v>252</v>
      </c>
      <c r="W572" s="116">
        <f t="shared" si="354"/>
        <v>1.00345857</v>
      </c>
      <c r="X572" s="109">
        <f t="shared" si="355"/>
        <v>3.3753716100000002</v>
      </c>
      <c r="Y572" s="174">
        <f t="shared" si="356"/>
        <v>0</v>
      </c>
      <c r="Z572" s="120" t="str">
        <f t="shared" si="365"/>
        <v>A+J=</v>
      </c>
      <c r="AA572" s="114">
        <f t="shared" si="366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0"/>
        <v>979.69541464999998</v>
      </c>
      <c r="C573" s="109">
        <f t="shared" si="363"/>
        <v>852.58130848999997</v>
      </c>
      <c r="D573" s="110">
        <f t="shared" si="358"/>
        <v>6388.87</v>
      </c>
      <c r="E573" s="111">
        <f t="shared" si="374"/>
        <v>6370.34</v>
      </c>
      <c r="F573" s="112">
        <f t="shared" si="372"/>
        <v>44824</v>
      </c>
      <c r="G573" s="113">
        <f t="shared" si="351"/>
        <v>-2.9003564010536831E-3</v>
      </c>
      <c r="H573" s="114">
        <f t="shared" si="373"/>
        <v>44886</v>
      </c>
      <c r="I573" s="114">
        <f t="shared" si="352"/>
        <v>44886</v>
      </c>
      <c r="J573" s="115">
        <f t="shared" si="359"/>
        <v>20</v>
      </c>
      <c r="K573" s="115">
        <f t="shared" si="375"/>
        <v>10</v>
      </c>
      <c r="L573" s="8">
        <f t="shared" si="360"/>
        <v>1</v>
      </c>
      <c r="M573" s="116">
        <f t="shared" si="371"/>
        <v>1</v>
      </c>
      <c r="N573" s="116">
        <f t="shared" si="367"/>
        <v>1.1446935001676259</v>
      </c>
      <c r="O573" s="109">
        <f t="shared" si="370"/>
        <v>1.1446935</v>
      </c>
      <c r="P573" s="109">
        <f t="shared" si="353"/>
        <v>975.94428203999996</v>
      </c>
      <c r="Q573" s="11">
        <f t="shared" si="364"/>
        <v>0</v>
      </c>
      <c r="R573" s="30">
        <f t="shared" si="361"/>
        <v>0</v>
      </c>
      <c r="S573" s="109">
        <f t="shared" si="369"/>
        <v>0</v>
      </c>
      <c r="T573" s="119">
        <f t="shared" si="362"/>
        <v>0.10150000000000001</v>
      </c>
      <c r="U573" s="117">
        <f t="shared" si="368"/>
        <v>10</v>
      </c>
      <c r="V573" s="117">
        <v>252</v>
      </c>
      <c r="W573" s="116">
        <f t="shared" si="354"/>
        <v>1.003843593</v>
      </c>
      <c r="X573" s="109">
        <f t="shared" si="355"/>
        <v>3.75113261</v>
      </c>
      <c r="Y573" s="174">
        <f t="shared" si="356"/>
        <v>0</v>
      </c>
      <c r="Z573" s="120" t="str">
        <f t="shared" si="365"/>
        <v>A+J=</v>
      </c>
      <c r="AA573" s="114">
        <f t="shared" si="366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0"/>
        <v>980.07132007999996</v>
      </c>
      <c r="C574" s="109">
        <f t="shared" si="363"/>
        <v>852.58130848999997</v>
      </c>
      <c r="D574" s="110">
        <f t="shared" si="358"/>
        <v>6388.87</v>
      </c>
      <c r="E574" s="111">
        <f t="shared" si="374"/>
        <v>6370.34</v>
      </c>
      <c r="F574" s="112">
        <f t="shared" si="372"/>
        <v>44824</v>
      </c>
      <c r="G574" s="113">
        <f t="shared" si="351"/>
        <v>-2.9003564010536831E-3</v>
      </c>
      <c r="H574" s="114">
        <f t="shared" si="373"/>
        <v>44886</v>
      </c>
      <c r="I574" s="114">
        <f t="shared" si="352"/>
        <v>44886</v>
      </c>
      <c r="J574" s="115">
        <f t="shared" si="359"/>
        <v>20</v>
      </c>
      <c r="K574" s="115">
        <f t="shared" si="375"/>
        <v>11</v>
      </c>
      <c r="L574" s="8">
        <f t="shared" si="360"/>
        <v>1</v>
      </c>
      <c r="M574" s="116">
        <f t="shared" si="371"/>
        <v>1</v>
      </c>
      <c r="N574" s="116">
        <f t="shared" si="367"/>
        <v>1.1446935001676259</v>
      </c>
      <c r="O574" s="109">
        <f t="shared" si="370"/>
        <v>1.1446935</v>
      </c>
      <c r="P574" s="109">
        <f t="shared" si="353"/>
        <v>975.94428203999996</v>
      </c>
      <c r="Q574" s="11">
        <f t="shared" si="364"/>
        <v>0</v>
      </c>
      <c r="R574" s="30">
        <f t="shared" si="361"/>
        <v>0</v>
      </c>
      <c r="S574" s="109">
        <f t="shared" si="369"/>
        <v>0</v>
      </c>
      <c r="T574" s="119">
        <f t="shared" si="362"/>
        <v>0.10150000000000001</v>
      </c>
      <c r="U574" s="117">
        <f t="shared" si="368"/>
        <v>11</v>
      </c>
      <c r="V574" s="117">
        <v>252</v>
      </c>
      <c r="W574" s="116">
        <f t="shared" si="354"/>
        <v>1.0042287640000001</v>
      </c>
      <c r="X574" s="109">
        <f t="shared" si="355"/>
        <v>4.1270380400000004</v>
      </c>
      <c r="Y574" s="174">
        <f t="shared" si="356"/>
        <v>0</v>
      </c>
      <c r="Z574" s="120" t="str">
        <f t="shared" si="365"/>
        <v>A+J=</v>
      </c>
      <c r="AA574" s="114">
        <f t="shared" si="366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0"/>
        <v>980.07132007999996</v>
      </c>
      <c r="C575" s="109">
        <f t="shared" si="363"/>
        <v>852.58130848999997</v>
      </c>
      <c r="D575" s="110">
        <f t="shared" si="358"/>
        <v>6388.87</v>
      </c>
      <c r="E575" s="111">
        <f t="shared" si="374"/>
        <v>6370.34</v>
      </c>
      <c r="F575" s="112">
        <f t="shared" si="372"/>
        <v>44824</v>
      </c>
      <c r="G575" s="113">
        <f t="shared" si="351"/>
        <v>-2.9003564010536831E-3</v>
      </c>
      <c r="H575" s="114">
        <f t="shared" si="373"/>
        <v>44886</v>
      </c>
      <c r="I575" s="114">
        <f t="shared" si="352"/>
        <v>44886</v>
      </c>
      <c r="J575" s="115">
        <f t="shared" si="359"/>
        <v>20</v>
      </c>
      <c r="K575" s="115">
        <f t="shared" si="375"/>
        <v>11</v>
      </c>
      <c r="L575" s="8">
        <f t="shared" si="360"/>
        <v>1</v>
      </c>
      <c r="M575" s="116">
        <f t="shared" si="371"/>
        <v>1</v>
      </c>
      <c r="N575" s="116">
        <f t="shared" si="367"/>
        <v>1.1446935001676259</v>
      </c>
      <c r="O575" s="109">
        <f t="shared" si="370"/>
        <v>1.1446935</v>
      </c>
      <c r="P575" s="109">
        <f t="shared" si="353"/>
        <v>975.94428203999996</v>
      </c>
      <c r="Q575" s="11">
        <f t="shared" si="364"/>
        <v>0</v>
      </c>
      <c r="R575" s="30">
        <f t="shared" si="361"/>
        <v>0</v>
      </c>
      <c r="S575" s="109">
        <f t="shared" si="369"/>
        <v>0</v>
      </c>
      <c r="T575" s="119">
        <f t="shared" si="362"/>
        <v>0.10150000000000001</v>
      </c>
      <c r="U575" s="117">
        <f t="shared" si="368"/>
        <v>11</v>
      </c>
      <c r="V575" s="117">
        <v>252</v>
      </c>
      <c r="W575" s="116">
        <f t="shared" si="354"/>
        <v>1.0042287640000001</v>
      </c>
      <c r="X575" s="109">
        <f t="shared" si="355"/>
        <v>4.1270380400000004</v>
      </c>
      <c r="Y575" s="174">
        <f t="shared" si="356"/>
        <v>0</v>
      </c>
      <c r="Z575" s="120" t="str">
        <f t="shared" si="365"/>
        <v>A+J=</v>
      </c>
      <c r="AA575" s="114">
        <f t="shared" si="366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0"/>
        <v>980.07132007999996</v>
      </c>
      <c r="C576" s="109">
        <f t="shared" si="363"/>
        <v>852.58130848999997</v>
      </c>
      <c r="D576" s="110">
        <f t="shared" si="358"/>
        <v>6388.87</v>
      </c>
      <c r="E576" s="111">
        <f t="shared" si="374"/>
        <v>6370.34</v>
      </c>
      <c r="F576" s="112">
        <f t="shared" si="372"/>
        <v>44824</v>
      </c>
      <c r="G576" s="113">
        <f t="shared" si="351"/>
        <v>-2.9003564010536831E-3</v>
      </c>
      <c r="H576" s="114">
        <f t="shared" si="373"/>
        <v>44886</v>
      </c>
      <c r="I576" s="114">
        <f t="shared" si="352"/>
        <v>44886</v>
      </c>
      <c r="J576" s="115">
        <f t="shared" si="359"/>
        <v>20</v>
      </c>
      <c r="K576" s="115">
        <f t="shared" si="375"/>
        <v>11</v>
      </c>
      <c r="L576" s="8">
        <f t="shared" si="360"/>
        <v>1</v>
      </c>
      <c r="M576" s="116">
        <f t="shared" si="371"/>
        <v>1</v>
      </c>
      <c r="N576" s="116">
        <f t="shared" si="367"/>
        <v>1.1446935001676259</v>
      </c>
      <c r="O576" s="109">
        <f t="shared" si="370"/>
        <v>1.1446935</v>
      </c>
      <c r="P576" s="109">
        <f t="shared" si="353"/>
        <v>975.94428203999996</v>
      </c>
      <c r="Q576" s="11">
        <f t="shared" si="364"/>
        <v>0</v>
      </c>
      <c r="R576" s="30">
        <f t="shared" si="361"/>
        <v>0</v>
      </c>
      <c r="S576" s="109">
        <f t="shared" si="369"/>
        <v>0</v>
      </c>
      <c r="T576" s="119">
        <f t="shared" si="362"/>
        <v>0.10150000000000001</v>
      </c>
      <c r="U576" s="117">
        <f t="shared" si="368"/>
        <v>11</v>
      </c>
      <c r="V576" s="117">
        <v>252</v>
      </c>
      <c r="W576" s="116">
        <f t="shared" si="354"/>
        <v>1.0042287640000001</v>
      </c>
      <c r="X576" s="109">
        <f t="shared" si="355"/>
        <v>4.1270380400000004</v>
      </c>
      <c r="Y576" s="174">
        <f t="shared" si="356"/>
        <v>0</v>
      </c>
      <c r="Z576" s="120" t="str">
        <f t="shared" si="365"/>
        <v>A+J=</v>
      </c>
      <c r="AA576" s="114">
        <f t="shared" si="366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0"/>
        <v>980.44736995999995</v>
      </c>
      <c r="C577" s="109">
        <f t="shared" si="363"/>
        <v>852.58130848999997</v>
      </c>
      <c r="D577" s="110">
        <f t="shared" si="358"/>
        <v>6388.87</v>
      </c>
      <c r="E577" s="111">
        <f t="shared" si="374"/>
        <v>6370.34</v>
      </c>
      <c r="F577" s="112">
        <f t="shared" si="372"/>
        <v>44824</v>
      </c>
      <c r="G577" s="113">
        <f t="shared" si="351"/>
        <v>-2.9003564010536831E-3</v>
      </c>
      <c r="H577" s="114">
        <f t="shared" si="373"/>
        <v>44886</v>
      </c>
      <c r="I577" s="114">
        <f t="shared" si="352"/>
        <v>44886</v>
      </c>
      <c r="J577" s="115">
        <f t="shared" si="359"/>
        <v>20</v>
      </c>
      <c r="K577" s="115">
        <f t="shared" si="375"/>
        <v>12</v>
      </c>
      <c r="L577" s="8">
        <f t="shared" si="360"/>
        <v>1</v>
      </c>
      <c r="M577" s="116">
        <f t="shared" si="371"/>
        <v>1</v>
      </c>
      <c r="N577" s="116">
        <f t="shared" si="367"/>
        <v>1.1446935001676259</v>
      </c>
      <c r="O577" s="109">
        <f t="shared" si="370"/>
        <v>1.1446935</v>
      </c>
      <c r="P577" s="109">
        <f t="shared" si="353"/>
        <v>975.94428203999996</v>
      </c>
      <c r="Q577" s="11">
        <f t="shared" si="364"/>
        <v>0</v>
      </c>
      <c r="R577" s="30">
        <f t="shared" si="361"/>
        <v>0</v>
      </c>
      <c r="S577" s="109">
        <f t="shared" si="369"/>
        <v>0</v>
      </c>
      <c r="T577" s="119">
        <f t="shared" si="362"/>
        <v>0.10150000000000001</v>
      </c>
      <c r="U577" s="117">
        <f t="shared" si="368"/>
        <v>12</v>
      </c>
      <c r="V577" s="117">
        <v>252</v>
      </c>
      <c r="W577" s="116">
        <f t="shared" si="354"/>
        <v>1.0046140830000001</v>
      </c>
      <c r="X577" s="109">
        <f t="shared" si="355"/>
        <v>4.5030879199999996</v>
      </c>
      <c r="Y577" s="174">
        <f t="shared" si="356"/>
        <v>0</v>
      </c>
      <c r="Z577" s="120" t="str">
        <f t="shared" si="365"/>
        <v>A+J=</v>
      </c>
      <c r="AA577" s="114">
        <f t="shared" si="366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0"/>
        <v>980.82356426999991</v>
      </c>
      <c r="C578" s="109">
        <f t="shared" si="363"/>
        <v>852.58130848999997</v>
      </c>
      <c r="D578" s="110">
        <f t="shared" si="358"/>
        <v>6388.87</v>
      </c>
      <c r="E578" s="111">
        <f t="shared" si="374"/>
        <v>6370.34</v>
      </c>
      <c r="F578" s="112">
        <f t="shared" si="372"/>
        <v>44824</v>
      </c>
      <c r="G578" s="113">
        <f t="shared" si="351"/>
        <v>-2.9003564010536831E-3</v>
      </c>
      <c r="H578" s="114">
        <f t="shared" si="373"/>
        <v>44886</v>
      </c>
      <c r="I578" s="114">
        <f t="shared" si="352"/>
        <v>44886</v>
      </c>
      <c r="J578" s="115">
        <f t="shared" si="359"/>
        <v>20</v>
      </c>
      <c r="K578" s="115">
        <f t="shared" si="375"/>
        <v>13</v>
      </c>
      <c r="L578" s="8">
        <f t="shared" si="360"/>
        <v>1</v>
      </c>
      <c r="M578" s="116">
        <f t="shared" si="371"/>
        <v>1</v>
      </c>
      <c r="N578" s="116">
        <f t="shared" si="367"/>
        <v>1.1446935001676259</v>
      </c>
      <c r="O578" s="109">
        <f t="shared" si="370"/>
        <v>1.1446935</v>
      </c>
      <c r="P578" s="109">
        <f t="shared" si="353"/>
        <v>975.94428203999996</v>
      </c>
      <c r="Q578" s="11">
        <f t="shared" si="364"/>
        <v>0</v>
      </c>
      <c r="R578" s="30">
        <f t="shared" si="361"/>
        <v>0</v>
      </c>
      <c r="S578" s="109">
        <f t="shared" si="369"/>
        <v>0</v>
      </c>
      <c r="T578" s="119">
        <f t="shared" si="362"/>
        <v>0.10150000000000001</v>
      </c>
      <c r="U578" s="117">
        <f t="shared" si="368"/>
        <v>13</v>
      </c>
      <c r="V578" s="117">
        <v>252</v>
      </c>
      <c r="W578" s="116">
        <f t="shared" si="354"/>
        <v>1.00499955</v>
      </c>
      <c r="X578" s="109">
        <f t="shared" si="355"/>
        <v>4.8792822300000003</v>
      </c>
      <c r="Y578" s="174">
        <f t="shared" si="356"/>
        <v>0</v>
      </c>
      <c r="Z578" s="120" t="str">
        <f t="shared" si="365"/>
        <v>A+J=</v>
      </c>
      <c r="AA578" s="114">
        <f t="shared" si="366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0"/>
        <v>981.19990204999999</v>
      </c>
      <c r="C579" s="109">
        <f t="shared" si="363"/>
        <v>852.58130848999997</v>
      </c>
      <c r="D579" s="110">
        <f t="shared" si="358"/>
        <v>6388.87</v>
      </c>
      <c r="E579" s="111">
        <f t="shared" si="374"/>
        <v>6370.34</v>
      </c>
      <c r="F579" s="112">
        <f t="shared" si="372"/>
        <v>44824</v>
      </c>
      <c r="G579" s="113">
        <f t="shared" si="351"/>
        <v>-2.9003564010536831E-3</v>
      </c>
      <c r="H579" s="114">
        <f t="shared" si="373"/>
        <v>44886</v>
      </c>
      <c r="I579" s="114">
        <f t="shared" si="352"/>
        <v>44886</v>
      </c>
      <c r="J579" s="115">
        <f t="shared" si="359"/>
        <v>20</v>
      </c>
      <c r="K579" s="115">
        <f t="shared" si="375"/>
        <v>14</v>
      </c>
      <c r="L579" s="8">
        <f t="shared" si="360"/>
        <v>1</v>
      </c>
      <c r="M579" s="116">
        <f t="shared" si="371"/>
        <v>1</v>
      </c>
      <c r="N579" s="116">
        <f t="shared" si="367"/>
        <v>1.1446935001676259</v>
      </c>
      <c r="O579" s="109">
        <f t="shared" si="370"/>
        <v>1.1446935</v>
      </c>
      <c r="P579" s="109">
        <f t="shared" si="353"/>
        <v>975.94428203999996</v>
      </c>
      <c r="Q579" s="11">
        <f t="shared" si="364"/>
        <v>0</v>
      </c>
      <c r="R579" s="30">
        <f t="shared" si="361"/>
        <v>0</v>
      </c>
      <c r="S579" s="109">
        <f t="shared" si="369"/>
        <v>0</v>
      </c>
      <c r="T579" s="119">
        <f t="shared" si="362"/>
        <v>0.10150000000000001</v>
      </c>
      <c r="U579" s="117">
        <f t="shared" si="368"/>
        <v>14</v>
      </c>
      <c r="V579" s="117">
        <v>252</v>
      </c>
      <c r="W579" s="116">
        <f t="shared" si="354"/>
        <v>1.005385164</v>
      </c>
      <c r="X579" s="109">
        <f t="shared" si="355"/>
        <v>5.2556200100000003</v>
      </c>
      <c r="Y579" s="174">
        <f t="shared" si="356"/>
        <v>0</v>
      </c>
      <c r="Z579" s="120" t="str">
        <f t="shared" si="365"/>
        <v>A+J=</v>
      </c>
      <c r="AA579" s="114">
        <f t="shared" si="366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0"/>
        <v>981.57638426999995</v>
      </c>
      <c r="C580" s="109">
        <f t="shared" si="363"/>
        <v>852.58130848999997</v>
      </c>
      <c r="D580" s="110">
        <f t="shared" si="358"/>
        <v>6388.87</v>
      </c>
      <c r="E580" s="111">
        <f t="shared" si="374"/>
        <v>6370.34</v>
      </c>
      <c r="F580" s="112">
        <f t="shared" si="372"/>
        <v>44824</v>
      </c>
      <c r="G580" s="113">
        <f t="shared" si="351"/>
        <v>-2.9003564010536831E-3</v>
      </c>
      <c r="H580" s="114">
        <f t="shared" si="373"/>
        <v>44886</v>
      </c>
      <c r="I580" s="114">
        <f t="shared" si="352"/>
        <v>44886</v>
      </c>
      <c r="J580" s="115">
        <f t="shared" si="359"/>
        <v>20</v>
      </c>
      <c r="K580" s="115">
        <f t="shared" si="375"/>
        <v>15</v>
      </c>
      <c r="L580" s="8">
        <f t="shared" si="360"/>
        <v>1</v>
      </c>
      <c r="M580" s="116">
        <f t="shared" si="371"/>
        <v>1</v>
      </c>
      <c r="N580" s="116">
        <f t="shared" si="367"/>
        <v>1.1446935001676259</v>
      </c>
      <c r="O580" s="109">
        <f t="shared" si="370"/>
        <v>1.1446935</v>
      </c>
      <c r="P580" s="109">
        <f t="shared" si="353"/>
        <v>975.94428203999996</v>
      </c>
      <c r="Q580" s="11">
        <f t="shared" si="364"/>
        <v>0</v>
      </c>
      <c r="R580" s="30">
        <f t="shared" si="361"/>
        <v>0</v>
      </c>
      <c r="S580" s="109">
        <f t="shared" si="369"/>
        <v>0</v>
      </c>
      <c r="T580" s="119">
        <f t="shared" si="362"/>
        <v>0.10150000000000001</v>
      </c>
      <c r="U580" s="117">
        <f t="shared" si="368"/>
        <v>15</v>
      </c>
      <c r="V580" s="117">
        <v>252</v>
      </c>
      <c r="W580" s="116">
        <f t="shared" si="354"/>
        <v>1.0057709260000001</v>
      </c>
      <c r="X580" s="109">
        <f t="shared" si="355"/>
        <v>5.6321022300000001</v>
      </c>
      <c r="Y580" s="174">
        <f t="shared" si="356"/>
        <v>0</v>
      </c>
      <c r="Z580" s="120" t="str">
        <f t="shared" si="365"/>
        <v>A+J=</v>
      </c>
      <c r="AA580" s="114">
        <f t="shared" si="366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0"/>
        <v>981.95301189999998</v>
      </c>
      <c r="C581" s="109">
        <f t="shared" si="363"/>
        <v>852.58130848999997</v>
      </c>
      <c r="D581" s="110">
        <f t="shared" si="358"/>
        <v>6388.87</v>
      </c>
      <c r="E581" s="111">
        <f t="shared" si="374"/>
        <v>6370.34</v>
      </c>
      <c r="F581" s="112">
        <f t="shared" si="372"/>
        <v>44824</v>
      </c>
      <c r="G581" s="113">
        <f t="shared" si="351"/>
        <v>-2.9003564010536831E-3</v>
      </c>
      <c r="H581" s="114">
        <f t="shared" si="373"/>
        <v>44886</v>
      </c>
      <c r="I581" s="114">
        <f t="shared" si="352"/>
        <v>44886</v>
      </c>
      <c r="J581" s="115">
        <f t="shared" si="359"/>
        <v>20</v>
      </c>
      <c r="K581" s="115">
        <f t="shared" si="375"/>
        <v>16</v>
      </c>
      <c r="L581" s="8">
        <f t="shared" si="360"/>
        <v>1</v>
      </c>
      <c r="M581" s="116">
        <f t="shared" si="371"/>
        <v>1</v>
      </c>
      <c r="N581" s="116">
        <f t="shared" si="367"/>
        <v>1.1446935001676259</v>
      </c>
      <c r="O581" s="109">
        <f t="shared" si="370"/>
        <v>1.1446935</v>
      </c>
      <c r="P581" s="109">
        <f t="shared" si="353"/>
        <v>975.94428203999996</v>
      </c>
      <c r="Q581" s="11">
        <f t="shared" si="364"/>
        <v>0</v>
      </c>
      <c r="R581" s="30">
        <f t="shared" si="361"/>
        <v>0</v>
      </c>
      <c r="S581" s="109">
        <f t="shared" si="369"/>
        <v>0</v>
      </c>
      <c r="T581" s="119">
        <f t="shared" si="362"/>
        <v>0.10150000000000001</v>
      </c>
      <c r="U581" s="117">
        <f t="shared" si="368"/>
        <v>16</v>
      </c>
      <c r="V581" s="117">
        <v>252</v>
      </c>
      <c r="W581" s="116">
        <f t="shared" si="354"/>
        <v>1.006156837</v>
      </c>
      <c r="X581" s="109">
        <f t="shared" si="355"/>
        <v>6.0087298599999999</v>
      </c>
      <c r="Y581" s="174">
        <f t="shared" si="356"/>
        <v>0</v>
      </c>
      <c r="Z581" s="120" t="str">
        <f t="shared" si="365"/>
        <v>A+J=</v>
      </c>
      <c r="AA581" s="114">
        <f t="shared" si="366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0"/>
        <v>981.95301189999998</v>
      </c>
      <c r="C582" s="109">
        <f t="shared" si="363"/>
        <v>852.58130848999997</v>
      </c>
      <c r="D582" s="110">
        <f t="shared" si="358"/>
        <v>6388.87</v>
      </c>
      <c r="E582" s="111">
        <f t="shared" si="374"/>
        <v>6370.34</v>
      </c>
      <c r="F582" s="112">
        <f t="shared" si="372"/>
        <v>44824</v>
      </c>
      <c r="G582" s="113">
        <f t="shared" si="351"/>
        <v>-2.9003564010536831E-3</v>
      </c>
      <c r="H582" s="114">
        <f t="shared" si="373"/>
        <v>44886</v>
      </c>
      <c r="I582" s="114">
        <f t="shared" si="352"/>
        <v>44886</v>
      </c>
      <c r="J582" s="115">
        <f t="shared" si="359"/>
        <v>20</v>
      </c>
      <c r="K582" s="115">
        <f t="shared" si="375"/>
        <v>16</v>
      </c>
      <c r="L582" s="8">
        <f t="shared" si="360"/>
        <v>1</v>
      </c>
      <c r="M582" s="116">
        <f t="shared" si="371"/>
        <v>1</v>
      </c>
      <c r="N582" s="116">
        <f t="shared" si="367"/>
        <v>1.1446935001676259</v>
      </c>
      <c r="O582" s="109">
        <f t="shared" si="370"/>
        <v>1.1446935</v>
      </c>
      <c r="P582" s="109">
        <f t="shared" si="353"/>
        <v>975.94428203999996</v>
      </c>
      <c r="Q582" s="11">
        <f t="shared" si="364"/>
        <v>0</v>
      </c>
      <c r="R582" s="30">
        <f t="shared" si="361"/>
        <v>0</v>
      </c>
      <c r="S582" s="109">
        <f t="shared" si="369"/>
        <v>0</v>
      </c>
      <c r="T582" s="119">
        <f t="shared" si="362"/>
        <v>0.10150000000000001</v>
      </c>
      <c r="U582" s="117">
        <f t="shared" si="368"/>
        <v>16</v>
      </c>
      <c r="V582" s="117">
        <v>252</v>
      </c>
      <c r="W582" s="116">
        <f t="shared" si="354"/>
        <v>1.006156837</v>
      </c>
      <c r="X582" s="109">
        <f t="shared" si="355"/>
        <v>6.0087298599999999</v>
      </c>
      <c r="Y582" s="174">
        <f t="shared" si="356"/>
        <v>0</v>
      </c>
      <c r="Z582" s="120" t="str">
        <f t="shared" si="365"/>
        <v>A+J=</v>
      </c>
      <c r="AA582" s="114">
        <f t="shared" si="366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0"/>
        <v>981.95301189999998</v>
      </c>
      <c r="C583" s="109">
        <f t="shared" si="363"/>
        <v>852.58130848999997</v>
      </c>
      <c r="D583" s="110">
        <f t="shared" si="358"/>
        <v>6388.87</v>
      </c>
      <c r="E583" s="111">
        <f t="shared" si="374"/>
        <v>6370.34</v>
      </c>
      <c r="F583" s="112">
        <f t="shared" si="372"/>
        <v>44824</v>
      </c>
      <c r="G583" s="113">
        <f t="shared" si="351"/>
        <v>-2.9003564010536831E-3</v>
      </c>
      <c r="H583" s="114">
        <f t="shared" si="373"/>
        <v>44886</v>
      </c>
      <c r="I583" s="114">
        <f t="shared" si="352"/>
        <v>44886</v>
      </c>
      <c r="J583" s="115">
        <f t="shared" si="359"/>
        <v>20</v>
      </c>
      <c r="K583" s="115">
        <f t="shared" si="375"/>
        <v>16</v>
      </c>
      <c r="L583" s="8">
        <f t="shared" si="360"/>
        <v>1</v>
      </c>
      <c r="M583" s="116">
        <f t="shared" si="371"/>
        <v>1</v>
      </c>
      <c r="N583" s="116">
        <f t="shared" si="367"/>
        <v>1.1446935001676259</v>
      </c>
      <c r="O583" s="109">
        <f t="shared" si="370"/>
        <v>1.1446935</v>
      </c>
      <c r="P583" s="109">
        <f t="shared" si="353"/>
        <v>975.94428203999996</v>
      </c>
      <c r="Q583" s="11">
        <f t="shared" si="364"/>
        <v>0</v>
      </c>
      <c r="R583" s="30">
        <f t="shared" si="361"/>
        <v>0</v>
      </c>
      <c r="S583" s="109">
        <f t="shared" si="369"/>
        <v>0</v>
      </c>
      <c r="T583" s="119">
        <f t="shared" si="362"/>
        <v>0.10150000000000001</v>
      </c>
      <c r="U583" s="117">
        <f t="shared" si="368"/>
        <v>16</v>
      </c>
      <c r="V583" s="117">
        <v>252</v>
      </c>
      <c r="W583" s="116">
        <f t="shared" si="354"/>
        <v>1.006156837</v>
      </c>
      <c r="X583" s="109">
        <f t="shared" si="355"/>
        <v>6.0087298599999999</v>
      </c>
      <c r="Y583" s="174">
        <f t="shared" si="356"/>
        <v>0</v>
      </c>
      <c r="Z583" s="120" t="str">
        <f t="shared" si="365"/>
        <v>A+J=</v>
      </c>
      <c r="AA583" s="114">
        <f t="shared" si="366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0"/>
        <v>982.32978299999991</v>
      </c>
      <c r="C584" s="109">
        <f t="shared" si="363"/>
        <v>852.58130848999997</v>
      </c>
      <c r="D584" s="110">
        <f t="shared" si="358"/>
        <v>6388.87</v>
      </c>
      <c r="E584" s="111">
        <f t="shared" si="374"/>
        <v>6370.34</v>
      </c>
      <c r="F584" s="112">
        <f t="shared" si="372"/>
        <v>44824</v>
      </c>
      <c r="G584" s="113">
        <f t="shared" si="351"/>
        <v>-2.9003564010536831E-3</v>
      </c>
      <c r="H584" s="114">
        <f t="shared" si="373"/>
        <v>44886</v>
      </c>
      <c r="I584" s="114">
        <f t="shared" si="352"/>
        <v>44886</v>
      </c>
      <c r="J584" s="115">
        <f t="shared" si="359"/>
        <v>20</v>
      </c>
      <c r="K584" s="115">
        <f t="shared" si="375"/>
        <v>17</v>
      </c>
      <c r="L584" s="8">
        <f t="shared" si="360"/>
        <v>1</v>
      </c>
      <c r="M584" s="116">
        <f t="shared" si="371"/>
        <v>1</v>
      </c>
      <c r="N584" s="116">
        <f t="shared" si="367"/>
        <v>1.1446935001676259</v>
      </c>
      <c r="O584" s="109">
        <f t="shared" si="370"/>
        <v>1.1446935</v>
      </c>
      <c r="P584" s="109">
        <f t="shared" si="353"/>
        <v>975.94428203999996</v>
      </c>
      <c r="Q584" s="11">
        <f t="shared" si="364"/>
        <v>0</v>
      </c>
      <c r="R584" s="30">
        <f t="shared" si="361"/>
        <v>0</v>
      </c>
      <c r="S584" s="109">
        <f t="shared" si="369"/>
        <v>0</v>
      </c>
      <c r="T584" s="119">
        <f t="shared" si="362"/>
        <v>0.10150000000000001</v>
      </c>
      <c r="U584" s="117">
        <f t="shared" si="368"/>
        <v>17</v>
      </c>
      <c r="V584" s="117">
        <v>252</v>
      </c>
      <c r="W584" s="116">
        <f t="shared" si="354"/>
        <v>1.0065428949999999</v>
      </c>
      <c r="X584" s="109">
        <f t="shared" si="355"/>
        <v>6.3855009599999999</v>
      </c>
      <c r="Y584" s="174">
        <f t="shared" si="356"/>
        <v>0</v>
      </c>
      <c r="Z584" s="120" t="str">
        <f t="shared" si="365"/>
        <v>A+J=</v>
      </c>
      <c r="AA584" s="114">
        <f t="shared" si="366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0"/>
        <v>982.32978299999991</v>
      </c>
      <c r="C585" s="109">
        <f t="shared" si="363"/>
        <v>852.58130848999997</v>
      </c>
      <c r="D585" s="110">
        <f t="shared" si="358"/>
        <v>6388.87</v>
      </c>
      <c r="E585" s="111">
        <f t="shared" si="374"/>
        <v>6370.34</v>
      </c>
      <c r="F585" s="112">
        <f t="shared" si="372"/>
        <v>44824</v>
      </c>
      <c r="G585" s="113">
        <f t="shared" si="351"/>
        <v>-2.9003564010536831E-3</v>
      </c>
      <c r="H585" s="114">
        <f t="shared" si="373"/>
        <v>44886</v>
      </c>
      <c r="I585" s="114">
        <f t="shared" si="352"/>
        <v>44886</v>
      </c>
      <c r="J585" s="115">
        <f t="shared" si="359"/>
        <v>20</v>
      </c>
      <c r="K585" s="115">
        <f t="shared" si="375"/>
        <v>17</v>
      </c>
      <c r="L585" s="8">
        <f t="shared" si="360"/>
        <v>1</v>
      </c>
      <c r="M585" s="116">
        <f t="shared" si="371"/>
        <v>1</v>
      </c>
      <c r="N585" s="116">
        <f t="shared" si="367"/>
        <v>1.1446935001676259</v>
      </c>
      <c r="O585" s="109">
        <f t="shared" si="370"/>
        <v>1.1446935</v>
      </c>
      <c r="P585" s="109">
        <f t="shared" si="353"/>
        <v>975.94428203999996</v>
      </c>
      <c r="Q585" s="11">
        <f t="shared" si="364"/>
        <v>0</v>
      </c>
      <c r="R585" s="30">
        <f t="shared" si="361"/>
        <v>0</v>
      </c>
      <c r="S585" s="109">
        <f t="shared" si="369"/>
        <v>0</v>
      </c>
      <c r="T585" s="119">
        <f t="shared" si="362"/>
        <v>0.10150000000000001</v>
      </c>
      <c r="U585" s="117">
        <f t="shared" si="368"/>
        <v>17</v>
      </c>
      <c r="V585" s="117">
        <v>252</v>
      </c>
      <c r="W585" s="116">
        <f t="shared" si="354"/>
        <v>1.0065428949999999</v>
      </c>
      <c r="X585" s="109">
        <f t="shared" si="355"/>
        <v>6.3855009599999999</v>
      </c>
      <c r="Y585" s="174">
        <f t="shared" si="356"/>
        <v>0</v>
      </c>
      <c r="Z585" s="120" t="str">
        <f t="shared" si="365"/>
        <v>A+J=</v>
      </c>
      <c r="AA585" s="114">
        <f t="shared" si="366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6">(P586+X586)</f>
        <v>982.70669950999991</v>
      </c>
      <c r="C586" s="109">
        <f t="shared" si="363"/>
        <v>852.58130848999997</v>
      </c>
      <c r="D586" s="110">
        <f t="shared" si="358"/>
        <v>6388.87</v>
      </c>
      <c r="E586" s="111">
        <f t="shared" si="374"/>
        <v>6370.34</v>
      </c>
      <c r="F586" s="112">
        <f t="shared" si="372"/>
        <v>44824</v>
      </c>
      <c r="G586" s="113">
        <f t="shared" ref="G586:G649" si="377">(E586/D586)-1</f>
        <v>-2.9003564010536831E-3</v>
      </c>
      <c r="H586" s="114">
        <f t="shared" si="373"/>
        <v>44886</v>
      </c>
      <c r="I586" s="114">
        <f t="shared" ref="I586:I649" si="378">IF(A586&gt;I585,H586,I585)</f>
        <v>44886</v>
      </c>
      <c r="J586" s="115">
        <f t="shared" si="359"/>
        <v>20</v>
      </c>
      <c r="K586" s="115">
        <f t="shared" si="375"/>
        <v>18</v>
      </c>
      <c r="L586" s="8">
        <f t="shared" si="360"/>
        <v>1</v>
      </c>
      <c r="M586" s="116">
        <f t="shared" si="371"/>
        <v>1</v>
      </c>
      <c r="N586" s="116">
        <f t="shared" si="367"/>
        <v>1.1446935001676259</v>
      </c>
      <c r="O586" s="109">
        <f t="shared" si="370"/>
        <v>1.1446935</v>
      </c>
      <c r="P586" s="109">
        <f t="shared" ref="P586:P649" si="379">TRUNC(C586*O586,8)</f>
        <v>975.94428203999996</v>
      </c>
      <c r="Q586" s="11">
        <f t="shared" si="364"/>
        <v>0</v>
      </c>
      <c r="R586" s="30">
        <f t="shared" si="361"/>
        <v>0</v>
      </c>
      <c r="S586" s="109">
        <f t="shared" si="369"/>
        <v>0</v>
      </c>
      <c r="T586" s="119">
        <f t="shared" si="362"/>
        <v>0.10150000000000001</v>
      </c>
      <c r="U586" s="117">
        <f t="shared" si="368"/>
        <v>18</v>
      </c>
      <c r="V586" s="117">
        <v>252</v>
      </c>
      <c r="W586" s="116">
        <f t="shared" ref="W586:W649" si="380">ROUND((1+T586)^TRUNC((U586/V586),9),9)</f>
        <v>1.006929102</v>
      </c>
      <c r="X586" s="109">
        <f t="shared" ref="X586:X649" si="381">TRUNC((P586*(W586-1)),8)</f>
        <v>6.7624174699999999</v>
      </c>
      <c r="Y586" s="174">
        <f t="shared" ref="Y586:Y649" si="382">IF(AND(Q586&gt;0,Z586&lt;&gt;"INCORPJ="),S586+X586,0)</f>
        <v>0</v>
      </c>
      <c r="Z586" s="120" t="str">
        <f t="shared" si="365"/>
        <v>A+J=</v>
      </c>
      <c r="AA586" s="114">
        <f t="shared" si="366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6"/>
        <v>983.08376046000001</v>
      </c>
      <c r="C587" s="109">
        <f t="shared" si="363"/>
        <v>852.58130848999997</v>
      </c>
      <c r="D587" s="110">
        <f t="shared" ref="D587:D650" si="384">IF(E587=E586,D586,E586)</f>
        <v>6388.87</v>
      </c>
      <c r="E587" s="111">
        <f t="shared" si="374"/>
        <v>6370.34</v>
      </c>
      <c r="F587" s="112">
        <f t="shared" si="372"/>
        <v>44824</v>
      </c>
      <c r="G587" s="113">
        <f t="shared" si="377"/>
        <v>-2.9003564010536831E-3</v>
      </c>
      <c r="H587" s="114">
        <f t="shared" si="373"/>
        <v>44886</v>
      </c>
      <c r="I587" s="114">
        <f t="shared" si="378"/>
        <v>44886</v>
      </c>
      <c r="J587" s="115">
        <f t="shared" ref="J587:J650" si="385">IF(I587=I586,J586,NETWORKDAYS(I586,I587,$AD$148:$AD$502)-1)</f>
        <v>20</v>
      </c>
      <c r="K587" s="115">
        <f t="shared" si="375"/>
        <v>19</v>
      </c>
      <c r="L587" s="8">
        <f t="shared" ref="L587:L650" si="386">IF(E587&lt;D587,1,TRUNC((E587/D587)^TRUNC((K587/J587),9),8))</f>
        <v>1</v>
      </c>
      <c r="M587" s="116">
        <f t="shared" si="371"/>
        <v>1</v>
      </c>
      <c r="N587" s="116">
        <f t="shared" si="367"/>
        <v>1.1446935001676259</v>
      </c>
      <c r="O587" s="109">
        <f t="shared" si="370"/>
        <v>1.1446935</v>
      </c>
      <c r="P587" s="109">
        <f t="shared" si="379"/>
        <v>975.94428203999996</v>
      </c>
      <c r="Q587" s="11">
        <f t="shared" si="364"/>
        <v>0</v>
      </c>
      <c r="R587" s="30">
        <f t="shared" ref="R587:R650" si="387">IF(Q587&gt;0,VLOOKUP($A587,$AD$10:$AI$145,6),0)</f>
        <v>0</v>
      </c>
      <c r="S587" s="109">
        <f t="shared" si="369"/>
        <v>0</v>
      </c>
      <c r="T587" s="119">
        <f t="shared" ref="T587:T650" si="388">(T586)</f>
        <v>0.10150000000000001</v>
      </c>
      <c r="U587" s="117">
        <f t="shared" si="368"/>
        <v>19</v>
      </c>
      <c r="V587" s="117">
        <v>252</v>
      </c>
      <c r="W587" s="116">
        <f t="shared" si="380"/>
        <v>1.007315457</v>
      </c>
      <c r="X587" s="109">
        <f t="shared" si="381"/>
        <v>7.1394784199999997</v>
      </c>
      <c r="Y587" s="174">
        <f t="shared" si="382"/>
        <v>0</v>
      </c>
      <c r="Z587" s="120" t="str">
        <f t="shared" si="365"/>
        <v>A+J=</v>
      </c>
      <c r="AA587" s="114">
        <f t="shared" si="366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6"/>
        <v>983.46096585999999</v>
      </c>
      <c r="C588" s="109">
        <f t="shared" ref="C588:C651" si="389">TRUNC(IF(Q587&gt;0,VLOOKUP(A587,$AD$12:$AE$145,2),C587),8)</f>
        <v>852.58130848999997</v>
      </c>
      <c r="D588" s="110">
        <f t="shared" si="384"/>
        <v>6388.87</v>
      </c>
      <c r="E588" s="111">
        <f t="shared" si="374"/>
        <v>6370.34</v>
      </c>
      <c r="F588" s="112">
        <f t="shared" si="372"/>
        <v>44824</v>
      </c>
      <c r="G588" s="113">
        <f t="shared" si="377"/>
        <v>-2.9003564010536831E-3</v>
      </c>
      <c r="H588" s="114">
        <f t="shared" si="373"/>
        <v>44886</v>
      </c>
      <c r="I588" s="114">
        <f t="shared" si="378"/>
        <v>44886</v>
      </c>
      <c r="J588" s="115">
        <f t="shared" si="385"/>
        <v>20</v>
      </c>
      <c r="K588" s="115">
        <f t="shared" si="375"/>
        <v>20</v>
      </c>
      <c r="L588" s="8">
        <f t="shared" si="386"/>
        <v>1</v>
      </c>
      <c r="M588" s="116">
        <f t="shared" si="371"/>
        <v>1</v>
      </c>
      <c r="N588" s="116">
        <f t="shared" si="367"/>
        <v>1.1446935001676259</v>
      </c>
      <c r="O588" s="109">
        <f t="shared" si="370"/>
        <v>1.1446935</v>
      </c>
      <c r="P588" s="109">
        <f t="shared" si="379"/>
        <v>975.94428203999996</v>
      </c>
      <c r="Q588" s="11">
        <f t="shared" ref="Q588:Q651" si="390">IF(VLOOKUP(A588,AD$10:AK$145,8)=VLOOKUP(A587,AD$10:AK$145,8),0,VLOOKUP(A588,AD$10:AK$145,8))</f>
        <v>0</v>
      </c>
      <c r="R588" s="30">
        <f t="shared" si="387"/>
        <v>0</v>
      </c>
      <c r="S588" s="109">
        <f t="shared" si="369"/>
        <v>0</v>
      </c>
      <c r="T588" s="119">
        <f t="shared" si="388"/>
        <v>0.10150000000000001</v>
      </c>
      <c r="U588" s="117">
        <f t="shared" si="368"/>
        <v>20</v>
      </c>
      <c r="V588" s="117">
        <v>252</v>
      </c>
      <c r="W588" s="116">
        <f t="shared" si="380"/>
        <v>1.0077019599999999</v>
      </c>
      <c r="X588" s="109">
        <f t="shared" si="381"/>
        <v>7.5166838199999999</v>
      </c>
      <c r="Y588" s="174">
        <f t="shared" si="382"/>
        <v>0</v>
      </c>
      <c r="Z588" s="120" t="str">
        <f t="shared" ref="Z588:Z651" si="391">IF($Q587&gt;0,VLOOKUP($A587,$AD$10:$AM$145,9),Z587)</f>
        <v>A+J=</v>
      </c>
      <c r="AA588" s="114">
        <f t="shared" ref="AA588:AA651" si="392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6"/>
        <v>983.46096585999999</v>
      </c>
      <c r="C589" s="109">
        <f t="shared" si="389"/>
        <v>852.58130848999997</v>
      </c>
      <c r="D589" s="110">
        <f t="shared" si="384"/>
        <v>6388.87</v>
      </c>
      <c r="E589" s="111">
        <f t="shared" si="374"/>
        <v>6370.34</v>
      </c>
      <c r="F589" s="112">
        <f t="shared" si="372"/>
        <v>44824</v>
      </c>
      <c r="G589" s="113">
        <f t="shared" si="377"/>
        <v>-2.9003564010536831E-3</v>
      </c>
      <c r="H589" s="114">
        <f t="shared" si="373"/>
        <v>44915</v>
      </c>
      <c r="I589" s="114">
        <f t="shared" si="378"/>
        <v>44886</v>
      </c>
      <c r="J589" s="115">
        <f t="shared" si="385"/>
        <v>20</v>
      </c>
      <c r="K589" s="115">
        <f t="shared" si="375"/>
        <v>20</v>
      </c>
      <c r="L589" s="8">
        <f t="shared" si="386"/>
        <v>1</v>
      </c>
      <c r="M589" s="116">
        <f t="shared" si="371"/>
        <v>1</v>
      </c>
      <c r="N589" s="116">
        <f t="shared" si="367"/>
        <v>1.1446935001676259</v>
      </c>
      <c r="O589" s="109">
        <f t="shared" si="370"/>
        <v>1.1446935</v>
      </c>
      <c r="P589" s="109">
        <f t="shared" si="379"/>
        <v>975.94428203999996</v>
      </c>
      <c r="Q589" s="11">
        <f t="shared" si="390"/>
        <v>0</v>
      </c>
      <c r="R589" s="30">
        <f t="shared" si="387"/>
        <v>0</v>
      </c>
      <c r="S589" s="109">
        <f t="shared" si="369"/>
        <v>0</v>
      </c>
      <c r="T589" s="119">
        <f t="shared" si="388"/>
        <v>0.10150000000000001</v>
      </c>
      <c r="U589" s="117">
        <f t="shared" si="368"/>
        <v>20</v>
      </c>
      <c r="V589" s="117">
        <v>252</v>
      </c>
      <c r="W589" s="116">
        <f t="shared" si="380"/>
        <v>1.0077019599999999</v>
      </c>
      <c r="X589" s="109">
        <f t="shared" si="381"/>
        <v>7.5166838199999999</v>
      </c>
      <c r="Y589" s="174">
        <f t="shared" si="382"/>
        <v>0</v>
      </c>
      <c r="Z589" s="120" t="str">
        <f t="shared" si="391"/>
        <v>A+J=</v>
      </c>
      <c r="AA589" s="114">
        <f t="shared" si="392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6"/>
        <v>983.46096585999999</v>
      </c>
      <c r="C590" s="109">
        <f t="shared" si="389"/>
        <v>852.58130848999997</v>
      </c>
      <c r="D590" s="110">
        <f t="shared" si="384"/>
        <v>6388.87</v>
      </c>
      <c r="E590" s="111">
        <f t="shared" si="374"/>
        <v>6370.34</v>
      </c>
      <c r="F590" s="112">
        <f t="shared" si="372"/>
        <v>44824</v>
      </c>
      <c r="G590" s="113">
        <f t="shared" si="377"/>
        <v>-2.9003564010536831E-3</v>
      </c>
      <c r="H590" s="114">
        <f t="shared" si="373"/>
        <v>44915</v>
      </c>
      <c r="I590" s="114">
        <f t="shared" si="378"/>
        <v>44886</v>
      </c>
      <c r="J590" s="115">
        <f t="shared" si="385"/>
        <v>20</v>
      </c>
      <c r="K590" s="115">
        <f t="shared" si="375"/>
        <v>20</v>
      </c>
      <c r="L590" s="8">
        <f t="shared" si="386"/>
        <v>1</v>
      </c>
      <c r="M590" s="116">
        <f t="shared" si="371"/>
        <v>1</v>
      </c>
      <c r="N590" s="116">
        <f t="shared" si="367"/>
        <v>1.1446935001676259</v>
      </c>
      <c r="O590" s="109">
        <f t="shared" si="370"/>
        <v>1.1446935</v>
      </c>
      <c r="P590" s="109">
        <f t="shared" si="379"/>
        <v>975.94428203999996</v>
      </c>
      <c r="Q590" s="11">
        <f t="shared" si="390"/>
        <v>19</v>
      </c>
      <c r="R590" s="30">
        <f t="shared" si="387"/>
        <v>1.193E-2</v>
      </c>
      <c r="S590" s="109">
        <f t="shared" si="369"/>
        <v>11.64301528</v>
      </c>
      <c r="T590" s="119">
        <f t="shared" si="388"/>
        <v>0.10150000000000001</v>
      </c>
      <c r="U590" s="117">
        <f t="shared" si="368"/>
        <v>20</v>
      </c>
      <c r="V590" s="117">
        <v>252</v>
      </c>
      <c r="W590" s="116">
        <f t="shared" si="380"/>
        <v>1.0077019599999999</v>
      </c>
      <c r="X590" s="109">
        <f t="shared" si="381"/>
        <v>7.5166838199999999</v>
      </c>
      <c r="Y590" s="174">
        <f t="shared" si="382"/>
        <v>19.159699100000001</v>
      </c>
      <c r="Z590" s="120" t="str">
        <f t="shared" si="391"/>
        <v>A+J=</v>
      </c>
      <c r="AA590" s="114">
        <f t="shared" si="392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6"/>
        <v>964.94156356000008</v>
      </c>
      <c r="C591" s="109">
        <f t="shared" si="389"/>
        <v>842.41001347999998</v>
      </c>
      <c r="D591" s="110">
        <f t="shared" si="384"/>
        <v>6370.34</v>
      </c>
      <c r="E591" s="111">
        <f t="shared" si="374"/>
        <v>6407.93</v>
      </c>
      <c r="F591" s="112">
        <f t="shared" si="372"/>
        <v>44855</v>
      </c>
      <c r="G591" s="113">
        <f t="shared" si="377"/>
        <v>5.9007839455980093E-3</v>
      </c>
      <c r="H591" s="114">
        <f t="shared" si="373"/>
        <v>44915</v>
      </c>
      <c r="I591" s="114">
        <f t="shared" si="378"/>
        <v>44915</v>
      </c>
      <c r="J591" s="115">
        <f t="shared" si="385"/>
        <v>21</v>
      </c>
      <c r="K591" s="115">
        <f t="shared" si="375"/>
        <v>1</v>
      </c>
      <c r="L591" s="8">
        <f t="shared" si="386"/>
        <v>1.0002802</v>
      </c>
      <c r="M591" s="116">
        <f t="shared" si="371"/>
        <v>1</v>
      </c>
      <c r="N591" s="116">
        <f t="shared" si="367"/>
        <v>1.1446935001676259</v>
      </c>
      <c r="O591" s="109">
        <f t="shared" si="370"/>
        <v>1.1450142400000001</v>
      </c>
      <c r="P591" s="109">
        <f t="shared" si="379"/>
        <v>964.57146135000005</v>
      </c>
      <c r="Q591" s="11">
        <f t="shared" si="390"/>
        <v>0</v>
      </c>
      <c r="R591" s="30">
        <f t="shared" si="387"/>
        <v>0</v>
      </c>
      <c r="S591" s="109">
        <f t="shared" si="369"/>
        <v>0</v>
      </c>
      <c r="T591" s="119">
        <f t="shared" si="388"/>
        <v>0.10150000000000001</v>
      </c>
      <c r="U591" s="117">
        <f t="shared" si="368"/>
        <v>1</v>
      </c>
      <c r="V591" s="117">
        <v>252</v>
      </c>
      <c r="W591" s="116">
        <f t="shared" si="380"/>
        <v>1.0003836960000001</v>
      </c>
      <c r="X591" s="109">
        <f t="shared" si="381"/>
        <v>0.37010220999999999</v>
      </c>
      <c r="Y591" s="174">
        <f t="shared" si="382"/>
        <v>0</v>
      </c>
      <c r="Z591" s="120" t="str">
        <f t="shared" si="391"/>
        <v>A+J=</v>
      </c>
      <c r="AA591" s="114">
        <f t="shared" si="392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6"/>
        <v>965.58228540000005</v>
      </c>
      <c r="C592" s="109">
        <f t="shared" si="389"/>
        <v>842.41001347999998</v>
      </c>
      <c r="D592" s="110">
        <f t="shared" si="384"/>
        <v>6370.34</v>
      </c>
      <c r="E592" s="111">
        <f t="shared" si="374"/>
        <v>6407.93</v>
      </c>
      <c r="F592" s="112">
        <f t="shared" si="372"/>
        <v>44855</v>
      </c>
      <c r="G592" s="113">
        <f t="shared" si="377"/>
        <v>5.9007839455980093E-3</v>
      </c>
      <c r="H592" s="114">
        <f t="shared" si="373"/>
        <v>44915</v>
      </c>
      <c r="I592" s="114">
        <f t="shared" si="378"/>
        <v>44915</v>
      </c>
      <c r="J592" s="115">
        <f t="shared" si="385"/>
        <v>21</v>
      </c>
      <c r="K592" s="115">
        <f t="shared" si="375"/>
        <v>2</v>
      </c>
      <c r="L592" s="8">
        <f t="shared" si="386"/>
        <v>1.0005604800000001</v>
      </c>
      <c r="M592" s="116">
        <f t="shared" si="371"/>
        <v>1</v>
      </c>
      <c r="N592" s="116">
        <f t="shared" si="367"/>
        <v>1.1446935001676259</v>
      </c>
      <c r="O592" s="109">
        <f t="shared" si="370"/>
        <v>1.14533507</v>
      </c>
      <c r="P592" s="109">
        <f t="shared" si="379"/>
        <v>964.84173175000001</v>
      </c>
      <c r="Q592" s="11">
        <f t="shared" si="390"/>
        <v>0</v>
      </c>
      <c r="R592" s="30">
        <f t="shared" si="387"/>
        <v>0</v>
      </c>
      <c r="S592" s="109">
        <f t="shared" si="369"/>
        <v>0</v>
      </c>
      <c r="T592" s="119">
        <f t="shared" si="388"/>
        <v>0.10150000000000001</v>
      </c>
      <c r="U592" s="117">
        <f t="shared" si="368"/>
        <v>2</v>
      </c>
      <c r="V592" s="117">
        <v>252</v>
      </c>
      <c r="W592" s="116">
        <f t="shared" si="380"/>
        <v>1.0007675389999999</v>
      </c>
      <c r="X592" s="109">
        <f t="shared" si="381"/>
        <v>0.74055364999999995</v>
      </c>
      <c r="Y592" s="174">
        <f t="shared" si="382"/>
        <v>0</v>
      </c>
      <c r="Z592" s="120" t="str">
        <f t="shared" si="391"/>
        <v>A+J=</v>
      </c>
      <c r="AA592" s="114">
        <f t="shared" si="392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6"/>
        <v>966.22344191999991</v>
      </c>
      <c r="C593" s="109">
        <f t="shared" si="389"/>
        <v>842.41001347999998</v>
      </c>
      <c r="D593" s="110">
        <f t="shared" si="384"/>
        <v>6370.34</v>
      </c>
      <c r="E593" s="111">
        <f t="shared" si="374"/>
        <v>6407.93</v>
      </c>
      <c r="F593" s="112">
        <f t="shared" si="372"/>
        <v>44855</v>
      </c>
      <c r="G593" s="113">
        <f t="shared" si="377"/>
        <v>5.9007839455980093E-3</v>
      </c>
      <c r="H593" s="114">
        <f t="shared" si="373"/>
        <v>44915</v>
      </c>
      <c r="I593" s="114">
        <f t="shared" si="378"/>
        <v>44915</v>
      </c>
      <c r="J593" s="115">
        <f t="shared" si="385"/>
        <v>21</v>
      </c>
      <c r="K593" s="115">
        <f t="shared" si="375"/>
        <v>3</v>
      </c>
      <c r="L593" s="8">
        <f t="shared" si="386"/>
        <v>1.00084084</v>
      </c>
      <c r="M593" s="116">
        <f t="shared" si="371"/>
        <v>1</v>
      </c>
      <c r="N593" s="116">
        <f t="shared" si="367"/>
        <v>1.1446935001676259</v>
      </c>
      <c r="O593" s="109">
        <f t="shared" si="370"/>
        <v>1.145656</v>
      </c>
      <c r="P593" s="109">
        <f t="shared" si="379"/>
        <v>965.11208639999995</v>
      </c>
      <c r="Q593" s="11">
        <f t="shared" si="390"/>
        <v>0</v>
      </c>
      <c r="R593" s="30">
        <f t="shared" si="387"/>
        <v>0</v>
      </c>
      <c r="S593" s="109">
        <f t="shared" si="369"/>
        <v>0</v>
      </c>
      <c r="T593" s="119">
        <f t="shared" si="388"/>
        <v>0.10150000000000001</v>
      </c>
      <c r="U593" s="117">
        <f t="shared" si="368"/>
        <v>3</v>
      </c>
      <c r="V593" s="117">
        <v>252</v>
      </c>
      <c r="W593" s="116">
        <f t="shared" si="380"/>
        <v>1.00115153</v>
      </c>
      <c r="X593" s="109">
        <f t="shared" si="381"/>
        <v>1.11135552</v>
      </c>
      <c r="Y593" s="174">
        <f t="shared" si="382"/>
        <v>0</v>
      </c>
      <c r="Z593" s="120" t="str">
        <f t="shared" si="391"/>
        <v>A+J=</v>
      </c>
      <c r="AA593" s="114">
        <f t="shared" si="392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6"/>
        <v>966.86502388999997</v>
      </c>
      <c r="C594" s="109">
        <f t="shared" si="389"/>
        <v>842.41001347999998</v>
      </c>
      <c r="D594" s="110">
        <f t="shared" si="384"/>
        <v>6370.34</v>
      </c>
      <c r="E594" s="111">
        <f t="shared" si="374"/>
        <v>6407.93</v>
      </c>
      <c r="F594" s="112">
        <f t="shared" si="372"/>
        <v>44855</v>
      </c>
      <c r="G594" s="113">
        <f t="shared" si="377"/>
        <v>5.9007839455980093E-3</v>
      </c>
      <c r="H594" s="114">
        <f t="shared" si="373"/>
        <v>44915</v>
      </c>
      <c r="I594" s="114">
        <f t="shared" si="378"/>
        <v>44915</v>
      </c>
      <c r="J594" s="115">
        <f t="shared" si="385"/>
        <v>21</v>
      </c>
      <c r="K594" s="115">
        <f t="shared" si="375"/>
        <v>4</v>
      </c>
      <c r="L594" s="8">
        <f t="shared" si="386"/>
        <v>1.00112128</v>
      </c>
      <c r="M594" s="116">
        <f t="shared" si="371"/>
        <v>1</v>
      </c>
      <c r="N594" s="116">
        <f t="shared" si="367"/>
        <v>1.1446935001676259</v>
      </c>
      <c r="O594" s="109">
        <f t="shared" si="370"/>
        <v>1.1459770199999999</v>
      </c>
      <c r="P594" s="109">
        <f t="shared" si="379"/>
        <v>965.38251686000001</v>
      </c>
      <c r="Q594" s="11">
        <f t="shared" si="390"/>
        <v>0</v>
      </c>
      <c r="R594" s="30">
        <f t="shared" si="387"/>
        <v>0</v>
      </c>
      <c r="S594" s="109">
        <f t="shared" si="369"/>
        <v>0</v>
      </c>
      <c r="T594" s="119">
        <f t="shared" si="388"/>
        <v>0.10150000000000001</v>
      </c>
      <c r="U594" s="117">
        <f t="shared" si="368"/>
        <v>4</v>
      </c>
      <c r="V594" s="117">
        <v>252</v>
      </c>
      <c r="W594" s="116">
        <f t="shared" si="380"/>
        <v>1.001535668</v>
      </c>
      <c r="X594" s="109">
        <f t="shared" si="381"/>
        <v>1.4825070300000001</v>
      </c>
      <c r="Y594" s="174">
        <f t="shared" si="382"/>
        <v>0</v>
      </c>
      <c r="Z594" s="120" t="str">
        <f t="shared" si="391"/>
        <v>A+J=</v>
      </c>
      <c r="AA594" s="114">
        <f t="shared" si="392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6"/>
        <v>967.50703251999994</v>
      </c>
      <c r="C595" s="109">
        <f t="shared" si="389"/>
        <v>842.41001347999998</v>
      </c>
      <c r="D595" s="110">
        <f t="shared" si="384"/>
        <v>6370.34</v>
      </c>
      <c r="E595" s="111">
        <f t="shared" si="374"/>
        <v>6407.93</v>
      </c>
      <c r="F595" s="112">
        <f t="shared" si="372"/>
        <v>44855</v>
      </c>
      <c r="G595" s="113">
        <f t="shared" si="377"/>
        <v>5.9007839455980093E-3</v>
      </c>
      <c r="H595" s="114">
        <f t="shared" si="373"/>
        <v>44915</v>
      </c>
      <c r="I595" s="114">
        <f t="shared" si="378"/>
        <v>44915</v>
      </c>
      <c r="J595" s="115">
        <f t="shared" si="385"/>
        <v>21</v>
      </c>
      <c r="K595" s="115">
        <f t="shared" si="375"/>
        <v>5</v>
      </c>
      <c r="L595" s="8">
        <f t="shared" si="386"/>
        <v>1.0014018</v>
      </c>
      <c r="M595" s="116">
        <f t="shared" si="371"/>
        <v>1</v>
      </c>
      <c r="N595" s="116">
        <f t="shared" si="367"/>
        <v>1.1446935001676259</v>
      </c>
      <c r="O595" s="109">
        <f t="shared" si="370"/>
        <v>1.1462981299999999</v>
      </c>
      <c r="P595" s="109">
        <f t="shared" si="379"/>
        <v>965.65302313999996</v>
      </c>
      <c r="Q595" s="11">
        <f t="shared" si="390"/>
        <v>0</v>
      </c>
      <c r="R595" s="30">
        <f t="shared" si="387"/>
        <v>0</v>
      </c>
      <c r="S595" s="109">
        <f t="shared" si="369"/>
        <v>0</v>
      </c>
      <c r="T595" s="119">
        <f t="shared" si="388"/>
        <v>0.10150000000000001</v>
      </c>
      <c r="U595" s="117">
        <f t="shared" si="368"/>
        <v>5</v>
      </c>
      <c r="V595" s="117">
        <v>252</v>
      </c>
      <c r="W595" s="116">
        <f t="shared" si="380"/>
        <v>1.0019199539999999</v>
      </c>
      <c r="X595" s="109">
        <f t="shared" si="381"/>
        <v>1.8540093799999999</v>
      </c>
      <c r="Y595" s="174">
        <f t="shared" si="382"/>
        <v>0</v>
      </c>
      <c r="Z595" s="120" t="str">
        <f t="shared" si="391"/>
        <v>A+J=</v>
      </c>
      <c r="AA595" s="114">
        <f t="shared" si="392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6"/>
        <v>967.50703251999994</v>
      </c>
      <c r="C596" s="109">
        <f t="shared" si="389"/>
        <v>842.41001347999998</v>
      </c>
      <c r="D596" s="110">
        <f t="shared" si="384"/>
        <v>6370.34</v>
      </c>
      <c r="E596" s="111">
        <f t="shared" si="374"/>
        <v>6407.93</v>
      </c>
      <c r="F596" s="112">
        <f t="shared" si="372"/>
        <v>44855</v>
      </c>
      <c r="G596" s="113">
        <f t="shared" si="377"/>
        <v>5.9007839455980093E-3</v>
      </c>
      <c r="H596" s="114">
        <f t="shared" si="373"/>
        <v>44915</v>
      </c>
      <c r="I596" s="114">
        <f t="shared" si="378"/>
        <v>44915</v>
      </c>
      <c r="J596" s="115">
        <f t="shared" si="385"/>
        <v>21</v>
      </c>
      <c r="K596" s="115">
        <f t="shared" si="375"/>
        <v>5</v>
      </c>
      <c r="L596" s="8">
        <f t="shared" si="386"/>
        <v>1.0014018</v>
      </c>
      <c r="M596" s="116">
        <f t="shared" si="371"/>
        <v>1</v>
      </c>
      <c r="N596" s="116">
        <f t="shared" si="367"/>
        <v>1.1446935001676259</v>
      </c>
      <c r="O596" s="109">
        <f t="shared" si="370"/>
        <v>1.1462981299999999</v>
      </c>
      <c r="P596" s="109">
        <f t="shared" si="379"/>
        <v>965.65302313999996</v>
      </c>
      <c r="Q596" s="11">
        <f t="shared" si="390"/>
        <v>0</v>
      </c>
      <c r="R596" s="30">
        <f t="shared" si="387"/>
        <v>0</v>
      </c>
      <c r="S596" s="109">
        <f t="shared" si="369"/>
        <v>0</v>
      </c>
      <c r="T596" s="119">
        <f t="shared" si="388"/>
        <v>0.10150000000000001</v>
      </c>
      <c r="U596" s="117">
        <f t="shared" si="368"/>
        <v>5</v>
      </c>
      <c r="V596" s="117">
        <v>252</v>
      </c>
      <c r="W596" s="116">
        <f t="shared" si="380"/>
        <v>1.0019199539999999</v>
      </c>
      <c r="X596" s="109">
        <f t="shared" si="381"/>
        <v>1.8540093799999999</v>
      </c>
      <c r="Y596" s="174">
        <f t="shared" si="382"/>
        <v>0</v>
      </c>
      <c r="Z596" s="120" t="str">
        <f t="shared" si="391"/>
        <v>A+J=</v>
      </c>
      <c r="AA596" s="114">
        <f t="shared" si="392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6"/>
        <v>967.50703251999994</v>
      </c>
      <c r="C597" s="109">
        <f t="shared" si="389"/>
        <v>842.41001347999998</v>
      </c>
      <c r="D597" s="110">
        <f t="shared" si="384"/>
        <v>6370.34</v>
      </c>
      <c r="E597" s="111">
        <f t="shared" si="374"/>
        <v>6407.93</v>
      </c>
      <c r="F597" s="112">
        <f t="shared" si="372"/>
        <v>44855</v>
      </c>
      <c r="G597" s="113">
        <f t="shared" si="377"/>
        <v>5.9007839455980093E-3</v>
      </c>
      <c r="H597" s="114">
        <f t="shared" si="373"/>
        <v>44915</v>
      </c>
      <c r="I597" s="114">
        <f t="shared" si="378"/>
        <v>44915</v>
      </c>
      <c r="J597" s="115">
        <f t="shared" si="385"/>
        <v>21</v>
      </c>
      <c r="K597" s="115">
        <f t="shared" si="375"/>
        <v>5</v>
      </c>
      <c r="L597" s="8">
        <f t="shared" si="386"/>
        <v>1.0014018</v>
      </c>
      <c r="M597" s="116">
        <f t="shared" si="371"/>
        <v>1</v>
      </c>
      <c r="N597" s="116">
        <f t="shared" si="367"/>
        <v>1.1446935001676259</v>
      </c>
      <c r="O597" s="109">
        <f t="shared" si="370"/>
        <v>1.1462981299999999</v>
      </c>
      <c r="P597" s="109">
        <f t="shared" si="379"/>
        <v>965.65302313999996</v>
      </c>
      <c r="Q597" s="11">
        <f t="shared" si="390"/>
        <v>0</v>
      </c>
      <c r="R597" s="30">
        <f t="shared" si="387"/>
        <v>0</v>
      </c>
      <c r="S597" s="109">
        <f t="shared" si="369"/>
        <v>0</v>
      </c>
      <c r="T597" s="119">
        <f t="shared" si="388"/>
        <v>0.10150000000000001</v>
      </c>
      <c r="U597" s="117">
        <f t="shared" si="368"/>
        <v>5</v>
      </c>
      <c r="V597" s="117">
        <v>252</v>
      </c>
      <c r="W597" s="116">
        <f t="shared" si="380"/>
        <v>1.0019199539999999</v>
      </c>
      <c r="X597" s="109">
        <f t="shared" si="381"/>
        <v>1.8540093799999999</v>
      </c>
      <c r="Y597" s="174">
        <f t="shared" si="382"/>
        <v>0</v>
      </c>
      <c r="Z597" s="120" t="str">
        <f t="shared" si="391"/>
        <v>A+J=</v>
      </c>
      <c r="AA597" s="114">
        <f t="shared" si="392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6"/>
        <v>968.14945762000002</v>
      </c>
      <c r="C598" s="109">
        <f t="shared" si="389"/>
        <v>842.41001347999998</v>
      </c>
      <c r="D598" s="110">
        <f t="shared" si="384"/>
        <v>6370.34</v>
      </c>
      <c r="E598" s="111">
        <f t="shared" si="374"/>
        <v>6407.93</v>
      </c>
      <c r="F598" s="112">
        <f t="shared" si="372"/>
        <v>44855</v>
      </c>
      <c r="G598" s="113">
        <f t="shared" si="377"/>
        <v>5.9007839455980093E-3</v>
      </c>
      <c r="H598" s="114">
        <f t="shared" si="373"/>
        <v>44915</v>
      </c>
      <c r="I598" s="114">
        <f t="shared" si="378"/>
        <v>44915</v>
      </c>
      <c r="J598" s="115">
        <f t="shared" si="385"/>
        <v>21</v>
      </c>
      <c r="K598" s="115">
        <f t="shared" si="375"/>
        <v>6</v>
      </c>
      <c r="L598" s="8">
        <f t="shared" si="386"/>
        <v>1.00168239</v>
      </c>
      <c r="M598" s="116">
        <f t="shared" si="371"/>
        <v>1</v>
      </c>
      <c r="N598" s="116">
        <f t="shared" si="367"/>
        <v>1.1446935001676259</v>
      </c>
      <c r="O598" s="109">
        <f t="shared" si="370"/>
        <v>1.1466193200000001</v>
      </c>
      <c r="P598" s="109">
        <f t="shared" si="379"/>
        <v>965.92359681000005</v>
      </c>
      <c r="Q598" s="11">
        <f t="shared" si="390"/>
        <v>0</v>
      </c>
      <c r="R598" s="30">
        <f t="shared" si="387"/>
        <v>0</v>
      </c>
      <c r="S598" s="109">
        <f t="shared" si="369"/>
        <v>0</v>
      </c>
      <c r="T598" s="119">
        <f t="shared" si="388"/>
        <v>0.10150000000000001</v>
      </c>
      <c r="U598" s="117">
        <f t="shared" si="368"/>
        <v>6</v>
      </c>
      <c r="V598" s="117">
        <v>252</v>
      </c>
      <c r="W598" s="116">
        <f t="shared" si="380"/>
        <v>1.002304386</v>
      </c>
      <c r="X598" s="109">
        <f t="shared" si="381"/>
        <v>2.2258608099999999</v>
      </c>
      <c r="Y598" s="174">
        <f t="shared" si="382"/>
        <v>0</v>
      </c>
      <c r="Z598" s="120" t="str">
        <f t="shared" si="391"/>
        <v>A+J=</v>
      </c>
      <c r="AA598" s="114">
        <f t="shared" si="392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6"/>
        <v>968.79231919000006</v>
      </c>
      <c r="C599" s="109">
        <f t="shared" si="389"/>
        <v>842.41001347999998</v>
      </c>
      <c r="D599" s="110">
        <f t="shared" si="384"/>
        <v>6370.34</v>
      </c>
      <c r="E599" s="111">
        <f t="shared" si="374"/>
        <v>6407.93</v>
      </c>
      <c r="F599" s="112">
        <f t="shared" si="372"/>
        <v>44855</v>
      </c>
      <c r="G599" s="113">
        <f t="shared" si="377"/>
        <v>5.9007839455980093E-3</v>
      </c>
      <c r="H599" s="114">
        <f t="shared" si="373"/>
        <v>44915</v>
      </c>
      <c r="I599" s="114">
        <f t="shared" si="378"/>
        <v>44915</v>
      </c>
      <c r="J599" s="115">
        <f t="shared" si="385"/>
        <v>21</v>
      </c>
      <c r="K599" s="115">
        <f t="shared" si="375"/>
        <v>7</v>
      </c>
      <c r="L599" s="8">
        <f t="shared" si="386"/>
        <v>1.00196307</v>
      </c>
      <c r="M599" s="116">
        <f t="shared" si="371"/>
        <v>1</v>
      </c>
      <c r="N599" s="116">
        <f t="shared" si="367"/>
        <v>1.1446935001676259</v>
      </c>
      <c r="O599" s="109">
        <f t="shared" si="370"/>
        <v>1.1469406099999999</v>
      </c>
      <c r="P599" s="109">
        <f t="shared" si="379"/>
        <v>966.19425473000001</v>
      </c>
      <c r="Q599" s="11">
        <f t="shared" si="390"/>
        <v>0</v>
      </c>
      <c r="R599" s="30">
        <f t="shared" si="387"/>
        <v>0</v>
      </c>
      <c r="S599" s="109">
        <f t="shared" si="369"/>
        <v>0</v>
      </c>
      <c r="T599" s="119">
        <f t="shared" si="388"/>
        <v>0.10150000000000001</v>
      </c>
      <c r="U599" s="117">
        <f t="shared" si="368"/>
        <v>7</v>
      </c>
      <c r="V599" s="117">
        <v>252</v>
      </c>
      <c r="W599" s="116">
        <f t="shared" si="380"/>
        <v>1.0026889670000001</v>
      </c>
      <c r="X599" s="109">
        <f t="shared" si="381"/>
        <v>2.5980644599999998</v>
      </c>
      <c r="Y599" s="174">
        <f t="shared" si="382"/>
        <v>0</v>
      </c>
      <c r="Z599" s="120" t="str">
        <f t="shared" si="391"/>
        <v>A+J=</v>
      </c>
      <c r="AA599" s="114">
        <f t="shared" si="392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6"/>
        <v>969.43559860000005</v>
      </c>
      <c r="C600" s="109">
        <f t="shared" si="389"/>
        <v>842.41001347999998</v>
      </c>
      <c r="D600" s="110">
        <f t="shared" si="384"/>
        <v>6370.34</v>
      </c>
      <c r="E600" s="111">
        <f t="shared" si="374"/>
        <v>6407.93</v>
      </c>
      <c r="F600" s="112">
        <f t="shared" si="372"/>
        <v>44855</v>
      </c>
      <c r="G600" s="113">
        <f t="shared" si="377"/>
        <v>5.9007839455980093E-3</v>
      </c>
      <c r="H600" s="114">
        <f t="shared" si="373"/>
        <v>44915</v>
      </c>
      <c r="I600" s="114">
        <f t="shared" si="378"/>
        <v>44915</v>
      </c>
      <c r="J600" s="115">
        <f t="shared" si="385"/>
        <v>21</v>
      </c>
      <c r="K600" s="115">
        <f t="shared" si="375"/>
        <v>8</v>
      </c>
      <c r="L600" s="8">
        <f t="shared" si="386"/>
        <v>1.0022438199999999</v>
      </c>
      <c r="M600" s="116">
        <f t="shared" si="371"/>
        <v>1</v>
      </c>
      <c r="N600" s="116">
        <f t="shared" si="367"/>
        <v>1.1446935001676259</v>
      </c>
      <c r="O600" s="109">
        <f t="shared" si="370"/>
        <v>1.1472619799999999</v>
      </c>
      <c r="P600" s="109">
        <f t="shared" si="379"/>
        <v>966.46498002999999</v>
      </c>
      <c r="Q600" s="11">
        <f t="shared" si="390"/>
        <v>0</v>
      </c>
      <c r="R600" s="30">
        <f t="shared" si="387"/>
        <v>0</v>
      </c>
      <c r="S600" s="109">
        <f t="shared" si="369"/>
        <v>0</v>
      </c>
      <c r="T600" s="119">
        <f t="shared" si="388"/>
        <v>0.10150000000000001</v>
      </c>
      <c r="U600" s="117">
        <f t="shared" si="368"/>
        <v>8</v>
      </c>
      <c r="V600" s="117">
        <v>252</v>
      </c>
      <c r="W600" s="116">
        <f t="shared" si="380"/>
        <v>1.0030736950000001</v>
      </c>
      <c r="X600" s="109">
        <f t="shared" si="381"/>
        <v>2.9706185700000001</v>
      </c>
      <c r="Y600" s="174">
        <f t="shared" si="382"/>
        <v>0</v>
      </c>
      <c r="Z600" s="120" t="str">
        <f t="shared" si="391"/>
        <v>A+J=</v>
      </c>
      <c r="AA600" s="114">
        <f t="shared" si="392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6"/>
        <v>970.07931296999993</v>
      </c>
      <c r="C601" s="109">
        <f t="shared" si="389"/>
        <v>842.41001347999998</v>
      </c>
      <c r="D601" s="110">
        <f t="shared" si="384"/>
        <v>6370.34</v>
      </c>
      <c r="E601" s="111">
        <f t="shared" si="374"/>
        <v>6407.93</v>
      </c>
      <c r="F601" s="112">
        <f t="shared" si="372"/>
        <v>44855</v>
      </c>
      <c r="G601" s="113">
        <f t="shared" si="377"/>
        <v>5.9007839455980093E-3</v>
      </c>
      <c r="H601" s="114">
        <f t="shared" si="373"/>
        <v>44915</v>
      </c>
      <c r="I601" s="114">
        <f t="shared" si="378"/>
        <v>44915</v>
      </c>
      <c r="J601" s="115">
        <f t="shared" si="385"/>
        <v>21</v>
      </c>
      <c r="K601" s="115">
        <f t="shared" si="375"/>
        <v>9</v>
      </c>
      <c r="L601" s="8">
        <f t="shared" si="386"/>
        <v>1.00252465</v>
      </c>
      <c r="M601" s="116">
        <f t="shared" si="371"/>
        <v>1</v>
      </c>
      <c r="N601" s="116">
        <f t="shared" si="367"/>
        <v>1.1446935001676259</v>
      </c>
      <c r="O601" s="109">
        <f t="shared" si="370"/>
        <v>1.1475834499999999</v>
      </c>
      <c r="P601" s="109">
        <f t="shared" si="379"/>
        <v>966.73578957999996</v>
      </c>
      <c r="Q601" s="11">
        <f t="shared" si="390"/>
        <v>0</v>
      </c>
      <c r="R601" s="30">
        <f t="shared" si="387"/>
        <v>0</v>
      </c>
      <c r="S601" s="109">
        <f t="shared" si="369"/>
        <v>0</v>
      </c>
      <c r="T601" s="119">
        <f t="shared" si="388"/>
        <v>0.10150000000000001</v>
      </c>
      <c r="U601" s="117">
        <f t="shared" si="368"/>
        <v>9</v>
      </c>
      <c r="V601" s="117">
        <v>252</v>
      </c>
      <c r="W601" s="116">
        <f t="shared" si="380"/>
        <v>1.00345857</v>
      </c>
      <c r="X601" s="109">
        <f t="shared" si="381"/>
        <v>3.3435233900000001</v>
      </c>
      <c r="Y601" s="174">
        <f t="shared" si="382"/>
        <v>0</v>
      </c>
      <c r="Z601" s="120" t="str">
        <f t="shared" si="391"/>
        <v>A+J=</v>
      </c>
      <c r="AA601" s="114">
        <f t="shared" si="392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6"/>
        <v>970.72344656999996</v>
      </c>
      <c r="C602" s="109">
        <f t="shared" si="389"/>
        <v>842.41001347999998</v>
      </c>
      <c r="D602" s="110">
        <f t="shared" si="384"/>
        <v>6370.34</v>
      </c>
      <c r="E602" s="111">
        <f t="shared" si="374"/>
        <v>6407.93</v>
      </c>
      <c r="F602" s="112">
        <f t="shared" si="372"/>
        <v>44855</v>
      </c>
      <c r="G602" s="113">
        <f t="shared" si="377"/>
        <v>5.9007839455980093E-3</v>
      </c>
      <c r="H602" s="114">
        <f t="shared" si="373"/>
        <v>44915</v>
      </c>
      <c r="I602" s="114">
        <f t="shared" si="378"/>
        <v>44915</v>
      </c>
      <c r="J602" s="115">
        <f t="shared" si="385"/>
        <v>21</v>
      </c>
      <c r="K602" s="115">
        <f t="shared" si="375"/>
        <v>10</v>
      </c>
      <c r="L602" s="8">
        <f t="shared" si="386"/>
        <v>1.0028055600000001</v>
      </c>
      <c r="M602" s="116">
        <f t="shared" si="371"/>
        <v>1</v>
      </c>
      <c r="N602" s="116">
        <f t="shared" si="367"/>
        <v>1.1446935001676259</v>
      </c>
      <c r="O602" s="109">
        <f t="shared" si="370"/>
        <v>1.147905</v>
      </c>
      <c r="P602" s="109">
        <f t="shared" si="379"/>
        <v>967.00666651999995</v>
      </c>
      <c r="Q602" s="11">
        <f t="shared" si="390"/>
        <v>0</v>
      </c>
      <c r="R602" s="30">
        <f t="shared" si="387"/>
        <v>0</v>
      </c>
      <c r="S602" s="109">
        <f t="shared" si="369"/>
        <v>0</v>
      </c>
      <c r="T602" s="119">
        <f t="shared" si="388"/>
        <v>0.10150000000000001</v>
      </c>
      <c r="U602" s="117">
        <f t="shared" si="368"/>
        <v>10</v>
      </c>
      <c r="V602" s="117">
        <v>252</v>
      </c>
      <c r="W602" s="116">
        <f t="shared" si="380"/>
        <v>1.003843593</v>
      </c>
      <c r="X602" s="109">
        <f t="shared" si="381"/>
        <v>3.7167800500000001</v>
      </c>
      <c r="Y602" s="174">
        <f t="shared" si="382"/>
        <v>0</v>
      </c>
      <c r="Z602" s="120" t="str">
        <f t="shared" si="391"/>
        <v>A+J=</v>
      </c>
      <c r="AA602" s="114">
        <f t="shared" si="392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6"/>
        <v>970.72344656999996</v>
      </c>
      <c r="C603" s="109">
        <f t="shared" si="389"/>
        <v>842.41001347999998</v>
      </c>
      <c r="D603" s="110">
        <f t="shared" si="384"/>
        <v>6370.34</v>
      </c>
      <c r="E603" s="111">
        <f t="shared" si="374"/>
        <v>6407.93</v>
      </c>
      <c r="F603" s="112">
        <f t="shared" si="372"/>
        <v>44855</v>
      </c>
      <c r="G603" s="113">
        <f t="shared" si="377"/>
        <v>5.9007839455980093E-3</v>
      </c>
      <c r="H603" s="114">
        <f t="shared" si="373"/>
        <v>44915</v>
      </c>
      <c r="I603" s="114">
        <f t="shared" si="378"/>
        <v>44915</v>
      </c>
      <c r="J603" s="115">
        <f t="shared" si="385"/>
        <v>21</v>
      </c>
      <c r="K603" s="115">
        <f t="shared" si="375"/>
        <v>10</v>
      </c>
      <c r="L603" s="8">
        <f t="shared" si="386"/>
        <v>1.0028055600000001</v>
      </c>
      <c r="M603" s="116">
        <f t="shared" si="371"/>
        <v>1</v>
      </c>
      <c r="N603" s="116">
        <f t="shared" si="367"/>
        <v>1.1446935001676259</v>
      </c>
      <c r="O603" s="109">
        <f t="shared" si="370"/>
        <v>1.147905</v>
      </c>
      <c r="P603" s="109">
        <f t="shared" si="379"/>
        <v>967.00666651999995</v>
      </c>
      <c r="Q603" s="11">
        <f t="shared" si="390"/>
        <v>0</v>
      </c>
      <c r="R603" s="30">
        <f t="shared" si="387"/>
        <v>0</v>
      </c>
      <c r="S603" s="109">
        <f t="shared" si="369"/>
        <v>0</v>
      </c>
      <c r="T603" s="119">
        <f t="shared" si="388"/>
        <v>0.10150000000000001</v>
      </c>
      <c r="U603" s="117">
        <f t="shared" si="368"/>
        <v>10</v>
      </c>
      <c r="V603" s="117">
        <v>252</v>
      </c>
      <c r="W603" s="116">
        <f t="shared" si="380"/>
        <v>1.003843593</v>
      </c>
      <c r="X603" s="109">
        <f t="shared" si="381"/>
        <v>3.7167800500000001</v>
      </c>
      <c r="Y603" s="174">
        <f t="shared" si="382"/>
        <v>0</v>
      </c>
      <c r="Z603" s="120" t="str">
        <f t="shared" si="391"/>
        <v>A+J=</v>
      </c>
      <c r="AA603" s="114">
        <f t="shared" si="392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6"/>
        <v>970.72344656999996</v>
      </c>
      <c r="C604" s="109">
        <f t="shared" si="389"/>
        <v>842.41001347999998</v>
      </c>
      <c r="D604" s="110">
        <f t="shared" si="384"/>
        <v>6370.34</v>
      </c>
      <c r="E604" s="111">
        <f t="shared" si="374"/>
        <v>6407.93</v>
      </c>
      <c r="F604" s="112">
        <f t="shared" si="372"/>
        <v>44855</v>
      </c>
      <c r="G604" s="113">
        <f t="shared" si="377"/>
        <v>5.9007839455980093E-3</v>
      </c>
      <c r="H604" s="114">
        <f t="shared" si="373"/>
        <v>44915</v>
      </c>
      <c r="I604" s="114">
        <f t="shared" si="378"/>
        <v>44915</v>
      </c>
      <c r="J604" s="115">
        <f t="shared" si="385"/>
        <v>21</v>
      </c>
      <c r="K604" s="115">
        <f t="shared" si="375"/>
        <v>10</v>
      </c>
      <c r="L604" s="8">
        <f t="shared" si="386"/>
        <v>1.0028055600000001</v>
      </c>
      <c r="M604" s="116">
        <f t="shared" si="371"/>
        <v>1</v>
      </c>
      <c r="N604" s="116">
        <f t="shared" si="367"/>
        <v>1.1446935001676259</v>
      </c>
      <c r="O604" s="109">
        <f t="shared" si="370"/>
        <v>1.147905</v>
      </c>
      <c r="P604" s="109">
        <f t="shared" si="379"/>
        <v>967.00666651999995</v>
      </c>
      <c r="Q604" s="11">
        <f t="shared" si="390"/>
        <v>0</v>
      </c>
      <c r="R604" s="30">
        <f t="shared" si="387"/>
        <v>0</v>
      </c>
      <c r="S604" s="109">
        <f t="shared" si="369"/>
        <v>0</v>
      </c>
      <c r="T604" s="119">
        <f t="shared" si="388"/>
        <v>0.10150000000000001</v>
      </c>
      <c r="U604" s="117">
        <f t="shared" si="368"/>
        <v>10</v>
      </c>
      <c r="V604" s="117">
        <v>252</v>
      </c>
      <c r="W604" s="116">
        <f t="shared" si="380"/>
        <v>1.003843593</v>
      </c>
      <c r="X604" s="109">
        <f t="shared" si="381"/>
        <v>3.7167800500000001</v>
      </c>
      <c r="Y604" s="174">
        <f t="shared" si="382"/>
        <v>0</v>
      </c>
      <c r="Z604" s="120" t="str">
        <f t="shared" si="391"/>
        <v>A+J=</v>
      </c>
      <c r="AA604" s="114">
        <f t="shared" si="392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6"/>
        <v>971.36801651000007</v>
      </c>
      <c r="C605" s="109">
        <f t="shared" si="389"/>
        <v>842.41001347999998</v>
      </c>
      <c r="D605" s="110">
        <f t="shared" si="384"/>
        <v>6370.34</v>
      </c>
      <c r="E605" s="111">
        <f t="shared" si="374"/>
        <v>6407.93</v>
      </c>
      <c r="F605" s="112">
        <f t="shared" si="372"/>
        <v>44855</v>
      </c>
      <c r="G605" s="113">
        <f t="shared" si="377"/>
        <v>5.9007839455980093E-3</v>
      </c>
      <c r="H605" s="114">
        <f t="shared" si="373"/>
        <v>44915</v>
      </c>
      <c r="I605" s="114">
        <f t="shared" si="378"/>
        <v>44915</v>
      </c>
      <c r="J605" s="115">
        <f t="shared" si="385"/>
        <v>21</v>
      </c>
      <c r="K605" s="115">
        <f t="shared" si="375"/>
        <v>11</v>
      </c>
      <c r="L605" s="8">
        <f t="shared" si="386"/>
        <v>1.0030865499999999</v>
      </c>
      <c r="M605" s="116">
        <f t="shared" si="371"/>
        <v>1</v>
      </c>
      <c r="N605" s="116">
        <f t="shared" si="367"/>
        <v>1.1446935001676259</v>
      </c>
      <c r="O605" s="109">
        <f t="shared" si="370"/>
        <v>1.14822665</v>
      </c>
      <c r="P605" s="109">
        <f t="shared" si="379"/>
        <v>967.27762770000004</v>
      </c>
      <c r="Q605" s="11">
        <f t="shared" si="390"/>
        <v>0</v>
      </c>
      <c r="R605" s="30">
        <f t="shared" si="387"/>
        <v>0</v>
      </c>
      <c r="S605" s="109">
        <f t="shared" si="369"/>
        <v>0</v>
      </c>
      <c r="T605" s="119">
        <f t="shared" si="388"/>
        <v>0.10150000000000001</v>
      </c>
      <c r="U605" s="117">
        <f t="shared" si="368"/>
        <v>11</v>
      </c>
      <c r="V605" s="117">
        <v>252</v>
      </c>
      <c r="W605" s="116">
        <f t="shared" si="380"/>
        <v>1.0042287640000001</v>
      </c>
      <c r="X605" s="109">
        <f t="shared" si="381"/>
        <v>4.0903888100000003</v>
      </c>
      <c r="Y605" s="174">
        <f t="shared" si="382"/>
        <v>0</v>
      </c>
      <c r="Z605" s="120" t="str">
        <f t="shared" si="391"/>
        <v>A+J=</v>
      </c>
      <c r="AA605" s="114">
        <f t="shared" si="392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6"/>
        <v>972.01301453999997</v>
      </c>
      <c r="C606" s="109">
        <f t="shared" si="389"/>
        <v>842.41001347999998</v>
      </c>
      <c r="D606" s="110">
        <f t="shared" si="384"/>
        <v>6370.34</v>
      </c>
      <c r="E606" s="111">
        <f t="shared" si="374"/>
        <v>6407.93</v>
      </c>
      <c r="F606" s="112">
        <f t="shared" si="372"/>
        <v>44855</v>
      </c>
      <c r="G606" s="113">
        <f t="shared" si="377"/>
        <v>5.9007839455980093E-3</v>
      </c>
      <c r="H606" s="114">
        <f t="shared" si="373"/>
        <v>44915</v>
      </c>
      <c r="I606" s="114">
        <f t="shared" si="378"/>
        <v>44915</v>
      </c>
      <c r="J606" s="115">
        <f t="shared" si="385"/>
        <v>21</v>
      </c>
      <c r="K606" s="115">
        <f t="shared" si="375"/>
        <v>12</v>
      </c>
      <c r="L606" s="8">
        <f t="shared" si="386"/>
        <v>1.0033676199999999</v>
      </c>
      <c r="M606" s="116">
        <f t="shared" si="371"/>
        <v>1</v>
      </c>
      <c r="N606" s="116">
        <f t="shared" si="367"/>
        <v>1.1446935001676259</v>
      </c>
      <c r="O606" s="109">
        <f t="shared" si="370"/>
        <v>1.14854839</v>
      </c>
      <c r="P606" s="109">
        <f t="shared" si="379"/>
        <v>967.54866470000002</v>
      </c>
      <c r="Q606" s="11">
        <f t="shared" si="390"/>
        <v>0</v>
      </c>
      <c r="R606" s="30">
        <f t="shared" si="387"/>
        <v>0</v>
      </c>
      <c r="S606" s="109">
        <f t="shared" si="369"/>
        <v>0</v>
      </c>
      <c r="T606" s="119">
        <f t="shared" si="388"/>
        <v>0.10150000000000001</v>
      </c>
      <c r="U606" s="117">
        <f t="shared" si="368"/>
        <v>12</v>
      </c>
      <c r="V606" s="117">
        <v>252</v>
      </c>
      <c r="W606" s="116">
        <f t="shared" si="380"/>
        <v>1.0046140830000001</v>
      </c>
      <c r="X606" s="109">
        <f t="shared" si="381"/>
        <v>4.4643498399999997</v>
      </c>
      <c r="Y606" s="174">
        <f t="shared" si="382"/>
        <v>0</v>
      </c>
      <c r="Z606" s="120" t="str">
        <f t="shared" si="391"/>
        <v>A+J=</v>
      </c>
      <c r="AA606" s="114">
        <f t="shared" si="392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6"/>
        <v>972.65844087000005</v>
      </c>
      <c r="C607" s="109">
        <f t="shared" si="389"/>
        <v>842.41001347999998</v>
      </c>
      <c r="D607" s="110">
        <f t="shared" si="384"/>
        <v>6370.34</v>
      </c>
      <c r="E607" s="111">
        <f t="shared" si="374"/>
        <v>6407.93</v>
      </c>
      <c r="F607" s="112">
        <f t="shared" si="372"/>
        <v>44855</v>
      </c>
      <c r="G607" s="113">
        <f t="shared" si="377"/>
        <v>5.9007839455980093E-3</v>
      </c>
      <c r="H607" s="114">
        <f t="shared" si="373"/>
        <v>44915</v>
      </c>
      <c r="I607" s="114">
        <f t="shared" si="378"/>
        <v>44915</v>
      </c>
      <c r="J607" s="115">
        <f t="shared" si="385"/>
        <v>21</v>
      </c>
      <c r="K607" s="115">
        <f t="shared" si="375"/>
        <v>13</v>
      </c>
      <c r="L607" s="8">
        <f t="shared" si="386"/>
        <v>1.0036487700000001</v>
      </c>
      <c r="M607" s="116">
        <f t="shared" si="371"/>
        <v>1</v>
      </c>
      <c r="N607" s="116">
        <f t="shared" ref="N607:N670" si="393">IF(I607&gt;I606,N606*M607,N606)</f>
        <v>1.1446935001676259</v>
      </c>
      <c r="O607" s="109">
        <f t="shared" si="370"/>
        <v>1.1488702200000001</v>
      </c>
      <c r="P607" s="109">
        <f t="shared" si="379"/>
        <v>967.81977750999999</v>
      </c>
      <c r="Q607" s="11">
        <f t="shared" si="390"/>
        <v>0</v>
      </c>
      <c r="R607" s="30">
        <f t="shared" si="387"/>
        <v>0</v>
      </c>
      <c r="S607" s="109">
        <f t="shared" si="369"/>
        <v>0</v>
      </c>
      <c r="T607" s="119">
        <f t="shared" si="388"/>
        <v>0.10150000000000001</v>
      </c>
      <c r="U607" s="117">
        <f t="shared" si="368"/>
        <v>13</v>
      </c>
      <c r="V607" s="117">
        <v>252</v>
      </c>
      <c r="W607" s="116">
        <f t="shared" si="380"/>
        <v>1.00499955</v>
      </c>
      <c r="X607" s="109">
        <f t="shared" si="381"/>
        <v>4.83866336</v>
      </c>
      <c r="Y607" s="174">
        <f t="shared" si="382"/>
        <v>0</v>
      </c>
      <c r="Z607" s="120" t="str">
        <f t="shared" si="391"/>
        <v>A+J=</v>
      </c>
      <c r="AA607" s="114">
        <f t="shared" si="392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6"/>
        <v>973.30428629000005</v>
      </c>
      <c r="C608" s="109">
        <f t="shared" si="389"/>
        <v>842.41001347999998</v>
      </c>
      <c r="D608" s="110">
        <f t="shared" si="384"/>
        <v>6370.34</v>
      </c>
      <c r="E608" s="111">
        <f t="shared" si="374"/>
        <v>6407.93</v>
      </c>
      <c r="F608" s="112">
        <f t="shared" si="372"/>
        <v>44855</v>
      </c>
      <c r="G608" s="113">
        <f t="shared" si="377"/>
        <v>5.9007839455980093E-3</v>
      </c>
      <c r="H608" s="114">
        <f t="shared" si="373"/>
        <v>44915</v>
      </c>
      <c r="I608" s="114">
        <f t="shared" si="378"/>
        <v>44915</v>
      </c>
      <c r="J608" s="115">
        <f t="shared" si="385"/>
        <v>21</v>
      </c>
      <c r="K608" s="115">
        <f t="shared" si="375"/>
        <v>14</v>
      </c>
      <c r="L608" s="8">
        <f t="shared" si="386"/>
        <v>1.00392999</v>
      </c>
      <c r="M608" s="116">
        <f t="shared" si="371"/>
        <v>1</v>
      </c>
      <c r="N608" s="116">
        <f t="shared" si="393"/>
        <v>1.1446935001676259</v>
      </c>
      <c r="O608" s="109">
        <f t="shared" si="370"/>
        <v>1.1491921300000001</v>
      </c>
      <c r="P608" s="109">
        <f t="shared" si="379"/>
        <v>968.09095772000001</v>
      </c>
      <c r="Q608" s="11">
        <f t="shared" si="390"/>
        <v>0</v>
      </c>
      <c r="R608" s="30">
        <f t="shared" si="387"/>
        <v>0</v>
      </c>
      <c r="S608" s="109">
        <f t="shared" si="369"/>
        <v>0</v>
      </c>
      <c r="T608" s="119">
        <f t="shared" si="388"/>
        <v>0.10150000000000001</v>
      </c>
      <c r="U608" s="117">
        <f t="shared" si="368"/>
        <v>14</v>
      </c>
      <c r="V608" s="117">
        <v>252</v>
      </c>
      <c r="W608" s="116">
        <f t="shared" si="380"/>
        <v>1.005385164</v>
      </c>
      <c r="X608" s="109">
        <f t="shared" si="381"/>
        <v>5.2133285699999998</v>
      </c>
      <c r="Y608" s="174">
        <f t="shared" si="382"/>
        <v>0</v>
      </c>
      <c r="Z608" s="120" t="str">
        <f t="shared" si="391"/>
        <v>A+J=</v>
      </c>
      <c r="AA608" s="114">
        <f t="shared" si="392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6"/>
        <v>973.95056889</v>
      </c>
      <c r="C609" s="109">
        <f t="shared" si="389"/>
        <v>842.41001347999998</v>
      </c>
      <c r="D609" s="110">
        <f t="shared" si="384"/>
        <v>6370.34</v>
      </c>
      <c r="E609" s="111">
        <f t="shared" si="374"/>
        <v>6407.93</v>
      </c>
      <c r="F609" s="112">
        <f t="shared" si="372"/>
        <v>44855</v>
      </c>
      <c r="G609" s="113">
        <f t="shared" si="377"/>
        <v>5.9007839455980093E-3</v>
      </c>
      <c r="H609" s="114">
        <f t="shared" si="373"/>
        <v>44915</v>
      </c>
      <c r="I609" s="114">
        <f t="shared" si="378"/>
        <v>44915</v>
      </c>
      <c r="J609" s="115">
        <f t="shared" si="385"/>
        <v>21</v>
      </c>
      <c r="K609" s="115">
        <f t="shared" si="375"/>
        <v>15</v>
      </c>
      <c r="L609" s="8">
        <f t="shared" si="386"/>
        <v>1.0042112999999999</v>
      </c>
      <c r="M609" s="116">
        <f t="shared" si="371"/>
        <v>1</v>
      </c>
      <c r="N609" s="116">
        <f t="shared" si="393"/>
        <v>1.1446935001676259</v>
      </c>
      <c r="O609" s="109">
        <f t="shared" si="370"/>
        <v>1.14951414</v>
      </c>
      <c r="P609" s="109">
        <f t="shared" si="379"/>
        <v>968.36222217</v>
      </c>
      <c r="Q609" s="11">
        <f t="shared" si="390"/>
        <v>0</v>
      </c>
      <c r="R609" s="30">
        <f t="shared" si="387"/>
        <v>0</v>
      </c>
      <c r="S609" s="109">
        <f t="shared" si="369"/>
        <v>0</v>
      </c>
      <c r="T609" s="119">
        <f t="shared" si="388"/>
        <v>0.10150000000000001</v>
      </c>
      <c r="U609" s="117">
        <f t="shared" si="368"/>
        <v>15</v>
      </c>
      <c r="V609" s="117">
        <v>252</v>
      </c>
      <c r="W609" s="116">
        <f t="shared" si="380"/>
        <v>1.0057709260000001</v>
      </c>
      <c r="X609" s="109">
        <f t="shared" si="381"/>
        <v>5.5883467199999997</v>
      </c>
      <c r="Y609" s="174">
        <f t="shared" si="382"/>
        <v>0</v>
      </c>
      <c r="Z609" s="120" t="str">
        <f t="shared" si="391"/>
        <v>A+J=</v>
      </c>
      <c r="AA609" s="114">
        <f t="shared" si="392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6"/>
        <v>973.95056889</v>
      </c>
      <c r="C610" s="109">
        <f t="shared" si="389"/>
        <v>842.41001347999998</v>
      </c>
      <c r="D610" s="110">
        <f t="shared" si="384"/>
        <v>6370.34</v>
      </c>
      <c r="E610" s="111">
        <f t="shared" si="374"/>
        <v>6407.93</v>
      </c>
      <c r="F610" s="112">
        <f t="shared" si="372"/>
        <v>44855</v>
      </c>
      <c r="G610" s="113">
        <f t="shared" si="377"/>
        <v>5.9007839455980093E-3</v>
      </c>
      <c r="H610" s="114">
        <f t="shared" si="373"/>
        <v>44915</v>
      </c>
      <c r="I610" s="114">
        <f t="shared" si="378"/>
        <v>44915</v>
      </c>
      <c r="J610" s="115">
        <f t="shared" si="385"/>
        <v>21</v>
      </c>
      <c r="K610" s="115">
        <f t="shared" si="375"/>
        <v>15</v>
      </c>
      <c r="L610" s="8">
        <f t="shared" si="386"/>
        <v>1.0042112999999999</v>
      </c>
      <c r="M610" s="116">
        <f t="shared" si="371"/>
        <v>1</v>
      </c>
      <c r="N610" s="116">
        <f t="shared" si="393"/>
        <v>1.1446935001676259</v>
      </c>
      <c r="O610" s="109">
        <f t="shared" si="370"/>
        <v>1.14951414</v>
      </c>
      <c r="P610" s="109">
        <f t="shared" si="379"/>
        <v>968.36222217</v>
      </c>
      <c r="Q610" s="11">
        <f t="shared" si="390"/>
        <v>0</v>
      </c>
      <c r="R610" s="30">
        <f t="shared" si="387"/>
        <v>0</v>
      </c>
      <c r="S610" s="109">
        <f t="shared" si="369"/>
        <v>0</v>
      </c>
      <c r="T610" s="119">
        <f t="shared" si="388"/>
        <v>0.10150000000000001</v>
      </c>
      <c r="U610" s="117">
        <f t="shared" si="368"/>
        <v>15</v>
      </c>
      <c r="V610" s="117">
        <v>252</v>
      </c>
      <c r="W610" s="116">
        <f t="shared" si="380"/>
        <v>1.0057709260000001</v>
      </c>
      <c r="X610" s="109">
        <f t="shared" si="381"/>
        <v>5.5883467199999997</v>
      </c>
      <c r="Y610" s="174">
        <f t="shared" si="382"/>
        <v>0</v>
      </c>
      <c r="Z610" s="120" t="str">
        <f t="shared" si="391"/>
        <v>A+J=</v>
      </c>
      <c r="AA610" s="114">
        <f t="shared" si="392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6"/>
        <v>973.95056889</v>
      </c>
      <c r="C611" s="109">
        <f t="shared" si="389"/>
        <v>842.41001347999998</v>
      </c>
      <c r="D611" s="110">
        <f t="shared" si="384"/>
        <v>6370.34</v>
      </c>
      <c r="E611" s="111">
        <f t="shared" si="374"/>
        <v>6407.93</v>
      </c>
      <c r="F611" s="112">
        <f t="shared" si="372"/>
        <v>44855</v>
      </c>
      <c r="G611" s="113">
        <f t="shared" si="377"/>
        <v>5.9007839455980093E-3</v>
      </c>
      <c r="H611" s="114">
        <f t="shared" si="373"/>
        <v>44915</v>
      </c>
      <c r="I611" s="114">
        <f t="shared" si="378"/>
        <v>44915</v>
      </c>
      <c r="J611" s="115">
        <f t="shared" si="385"/>
        <v>21</v>
      </c>
      <c r="K611" s="115">
        <f t="shared" si="375"/>
        <v>15</v>
      </c>
      <c r="L611" s="8">
        <f t="shared" si="386"/>
        <v>1.0042112999999999</v>
      </c>
      <c r="M611" s="116">
        <f t="shared" si="371"/>
        <v>1</v>
      </c>
      <c r="N611" s="116">
        <f t="shared" si="393"/>
        <v>1.1446935001676259</v>
      </c>
      <c r="O611" s="109">
        <f t="shared" si="370"/>
        <v>1.14951414</v>
      </c>
      <c r="P611" s="109">
        <f t="shared" si="379"/>
        <v>968.36222217</v>
      </c>
      <c r="Q611" s="11">
        <f t="shared" si="390"/>
        <v>0</v>
      </c>
      <c r="R611" s="30">
        <f t="shared" si="387"/>
        <v>0</v>
      </c>
      <c r="S611" s="109">
        <f t="shared" si="369"/>
        <v>0</v>
      </c>
      <c r="T611" s="119">
        <f t="shared" si="388"/>
        <v>0.10150000000000001</v>
      </c>
      <c r="U611" s="117">
        <f t="shared" si="368"/>
        <v>15</v>
      </c>
      <c r="V611" s="117">
        <v>252</v>
      </c>
      <c r="W611" s="116">
        <f t="shared" si="380"/>
        <v>1.0057709260000001</v>
      </c>
      <c r="X611" s="109">
        <f t="shared" si="381"/>
        <v>5.5883467199999997</v>
      </c>
      <c r="Y611" s="174">
        <f t="shared" si="382"/>
        <v>0</v>
      </c>
      <c r="Z611" s="120" t="str">
        <f t="shared" si="391"/>
        <v>A+J=</v>
      </c>
      <c r="AA611" s="114">
        <f t="shared" si="392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6"/>
        <v>974.59728138000003</v>
      </c>
      <c r="C612" s="109">
        <f t="shared" si="389"/>
        <v>842.41001347999998</v>
      </c>
      <c r="D612" s="110">
        <f t="shared" si="384"/>
        <v>6370.34</v>
      </c>
      <c r="E612" s="111">
        <f t="shared" si="374"/>
        <v>6407.93</v>
      </c>
      <c r="F612" s="112">
        <f t="shared" si="372"/>
        <v>44855</v>
      </c>
      <c r="G612" s="113">
        <f t="shared" si="377"/>
        <v>5.9007839455980093E-3</v>
      </c>
      <c r="H612" s="114">
        <f t="shared" si="373"/>
        <v>44915</v>
      </c>
      <c r="I612" s="114">
        <f t="shared" si="378"/>
        <v>44915</v>
      </c>
      <c r="J612" s="115">
        <f t="shared" si="385"/>
        <v>21</v>
      </c>
      <c r="K612" s="115">
        <f t="shared" si="375"/>
        <v>16</v>
      </c>
      <c r="L612" s="8">
        <f t="shared" si="386"/>
        <v>1.00449268</v>
      </c>
      <c r="M612" s="116">
        <f t="shared" si="371"/>
        <v>1</v>
      </c>
      <c r="N612" s="116">
        <f t="shared" si="393"/>
        <v>1.1446935001676259</v>
      </c>
      <c r="O612" s="109">
        <f t="shared" si="370"/>
        <v>1.14983624</v>
      </c>
      <c r="P612" s="109">
        <f t="shared" si="379"/>
        <v>968.63356242999998</v>
      </c>
      <c r="Q612" s="11">
        <f t="shared" si="390"/>
        <v>0</v>
      </c>
      <c r="R612" s="30">
        <f t="shared" si="387"/>
        <v>0</v>
      </c>
      <c r="S612" s="109">
        <f t="shared" si="369"/>
        <v>0</v>
      </c>
      <c r="T612" s="119">
        <f t="shared" si="388"/>
        <v>0.10150000000000001</v>
      </c>
      <c r="U612" s="117">
        <f t="shared" si="368"/>
        <v>16</v>
      </c>
      <c r="V612" s="117">
        <v>252</v>
      </c>
      <c r="W612" s="116">
        <f t="shared" si="380"/>
        <v>1.006156837</v>
      </c>
      <c r="X612" s="109">
        <f t="shared" si="381"/>
        <v>5.9637189499999996</v>
      </c>
      <c r="Y612" s="174">
        <f t="shared" si="382"/>
        <v>0</v>
      </c>
      <c r="Z612" s="120" t="str">
        <f t="shared" si="391"/>
        <v>A+J=</v>
      </c>
      <c r="AA612" s="114">
        <f t="shared" si="392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6"/>
        <v>975.24441357000001</v>
      </c>
      <c r="C613" s="109">
        <f t="shared" si="389"/>
        <v>842.41001347999998</v>
      </c>
      <c r="D613" s="110">
        <f t="shared" si="384"/>
        <v>6370.34</v>
      </c>
      <c r="E613" s="111">
        <f t="shared" si="374"/>
        <v>6407.93</v>
      </c>
      <c r="F613" s="112">
        <f t="shared" si="372"/>
        <v>44855</v>
      </c>
      <c r="G613" s="113">
        <f t="shared" si="377"/>
        <v>5.9007839455980093E-3</v>
      </c>
      <c r="H613" s="114">
        <f t="shared" si="373"/>
        <v>44915</v>
      </c>
      <c r="I613" s="114">
        <f t="shared" si="378"/>
        <v>44915</v>
      </c>
      <c r="J613" s="115">
        <f t="shared" si="385"/>
        <v>21</v>
      </c>
      <c r="K613" s="115">
        <f t="shared" si="375"/>
        <v>17</v>
      </c>
      <c r="L613" s="8">
        <f t="shared" si="386"/>
        <v>1.0047741400000001</v>
      </c>
      <c r="M613" s="116">
        <f t="shared" si="371"/>
        <v>1</v>
      </c>
      <c r="N613" s="116">
        <f t="shared" si="393"/>
        <v>1.1446935001676259</v>
      </c>
      <c r="O613" s="109">
        <f t="shared" si="370"/>
        <v>1.1501584199999999</v>
      </c>
      <c r="P613" s="109">
        <f t="shared" si="379"/>
        <v>968.90497009000001</v>
      </c>
      <c r="Q613" s="11">
        <f t="shared" si="390"/>
        <v>0</v>
      </c>
      <c r="R613" s="30">
        <f t="shared" si="387"/>
        <v>0</v>
      </c>
      <c r="S613" s="109">
        <f t="shared" si="369"/>
        <v>0</v>
      </c>
      <c r="T613" s="119">
        <f t="shared" si="388"/>
        <v>0.10150000000000001</v>
      </c>
      <c r="U613" s="117">
        <f t="shared" ref="U613:U676" si="394">IF(Q612&gt;0,1,IF(K613=K612,U612,U612+1))</f>
        <v>17</v>
      </c>
      <c r="V613" s="117">
        <v>252</v>
      </c>
      <c r="W613" s="116">
        <f t="shared" si="380"/>
        <v>1.0065428949999999</v>
      </c>
      <c r="X613" s="109">
        <f t="shared" si="381"/>
        <v>6.3394434799999999</v>
      </c>
      <c r="Y613" s="174">
        <f t="shared" si="382"/>
        <v>0</v>
      </c>
      <c r="Z613" s="120" t="str">
        <f t="shared" si="391"/>
        <v>A+J=</v>
      </c>
      <c r="AA613" s="114">
        <f t="shared" si="392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6"/>
        <v>975.89198454999996</v>
      </c>
      <c r="C614" s="109">
        <f t="shared" si="389"/>
        <v>842.41001347999998</v>
      </c>
      <c r="D614" s="110">
        <f t="shared" si="384"/>
        <v>6370.34</v>
      </c>
      <c r="E614" s="111">
        <f t="shared" si="374"/>
        <v>6407.93</v>
      </c>
      <c r="F614" s="112">
        <f t="shared" si="372"/>
        <v>44855</v>
      </c>
      <c r="G614" s="113">
        <f t="shared" si="377"/>
        <v>5.9007839455980093E-3</v>
      </c>
      <c r="H614" s="114">
        <f t="shared" si="373"/>
        <v>44915</v>
      </c>
      <c r="I614" s="114">
        <f t="shared" si="378"/>
        <v>44915</v>
      </c>
      <c r="J614" s="115">
        <f t="shared" si="385"/>
        <v>21</v>
      </c>
      <c r="K614" s="115">
        <f t="shared" si="375"/>
        <v>18</v>
      </c>
      <c r="L614" s="8">
        <f t="shared" si="386"/>
        <v>1.0050556799999999</v>
      </c>
      <c r="M614" s="116">
        <f t="shared" si="371"/>
        <v>1</v>
      </c>
      <c r="N614" s="116">
        <f t="shared" si="393"/>
        <v>1.1446935001676259</v>
      </c>
      <c r="O614" s="109">
        <f t="shared" si="370"/>
        <v>1.1504806999999999</v>
      </c>
      <c r="P614" s="109">
        <f t="shared" si="379"/>
        <v>969.17646199000001</v>
      </c>
      <c r="Q614" s="11">
        <f t="shared" si="390"/>
        <v>0</v>
      </c>
      <c r="R614" s="30">
        <f t="shared" si="387"/>
        <v>0</v>
      </c>
      <c r="S614" s="109">
        <f t="shared" si="369"/>
        <v>0</v>
      </c>
      <c r="T614" s="119">
        <f t="shared" si="388"/>
        <v>0.10150000000000001</v>
      </c>
      <c r="U614" s="117">
        <f t="shared" si="394"/>
        <v>18</v>
      </c>
      <c r="V614" s="117">
        <v>252</v>
      </c>
      <c r="W614" s="116">
        <f t="shared" si="380"/>
        <v>1.006929102</v>
      </c>
      <c r="X614" s="109">
        <f t="shared" si="381"/>
        <v>6.7155225600000001</v>
      </c>
      <c r="Y614" s="174">
        <f t="shared" si="382"/>
        <v>0</v>
      </c>
      <c r="Z614" s="120" t="str">
        <f t="shared" si="391"/>
        <v>A+J=</v>
      </c>
      <c r="AA614" s="114">
        <f t="shared" si="392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6"/>
        <v>976.53998508000006</v>
      </c>
      <c r="C615" s="109">
        <f t="shared" si="389"/>
        <v>842.41001347999998</v>
      </c>
      <c r="D615" s="110">
        <f t="shared" si="384"/>
        <v>6370.34</v>
      </c>
      <c r="E615" s="111">
        <f t="shared" si="374"/>
        <v>6407.93</v>
      </c>
      <c r="F615" s="112">
        <f t="shared" si="372"/>
        <v>44855</v>
      </c>
      <c r="G615" s="113">
        <f t="shared" si="377"/>
        <v>5.9007839455980093E-3</v>
      </c>
      <c r="H615" s="114">
        <f t="shared" si="373"/>
        <v>44915</v>
      </c>
      <c r="I615" s="114">
        <f t="shared" si="378"/>
        <v>44915</v>
      </c>
      <c r="J615" s="115">
        <f t="shared" si="385"/>
        <v>21</v>
      </c>
      <c r="K615" s="115">
        <f t="shared" si="375"/>
        <v>19</v>
      </c>
      <c r="L615" s="8">
        <f t="shared" si="386"/>
        <v>1.0053373000000001</v>
      </c>
      <c r="M615" s="116">
        <f t="shared" si="371"/>
        <v>1</v>
      </c>
      <c r="N615" s="116">
        <f t="shared" si="393"/>
        <v>1.1446935001676259</v>
      </c>
      <c r="O615" s="109">
        <f t="shared" si="370"/>
        <v>1.15080307</v>
      </c>
      <c r="P615" s="109">
        <f t="shared" si="379"/>
        <v>969.44802971000001</v>
      </c>
      <c r="Q615" s="11">
        <f t="shared" si="390"/>
        <v>0</v>
      </c>
      <c r="R615" s="30">
        <f t="shared" si="387"/>
        <v>0</v>
      </c>
      <c r="S615" s="109">
        <f t="shared" ref="S615:S678" si="395">IF(R615&gt;0,TRUNC(R615*P615,8),0)</f>
        <v>0</v>
      </c>
      <c r="T615" s="119">
        <f t="shared" si="388"/>
        <v>0.10150000000000001</v>
      </c>
      <c r="U615" s="117">
        <f t="shared" si="394"/>
        <v>19</v>
      </c>
      <c r="V615" s="117">
        <v>252</v>
      </c>
      <c r="W615" s="116">
        <f t="shared" si="380"/>
        <v>1.007315457</v>
      </c>
      <c r="X615" s="109">
        <f t="shared" si="381"/>
        <v>7.09195537</v>
      </c>
      <c r="Y615" s="174">
        <f t="shared" si="382"/>
        <v>0</v>
      </c>
      <c r="Z615" s="120" t="str">
        <f t="shared" si="391"/>
        <v>A+J=</v>
      </c>
      <c r="AA615" s="114">
        <f t="shared" si="392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6"/>
        <v>977.18841537000003</v>
      </c>
      <c r="C616" s="109">
        <f t="shared" si="389"/>
        <v>842.41001347999998</v>
      </c>
      <c r="D616" s="110">
        <f t="shared" si="384"/>
        <v>6370.34</v>
      </c>
      <c r="E616" s="111">
        <f t="shared" si="374"/>
        <v>6407.93</v>
      </c>
      <c r="F616" s="112">
        <f t="shared" si="372"/>
        <v>44855</v>
      </c>
      <c r="G616" s="113">
        <f t="shared" si="377"/>
        <v>5.9007839455980093E-3</v>
      </c>
      <c r="H616" s="114">
        <f t="shared" si="373"/>
        <v>44915</v>
      </c>
      <c r="I616" s="114">
        <f t="shared" si="378"/>
        <v>44915</v>
      </c>
      <c r="J616" s="115">
        <f t="shared" si="385"/>
        <v>21</v>
      </c>
      <c r="K616" s="115">
        <f t="shared" si="375"/>
        <v>20</v>
      </c>
      <c r="L616" s="8">
        <f t="shared" si="386"/>
        <v>1.005619</v>
      </c>
      <c r="M616" s="116">
        <f t="shared" si="371"/>
        <v>1</v>
      </c>
      <c r="N616" s="116">
        <f t="shared" si="393"/>
        <v>1.1446935001676259</v>
      </c>
      <c r="O616" s="109">
        <f t="shared" si="370"/>
        <v>1.1511255300000001</v>
      </c>
      <c r="P616" s="109">
        <f t="shared" si="379"/>
        <v>969.71967324000002</v>
      </c>
      <c r="Q616" s="11">
        <f t="shared" si="390"/>
        <v>0</v>
      </c>
      <c r="R616" s="30">
        <f t="shared" si="387"/>
        <v>0</v>
      </c>
      <c r="S616" s="109">
        <f t="shared" si="395"/>
        <v>0</v>
      </c>
      <c r="T616" s="119">
        <f t="shared" si="388"/>
        <v>0.10150000000000001</v>
      </c>
      <c r="U616" s="117">
        <f t="shared" si="394"/>
        <v>20</v>
      </c>
      <c r="V616" s="117">
        <v>252</v>
      </c>
      <c r="W616" s="116">
        <f t="shared" si="380"/>
        <v>1.0077019599999999</v>
      </c>
      <c r="X616" s="109">
        <f t="shared" si="381"/>
        <v>7.4687421299999999</v>
      </c>
      <c r="Y616" s="174">
        <f t="shared" si="382"/>
        <v>0</v>
      </c>
      <c r="Z616" s="120" t="str">
        <f t="shared" si="391"/>
        <v>A+J=</v>
      </c>
      <c r="AA616" s="114">
        <f t="shared" si="392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6"/>
        <v>977.18841537000003</v>
      </c>
      <c r="C617" s="109">
        <f t="shared" si="389"/>
        <v>842.41001347999998</v>
      </c>
      <c r="D617" s="110">
        <f t="shared" si="384"/>
        <v>6370.34</v>
      </c>
      <c r="E617" s="111">
        <f t="shared" si="374"/>
        <v>6407.93</v>
      </c>
      <c r="F617" s="112">
        <f t="shared" si="372"/>
        <v>44855</v>
      </c>
      <c r="G617" s="113">
        <f t="shared" si="377"/>
        <v>5.9007839455980093E-3</v>
      </c>
      <c r="H617" s="114">
        <f t="shared" si="373"/>
        <v>44915</v>
      </c>
      <c r="I617" s="114">
        <f t="shared" si="378"/>
        <v>44915</v>
      </c>
      <c r="J617" s="115">
        <f t="shared" si="385"/>
        <v>21</v>
      </c>
      <c r="K617" s="115">
        <f t="shared" si="375"/>
        <v>20</v>
      </c>
      <c r="L617" s="8">
        <f t="shared" si="386"/>
        <v>1.005619</v>
      </c>
      <c r="M617" s="116">
        <f t="shared" si="371"/>
        <v>1</v>
      </c>
      <c r="N617" s="116">
        <f t="shared" si="393"/>
        <v>1.1446935001676259</v>
      </c>
      <c r="O617" s="109">
        <f t="shared" ref="O617:O680" si="396">TRUNC(TRUNC((L617*N617),15),8)</f>
        <v>1.1511255300000001</v>
      </c>
      <c r="P617" s="109">
        <f t="shared" si="379"/>
        <v>969.71967324000002</v>
      </c>
      <c r="Q617" s="11">
        <f t="shared" si="390"/>
        <v>0</v>
      </c>
      <c r="R617" s="30">
        <f t="shared" si="387"/>
        <v>0</v>
      </c>
      <c r="S617" s="109">
        <f t="shared" si="395"/>
        <v>0</v>
      </c>
      <c r="T617" s="119">
        <f t="shared" si="388"/>
        <v>0.10150000000000001</v>
      </c>
      <c r="U617" s="117">
        <f t="shared" si="394"/>
        <v>20</v>
      </c>
      <c r="V617" s="117">
        <v>252</v>
      </c>
      <c r="W617" s="116">
        <f t="shared" si="380"/>
        <v>1.0077019599999999</v>
      </c>
      <c r="X617" s="109">
        <f t="shared" si="381"/>
        <v>7.4687421299999999</v>
      </c>
      <c r="Y617" s="174">
        <f t="shared" si="382"/>
        <v>0</v>
      </c>
      <c r="Z617" s="120" t="str">
        <f t="shared" si="391"/>
        <v>A+J=</v>
      </c>
      <c r="AA617" s="114">
        <f t="shared" si="392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6"/>
        <v>977.18841537000003</v>
      </c>
      <c r="C618" s="109">
        <f t="shared" si="389"/>
        <v>842.41001347999998</v>
      </c>
      <c r="D618" s="110">
        <f t="shared" si="384"/>
        <v>6370.34</v>
      </c>
      <c r="E618" s="111">
        <f t="shared" si="374"/>
        <v>6407.93</v>
      </c>
      <c r="F618" s="112">
        <f t="shared" si="372"/>
        <v>44855</v>
      </c>
      <c r="G618" s="113">
        <f t="shared" si="377"/>
        <v>5.9007839455980093E-3</v>
      </c>
      <c r="H618" s="114">
        <f t="shared" si="373"/>
        <v>44915</v>
      </c>
      <c r="I618" s="114">
        <f t="shared" si="378"/>
        <v>44915</v>
      </c>
      <c r="J618" s="115">
        <f t="shared" si="385"/>
        <v>21</v>
      </c>
      <c r="K618" s="115">
        <f t="shared" si="375"/>
        <v>20</v>
      </c>
      <c r="L618" s="8">
        <f t="shared" si="386"/>
        <v>1.005619</v>
      </c>
      <c r="M618" s="116">
        <f t="shared" ref="M618:M681" si="397">IF(I618&gt;I617,L617,M617)</f>
        <v>1</v>
      </c>
      <c r="N618" s="116">
        <f t="shared" si="393"/>
        <v>1.1446935001676259</v>
      </c>
      <c r="O618" s="109">
        <f t="shared" si="396"/>
        <v>1.1511255300000001</v>
      </c>
      <c r="P618" s="109">
        <f t="shared" si="379"/>
        <v>969.71967324000002</v>
      </c>
      <c r="Q618" s="11">
        <f t="shared" si="390"/>
        <v>0</v>
      </c>
      <c r="R618" s="30">
        <f t="shared" si="387"/>
        <v>0</v>
      </c>
      <c r="S618" s="109">
        <f t="shared" si="395"/>
        <v>0</v>
      </c>
      <c r="T618" s="119">
        <f t="shared" si="388"/>
        <v>0.10150000000000001</v>
      </c>
      <c r="U618" s="117">
        <f t="shared" si="394"/>
        <v>20</v>
      </c>
      <c r="V618" s="117">
        <v>252</v>
      </c>
      <c r="W618" s="116">
        <f t="shared" si="380"/>
        <v>1.0077019599999999</v>
      </c>
      <c r="X618" s="109">
        <f t="shared" si="381"/>
        <v>7.4687421299999999</v>
      </c>
      <c r="Y618" s="174">
        <f t="shared" si="382"/>
        <v>0</v>
      </c>
      <c r="Z618" s="120" t="str">
        <f t="shared" si="391"/>
        <v>A+J=</v>
      </c>
      <c r="AA618" s="114">
        <f t="shared" si="392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6"/>
        <v>977.83727563000002</v>
      </c>
      <c r="C619" s="109">
        <f t="shared" si="389"/>
        <v>842.41001347999998</v>
      </c>
      <c r="D619" s="110">
        <f t="shared" si="384"/>
        <v>6370.34</v>
      </c>
      <c r="E619" s="111">
        <f t="shared" si="374"/>
        <v>6407.93</v>
      </c>
      <c r="F619" s="112">
        <f t="shared" si="372"/>
        <v>44855</v>
      </c>
      <c r="G619" s="113">
        <f t="shared" si="377"/>
        <v>5.9007839455980093E-3</v>
      </c>
      <c r="H619" s="114">
        <f t="shared" si="373"/>
        <v>44946</v>
      </c>
      <c r="I619" s="114">
        <f t="shared" si="378"/>
        <v>44915</v>
      </c>
      <c r="J619" s="115">
        <f t="shared" si="385"/>
        <v>21</v>
      </c>
      <c r="K619" s="115">
        <f t="shared" si="375"/>
        <v>21</v>
      </c>
      <c r="L619" s="8">
        <f t="shared" si="386"/>
        <v>1.0059007799999999</v>
      </c>
      <c r="M619" s="116">
        <f t="shared" si="397"/>
        <v>1</v>
      </c>
      <c r="N619" s="116">
        <f t="shared" si="393"/>
        <v>1.1446935001676259</v>
      </c>
      <c r="O619" s="109">
        <f t="shared" si="396"/>
        <v>1.15144808</v>
      </c>
      <c r="P619" s="109">
        <f t="shared" si="379"/>
        <v>969.99139259000003</v>
      </c>
      <c r="Q619" s="11">
        <f t="shared" si="390"/>
        <v>20</v>
      </c>
      <c r="R619" s="30">
        <f t="shared" si="387"/>
        <v>1.1745999999999999E-2</v>
      </c>
      <c r="S619" s="109">
        <f t="shared" si="395"/>
        <v>11.393518889999999</v>
      </c>
      <c r="T619" s="119">
        <f t="shared" si="388"/>
        <v>0.10150000000000001</v>
      </c>
      <c r="U619" s="117">
        <f t="shared" si="394"/>
        <v>21</v>
      </c>
      <c r="V619" s="117">
        <v>252</v>
      </c>
      <c r="W619" s="116">
        <f t="shared" si="380"/>
        <v>1.008088611</v>
      </c>
      <c r="X619" s="109">
        <f t="shared" si="381"/>
        <v>7.8458830400000004</v>
      </c>
      <c r="Y619" s="174">
        <f t="shared" si="382"/>
        <v>19.23940193</v>
      </c>
      <c r="Z619" s="120" t="str">
        <f t="shared" si="391"/>
        <v>A+J=</v>
      </c>
      <c r="AA619" s="114">
        <f t="shared" si="392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6"/>
        <v>959.13627335000001</v>
      </c>
      <c r="C620" s="109">
        <f t="shared" si="389"/>
        <v>832.51506546999997</v>
      </c>
      <c r="D620" s="110">
        <f t="shared" si="384"/>
        <v>6407.93</v>
      </c>
      <c r="E620" s="111">
        <f t="shared" si="374"/>
        <v>6434.2</v>
      </c>
      <c r="F620" s="112">
        <f t="shared" ref="F620:F683" si="398">IF($K620=1,VLOOKUP($A619,$AO$10:$AS$131,5),F619)</f>
        <v>44885</v>
      </c>
      <c r="G620" s="113">
        <f t="shared" si="377"/>
        <v>4.0996078296735572E-3</v>
      </c>
      <c r="H620" s="114">
        <f t="shared" ref="H620:H683" si="399">IF(DAY(A620)=H$9,VLOOKUP(A620,AH$118:AN$450,4),H619)</f>
        <v>44946</v>
      </c>
      <c r="I620" s="114">
        <f t="shared" si="378"/>
        <v>44946</v>
      </c>
      <c r="J620" s="115">
        <f t="shared" si="385"/>
        <v>23</v>
      </c>
      <c r="K620" s="115">
        <f t="shared" si="375"/>
        <v>1</v>
      </c>
      <c r="L620" s="8">
        <f t="shared" si="386"/>
        <v>1.00017789</v>
      </c>
      <c r="M620" s="116">
        <f t="shared" si="397"/>
        <v>1.0059007799999999</v>
      </c>
      <c r="N620" s="116">
        <f t="shared" si="393"/>
        <v>1.151448084679545</v>
      </c>
      <c r="O620" s="109">
        <f t="shared" si="396"/>
        <v>1.1516529099999999</v>
      </c>
      <c r="P620" s="109">
        <f t="shared" si="379"/>
        <v>958.76839775999997</v>
      </c>
      <c r="Q620" s="11">
        <f t="shared" si="390"/>
        <v>0</v>
      </c>
      <c r="R620" s="30">
        <f t="shared" si="387"/>
        <v>0</v>
      </c>
      <c r="S620" s="109">
        <f t="shared" si="395"/>
        <v>0</v>
      </c>
      <c r="T620" s="119">
        <f t="shared" si="388"/>
        <v>0.10150000000000001</v>
      </c>
      <c r="U620" s="117">
        <f t="shared" si="394"/>
        <v>1</v>
      </c>
      <c r="V620" s="117">
        <v>252</v>
      </c>
      <c r="W620" s="116">
        <f t="shared" si="380"/>
        <v>1.0003836960000001</v>
      </c>
      <c r="X620" s="109">
        <f t="shared" si="381"/>
        <v>0.36787558999999997</v>
      </c>
      <c r="Y620" s="174">
        <f t="shared" si="382"/>
        <v>0</v>
      </c>
      <c r="Z620" s="120" t="str">
        <f t="shared" si="391"/>
        <v>A+J=</v>
      </c>
      <c r="AA620" s="114">
        <f t="shared" si="39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6"/>
        <v>959.67498649999993</v>
      </c>
      <c r="C621" s="109">
        <f t="shared" si="389"/>
        <v>832.51506546999997</v>
      </c>
      <c r="D621" s="110">
        <f t="shared" si="384"/>
        <v>6407.93</v>
      </c>
      <c r="E621" s="111">
        <f t="shared" ref="E621:E684" si="400">IF($K621=1,VLOOKUP($A620,$AO$10:$AS$150,4),E620)</f>
        <v>6434.2</v>
      </c>
      <c r="F621" s="112">
        <f t="shared" si="398"/>
        <v>44885</v>
      </c>
      <c r="G621" s="113">
        <f t="shared" si="377"/>
        <v>4.0996078296735572E-3</v>
      </c>
      <c r="H621" s="114">
        <f t="shared" si="399"/>
        <v>44946</v>
      </c>
      <c r="I621" s="114">
        <f t="shared" si="378"/>
        <v>44946</v>
      </c>
      <c r="J621" s="115">
        <f t="shared" si="385"/>
        <v>23</v>
      </c>
      <c r="K621" s="115">
        <f t="shared" si="375"/>
        <v>2</v>
      </c>
      <c r="L621" s="8">
        <f t="shared" si="386"/>
        <v>1.00035582</v>
      </c>
      <c r="M621" s="116">
        <f t="shared" si="397"/>
        <v>1.0059007799999999</v>
      </c>
      <c r="N621" s="116">
        <f t="shared" si="393"/>
        <v>1.151448084679545</v>
      </c>
      <c r="O621" s="109">
        <f t="shared" si="396"/>
        <v>1.15185779</v>
      </c>
      <c r="P621" s="109">
        <f t="shared" si="379"/>
        <v>958.93896344999996</v>
      </c>
      <c r="Q621" s="11">
        <f t="shared" si="390"/>
        <v>0</v>
      </c>
      <c r="R621" s="30">
        <f t="shared" si="387"/>
        <v>0</v>
      </c>
      <c r="S621" s="109">
        <f t="shared" si="395"/>
        <v>0</v>
      </c>
      <c r="T621" s="119">
        <f t="shared" si="388"/>
        <v>0.10150000000000001</v>
      </c>
      <c r="U621" s="117">
        <f t="shared" si="394"/>
        <v>2</v>
      </c>
      <c r="V621" s="117">
        <v>252</v>
      </c>
      <c r="W621" s="116">
        <f t="shared" si="380"/>
        <v>1.0007675389999999</v>
      </c>
      <c r="X621" s="109">
        <f t="shared" si="381"/>
        <v>0.73602305000000001</v>
      </c>
      <c r="Y621" s="174">
        <f t="shared" si="382"/>
        <v>0</v>
      </c>
      <c r="Z621" s="120" t="str">
        <f t="shared" si="391"/>
        <v>A+J=</v>
      </c>
      <c r="AA621" s="114">
        <f t="shared" si="392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6"/>
        <v>960.21399753000003</v>
      </c>
      <c r="C622" s="109">
        <f t="shared" si="389"/>
        <v>832.51506546999997</v>
      </c>
      <c r="D622" s="110">
        <f t="shared" si="384"/>
        <v>6407.93</v>
      </c>
      <c r="E622" s="111">
        <f t="shared" si="400"/>
        <v>6434.2</v>
      </c>
      <c r="F622" s="112">
        <f t="shared" si="398"/>
        <v>44885</v>
      </c>
      <c r="G622" s="113">
        <f t="shared" si="377"/>
        <v>4.0996078296735572E-3</v>
      </c>
      <c r="H622" s="114">
        <f t="shared" si="399"/>
        <v>44946</v>
      </c>
      <c r="I622" s="114">
        <f t="shared" si="378"/>
        <v>44946</v>
      </c>
      <c r="J622" s="115">
        <f t="shared" si="385"/>
        <v>23</v>
      </c>
      <c r="K622" s="115">
        <f t="shared" ref="K622:K685" si="401">(J622-(NETWORKDAYS(A622,I622,AD$148:AD$502)-1))</f>
        <v>3</v>
      </c>
      <c r="L622" s="8">
        <f t="shared" si="386"/>
        <v>1.00053378</v>
      </c>
      <c r="M622" s="116">
        <f t="shared" si="397"/>
        <v>1.0059007799999999</v>
      </c>
      <c r="N622" s="116">
        <f t="shared" si="393"/>
        <v>1.151448084679545</v>
      </c>
      <c r="O622" s="109">
        <f t="shared" si="396"/>
        <v>1.1520627000000001</v>
      </c>
      <c r="P622" s="109">
        <f t="shared" si="379"/>
        <v>959.10955410999998</v>
      </c>
      <c r="Q622" s="11">
        <f t="shared" si="390"/>
        <v>0</v>
      </c>
      <c r="R622" s="30">
        <f t="shared" si="387"/>
        <v>0</v>
      </c>
      <c r="S622" s="109">
        <f t="shared" si="395"/>
        <v>0</v>
      </c>
      <c r="T622" s="119">
        <f t="shared" si="388"/>
        <v>0.10150000000000001</v>
      </c>
      <c r="U622" s="117">
        <f t="shared" si="394"/>
        <v>3</v>
      </c>
      <c r="V622" s="117">
        <v>252</v>
      </c>
      <c r="W622" s="116">
        <f t="shared" si="380"/>
        <v>1.00115153</v>
      </c>
      <c r="X622" s="109">
        <f t="shared" si="381"/>
        <v>1.10444342</v>
      </c>
      <c r="Y622" s="174">
        <f t="shared" si="382"/>
        <v>0</v>
      </c>
      <c r="Z622" s="120" t="str">
        <f t="shared" si="391"/>
        <v>A+J=</v>
      </c>
      <c r="AA622" s="114">
        <f t="shared" si="392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6"/>
        <v>960.75331394</v>
      </c>
      <c r="C623" s="109">
        <f t="shared" si="389"/>
        <v>832.51506546999997</v>
      </c>
      <c r="D623" s="110">
        <f t="shared" si="384"/>
        <v>6407.93</v>
      </c>
      <c r="E623" s="111">
        <f t="shared" si="400"/>
        <v>6434.2</v>
      </c>
      <c r="F623" s="112">
        <f t="shared" si="398"/>
        <v>44885</v>
      </c>
      <c r="G623" s="113">
        <f t="shared" si="377"/>
        <v>4.0996078296735572E-3</v>
      </c>
      <c r="H623" s="114">
        <f t="shared" si="399"/>
        <v>44946</v>
      </c>
      <c r="I623" s="114">
        <f t="shared" si="378"/>
        <v>44946</v>
      </c>
      <c r="J623" s="115">
        <f t="shared" si="385"/>
        <v>23</v>
      </c>
      <c r="K623" s="115">
        <f t="shared" si="401"/>
        <v>4</v>
      </c>
      <c r="L623" s="8">
        <f t="shared" si="386"/>
        <v>1.0007117699999999</v>
      </c>
      <c r="M623" s="116">
        <f t="shared" si="397"/>
        <v>1.0059007799999999</v>
      </c>
      <c r="N623" s="116">
        <f t="shared" si="393"/>
        <v>1.151448084679545</v>
      </c>
      <c r="O623" s="109">
        <f t="shared" si="396"/>
        <v>1.15226765</v>
      </c>
      <c r="P623" s="109">
        <f t="shared" si="379"/>
        <v>959.28017807000003</v>
      </c>
      <c r="Q623" s="11">
        <f t="shared" si="390"/>
        <v>0</v>
      </c>
      <c r="R623" s="30">
        <f t="shared" si="387"/>
        <v>0</v>
      </c>
      <c r="S623" s="109">
        <f t="shared" si="395"/>
        <v>0</v>
      </c>
      <c r="T623" s="119">
        <f t="shared" si="388"/>
        <v>0.10150000000000001</v>
      </c>
      <c r="U623" s="117">
        <f t="shared" si="394"/>
        <v>4</v>
      </c>
      <c r="V623" s="117">
        <v>252</v>
      </c>
      <c r="W623" s="116">
        <f t="shared" si="380"/>
        <v>1.001535668</v>
      </c>
      <c r="X623" s="109">
        <f t="shared" si="381"/>
        <v>1.4731358699999999</v>
      </c>
      <c r="Y623" s="174">
        <f t="shared" si="382"/>
        <v>0</v>
      </c>
      <c r="Z623" s="120" t="str">
        <f t="shared" si="391"/>
        <v>A+J=</v>
      </c>
      <c r="AA623" s="114">
        <f t="shared" si="392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6"/>
        <v>960.75331394</v>
      </c>
      <c r="C624" s="109">
        <f t="shared" si="389"/>
        <v>832.51506546999997</v>
      </c>
      <c r="D624" s="110">
        <f t="shared" si="384"/>
        <v>6407.93</v>
      </c>
      <c r="E624" s="111">
        <f t="shared" si="400"/>
        <v>6434.2</v>
      </c>
      <c r="F624" s="112">
        <f t="shared" si="398"/>
        <v>44885</v>
      </c>
      <c r="G624" s="113">
        <f t="shared" si="377"/>
        <v>4.0996078296735572E-3</v>
      </c>
      <c r="H624" s="114">
        <f t="shared" si="399"/>
        <v>44946</v>
      </c>
      <c r="I624" s="114">
        <f t="shared" si="378"/>
        <v>44946</v>
      </c>
      <c r="J624" s="115">
        <f t="shared" si="385"/>
        <v>23</v>
      </c>
      <c r="K624" s="115">
        <f t="shared" si="401"/>
        <v>4</v>
      </c>
      <c r="L624" s="8">
        <f t="shared" si="386"/>
        <v>1.0007117699999999</v>
      </c>
      <c r="M624" s="116">
        <f t="shared" si="397"/>
        <v>1.0059007799999999</v>
      </c>
      <c r="N624" s="116">
        <f t="shared" si="393"/>
        <v>1.151448084679545</v>
      </c>
      <c r="O624" s="109">
        <f t="shared" si="396"/>
        <v>1.15226765</v>
      </c>
      <c r="P624" s="109">
        <f t="shared" si="379"/>
        <v>959.28017807000003</v>
      </c>
      <c r="Q624" s="11">
        <f t="shared" si="390"/>
        <v>0</v>
      </c>
      <c r="R624" s="30">
        <f t="shared" si="387"/>
        <v>0</v>
      </c>
      <c r="S624" s="109">
        <f t="shared" si="395"/>
        <v>0</v>
      </c>
      <c r="T624" s="119">
        <f t="shared" si="388"/>
        <v>0.10150000000000001</v>
      </c>
      <c r="U624" s="117">
        <f t="shared" si="394"/>
        <v>4</v>
      </c>
      <c r="V624" s="117">
        <v>252</v>
      </c>
      <c r="W624" s="116">
        <f t="shared" si="380"/>
        <v>1.001535668</v>
      </c>
      <c r="X624" s="109">
        <f t="shared" si="381"/>
        <v>1.4731358699999999</v>
      </c>
      <c r="Y624" s="174">
        <f t="shared" si="382"/>
        <v>0</v>
      </c>
      <c r="Z624" s="120" t="str">
        <f t="shared" si="391"/>
        <v>A+J=</v>
      </c>
      <c r="AA624" s="114">
        <f t="shared" si="392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6"/>
        <v>960.75331394</v>
      </c>
      <c r="C625" s="109">
        <f t="shared" si="389"/>
        <v>832.51506546999997</v>
      </c>
      <c r="D625" s="110">
        <f t="shared" si="384"/>
        <v>6407.93</v>
      </c>
      <c r="E625" s="111">
        <f t="shared" si="400"/>
        <v>6434.2</v>
      </c>
      <c r="F625" s="112">
        <f t="shared" si="398"/>
        <v>44885</v>
      </c>
      <c r="G625" s="113">
        <f t="shared" si="377"/>
        <v>4.0996078296735572E-3</v>
      </c>
      <c r="H625" s="114">
        <f t="shared" si="399"/>
        <v>44946</v>
      </c>
      <c r="I625" s="114">
        <f t="shared" si="378"/>
        <v>44946</v>
      </c>
      <c r="J625" s="115">
        <f t="shared" si="385"/>
        <v>23</v>
      </c>
      <c r="K625" s="115">
        <f t="shared" si="401"/>
        <v>4</v>
      </c>
      <c r="L625" s="8">
        <f t="shared" si="386"/>
        <v>1.0007117699999999</v>
      </c>
      <c r="M625" s="116">
        <f t="shared" si="397"/>
        <v>1.0059007799999999</v>
      </c>
      <c r="N625" s="116">
        <f t="shared" si="393"/>
        <v>1.151448084679545</v>
      </c>
      <c r="O625" s="109">
        <f t="shared" si="396"/>
        <v>1.15226765</v>
      </c>
      <c r="P625" s="109">
        <f t="shared" si="379"/>
        <v>959.28017807000003</v>
      </c>
      <c r="Q625" s="11">
        <f t="shared" si="390"/>
        <v>0</v>
      </c>
      <c r="R625" s="30">
        <f t="shared" si="387"/>
        <v>0</v>
      </c>
      <c r="S625" s="109">
        <f t="shared" si="395"/>
        <v>0</v>
      </c>
      <c r="T625" s="119">
        <f t="shared" si="388"/>
        <v>0.10150000000000001</v>
      </c>
      <c r="U625" s="117">
        <f t="shared" si="394"/>
        <v>4</v>
      </c>
      <c r="V625" s="117">
        <v>252</v>
      </c>
      <c r="W625" s="116">
        <f t="shared" si="380"/>
        <v>1.001535668</v>
      </c>
      <c r="X625" s="109">
        <f t="shared" si="381"/>
        <v>1.4731358699999999</v>
      </c>
      <c r="Y625" s="174">
        <f t="shared" si="382"/>
        <v>0</v>
      </c>
      <c r="Z625" s="120" t="str">
        <f t="shared" si="391"/>
        <v>A+J=</v>
      </c>
      <c r="AA625" s="114">
        <f t="shared" si="392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6"/>
        <v>961.29292845999998</v>
      </c>
      <c r="C626" s="109">
        <f t="shared" si="389"/>
        <v>832.51506546999997</v>
      </c>
      <c r="D626" s="110">
        <f t="shared" si="384"/>
        <v>6407.93</v>
      </c>
      <c r="E626" s="111">
        <f t="shared" si="400"/>
        <v>6434.2</v>
      </c>
      <c r="F626" s="112">
        <f t="shared" si="398"/>
        <v>44885</v>
      </c>
      <c r="G626" s="113">
        <f t="shared" si="377"/>
        <v>4.0996078296735572E-3</v>
      </c>
      <c r="H626" s="114">
        <f t="shared" si="399"/>
        <v>44946</v>
      </c>
      <c r="I626" s="114">
        <f t="shared" si="378"/>
        <v>44946</v>
      </c>
      <c r="J626" s="115">
        <f t="shared" si="385"/>
        <v>23</v>
      </c>
      <c r="K626" s="115">
        <f t="shared" si="401"/>
        <v>5</v>
      </c>
      <c r="L626" s="8">
        <f t="shared" si="386"/>
        <v>1.00088979</v>
      </c>
      <c r="M626" s="116">
        <f t="shared" si="397"/>
        <v>1.0059007799999999</v>
      </c>
      <c r="N626" s="116">
        <f t="shared" si="393"/>
        <v>1.151448084679545</v>
      </c>
      <c r="O626" s="109">
        <f t="shared" si="396"/>
        <v>1.1524726300000001</v>
      </c>
      <c r="P626" s="109">
        <f t="shared" si="379"/>
        <v>959.45082701000001</v>
      </c>
      <c r="Q626" s="11">
        <f t="shared" si="390"/>
        <v>0</v>
      </c>
      <c r="R626" s="30">
        <f t="shared" si="387"/>
        <v>0</v>
      </c>
      <c r="S626" s="109">
        <f t="shared" si="395"/>
        <v>0</v>
      </c>
      <c r="T626" s="119">
        <f t="shared" si="388"/>
        <v>0.10150000000000001</v>
      </c>
      <c r="U626" s="117">
        <f t="shared" si="394"/>
        <v>5</v>
      </c>
      <c r="V626" s="117">
        <v>252</v>
      </c>
      <c r="W626" s="116">
        <f t="shared" si="380"/>
        <v>1.0019199539999999</v>
      </c>
      <c r="X626" s="109">
        <f t="shared" si="381"/>
        <v>1.8421014499999999</v>
      </c>
      <c r="Y626" s="174">
        <f t="shared" si="382"/>
        <v>0</v>
      </c>
      <c r="Z626" s="120" t="str">
        <f t="shared" si="391"/>
        <v>A+J=</v>
      </c>
      <c r="AA626" s="114">
        <f t="shared" si="392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6"/>
        <v>961.83283928000003</v>
      </c>
      <c r="C627" s="109">
        <f t="shared" si="389"/>
        <v>832.51506546999997</v>
      </c>
      <c r="D627" s="110">
        <f t="shared" si="384"/>
        <v>6407.93</v>
      </c>
      <c r="E627" s="111">
        <f t="shared" si="400"/>
        <v>6434.2</v>
      </c>
      <c r="F627" s="112">
        <f t="shared" si="398"/>
        <v>44885</v>
      </c>
      <c r="G627" s="113">
        <f t="shared" si="377"/>
        <v>4.0996078296735572E-3</v>
      </c>
      <c r="H627" s="114">
        <f t="shared" si="399"/>
        <v>44946</v>
      </c>
      <c r="I627" s="114">
        <f t="shared" si="378"/>
        <v>44946</v>
      </c>
      <c r="J627" s="115">
        <f t="shared" si="385"/>
        <v>23</v>
      </c>
      <c r="K627" s="115">
        <f t="shared" si="401"/>
        <v>6</v>
      </c>
      <c r="L627" s="8">
        <f t="shared" si="386"/>
        <v>1.0010678399999999</v>
      </c>
      <c r="M627" s="116">
        <f t="shared" si="397"/>
        <v>1.0059007799999999</v>
      </c>
      <c r="N627" s="116">
        <f t="shared" si="393"/>
        <v>1.151448084679545</v>
      </c>
      <c r="O627" s="109">
        <f t="shared" si="396"/>
        <v>1.1526776400000001</v>
      </c>
      <c r="P627" s="109">
        <f t="shared" si="379"/>
        <v>959.62150093000002</v>
      </c>
      <c r="Q627" s="11">
        <f t="shared" si="390"/>
        <v>0</v>
      </c>
      <c r="R627" s="30">
        <f t="shared" si="387"/>
        <v>0</v>
      </c>
      <c r="S627" s="109">
        <f t="shared" si="395"/>
        <v>0</v>
      </c>
      <c r="T627" s="119">
        <f t="shared" si="388"/>
        <v>0.10150000000000001</v>
      </c>
      <c r="U627" s="117">
        <f t="shared" si="394"/>
        <v>6</v>
      </c>
      <c r="V627" s="117">
        <v>252</v>
      </c>
      <c r="W627" s="116">
        <f t="shared" si="380"/>
        <v>1.002304386</v>
      </c>
      <c r="X627" s="109">
        <f t="shared" si="381"/>
        <v>2.2113383500000001</v>
      </c>
      <c r="Y627" s="174">
        <f t="shared" si="382"/>
        <v>0</v>
      </c>
      <c r="Z627" s="120" t="str">
        <f t="shared" si="391"/>
        <v>A+J=</v>
      </c>
      <c r="AA627" s="114">
        <f t="shared" si="392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6"/>
        <v>962.37306604999992</v>
      </c>
      <c r="C628" s="109">
        <f t="shared" si="389"/>
        <v>832.51506546999997</v>
      </c>
      <c r="D628" s="110">
        <f t="shared" si="384"/>
        <v>6407.93</v>
      </c>
      <c r="E628" s="111">
        <f t="shared" si="400"/>
        <v>6434.2</v>
      </c>
      <c r="F628" s="112">
        <f t="shared" si="398"/>
        <v>44885</v>
      </c>
      <c r="G628" s="113">
        <f t="shared" si="377"/>
        <v>4.0996078296735572E-3</v>
      </c>
      <c r="H628" s="114">
        <f t="shared" si="399"/>
        <v>44946</v>
      </c>
      <c r="I628" s="114">
        <f t="shared" si="378"/>
        <v>44946</v>
      </c>
      <c r="J628" s="115">
        <f t="shared" si="385"/>
        <v>23</v>
      </c>
      <c r="K628" s="115">
        <f t="shared" si="401"/>
        <v>7</v>
      </c>
      <c r="L628" s="8">
        <f t="shared" si="386"/>
        <v>1.0012459300000001</v>
      </c>
      <c r="M628" s="116">
        <f t="shared" si="397"/>
        <v>1.0059007799999999</v>
      </c>
      <c r="N628" s="116">
        <f t="shared" si="393"/>
        <v>1.151448084679545</v>
      </c>
      <c r="O628" s="109">
        <f t="shared" si="396"/>
        <v>1.1528826999999999</v>
      </c>
      <c r="P628" s="109">
        <f t="shared" si="379"/>
        <v>959.79221645999996</v>
      </c>
      <c r="Q628" s="11">
        <f t="shared" si="390"/>
        <v>0</v>
      </c>
      <c r="R628" s="30">
        <f t="shared" si="387"/>
        <v>0</v>
      </c>
      <c r="S628" s="109">
        <f t="shared" si="395"/>
        <v>0</v>
      </c>
      <c r="T628" s="119">
        <f t="shared" si="388"/>
        <v>0.10150000000000001</v>
      </c>
      <c r="U628" s="117">
        <f t="shared" si="394"/>
        <v>7</v>
      </c>
      <c r="V628" s="117">
        <v>252</v>
      </c>
      <c r="W628" s="116">
        <f t="shared" si="380"/>
        <v>1.0026889670000001</v>
      </c>
      <c r="X628" s="109">
        <f t="shared" si="381"/>
        <v>2.5808495900000001</v>
      </c>
      <c r="Y628" s="174">
        <f t="shared" si="382"/>
        <v>0</v>
      </c>
      <c r="Z628" s="120" t="str">
        <f t="shared" si="391"/>
        <v>A+J=</v>
      </c>
      <c r="AA628" s="114">
        <f t="shared" si="392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6"/>
        <v>962.91359031999991</v>
      </c>
      <c r="C629" s="109">
        <f t="shared" si="389"/>
        <v>832.51506546999997</v>
      </c>
      <c r="D629" s="110">
        <f t="shared" si="384"/>
        <v>6407.93</v>
      </c>
      <c r="E629" s="111">
        <f t="shared" si="400"/>
        <v>6434.2</v>
      </c>
      <c r="F629" s="112">
        <f t="shared" si="398"/>
        <v>44885</v>
      </c>
      <c r="G629" s="113">
        <f t="shared" si="377"/>
        <v>4.0996078296735572E-3</v>
      </c>
      <c r="H629" s="114">
        <f t="shared" si="399"/>
        <v>44946</v>
      </c>
      <c r="I629" s="114">
        <f t="shared" si="378"/>
        <v>44946</v>
      </c>
      <c r="J629" s="115">
        <f t="shared" si="385"/>
        <v>23</v>
      </c>
      <c r="K629" s="115">
        <f t="shared" si="401"/>
        <v>8</v>
      </c>
      <c r="L629" s="8">
        <f t="shared" si="386"/>
        <v>1.0014240400000001</v>
      </c>
      <c r="M629" s="116">
        <f t="shared" si="397"/>
        <v>1.0059007799999999</v>
      </c>
      <c r="N629" s="116">
        <f t="shared" si="393"/>
        <v>1.151448084679545</v>
      </c>
      <c r="O629" s="109">
        <f t="shared" si="396"/>
        <v>1.1530877900000001</v>
      </c>
      <c r="P629" s="109">
        <f t="shared" si="379"/>
        <v>959.96295697999994</v>
      </c>
      <c r="Q629" s="11">
        <f t="shared" si="390"/>
        <v>0</v>
      </c>
      <c r="R629" s="30">
        <f t="shared" si="387"/>
        <v>0</v>
      </c>
      <c r="S629" s="109">
        <f t="shared" si="395"/>
        <v>0</v>
      </c>
      <c r="T629" s="119">
        <f t="shared" si="388"/>
        <v>0.10150000000000001</v>
      </c>
      <c r="U629" s="117">
        <f t="shared" si="394"/>
        <v>8</v>
      </c>
      <c r="V629" s="117">
        <v>252</v>
      </c>
      <c r="W629" s="116">
        <f t="shared" si="380"/>
        <v>1.0030736950000001</v>
      </c>
      <c r="X629" s="109">
        <f t="shared" si="381"/>
        <v>2.95063334</v>
      </c>
      <c r="Y629" s="174">
        <f t="shared" si="382"/>
        <v>0</v>
      </c>
      <c r="Z629" s="120" t="str">
        <f t="shared" si="391"/>
        <v>A+J=</v>
      </c>
      <c r="AA629" s="114">
        <f t="shared" si="392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6"/>
        <v>963.45442049999997</v>
      </c>
      <c r="C630" s="109">
        <f t="shared" si="389"/>
        <v>832.51506546999997</v>
      </c>
      <c r="D630" s="110">
        <f t="shared" si="384"/>
        <v>6407.93</v>
      </c>
      <c r="E630" s="111">
        <f t="shared" si="400"/>
        <v>6434.2</v>
      </c>
      <c r="F630" s="112">
        <f t="shared" si="398"/>
        <v>44885</v>
      </c>
      <c r="G630" s="113">
        <f t="shared" si="377"/>
        <v>4.0996078296735572E-3</v>
      </c>
      <c r="H630" s="114">
        <f t="shared" si="399"/>
        <v>44946</v>
      </c>
      <c r="I630" s="114">
        <f t="shared" si="378"/>
        <v>44946</v>
      </c>
      <c r="J630" s="115">
        <f t="shared" si="385"/>
        <v>23</v>
      </c>
      <c r="K630" s="115">
        <f t="shared" si="401"/>
        <v>9</v>
      </c>
      <c r="L630" s="8">
        <f t="shared" si="386"/>
        <v>1.0016021900000001</v>
      </c>
      <c r="M630" s="116">
        <f t="shared" si="397"/>
        <v>1.0059007799999999</v>
      </c>
      <c r="N630" s="116">
        <f t="shared" si="393"/>
        <v>1.151448084679545</v>
      </c>
      <c r="O630" s="109">
        <f t="shared" si="396"/>
        <v>1.1532929199999999</v>
      </c>
      <c r="P630" s="109">
        <f t="shared" si="379"/>
        <v>960.13373078999996</v>
      </c>
      <c r="Q630" s="11">
        <f t="shared" si="390"/>
        <v>0</v>
      </c>
      <c r="R630" s="30">
        <f t="shared" si="387"/>
        <v>0</v>
      </c>
      <c r="S630" s="109">
        <f t="shared" si="395"/>
        <v>0</v>
      </c>
      <c r="T630" s="119">
        <f t="shared" si="388"/>
        <v>0.10150000000000001</v>
      </c>
      <c r="U630" s="117">
        <f t="shared" si="394"/>
        <v>9</v>
      </c>
      <c r="V630" s="117">
        <v>252</v>
      </c>
      <c r="W630" s="116">
        <f t="shared" si="380"/>
        <v>1.00345857</v>
      </c>
      <c r="X630" s="109">
        <f t="shared" si="381"/>
        <v>3.3206897099999999</v>
      </c>
      <c r="Y630" s="174">
        <f t="shared" si="382"/>
        <v>0</v>
      </c>
      <c r="Z630" s="120" t="str">
        <f t="shared" si="391"/>
        <v>A+J=</v>
      </c>
      <c r="AA630" s="114">
        <f t="shared" si="392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6"/>
        <v>963.45442049999997</v>
      </c>
      <c r="C631" s="109">
        <f t="shared" si="389"/>
        <v>832.51506546999997</v>
      </c>
      <c r="D631" s="110">
        <f t="shared" si="384"/>
        <v>6407.93</v>
      </c>
      <c r="E631" s="111">
        <f t="shared" si="400"/>
        <v>6434.2</v>
      </c>
      <c r="F631" s="112">
        <f t="shared" si="398"/>
        <v>44885</v>
      </c>
      <c r="G631" s="113">
        <f t="shared" si="377"/>
        <v>4.0996078296735572E-3</v>
      </c>
      <c r="H631" s="114">
        <f t="shared" si="399"/>
        <v>44946</v>
      </c>
      <c r="I631" s="114">
        <f t="shared" si="378"/>
        <v>44946</v>
      </c>
      <c r="J631" s="115">
        <f t="shared" si="385"/>
        <v>23</v>
      </c>
      <c r="K631" s="115">
        <f t="shared" si="401"/>
        <v>9</v>
      </c>
      <c r="L631" s="8">
        <f t="shared" si="386"/>
        <v>1.0016021900000001</v>
      </c>
      <c r="M631" s="116">
        <f t="shared" si="397"/>
        <v>1.0059007799999999</v>
      </c>
      <c r="N631" s="116">
        <f t="shared" si="393"/>
        <v>1.151448084679545</v>
      </c>
      <c r="O631" s="109">
        <f t="shared" si="396"/>
        <v>1.1532929199999999</v>
      </c>
      <c r="P631" s="109">
        <f t="shared" si="379"/>
        <v>960.13373078999996</v>
      </c>
      <c r="Q631" s="11">
        <f t="shared" si="390"/>
        <v>0</v>
      </c>
      <c r="R631" s="30">
        <f t="shared" si="387"/>
        <v>0</v>
      </c>
      <c r="S631" s="109">
        <f t="shared" si="395"/>
        <v>0</v>
      </c>
      <c r="T631" s="119">
        <f t="shared" si="388"/>
        <v>0.10150000000000001</v>
      </c>
      <c r="U631" s="117">
        <f t="shared" si="394"/>
        <v>9</v>
      </c>
      <c r="V631" s="117">
        <v>252</v>
      </c>
      <c r="W631" s="116">
        <f t="shared" si="380"/>
        <v>1.00345857</v>
      </c>
      <c r="X631" s="109">
        <f t="shared" si="381"/>
        <v>3.3206897099999999</v>
      </c>
      <c r="Y631" s="174">
        <f t="shared" si="382"/>
        <v>0</v>
      </c>
      <c r="Z631" s="120" t="str">
        <f t="shared" si="391"/>
        <v>A+J=</v>
      </c>
      <c r="AA631" s="114">
        <f t="shared" si="392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6"/>
        <v>963.45442049999997</v>
      </c>
      <c r="C632" s="109">
        <f t="shared" si="389"/>
        <v>832.51506546999997</v>
      </c>
      <c r="D632" s="110">
        <f t="shared" si="384"/>
        <v>6407.93</v>
      </c>
      <c r="E632" s="111">
        <f t="shared" si="400"/>
        <v>6434.2</v>
      </c>
      <c r="F632" s="112">
        <f t="shared" si="398"/>
        <v>44885</v>
      </c>
      <c r="G632" s="113">
        <f t="shared" si="377"/>
        <v>4.0996078296735572E-3</v>
      </c>
      <c r="H632" s="114">
        <f t="shared" si="399"/>
        <v>44946</v>
      </c>
      <c r="I632" s="114">
        <f t="shared" si="378"/>
        <v>44946</v>
      </c>
      <c r="J632" s="115">
        <f t="shared" si="385"/>
        <v>23</v>
      </c>
      <c r="K632" s="115">
        <f t="shared" si="401"/>
        <v>9</v>
      </c>
      <c r="L632" s="8">
        <f t="shared" si="386"/>
        <v>1.0016021900000001</v>
      </c>
      <c r="M632" s="116">
        <f t="shared" si="397"/>
        <v>1.0059007799999999</v>
      </c>
      <c r="N632" s="116">
        <f t="shared" si="393"/>
        <v>1.151448084679545</v>
      </c>
      <c r="O632" s="109">
        <f t="shared" si="396"/>
        <v>1.1532929199999999</v>
      </c>
      <c r="P632" s="109">
        <f t="shared" si="379"/>
        <v>960.13373078999996</v>
      </c>
      <c r="Q632" s="11">
        <f t="shared" si="390"/>
        <v>0</v>
      </c>
      <c r="R632" s="30">
        <f t="shared" si="387"/>
        <v>0</v>
      </c>
      <c r="S632" s="109">
        <f t="shared" si="395"/>
        <v>0</v>
      </c>
      <c r="T632" s="119">
        <f t="shared" si="388"/>
        <v>0.10150000000000001</v>
      </c>
      <c r="U632" s="117">
        <f t="shared" si="394"/>
        <v>9</v>
      </c>
      <c r="V632" s="117">
        <v>252</v>
      </c>
      <c r="W632" s="116">
        <f t="shared" si="380"/>
        <v>1.00345857</v>
      </c>
      <c r="X632" s="109">
        <f t="shared" si="381"/>
        <v>3.3206897099999999</v>
      </c>
      <c r="Y632" s="174">
        <f t="shared" si="382"/>
        <v>0</v>
      </c>
      <c r="Z632" s="120" t="str">
        <f t="shared" si="391"/>
        <v>A+J=</v>
      </c>
      <c r="AA632" s="114">
        <f t="shared" si="392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6"/>
        <v>963.99554935000003</v>
      </c>
      <c r="C633" s="109">
        <f t="shared" si="389"/>
        <v>832.51506546999997</v>
      </c>
      <c r="D633" s="110">
        <f t="shared" si="384"/>
        <v>6407.93</v>
      </c>
      <c r="E633" s="111">
        <f t="shared" si="400"/>
        <v>6434.2</v>
      </c>
      <c r="F633" s="112">
        <f t="shared" si="398"/>
        <v>44885</v>
      </c>
      <c r="G633" s="113">
        <f t="shared" si="377"/>
        <v>4.0996078296735572E-3</v>
      </c>
      <c r="H633" s="114">
        <f t="shared" si="399"/>
        <v>44946</v>
      </c>
      <c r="I633" s="114">
        <f t="shared" si="378"/>
        <v>44946</v>
      </c>
      <c r="J633" s="115">
        <f t="shared" si="385"/>
        <v>23</v>
      </c>
      <c r="K633" s="115">
        <f t="shared" si="401"/>
        <v>10</v>
      </c>
      <c r="L633" s="8">
        <f t="shared" si="386"/>
        <v>1.0017803700000001</v>
      </c>
      <c r="M633" s="116">
        <f t="shared" si="397"/>
        <v>1.0059007799999999</v>
      </c>
      <c r="N633" s="116">
        <f t="shared" si="393"/>
        <v>1.151448084679545</v>
      </c>
      <c r="O633" s="109">
        <f t="shared" si="396"/>
        <v>1.1534980800000001</v>
      </c>
      <c r="P633" s="109">
        <f t="shared" si="379"/>
        <v>960.30452959000002</v>
      </c>
      <c r="Q633" s="11">
        <f t="shared" si="390"/>
        <v>0</v>
      </c>
      <c r="R633" s="30">
        <f t="shared" si="387"/>
        <v>0</v>
      </c>
      <c r="S633" s="109">
        <f t="shared" si="395"/>
        <v>0</v>
      </c>
      <c r="T633" s="119">
        <f t="shared" si="388"/>
        <v>0.10150000000000001</v>
      </c>
      <c r="U633" s="117">
        <f t="shared" si="394"/>
        <v>10</v>
      </c>
      <c r="V633" s="117">
        <v>252</v>
      </c>
      <c r="W633" s="116">
        <f t="shared" si="380"/>
        <v>1.003843593</v>
      </c>
      <c r="X633" s="109">
        <f t="shared" si="381"/>
        <v>3.6910197600000001</v>
      </c>
      <c r="Y633" s="174">
        <f t="shared" si="382"/>
        <v>0</v>
      </c>
      <c r="Z633" s="120" t="str">
        <f t="shared" si="391"/>
        <v>A+J=</v>
      </c>
      <c r="AA633" s="114">
        <f t="shared" si="392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6"/>
        <v>964.53698530999998</v>
      </c>
      <c r="C634" s="109">
        <f t="shared" si="389"/>
        <v>832.51506546999997</v>
      </c>
      <c r="D634" s="110">
        <f t="shared" si="384"/>
        <v>6407.93</v>
      </c>
      <c r="E634" s="111">
        <f t="shared" si="400"/>
        <v>6434.2</v>
      </c>
      <c r="F634" s="112">
        <f t="shared" si="398"/>
        <v>44885</v>
      </c>
      <c r="G634" s="113">
        <f t="shared" si="377"/>
        <v>4.0996078296735572E-3</v>
      </c>
      <c r="H634" s="114">
        <f t="shared" si="399"/>
        <v>44946</v>
      </c>
      <c r="I634" s="114">
        <f t="shared" si="378"/>
        <v>44946</v>
      </c>
      <c r="J634" s="115">
        <f t="shared" si="385"/>
        <v>23</v>
      </c>
      <c r="K634" s="115">
        <f t="shared" si="401"/>
        <v>11</v>
      </c>
      <c r="L634" s="8">
        <f t="shared" si="386"/>
        <v>1.0019585799999999</v>
      </c>
      <c r="M634" s="116">
        <f t="shared" si="397"/>
        <v>1.0059007799999999</v>
      </c>
      <c r="N634" s="116">
        <f t="shared" si="393"/>
        <v>1.151448084679545</v>
      </c>
      <c r="O634" s="109">
        <f t="shared" si="396"/>
        <v>1.15370328</v>
      </c>
      <c r="P634" s="109">
        <f t="shared" si="379"/>
        <v>960.47536167999999</v>
      </c>
      <c r="Q634" s="11">
        <f t="shared" si="390"/>
        <v>0</v>
      </c>
      <c r="R634" s="30">
        <f t="shared" si="387"/>
        <v>0</v>
      </c>
      <c r="S634" s="109">
        <f t="shared" si="395"/>
        <v>0</v>
      </c>
      <c r="T634" s="119">
        <f t="shared" si="388"/>
        <v>0.10150000000000001</v>
      </c>
      <c r="U634" s="117">
        <f t="shared" si="394"/>
        <v>11</v>
      </c>
      <c r="V634" s="117">
        <v>252</v>
      </c>
      <c r="W634" s="116">
        <f t="shared" si="380"/>
        <v>1.0042287640000001</v>
      </c>
      <c r="X634" s="109">
        <f t="shared" si="381"/>
        <v>4.0616236299999997</v>
      </c>
      <c r="Y634" s="174">
        <f t="shared" si="382"/>
        <v>0</v>
      </c>
      <c r="Z634" s="120" t="str">
        <f t="shared" si="391"/>
        <v>A+J=</v>
      </c>
      <c r="AA634" s="114">
        <f t="shared" si="392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6"/>
        <v>965.07873685000004</v>
      </c>
      <c r="C635" s="109">
        <f t="shared" si="389"/>
        <v>832.51506546999997</v>
      </c>
      <c r="D635" s="110">
        <f t="shared" si="384"/>
        <v>6407.93</v>
      </c>
      <c r="E635" s="111">
        <f t="shared" si="400"/>
        <v>6434.2</v>
      </c>
      <c r="F635" s="112">
        <f t="shared" si="398"/>
        <v>44885</v>
      </c>
      <c r="G635" s="113">
        <f t="shared" si="377"/>
        <v>4.0996078296735572E-3</v>
      </c>
      <c r="H635" s="114">
        <f t="shared" si="399"/>
        <v>44946</v>
      </c>
      <c r="I635" s="114">
        <f t="shared" si="378"/>
        <v>44946</v>
      </c>
      <c r="J635" s="115">
        <f t="shared" si="385"/>
        <v>23</v>
      </c>
      <c r="K635" s="115">
        <f t="shared" si="401"/>
        <v>12</v>
      </c>
      <c r="L635" s="8">
        <f t="shared" si="386"/>
        <v>1.00213683</v>
      </c>
      <c r="M635" s="116">
        <f t="shared" si="397"/>
        <v>1.0059007799999999</v>
      </c>
      <c r="N635" s="116">
        <f t="shared" si="393"/>
        <v>1.151448084679545</v>
      </c>
      <c r="O635" s="109">
        <f t="shared" si="396"/>
        <v>1.15390853</v>
      </c>
      <c r="P635" s="109">
        <f t="shared" si="379"/>
        <v>960.64623539000002</v>
      </c>
      <c r="Q635" s="11">
        <f t="shared" si="390"/>
        <v>0</v>
      </c>
      <c r="R635" s="30">
        <f t="shared" si="387"/>
        <v>0</v>
      </c>
      <c r="S635" s="109">
        <f t="shared" si="395"/>
        <v>0</v>
      </c>
      <c r="T635" s="119">
        <f t="shared" si="388"/>
        <v>0.10150000000000001</v>
      </c>
      <c r="U635" s="117">
        <f t="shared" si="394"/>
        <v>12</v>
      </c>
      <c r="V635" s="117">
        <v>252</v>
      </c>
      <c r="W635" s="116">
        <f t="shared" si="380"/>
        <v>1.0046140830000001</v>
      </c>
      <c r="X635" s="109">
        <f t="shared" si="381"/>
        <v>4.4325014600000001</v>
      </c>
      <c r="Y635" s="174">
        <f t="shared" si="382"/>
        <v>0</v>
      </c>
      <c r="Z635" s="120" t="str">
        <f t="shared" si="391"/>
        <v>A+J=</v>
      </c>
      <c r="AA635" s="114">
        <f t="shared" si="392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6"/>
        <v>965.62077901999999</v>
      </c>
      <c r="C636" s="109">
        <f t="shared" si="389"/>
        <v>832.51506546999997</v>
      </c>
      <c r="D636" s="110">
        <f t="shared" si="384"/>
        <v>6407.93</v>
      </c>
      <c r="E636" s="111">
        <f t="shared" si="400"/>
        <v>6434.2</v>
      </c>
      <c r="F636" s="112">
        <f t="shared" si="398"/>
        <v>44885</v>
      </c>
      <c r="G636" s="113">
        <f t="shared" si="377"/>
        <v>4.0996078296735572E-3</v>
      </c>
      <c r="H636" s="114">
        <f t="shared" si="399"/>
        <v>44946</v>
      </c>
      <c r="I636" s="114">
        <f t="shared" si="378"/>
        <v>44946</v>
      </c>
      <c r="J636" s="115">
        <f t="shared" si="385"/>
        <v>23</v>
      </c>
      <c r="K636" s="115">
        <f t="shared" si="401"/>
        <v>13</v>
      </c>
      <c r="L636" s="8">
        <f t="shared" si="386"/>
        <v>1.0023150999999999</v>
      </c>
      <c r="M636" s="116">
        <f t="shared" si="397"/>
        <v>1.0059007799999999</v>
      </c>
      <c r="N636" s="116">
        <f t="shared" si="393"/>
        <v>1.151448084679545</v>
      </c>
      <c r="O636" s="109">
        <f t="shared" si="396"/>
        <v>1.1541138</v>
      </c>
      <c r="P636" s="109">
        <f t="shared" si="379"/>
        <v>960.81712575999995</v>
      </c>
      <c r="Q636" s="11">
        <f t="shared" si="390"/>
        <v>0</v>
      </c>
      <c r="R636" s="30">
        <f t="shared" si="387"/>
        <v>0</v>
      </c>
      <c r="S636" s="109">
        <f t="shared" si="395"/>
        <v>0</v>
      </c>
      <c r="T636" s="119">
        <f t="shared" si="388"/>
        <v>0.10150000000000001</v>
      </c>
      <c r="U636" s="117">
        <f t="shared" si="394"/>
        <v>13</v>
      </c>
      <c r="V636" s="117">
        <v>252</v>
      </c>
      <c r="W636" s="116">
        <f t="shared" si="380"/>
        <v>1.00499955</v>
      </c>
      <c r="X636" s="109">
        <f t="shared" si="381"/>
        <v>4.8036532599999999</v>
      </c>
      <c r="Y636" s="174">
        <f t="shared" si="382"/>
        <v>0</v>
      </c>
      <c r="Z636" s="120" t="str">
        <f t="shared" si="391"/>
        <v>A+J=</v>
      </c>
      <c r="AA636" s="114">
        <f t="shared" si="392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6"/>
        <v>966.16312766999999</v>
      </c>
      <c r="C637" s="109">
        <f t="shared" si="389"/>
        <v>832.51506546999997</v>
      </c>
      <c r="D637" s="110">
        <f t="shared" si="384"/>
        <v>6407.93</v>
      </c>
      <c r="E637" s="111">
        <f t="shared" si="400"/>
        <v>6434.2</v>
      </c>
      <c r="F637" s="112">
        <f t="shared" si="398"/>
        <v>44885</v>
      </c>
      <c r="G637" s="113">
        <f t="shared" si="377"/>
        <v>4.0996078296735572E-3</v>
      </c>
      <c r="H637" s="114">
        <f t="shared" si="399"/>
        <v>44946</v>
      </c>
      <c r="I637" s="114">
        <f t="shared" si="378"/>
        <v>44946</v>
      </c>
      <c r="J637" s="115">
        <f t="shared" si="385"/>
        <v>23</v>
      </c>
      <c r="K637" s="115">
        <f t="shared" si="401"/>
        <v>14</v>
      </c>
      <c r="L637" s="8">
        <f t="shared" si="386"/>
        <v>1.00249341</v>
      </c>
      <c r="M637" s="116">
        <f t="shared" si="397"/>
        <v>1.0059007799999999</v>
      </c>
      <c r="N637" s="116">
        <f t="shared" si="393"/>
        <v>1.151448084679545</v>
      </c>
      <c r="O637" s="109">
        <f t="shared" si="396"/>
        <v>1.1543191100000001</v>
      </c>
      <c r="P637" s="109">
        <f t="shared" si="379"/>
        <v>960.98804943000005</v>
      </c>
      <c r="Q637" s="11">
        <f t="shared" si="390"/>
        <v>0</v>
      </c>
      <c r="R637" s="30">
        <f t="shared" si="387"/>
        <v>0</v>
      </c>
      <c r="S637" s="109">
        <f t="shared" si="395"/>
        <v>0</v>
      </c>
      <c r="T637" s="119">
        <f t="shared" si="388"/>
        <v>0.10150000000000001</v>
      </c>
      <c r="U637" s="117">
        <f t="shared" si="394"/>
        <v>14</v>
      </c>
      <c r="V637" s="117">
        <v>252</v>
      </c>
      <c r="W637" s="116">
        <f t="shared" si="380"/>
        <v>1.005385164</v>
      </c>
      <c r="X637" s="109">
        <f t="shared" si="381"/>
        <v>5.1750782400000004</v>
      </c>
      <c r="Y637" s="174">
        <f t="shared" si="382"/>
        <v>0</v>
      </c>
      <c r="Z637" s="120" t="str">
        <f t="shared" si="391"/>
        <v>A+J=</v>
      </c>
      <c r="AA637" s="114">
        <f t="shared" si="392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6"/>
        <v>966.16312766999999</v>
      </c>
      <c r="C638" s="109">
        <f t="shared" si="389"/>
        <v>832.51506546999997</v>
      </c>
      <c r="D638" s="110">
        <f t="shared" si="384"/>
        <v>6407.93</v>
      </c>
      <c r="E638" s="111">
        <f t="shared" si="400"/>
        <v>6434.2</v>
      </c>
      <c r="F638" s="112">
        <f t="shared" si="398"/>
        <v>44885</v>
      </c>
      <c r="G638" s="113">
        <f t="shared" si="377"/>
        <v>4.0996078296735572E-3</v>
      </c>
      <c r="H638" s="114">
        <f t="shared" si="399"/>
        <v>44946</v>
      </c>
      <c r="I638" s="114">
        <f t="shared" si="378"/>
        <v>44946</v>
      </c>
      <c r="J638" s="115">
        <f t="shared" si="385"/>
        <v>23</v>
      </c>
      <c r="K638" s="115">
        <f t="shared" si="401"/>
        <v>14</v>
      </c>
      <c r="L638" s="8">
        <f t="shared" si="386"/>
        <v>1.00249341</v>
      </c>
      <c r="M638" s="116">
        <f t="shared" si="397"/>
        <v>1.0059007799999999</v>
      </c>
      <c r="N638" s="116">
        <f t="shared" si="393"/>
        <v>1.151448084679545</v>
      </c>
      <c r="O638" s="109">
        <f t="shared" si="396"/>
        <v>1.1543191100000001</v>
      </c>
      <c r="P638" s="109">
        <f t="shared" si="379"/>
        <v>960.98804943000005</v>
      </c>
      <c r="Q638" s="11">
        <f t="shared" si="390"/>
        <v>0</v>
      </c>
      <c r="R638" s="30">
        <f t="shared" si="387"/>
        <v>0</v>
      </c>
      <c r="S638" s="109">
        <f t="shared" si="395"/>
        <v>0</v>
      </c>
      <c r="T638" s="119">
        <f t="shared" si="388"/>
        <v>0.10150000000000001</v>
      </c>
      <c r="U638" s="117">
        <f t="shared" si="394"/>
        <v>14</v>
      </c>
      <c r="V638" s="117">
        <v>252</v>
      </c>
      <c r="W638" s="116">
        <f t="shared" si="380"/>
        <v>1.005385164</v>
      </c>
      <c r="X638" s="109">
        <f t="shared" si="381"/>
        <v>5.1750782400000004</v>
      </c>
      <c r="Y638" s="174">
        <f t="shared" si="382"/>
        <v>0</v>
      </c>
      <c r="Z638" s="120" t="str">
        <f t="shared" si="391"/>
        <v>A+J=</v>
      </c>
      <c r="AA638" s="114">
        <f t="shared" si="392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6"/>
        <v>966.16312766999999</v>
      </c>
      <c r="C639" s="109">
        <f t="shared" si="389"/>
        <v>832.51506546999997</v>
      </c>
      <c r="D639" s="110">
        <f t="shared" si="384"/>
        <v>6407.93</v>
      </c>
      <c r="E639" s="111">
        <f t="shared" si="400"/>
        <v>6434.2</v>
      </c>
      <c r="F639" s="112">
        <f t="shared" si="398"/>
        <v>44885</v>
      </c>
      <c r="G639" s="113">
        <f t="shared" si="377"/>
        <v>4.0996078296735572E-3</v>
      </c>
      <c r="H639" s="114">
        <f t="shared" si="399"/>
        <v>44946</v>
      </c>
      <c r="I639" s="114">
        <f t="shared" si="378"/>
        <v>44946</v>
      </c>
      <c r="J639" s="115">
        <f t="shared" si="385"/>
        <v>23</v>
      </c>
      <c r="K639" s="115">
        <f t="shared" si="401"/>
        <v>14</v>
      </c>
      <c r="L639" s="8">
        <f t="shared" si="386"/>
        <v>1.00249341</v>
      </c>
      <c r="M639" s="116">
        <f t="shared" si="397"/>
        <v>1.0059007799999999</v>
      </c>
      <c r="N639" s="116">
        <f t="shared" si="393"/>
        <v>1.151448084679545</v>
      </c>
      <c r="O639" s="109">
        <f t="shared" si="396"/>
        <v>1.1543191100000001</v>
      </c>
      <c r="P639" s="109">
        <f t="shared" si="379"/>
        <v>960.98804943000005</v>
      </c>
      <c r="Q639" s="11">
        <f t="shared" si="390"/>
        <v>0</v>
      </c>
      <c r="R639" s="30">
        <f t="shared" si="387"/>
        <v>0</v>
      </c>
      <c r="S639" s="109">
        <f t="shared" si="395"/>
        <v>0</v>
      </c>
      <c r="T639" s="119">
        <f t="shared" si="388"/>
        <v>0.10150000000000001</v>
      </c>
      <c r="U639" s="117">
        <f t="shared" si="394"/>
        <v>14</v>
      </c>
      <c r="V639" s="117">
        <v>252</v>
      </c>
      <c r="W639" s="116">
        <f t="shared" si="380"/>
        <v>1.005385164</v>
      </c>
      <c r="X639" s="109">
        <f t="shared" si="381"/>
        <v>5.1750782400000004</v>
      </c>
      <c r="Y639" s="174">
        <f t="shared" si="382"/>
        <v>0</v>
      </c>
      <c r="Z639" s="120" t="str">
        <f t="shared" si="391"/>
        <v>A+J=</v>
      </c>
      <c r="AA639" s="114">
        <f t="shared" si="392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6"/>
        <v>966.70578389999991</v>
      </c>
      <c r="C640" s="109">
        <f t="shared" si="389"/>
        <v>832.51506546999997</v>
      </c>
      <c r="D640" s="110">
        <f t="shared" si="384"/>
        <v>6407.93</v>
      </c>
      <c r="E640" s="111">
        <f t="shared" si="400"/>
        <v>6434.2</v>
      </c>
      <c r="F640" s="112">
        <f t="shared" si="398"/>
        <v>44885</v>
      </c>
      <c r="G640" s="113">
        <f t="shared" si="377"/>
        <v>4.0996078296735572E-3</v>
      </c>
      <c r="H640" s="114">
        <f t="shared" si="399"/>
        <v>44946</v>
      </c>
      <c r="I640" s="114">
        <f t="shared" si="378"/>
        <v>44946</v>
      </c>
      <c r="J640" s="115">
        <f t="shared" si="385"/>
        <v>23</v>
      </c>
      <c r="K640" s="115">
        <f t="shared" si="401"/>
        <v>15</v>
      </c>
      <c r="L640" s="8">
        <f t="shared" si="386"/>
        <v>1.00267175</v>
      </c>
      <c r="M640" s="116">
        <f t="shared" si="397"/>
        <v>1.0059007799999999</v>
      </c>
      <c r="N640" s="116">
        <f t="shared" si="393"/>
        <v>1.151448084679545</v>
      </c>
      <c r="O640" s="109">
        <f t="shared" si="396"/>
        <v>1.15452446</v>
      </c>
      <c r="P640" s="109">
        <f t="shared" si="379"/>
        <v>961.15900639999995</v>
      </c>
      <c r="Q640" s="11">
        <f t="shared" si="390"/>
        <v>0</v>
      </c>
      <c r="R640" s="30">
        <f t="shared" si="387"/>
        <v>0</v>
      </c>
      <c r="S640" s="109">
        <f t="shared" si="395"/>
        <v>0</v>
      </c>
      <c r="T640" s="119">
        <f t="shared" si="388"/>
        <v>0.10150000000000001</v>
      </c>
      <c r="U640" s="117">
        <f t="shared" si="394"/>
        <v>15</v>
      </c>
      <c r="V640" s="117">
        <v>252</v>
      </c>
      <c r="W640" s="116">
        <f t="shared" si="380"/>
        <v>1.0057709260000001</v>
      </c>
      <c r="X640" s="109">
        <f t="shared" si="381"/>
        <v>5.5467775000000001</v>
      </c>
      <c r="Y640" s="174">
        <f t="shared" si="382"/>
        <v>0</v>
      </c>
      <c r="Z640" s="120" t="str">
        <f t="shared" si="391"/>
        <v>A+J=</v>
      </c>
      <c r="AA640" s="114">
        <f t="shared" si="392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6"/>
        <v>967.24874037999996</v>
      </c>
      <c r="C641" s="109">
        <f t="shared" si="389"/>
        <v>832.51506546999997</v>
      </c>
      <c r="D641" s="110">
        <f t="shared" si="384"/>
        <v>6407.93</v>
      </c>
      <c r="E641" s="111">
        <f t="shared" si="400"/>
        <v>6434.2</v>
      </c>
      <c r="F641" s="112">
        <f t="shared" si="398"/>
        <v>44885</v>
      </c>
      <c r="G641" s="113">
        <f t="shared" si="377"/>
        <v>4.0996078296735572E-3</v>
      </c>
      <c r="H641" s="114">
        <f t="shared" si="399"/>
        <v>44946</v>
      </c>
      <c r="I641" s="114">
        <f t="shared" si="378"/>
        <v>44946</v>
      </c>
      <c r="J641" s="115">
        <f t="shared" si="385"/>
        <v>23</v>
      </c>
      <c r="K641" s="115">
        <f t="shared" si="401"/>
        <v>16</v>
      </c>
      <c r="L641" s="8">
        <f t="shared" si="386"/>
        <v>1.00285012</v>
      </c>
      <c r="M641" s="116">
        <f t="shared" si="397"/>
        <v>1.0059007799999999</v>
      </c>
      <c r="N641" s="116">
        <f t="shared" si="393"/>
        <v>1.151448084679545</v>
      </c>
      <c r="O641" s="109">
        <f t="shared" si="396"/>
        <v>1.1547298399999999</v>
      </c>
      <c r="P641" s="109">
        <f t="shared" si="379"/>
        <v>961.32998834</v>
      </c>
      <c r="Q641" s="11">
        <f t="shared" si="390"/>
        <v>0</v>
      </c>
      <c r="R641" s="30">
        <f t="shared" si="387"/>
        <v>0</v>
      </c>
      <c r="S641" s="109">
        <f t="shared" si="395"/>
        <v>0</v>
      </c>
      <c r="T641" s="119">
        <f t="shared" si="388"/>
        <v>0.10150000000000001</v>
      </c>
      <c r="U641" s="117">
        <f t="shared" si="394"/>
        <v>16</v>
      </c>
      <c r="V641" s="117">
        <v>252</v>
      </c>
      <c r="W641" s="116">
        <f t="shared" si="380"/>
        <v>1.006156837</v>
      </c>
      <c r="X641" s="109">
        <f t="shared" si="381"/>
        <v>5.9187520400000002</v>
      </c>
      <c r="Y641" s="174">
        <f t="shared" si="382"/>
        <v>0</v>
      </c>
      <c r="Z641" s="120" t="str">
        <f t="shared" si="391"/>
        <v>A+J=</v>
      </c>
      <c r="AA641" s="114">
        <f t="shared" si="392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6"/>
        <v>967.79200369</v>
      </c>
      <c r="C642" s="109">
        <f t="shared" si="389"/>
        <v>832.51506546999997</v>
      </c>
      <c r="D642" s="110">
        <f t="shared" si="384"/>
        <v>6407.93</v>
      </c>
      <c r="E642" s="111">
        <f t="shared" si="400"/>
        <v>6434.2</v>
      </c>
      <c r="F642" s="112">
        <f t="shared" si="398"/>
        <v>44885</v>
      </c>
      <c r="G642" s="113">
        <f t="shared" si="377"/>
        <v>4.0996078296735572E-3</v>
      </c>
      <c r="H642" s="114">
        <f t="shared" si="399"/>
        <v>44946</v>
      </c>
      <c r="I642" s="114">
        <f t="shared" si="378"/>
        <v>44946</v>
      </c>
      <c r="J642" s="115">
        <f t="shared" si="385"/>
        <v>23</v>
      </c>
      <c r="K642" s="115">
        <f t="shared" si="401"/>
        <v>17</v>
      </c>
      <c r="L642" s="8">
        <f t="shared" si="386"/>
        <v>1.00302852</v>
      </c>
      <c r="M642" s="116">
        <f t="shared" si="397"/>
        <v>1.0059007799999999</v>
      </c>
      <c r="N642" s="116">
        <f t="shared" si="393"/>
        <v>1.151448084679545</v>
      </c>
      <c r="O642" s="109">
        <f t="shared" si="396"/>
        <v>1.15493526</v>
      </c>
      <c r="P642" s="109">
        <f t="shared" si="379"/>
        <v>961.50100358999998</v>
      </c>
      <c r="Q642" s="11">
        <f t="shared" si="390"/>
        <v>0</v>
      </c>
      <c r="R642" s="30">
        <f t="shared" si="387"/>
        <v>0</v>
      </c>
      <c r="S642" s="109">
        <f t="shared" si="395"/>
        <v>0</v>
      </c>
      <c r="T642" s="119">
        <f t="shared" si="388"/>
        <v>0.10150000000000001</v>
      </c>
      <c r="U642" s="117">
        <f t="shared" si="394"/>
        <v>17</v>
      </c>
      <c r="V642" s="117">
        <v>252</v>
      </c>
      <c r="W642" s="116">
        <f t="shared" si="380"/>
        <v>1.0065428949999999</v>
      </c>
      <c r="X642" s="109">
        <f t="shared" si="381"/>
        <v>6.2910000999999998</v>
      </c>
      <c r="Y642" s="174">
        <f t="shared" si="382"/>
        <v>0</v>
      </c>
      <c r="Z642" s="120" t="str">
        <f t="shared" si="391"/>
        <v>A+J=</v>
      </c>
      <c r="AA642" s="114">
        <f t="shared" si="392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6"/>
        <v>968.33558425000001</v>
      </c>
      <c r="C643" s="109">
        <f t="shared" si="389"/>
        <v>832.51506546999997</v>
      </c>
      <c r="D643" s="110">
        <f t="shared" si="384"/>
        <v>6407.93</v>
      </c>
      <c r="E643" s="111">
        <f t="shared" si="400"/>
        <v>6434.2</v>
      </c>
      <c r="F643" s="112">
        <f t="shared" si="398"/>
        <v>44885</v>
      </c>
      <c r="G643" s="113">
        <f t="shared" si="377"/>
        <v>4.0996078296735572E-3</v>
      </c>
      <c r="H643" s="114">
        <f t="shared" si="399"/>
        <v>44946</v>
      </c>
      <c r="I643" s="114">
        <f t="shared" si="378"/>
        <v>44946</v>
      </c>
      <c r="J643" s="115">
        <f t="shared" si="385"/>
        <v>23</v>
      </c>
      <c r="K643" s="115">
        <f t="shared" si="401"/>
        <v>18</v>
      </c>
      <c r="L643" s="8">
        <f t="shared" si="386"/>
        <v>1.00320696</v>
      </c>
      <c r="M643" s="116">
        <f t="shared" si="397"/>
        <v>1.0059007799999999</v>
      </c>
      <c r="N643" s="116">
        <f t="shared" si="393"/>
        <v>1.151448084679545</v>
      </c>
      <c r="O643" s="109">
        <f t="shared" si="396"/>
        <v>1.1551407300000001</v>
      </c>
      <c r="P643" s="109">
        <f t="shared" si="379"/>
        <v>961.67206046000001</v>
      </c>
      <c r="Q643" s="11">
        <f t="shared" si="390"/>
        <v>0</v>
      </c>
      <c r="R643" s="30">
        <f t="shared" si="387"/>
        <v>0</v>
      </c>
      <c r="S643" s="109">
        <f t="shared" si="395"/>
        <v>0</v>
      </c>
      <c r="T643" s="119">
        <f t="shared" si="388"/>
        <v>0.10150000000000001</v>
      </c>
      <c r="U643" s="117">
        <f t="shared" si="394"/>
        <v>18</v>
      </c>
      <c r="V643" s="117">
        <v>252</v>
      </c>
      <c r="W643" s="116">
        <f t="shared" si="380"/>
        <v>1.006929102</v>
      </c>
      <c r="X643" s="109">
        <f t="shared" si="381"/>
        <v>6.6635237900000002</v>
      </c>
      <c r="Y643" s="174">
        <f t="shared" si="382"/>
        <v>0</v>
      </c>
      <c r="Z643" s="120" t="str">
        <f t="shared" si="391"/>
        <v>A+J=</v>
      </c>
      <c r="AA643" s="114">
        <f t="shared" si="392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6"/>
        <v>968.87945605999994</v>
      </c>
      <c r="C644" s="109">
        <f t="shared" si="389"/>
        <v>832.51506546999997</v>
      </c>
      <c r="D644" s="110">
        <f t="shared" si="384"/>
        <v>6407.93</v>
      </c>
      <c r="E644" s="111">
        <f t="shared" si="400"/>
        <v>6434.2</v>
      </c>
      <c r="F644" s="112">
        <f t="shared" si="398"/>
        <v>44885</v>
      </c>
      <c r="G644" s="113">
        <f t="shared" si="377"/>
        <v>4.0996078296735572E-3</v>
      </c>
      <c r="H644" s="114">
        <f t="shared" si="399"/>
        <v>44946</v>
      </c>
      <c r="I644" s="114">
        <f t="shared" si="378"/>
        <v>44946</v>
      </c>
      <c r="J644" s="115">
        <f t="shared" si="385"/>
        <v>23</v>
      </c>
      <c r="K644" s="115">
        <f t="shared" si="401"/>
        <v>19</v>
      </c>
      <c r="L644" s="8">
        <f t="shared" si="386"/>
        <v>1.0033854200000001</v>
      </c>
      <c r="M644" s="116">
        <f t="shared" si="397"/>
        <v>1.0059007799999999</v>
      </c>
      <c r="N644" s="116">
        <f t="shared" si="393"/>
        <v>1.151448084679545</v>
      </c>
      <c r="O644" s="109">
        <f t="shared" si="396"/>
        <v>1.15534622</v>
      </c>
      <c r="P644" s="109">
        <f t="shared" si="379"/>
        <v>961.84313397999995</v>
      </c>
      <c r="Q644" s="11">
        <f t="shared" si="390"/>
        <v>0</v>
      </c>
      <c r="R644" s="30">
        <f t="shared" si="387"/>
        <v>0</v>
      </c>
      <c r="S644" s="109">
        <f t="shared" si="395"/>
        <v>0</v>
      </c>
      <c r="T644" s="119">
        <f t="shared" si="388"/>
        <v>0.10150000000000001</v>
      </c>
      <c r="U644" s="117">
        <f t="shared" si="394"/>
        <v>19</v>
      </c>
      <c r="V644" s="117">
        <v>252</v>
      </c>
      <c r="W644" s="116">
        <f t="shared" si="380"/>
        <v>1.007315457</v>
      </c>
      <c r="X644" s="109">
        <f t="shared" si="381"/>
        <v>7.0363220799999997</v>
      </c>
      <c r="Y644" s="174">
        <f t="shared" si="382"/>
        <v>0</v>
      </c>
      <c r="Z644" s="120" t="str">
        <f t="shared" si="391"/>
        <v>A+J=</v>
      </c>
      <c r="AA644" s="114">
        <f t="shared" si="392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6"/>
        <v>968.87945605999994</v>
      </c>
      <c r="C645" s="109">
        <f t="shared" si="389"/>
        <v>832.51506546999997</v>
      </c>
      <c r="D645" s="110">
        <f t="shared" si="384"/>
        <v>6407.93</v>
      </c>
      <c r="E645" s="111">
        <f t="shared" si="400"/>
        <v>6434.2</v>
      </c>
      <c r="F645" s="112">
        <f t="shared" si="398"/>
        <v>44885</v>
      </c>
      <c r="G645" s="113">
        <f t="shared" si="377"/>
        <v>4.0996078296735572E-3</v>
      </c>
      <c r="H645" s="114">
        <f t="shared" si="399"/>
        <v>44946</v>
      </c>
      <c r="I645" s="114">
        <f t="shared" si="378"/>
        <v>44946</v>
      </c>
      <c r="J645" s="115">
        <f t="shared" si="385"/>
        <v>23</v>
      </c>
      <c r="K645" s="115">
        <f t="shared" si="401"/>
        <v>19</v>
      </c>
      <c r="L645" s="8">
        <f t="shared" si="386"/>
        <v>1.0033854200000001</v>
      </c>
      <c r="M645" s="116">
        <f t="shared" si="397"/>
        <v>1.0059007799999999</v>
      </c>
      <c r="N645" s="116">
        <f t="shared" si="393"/>
        <v>1.151448084679545</v>
      </c>
      <c r="O645" s="109">
        <f t="shared" si="396"/>
        <v>1.15534622</v>
      </c>
      <c r="P645" s="109">
        <f t="shared" si="379"/>
        <v>961.84313397999995</v>
      </c>
      <c r="Q645" s="11">
        <f t="shared" si="390"/>
        <v>0</v>
      </c>
      <c r="R645" s="30">
        <f t="shared" si="387"/>
        <v>0</v>
      </c>
      <c r="S645" s="109">
        <f t="shared" si="395"/>
        <v>0</v>
      </c>
      <c r="T645" s="119">
        <f t="shared" si="388"/>
        <v>0.10150000000000001</v>
      </c>
      <c r="U645" s="117">
        <f t="shared" si="394"/>
        <v>19</v>
      </c>
      <c r="V645" s="117">
        <v>252</v>
      </c>
      <c r="W645" s="116">
        <f t="shared" si="380"/>
        <v>1.007315457</v>
      </c>
      <c r="X645" s="109">
        <f t="shared" si="381"/>
        <v>7.0363220799999997</v>
      </c>
      <c r="Y645" s="174">
        <f t="shared" si="382"/>
        <v>0</v>
      </c>
      <c r="Z645" s="120" t="str">
        <f t="shared" si="391"/>
        <v>A+J=</v>
      </c>
      <c r="AA645" s="114">
        <f t="shared" si="392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6"/>
        <v>968.87945605999994</v>
      </c>
      <c r="C646" s="109">
        <f t="shared" si="389"/>
        <v>832.51506546999997</v>
      </c>
      <c r="D646" s="110">
        <f t="shared" si="384"/>
        <v>6407.93</v>
      </c>
      <c r="E646" s="111">
        <f t="shared" si="400"/>
        <v>6434.2</v>
      </c>
      <c r="F646" s="112">
        <f t="shared" si="398"/>
        <v>44885</v>
      </c>
      <c r="G646" s="113">
        <f t="shared" si="377"/>
        <v>4.0996078296735572E-3</v>
      </c>
      <c r="H646" s="114">
        <f t="shared" si="399"/>
        <v>44946</v>
      </c>
      <c r="I646" s="114">
        <f t="shared" si="378"/>
        <v>44946</v>
      </c>
      <c r="J646" s="115">
        <f t="shared" si="385"/>
        <v>23</v>
      </c>
      <c r="K646" s="115">
        <f t="shared" si="401"/>
        <v>19</v>
      </c>
      <c r="L646" s="8">
        <f t="shared" si="386"/>
        <v>1.0033854200000001</v>
      </c>
      <c r="M646" s="116">
        <f t="shared" si="397"/>
        <v>1.0059007799999999</v>
      </c>
      <c r="N646" s="116">
        <f t="shared" si="393"/>
        <v>1.151448084679545</v>
      </c>
      <c r="O646" s="109">
        <f t="shared" si="396"/>
        <v>1.15534622</v>
      </c>
      <c r="P646" s="109">
        <f t="shared" si="379"/>
        <v>961.84313397999995</v>
      </c>
      <c r="Q646" s="11">
        <f t="shared" si="390"/>
        <v>0</v>
      </c>
      <c r="R646" s="30">
        <f t="shared" si="387"/>
        <v>0</v>
      </c>
      <c r="S646" s="109">
        <f t="shared" si="395"/>
        <v>0</v>
      </c>
      <c r="T646" s="119">
        <f t="shared" si="388"/>
        <v>0.10150000000000001</v>
      </c>
      <c r="U646" s="117">
        <f t="shared" si="394"/>
        <v>19</v>
      </c>
      <c r="V646" s="117">
        <v>252</v>
      </c>
      <c r="W646" s="116">
        <f t="shared" si="380"/>
        <v>1.007315457</v>
      </c>
      <c r="X646" s="109">
        <f t="shared" si="381"/>
        <v>7.0363220799999997</v>
      </c>
      <c r="Y646" s="174">
        <f t="shared" si="382"/>
        <v>0</v>
      </c>
      <c r="Z646" s="120" t="str">
        <f t="shared" si="391"/>
        <v>A+J=</v>
      </c>
      <c r="AA646" s="114">
        <f t="shared" si="392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6"/>
        <v>969.42363599999999</v>
      </c>
      <c r="C647" s="109">
        <f t="shared" si="389"/>
        <v>832.51506546999997</v>
      </c>
      <c r="D647" s="110">
        <f t="shared" si="384"/>
        <v>6407.93</v>
      </c>
      <c r="E647" s="111">
        <f t="shared" si="400"/>
        <v>6434.2</v>
      </c>
      <c r="F647" s="112">
        <f t="shared" si="398"/>
        <v>44885</v>
      </c>
      <c r="G647" s="113">
        <f t="shared" si="377"/>
        <v>4.0996078296735572E-3</v>
      </c>
      <c r="H647" s="114">
        <f t="shared" si="399"/>
        <v>44946</v>
      </c>
      <c r="I647" s="114">
        <f t="shared" si="378"/>
        <v>44946</v>
      </c>
      <c r="J647" s="115">
        <f t="shared" si="385"/>
        <v>23</v>
      </c>
      <c r="K647" s="115">
        <f t="shared" si="401"/>
        <v>20</v>
      </c>
      <c r="L647" s="8">
        <f t="shared" si="386"/>
        <v>1.0035639199999999</v>
      </c>
      <c r="M647" s="116">
        <f t="shared" si="397"/>
        <v>1.0059007799999999</v>
      </c>
      <c r="N647" s="116">
        <f t="shared" si="393"/>
        <v>1.151448084679545</v>
      </c>
      <c r="O647" s="109">
        <f t="shared" si="396"/>
        <v>1.1555517500000001</v>
      </c>
      <c r="P647" s="109">
        <f t="shared" si="379"/>
        <v>962.01424080000004</v>
      </c>
      <c r="Q647" s="11">
        <f t="shared" si="390"/>
        <v>0</v>
      </c>
      <c r="R647" s="30">
        <f t="shared" si="387"/>
        <v>0</v>
      </c>
      <c r="S647" s="109">
        <f t="shared" si="395"/>
        <v>0</v>
      </c>
      <c r="T647" s="119">
        <f t="shared" si="388"/>
        <v>0.10150000000000001</v>
      </c>
      <c r="U647" s="117">
        <f t="shared" si="394"/>
        <v>20</v>
      </c>
      <c r="V647" s="117">
        <v>252</v>
      </c>
      <c r="W647" s="116">
        <f t="shared" si="380"/>
        <v>1.0077019599999999</v>
      </c>
      <c r="X647" s="109">
        <f t="shared" si="381"/>
        <v>7.4093951999999996</v>
      </c>
      <c r="Y647" s="174">
        <f t="shared" si="382"/>
        <v>0</v>
      </c>
      <c r="Z647" s="120" t="str">
        <f t="shared" si="391"/>
        <v>A+J=</v>
      </c>
      <c r="AA647" s="114">
        <f t="shared" si="392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6"/>
        <v>969.9681241699999</v>
      </c>
      <c r="C648" s="109">
        <f t="shared" si="389"/>
        <v>832.51506546999997</v>
      </c>
      <c r="D648" s="110">
        <f t="shared" si="384"/>
        <v>6407.93</v>
      </c>
      <c r="E648" s="111">
        <f t="shared" si="400"/>
        <v>6434.2</v>
      </c>
      <c r="F648" s="112">
        <f t="shared" si="398"/>
        <v>44885</v>
      </c>
      <c r="G648" s="113">
        <f t="shared" si="377"/>
        <v>4.0996078296735572E-3</v>
      </c>
      <c r="H648" s="114">
        <f t="shared" si="399"/>
        <v>44946</v>
      </c>
      <c r="I648" s="114">
        <f t="shared" si="378"/>
        <v>44946</v>
      </c>
      <c r="J648" s="115">
        <f t="shared" si="385"/>
        <v>23</v>
      </c>
      <c r="K648" s="115">
        <f t="shared" si="401"/>
        <v>21</v>
      </c>
      <c r="L648" s="8">
        <f t="shared" si="386"/>
        <v>1.0037424500000001</v>
      </c>
      <c r="M648" s="116">
        <f t="shared" si="397"/>
        <v>1.0059007799999999</v>
      </c>
      <c r="N648" s="116">
        <f t="shared" si="393"/>
        <v>1.151448084679545</v>
      </c>
      <c r="O648" s="109">
        <f t="shared" si="396"/>
        <v>1.15575732</v>
      </c>
      <c r="P648" s="109">
        <f t="shared" si="379"/>
        <v>962.18538091999994</v>
      </c>
      <c r="Q648" s="11">
        <f t="shared" si="390"/>
        <v>0</v>
      </c>
      <c r="R648" s="30">
        <f t="shared" si="387"/>
        <v>0</v>
      </c>
      <c r="S648" s="109">
        <f t="shared" si="395"/>
        <v>0</v>
      </c>
      <c r="T648" s="119">
        <f t="shared" si="388"/>
        <v>0.10150000000000001</v>
      </c>
      <c r="U648" s="117">
        <f t="shared" si="394"/>
        <v>21</v>
      </c>
      <c r="V648" s="117">
        <v>252</v>
      </c>
      <c r="W648" s="116">
        <f t="shared" si="380"/>
        <v>1.008088611</v>
      </c>
      <c r="X648" s="109">
        <f t="shared" si="381"/>
        <v>7.7827432500000002</v>
      </c>
      <c r="Y648" s="174">
        <f t="shared" si="382"/>
        <v>0</v>
      </c>
      <c r="Z648" s="120" t="str">
        <f t="shared" si="391"/>
        <v>A+J=</v>
      </c>
      <c r="AA648" s="114">
        <f t="shared" si="392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6"/>
        <v>970.51291327000001</v>
      </c>
      <c r="C649" s="109">
        <f t="shared" si="389"/>
        <v>832.51506546999997</v>
      </c>
      <c r="D649" s="110">
        <f t="shared" si="384"/>
        <v>6407.93</v>
      </c>
      <c r="E649" s="111">
        <f t="shared" si="400"/>
        <v>6434.2</v>
      </c>
      <c r="F649" s="112">
        <f t="shared" si="398"/>
        <v>44885</v>
      </c>
      <c r="G649" s="113">
        <f t="shared" si="377"/>
        <v>4.0996078296735572E-3</v>
      </c>
      <c r="H649" s="114">
        <f t="shared" si="399"/>
        <v>44946</v>
      </c>
      <c r="I649" s="114">
        <f t="shared" si="378"/>
        <v>44946</v>
      </c>
      <c r="J649" s="115">
        <f t="shared" si="385"/>
        <v>23</v>
      </c>
      <c r="K649" s="115">
        <f t="shared" si="401"/>
        <v>22</v>
      </c>
      <c r="L649" s="8">
        <f t="shared" si="386"/>
        <v>1.00392101</v>
      </c>
      <c r="M649" s="116">
        <f t="shared" si="397"/>
        <v>1.0059007799999999</v>
      </c>
      <c r="N649" s="116">
        <f t="shared" si="393"/>
        <v>1.151448084679545</v>
      </c>
      <c r="O649" s="109">
        <f t="shared" si="396"/>
        <v>1.1559629199999999</v>
      </c>
      <c r="P649" s="109">
        <f t="shared" si="379"/>
        <v>962.35654602</v>
      </c>
      <c r="Q649" s="11">
        <f t="shared" si="390"/>
        <v>0</v>
      </c>
      <c r="R649" s="30">
        <f t="shared" si="387"/>
        <v>0</v>
      </c>
      <c r="S649" s="109">
        <f t="shared" si="395"/>
        <v>0</v>
      </c>
      <c r="T649" s="119">
        <f t="shared" si="388"/>
        <v>0.10150000000000001</v>
      </c>
      <c r="U649" s="117">
        <f t="shared" si="394"/>
        <v>22</v>
      </c>
      <c r="V649" s="117">
        <v>252</v>
      </c>
      <c r="W649" s="116">
        <f t="shared" si="380"/>
        <v>1.008475411</v>
      </c>
      <c r="X649" s="109">
        <f t="shared" si="381"/>
        <v>8.1563672500000006</v>
      </c>
      <c r="Y649" s="174">
        <f t="shared" si="382"/>
        <v>0</v>
      </c>
      <c r="Z649" s="120" t="str">
        <f t="shared" si="391"/>
        <v>A+J=</v>
      </c>
      <c r="AA649" s="114">
        <f t="shared" si="392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2">(P650+X650)</f>
        <v>971.05801082999994</v>
      </c>
      <c r="C650" s="109">
        <f t="shared" si="389"/>
        <v>832.51506546999997</v>
      </c>
      <c r="D650" s="110">
        <f t="shared" si="384"/>
        <v>6407.93</v>
      </c>
      <c r="E650" s="111">
        <f t="shared" si="400"/>
        <v>6434.2</v>
      </c>
      <c r="F650" s="112">
        <f t="shared" si="398"/>
        <v>44885</v>
      </c>
      <c r="G650" s="113">
        <f t="shared" ref="G650:G713" si="403">(E650/D650)-1</f>
        <v>4.0996078296735572E-3</v>
      </c>
      <c r="H650" s="114">
        <f t="shared" si="399"/>
        <v>44979</v>
      </c>
      <c r="I650" s="114">
        <f t="shared" ref="I650:I713" si="404">IF(A650&gt;I649,H650,I649)</f>
        <v>44946</v>
      </c>
      <c r="J650" s="115">
        <f t="shared" si="385"/>
        <v>23</v>
      </c>
      <c r="K650" s="115">
        <f t="shared" si="401"/>
        <v>23</v>
      </c>
      <c r="L650" s="8">
        <f t="shared" si="386"/>
        <v>1.0040996</v>
      </c>
      <c r="M650" s="116">
        <f t="shared" si="397"/>
        <v>1.0059007799999999</v>
      </c>
      <c r="N650" s="116">
        <f t="shared" si="393"/>
        <v>1.151448084679545</v>
      </c>
      <c r="O650" s="109">
        <f t="shared" si="396"/>
        <v>1.15616856</v>
      </c>
      <c r="P650" s="109">
        <f t="shared" ref="P650:P713" si="405">TRUNC(C650*O650,8)</f>
        <v>962.52774441999998</v>
      </c>
      <c r="Q650" s="11">
        <f t="shared" si="390"/>
        <v>21</v>
      </c>
      <c r="R650" s="30">
        <f t="shared" si="387"/>
        <v>1.1287999999999999E-2</v>
      </c>
      <c r="S650" s="109">
        <f t="shared" si="395"/>
        <v>10.865013169999999</v>
      </c>
      <c r="T650" s="119">
        <f t="shared" si="388"/>
        <v>0.10150000000000001</v>
      </c>
      <c r="U650" s="117">
        <f t="shared" si="394"/>
        <v>23</v>
      </c>
      <c r="V650" s="117">
        <v>252</v>
      </c>
      <c r="W650" s="116">
        <f t="shared" ref="W650:W713" si="406">ROUND((1+T650)^TRUNC((U650/V650),9),9)</f>
        <v>1.0088623590000001</v>
      </c>
      <c r="X650" s="109">
        <f t="shared" ref="X650:X709" si="407">TRUNC((P650*(W650-1)),8)</f>
        <v>8.5302664099999994</v>
      </c>
      <c r="Y650" s="174">
        <f t="shared" ref="Y650:Y713" si="408">IF(AND(Q650&gt;0,Z650&lt;&gt;"INCORPJ="),S650+X650,0)</f>
        <v>19.39527958</v>
      </c>
      <c r="Z650" s="120" t="str">
        <f t="shared" si="391"/>
        <v>A+J=</v>
      </c>
      <c r="AA650" s="114">
        <f t="shared" si="392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2"/>
        <v>952.30810307000002</v>
      </c>
      <c r="C651" s="109">
        <f t="shared" si="389"/>
        <v>823.11763542000006</v>
      </c>
      <c r="D651" s="110">
        <f t="shared" ref="D651:D714" si="410">IF(E651=E650,D650,E650)</f>
        <v>6434.2</v>
      </c>
      <c r="E651" s="111">
        <f t="shared" si="400"/>
        <v>6474.09</v>
      </c>
      <c r="F651" s="112">
        <f t="shared" si="398"/>
        <v>44915</v>
      </c>
      <c r="G651" s="113">
        <f t="shared" si="403"/>
        <v>6.199682944266538E-3</v>
      </c>
      <c r="H651" s="114">
        <f t="shared" si="399"/>
        <v>44979</v>
      </c>
      <c r="I651" s="114">
        <f t="shared" si="404"/>
        <v>44979</v>
      </c>
      <c r="J651" s="115">
        <f t="shared" ref="J651:J714" si="411">IF(I651=I650,J650,NETWORKDAYS(I650,I651,$AD$148:$AD$502)-1)</f>
        <v>21</v>
      </c>
      <c r="K651" s="115">
        <f t="shared" si="401"/>
        <v>1</v>
      </c>
      <c r="L651" s="8">
        <f t="shared" ref="L651:L714" si="412">IF(E651&lt;D651,1,TRUNC((E651/D651)^TRUNC((K651/J651),9),8))</f>
        <v>1.0002943500000001</v>
      </c>
      <c r="M651" s="116">
        <f t="shared" si="397"/>
        <v>1.0040996</v>
      </c>
      <c r="N651" s="116">
        <f t="shared" si="393"/>
        <v>1.1561685612474972</v>
      </c>
      <c r="O651" s="109">
        <f t="shared" si="396"/>
        <v>1.1565088699999999</v>
      </c>
      <c r="P651" s="109">
        <f t="shared" si="405"/>
        <v>951.94284641000002</v>
      </c>
      <c r="Q651" s="11">
        <f t="shared" si="390"/>
        <v>0</v>
      </c>
      <c r="R651" s="30">
        <f t="shared" ref="R651:R714" si="413">IF(Q651&gt;0,VLOOKUP($A651,$AD$10:$AI$145,6),0)</f>
        <v>0</v>
      </c>
      <c r="S651" s="109">
        <f t="shared" si="395"/>
        <v>0</v>
      </c>
      <c r="T651" s="119">
        <f t="shared" ref="T651:T714" si="414">(T650)</f>
        <v>0.10150000000000001</v>
      </c>
      <c r="U651" s="117">
        <f t="shared" si="394"/>
        <v>1</v>
      </c>
      <c r="V651" s="117">
        <v>252</v>
      </c>
      <c r="W651" s="116">
        <f t="shared" si="406"/>
        <v>1.0003836960000001</v>
      </c>
      <c r="X651" s="109">
        <f t="shared" si="407"/>
        <v>0.36525666000000001</v>
      </c>
      <c r="Y651" s="174">
        <f t="shared" si="408"/>
        <v>0</v>
      </c>
      <c r="Z651" s="120" t="str">
        <f t="shared" si="391"/>
        <v>A+J=</v>
      </c>
      <c r="AA651" s="114">
        <f t="shared" si="39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2"/>
        <v>952.30810307000002</v>
      </c>
      <c r="C652" s="109">
        <f t="shared" ref="C652:C709" si="415">TRUNC(IF(Q651&gt;0,VLOOKUP(A651,$AD$12:$AE$145,2),C651),8)</f>
        <v>823.11763542000006</v>
      </c>
      <c r="D652" s="110">
        <f t="shared" si="410"/>
        <v>6434.2</v>
      </c>
      <c r="E652" s="111">
        <f t="shared" si="400"/>
        <v>6474.09</v>
      </c>
      <c r="F652" s="112">
        <f t="shared" si="398"/>
        <v>44915</v>
      </c>
      <c r="G652" s="113">
        <f t="shared" si="403"/>
        <v>6.199682944266538E-3</v>
      </c>
      <c r="H652" s="114">
        <f t="shared" si="399"/>
        <v>44979</v>
      </c>
      <c r="I652" s="114">
        <f t="shared" si="404"/>
        <v>44979</v>
      </c>
      <c r="J652" s="115">
        <f t="shared" si="411"/>
        <v>21</v>
      </c>
      <c r="K652" s="115">
        <f t="shared" si="401"/>
        <v>1</v>
      </c>
      <c r="L652" s="8">
        <f t="shared" si="412"/>
        <v>1.0002943500000001</v>
      </c>
      <c r="M652" s="116">
        <f t="shared" si="397"/>
        <v>1.0040996</v>
      </c>
      <c r="N652" s="116">
        <f t="shared" si="393"/>
        <v>1.1561685612474972</v>
      </c>
      <c r="O652" s="109">
        <f t="shared" si="396"/>
        <v>1.1565088699999999</v>
      </c>
      <c r="P652" s="109">
        <f t="shared" si="405"/>
        <v>951.94284641000002</v>
      </c>
      <c r="Q652" s="11">
        <f t="shared" ref="Q652:Q715" si="416">IF(VLOOKUP(A652,AD$10:AK$145,8)=VLOOKUP(A651,AD$10:AK$145,8),0,VLOOKUP(A652,AD$10:AK$145,8))</f>
        <v>0</v>
      </c>
      <c r="R652" s="30">
        <f t="shared" si="413"/>
        <v>0</v>
      </c>
      <c r="S652" s="109">
        <f t="shared" si="395"/>
        <v>0</v>
      </c>
      <c r="T652" s="119">
        <f t="shared" si="414"/>
        <v>0.10150000000000001</v>
      </c>
      <c r="U652" s="117">
        <f t="shared" si="394"/>
        <v>1</v>
      </c>
      <c r="V652" s="117">
        <v>252</v>
      </c>
      <c r="W652" s="116">
        <f t="shared" si="406"/>
        <v>1.0003836960000001</v>
      </c>
      <c r="X652" s="109">
        <f t="shared" si="407"/>
        <v>0.36525666000000001</v>
      </c>
      <c r="Y652" s="174">
        <f t="shared" si="408"/>
        <v>0</v>
      </c>
      <c r="Z652" s="120" t="str">
        <f t="shared" ref="Z652:Z715" si="417">IF($Q651&gt;0,VLOOKUP($A651,$AD$10:$AM$145,9),Z651)</f>
        <v>A+J=</v>
      </c>
      <c r="AA652" s="114">
        <f t="shared" ref="AA652:AA715" si="418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2"/>
        <v>952.30810307000002</v>
      </c>
      <c r="C653" s="109">
        <f t="shared" si="415"/>
        <v>823.11763542000006</v>
      </c>
      <c r="D653" s="110">
        <f t="shared" si="410"/>
        <v>6434.2</v>
      </c>
      <c r="E653" s="111">
        <f t="shared" si="400"/>
        <v>6474.09</v>
      </c>
      <c r="F653" s="112">
        <f t="shared" si="398"/>
        <v>44915</v>
      </c>
      <c r="G653" s="113">
        <f t="shared" si="403"/>
        <v>6.199682944266538E-3</v>
      </c>
      <c r="H653" s="114">
        <f t="shared" si="399"/>
        <v>44979</v>
      </c>
      <c r="I653" s="114">
        <f t="shared" si="404"/>
        <v>44979</v>
      </c>
      <c r="J653" s="115">
        <f t="shared" si="411"/>
        <v>21</v>
      </c>
      <c r="K653" s="115">
        <f t="shared" si="401"/>
        <v>1</v>
      </c>
      <c r="L653" s="8">
        <f t="shared" si="412"/>
        <v>1.0002943500000001</v>
      </c>
      <c r="M653" s="116">
        <f t="shared" si="397"/>
        <v>1.0040996</v>
      </c>
      <c r="N653" s="116">
        <f t="shared" si="393"/>
        <v>1.1561685612474972</v>
      </c>
      <c r="O653" s="109">
        <f t="shared" si="396"/>
        <v>1.1565088699999999</v>
      </c>
      <c r="P653" s="109">
        <f t="shared" si="405"/>
        <v>951.94284641000002</v>
      </c>
      <c r="Q653" s="11">
        <f t="shared" si="416"/>
        <v>0</v>
      </c>
      <c r="R653" s="30">
        <f t="shared" si="413"/>
        <v>0</v>
      </c>
      <c r="S653" s="109">
        <f t="shared" si="395"/>
        <v>0</v>
      </c>
      <c r="T653" s="119">
        <f t="shared" si="414"/>
        <v>0.10150000000000001</v>
      </c>
      <c r="U653" s="117">
        <f t="shared" si="394"/>
        <v>1</v>
      </c>
      <c r="V653" s="117">
        <v>252</v>
      </c>
      <c r="W653" s="116">
        <f t="shared" si="406"/>
        <v>1.0003836960000001</v>
      </c>
      <c r="X653" s="109">
        <f t="shared" si="407"/>
        <v>0.36525666000000001</v>
      </c>
      <c r="Y653" s="174">
        <f t="shared" si="408"/>
        <v>0</v>
      </c>
      <c r="Z653" s="120" t="str">
        <f t="shared" si="417"/>
        <v>A+J=</v>
      </c>
      <c r="AA653" s="114">
        <f t="shared" si="41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2"/>
        <v>952.95392867999999</v>
      </c>
      <c r="C654" s="109">
        <f t="shared" si="415"/>
        <v>823.11763542000006</v>
      </c>
      <c r="D654" s="110">
        <f t="shared" si="410"/>
        <v>6434.2</v>
      </c>
      <c r="E654" s="111">
        <f t="shared" si="400"/>
        <v>6474.09</v>
      </c>
      <c r="F654" s="112">
        <f t="shared" si="398"/>
        <v>44915</v>
      </c>
      <c r="G654" s="113">
        <f t="shared" si="403"/>
        <v>6.199682944266538E-3</v>
      </c>
      <c r="H654" s="114">
        <f t="shared" si="399"/>
        <v>44979</v>
      </c>
      <c r="I654" s="114">
        <f t="shared" si="404"/>
        <v>44979</v>
      </c>
      <c r="J654" s="115">
        <f t="shared" si="411"/>
        <v>21</v>
      </c>
      <c r="K654" s="115">
        <f t="shared" si="401"/>
        <v>2</v>
      </c>
      <c r="L654" s="8">
        <f t="shared" si="412"/>
        <v>1.0005887899999999</v>
      </c>
      <c r="M654" s="116">
        <f t="shared" si="397"/>
        <v>1.0040996</v>
      </c>
      <c r="N654" s="116">
        <f t="shared" si="393"/>
        <v>1.1561685612474972</v>
      </c>
      <c r="O654" s="109">
        <f t="shared" si="396"/>
        <v>1.1568493</v>
      </c>
      <c r="P654" s="109">
        <f t="shared" si="405"/>
        <v>952.22306034999997</v>
      </c>
      <c r="Q654" s="11">
        <f t="shared" si="416"/>
        <v>0</v>
      </c>
      <c r="R654" s="30">
        <f t="shared" si="413"/>
        <v>0</v>
      </c>
      <c r="S654" s="109">
        <f t="shared" si="395"/>
        <v>0</v>
      </c>
      <c r="T654" s="119">
        <f t="shared" si="414"/>
        <v>0.10150000000000001</v>
      </c>
      <c r="U654" s="117">
        <f t="shared" si="394"/>
        <v>2</v>
      </c>
      <c r="V654" s="117">
        <v>252</v>
      </c>
      <c r="W654" s="116">
        <f t="shared" si="406"/>
        <v>1.0007675389999999</v>
      </c>
      <c r="X654" s="109">
        <f t="shared" si="407"/>
        <v>0.73086832999999995</v>
      </c>
      <c r="Y654" s="174">
        <f t="shared" si="408"/>
        <v>0</v>
      </c>
      <c r="Z654" s="120" t="str">
        <f t="shared" si="417"/>
        <v>A+J=</v>
      </c>
      <c r="AA654" s="114">
        <f t="shared" si="418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2"/>
        <v>953.60018454999999</v>
      </c>
      <c r="C655" s="109">
        <f t="shared" si="415"/>
        <v>823.11763542000006</v>
      </c>
      <c r="D655" s="110">
        <f t="shared" si="410"/>
        <v>6434.2</v>
      </c>
      <c r="E655" s="111">
        <f t="shared" si="400"/>
        <v>6474.09</v>
      </c>
      <c r="F655" s="112">
        <f t="shared" si="398"/>
        <v>44915</v>
      </c>
      <c r="G655" s="113">
        <f t="shared" si="403"/>
        <v>6.199682944266538E-3</v>
      </c>
      <c r="H655" s="114">
        <f t="shared" si="399"/>
        <v>44979</v>
      </c>
      <c r="I655" s="114">
        <f t="shared" si="404"/>
        <v>44979</v>
      </c>
      <c r="J655" s="115">
        <f t="shared" si="411"/>
        <v>21</v>
      </c>
      <c r="K655" s="115">
        <f t="shared" si="401"/>
        <v>3</v>
      </c>
      <c r="L655" s="8">
        <f t="shared" si="412"/>
        <v>1.00088332</v>
      </c>
      <c r="M655" s="116">
        <f t="shared" si="397"/>
        <v>1.0040996</v>
      </c>
      <c r="N655" s="116">
        <f t="shared" si="393"/>
        <v>1.1561685612474972</v>
      </c>
      <c r="O655" s="109">
        <f t="shared" si="396"/>
        <v>1.1571898199999999</v>
      </c>
      <c r="P655" s="109">
        <f t="shared" si="405"/>
        <v>952.50334837000003</v>
      </c>
      <c r="Q655" s="11">
        <f t="shared" si="416"/>
        <v>0</v>
      </c>
      <c r="R655" s="30">
        <f t="shared" si="413"/>
        <v>0</v>
      </c>
      <c r="S655" s="109">
        <f t="shared" si="395"/>
        <v>0</v>
      </c>
      <c r="T655" s="119">
        <f t="shared" si="414"/>
        <v>0.10150000000000001</v>
      </c>
      <c r="U655" s="117">
        <f t="shared" si="394"/>
        <v>3</v>
      </c>
      <c r="V655" s="117">
        <v>252</v>
      </c>
      <c r="W655" s="116">
        <f t="shared" si="406"/>
        <v>1.00115153</v>
      </c>
      <c r="X655" s="109">
        <f t="shared" si="407"/>
        <v>1.0968361799999999</v>
      </c>
      <c r="Y655" s="174">
        <f t="shared" si="408"/>
        <v>0</v>
      </c>
      <c r="Z655" s="120" t="str">
        <f t="shared" si="417"/>
        <v>A+J=</v>
      </c>
      <c r="AA655" s="114">
        <f t="shared" si="418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2"/>
        <v>954.24687815000004</v>
      </c>
      <c r="C656" s="109">
        <f t="shared" si="415"/>
        <v>823.11763542000006</v>
      </c>
      <c r="D656" s="110">
        <f t="shared" si="410"/>
        <v>6434.2</v>
      </c>
      <c r="E656" s="111">
        <f t="shared" si="400"/>
        <v>6474.09</v>
      </c>
      <c r="F656" s="112">
        <f t="shared" si="398"/>
        <v>44915</v>
      </c>
      <c r="G656" s="113">
        <f t="shared" si="403"/>
        <v>6.199682944266538E-3</v>
      </c>
      <c r="H656" s="114">
        <f t="shared" si="399"/>
        <v>44979</v>
      </c>
      <c r="I656" s="114">
        <f t="shared" si="404"/>
        <v>44979</v>
      </c>
      <c r="J656" s="115">
        <f t="shared" si="411"/>
        <v>21</v>
      </c>
      <c r="K656" s="115">
        <f t="shared" si="401"/>
        <v>4</v>
      </c>
      <c r="L656" s="8">
        <f t="shared" si="412"/>
        <v>1.0011779300000001</v>
      </c>
      <c r="M656" s="116">
        <f t="shared" si="397"/>
        <v>1.0040996</v>
      </c>
      <c r="N656" s="116">
        <f t="shared" si="393"/>
        <v>1.1561685612474972</v>
      </c>
      <c r="O656" s="109">
        <f t="shared" si="396"/>
        <v>1.1575304399999999</v>
      </c>
      <c r="P656" s="109">
        <f t="shared" si="405"/>
        <v>952.78371869</v>
      </c>
      <c r="Q656" s="11">
        <f t="shared" si="416"/>
        <v>0</v>
      </c>
      <c r="R656" s="30">
        <f t="shared" si="413"/>
        <v>0</v>
      </c>
      <c r="S656" s="109">
        <f t="shared" si="395"/>
        <v>0</v>
      </c>
      <c r="T656" s="119">
        <f t="shared" si="414"/>
        <v>0.10150000000000001</v>
      </c>
      <c r="U656" s="117">
        <f t="shared" si="394"/>
        <v>4</v>
      </c>
      <c r="V656" s="117">
        <v>252</v>
      </c>
      <c r="W656" s="116">
        <f t="shared" si="406"/>
        <v>1.001535668</v>
      </c>
      <c r="X656" s="109">
        <f t="shared" si="407"/>
        <v>1.46315946</v>
      </c>
      <c r="Y656" s="174">
        <f t="shared" si="408"/>
        <v>0</v>
      </c>
      <c r="Z656" s="120" t="str">
        <f t="shared" si="417"/>
        <v>A+J=</v>
      </c>
      <c r="AA656" s="114">
        <f t="shared" si="418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2"/>
        <v>954.89402718999997</v>
      </c>
      <c r="C657" s="109">
        <f t="shared" si="415"/>
        <v>823.11763542000006</v>
      </c>
      <c r="D657" s="110">
        <f t="shared" si="410"/>
        <v>6434.2</v>
      </c>
      <c r="E657" s="111">
        <f t="shared" si="400"/>
        <v>6474.09</v>
      </c>
      <c r="F657" s="112">
        <f t="shared" si="398"/>
        <v>44915</v>
      </c>
      <c r="G657" s="113">
        <f t="shared" si="403"/>
        <v>6.199682944266538E-3</v>
      </c>
      <c r="H657" s="114">
        <f t="shared" si="399"/>
        <v>44979</v>
      </c>
      <c r="I657" s="114">
        <f t="shared" si="404"/>
        <v>44979</v>
      </c>
      <c r="J657" s="115">
        <f t="shared" si="411"/>
        <v>21</v>
      </c>
      <c r="K657" s="115">
        <f t="shared" si="401"/>
        <v>5</v>
      </c>
      <c r="L657" s="8">
        <f t="shared" si="412"/>
        <v>1.00147264</v>
      </c>
      <c r="M657" s="116">
        <f t="shared" si="397"/>
        <v>1.0040996</v>
      </c>
      <c r="N657" s="116">
        <f t="shared" si="393"/>
        <v>1.1561685612474972</v>
      </c>
      <c r="O657" s="109">
        <f t="shared" si="396"/>
        <v>1.1578711800000001</v>
      </c>
      <c r="P657" s="109">
        <f t="shared" si="405"/>
        <v>953.06418780000001</v>
      </c>
      <c r="Q657" s="11">
        <f t="shared" si="416"/>
        <v>0</v>
      </c>
      <c r="R657" s="30">
        <f t="shared" si="413"/>
        <v>0</v>
      </c>
      <c r="S657" s="109">
        <f t="shared" si="395"/>
        <v>0</v>
      </c>
      <c r="T657" s="119">
        <f t="shared" si="414"/>
        <v>0.10150000000000001</v>
      </c>
      <c r="U657" s="117">
        <f t="shared" si="394"/>
        <v>5</v>
      </c>
      <c r="V657" s="117">
        <v>252</v>
      </c>
      <c r="W657" s="116">
        <f t="shared" si="406"/>
        <v>1.0019199539999999</v>
      </c>
      <c r="X657" s="109">
        <f t="shared" si="407"/>
        <v>1.8298393900000001</v>
      </c>
      <c r="Y657" s="174">
        <f t="shared" si="408"/>
        <v>0</v>
      </c>
      <c r="Z657" s="120" t="str">
        <f t="shared" si="417"/>
        <v>A+J=</v>
      </c>
      <c r="AA657" s="114">
        <f t="shared" si="418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2"/>
        <v>955.54158873000006</v>
      </c>
      <c r="C658" s="109">
        <f t="shared" si="415"/>
        <v>823.11763542000006</v>
      </c>
      <c r="D658" s="110">
        <f t="shared" si="410"/>
        <v>6434.2</v>
      </c>
      <c r="E658" s="111">
        <f t="shared" si="400"/>
        <v>6474.09</v>
      </c>
      <c r="F658" s="112">
        <f t="shared" si="398"/>
        <v>44915</v>
      </c>
      <c r="G658" s="113">
        <f t="shared" si="403"/>
        <v>6.199682944266538E-3</v>
      </c>
      <c r="H658" s="114">
        <f t="shared" si="399"/>
        <v>44979</v>
      </c>
      <c r="I658" s="114">
        <f t="shared" si="404"/>
        <v>44979</v>
      </c>
      <c r="J658" s="115">
        <f t="shared" si="411"/>
        <v>21</v>
      </c>
      <c r="K658" s="115">
        <f t="shared" si="401"/>
        <v>6</v>
      </c>
      <c r="L658" s="8">
        <f t="shared" si="412"/>
        <v>1.00176742</v>
      </c>
      <c r="M658" s="116">
        <f t="shared" si="397"/>
        <v>1.0040996</v>
      </c>
      <c r="N658" s="116">
        <f t="shared" si="393"/>
        <v>1.1561685612474972</v>
      </c>
      <c r="O658" s="109">
        <f t="shared" si="396"/>
        <v>1.1582119900000001</v>
      </c>
      <c r="P658" s="109">
        <f t="shared" si="405"/>
        <v>953.34471452000003</v>
      </c>
      <c r="Q658" s="11">
        <f t="shared" si="416"/>
        <v>0</v>
      </c>
      <c r="R658" s="30">
        <f t="shared" si="413"/>
        <v>0</v>
      </c>
      <c r="S658" s="109">
        <f t="shared" si="395"/>
        <v>0</v>
      </c>
      <c r="T658" s="119">
        <f t="shared" si="414"/>
        <v>0.10150000000000001</v>
      </c>
      <c r="U658" s="117">
        <f t="shared" si="394"/>
        <v>6</v>
      </c>
      <c r="V658" s="117">
        <v>252</v>
      </c>
      <c r="W658" s="116">
        <f t="shared" si="406"/>
        <v>1.002304386</v>
      </c>
      <c r="X658" s="109">
        <f t="shared" si="407"/>
        <v>2.1968742099999998</v>
      </c>
      <c r="Y658" s="174">
        <f t="shared" si="408"/>
        <v>0</v>
      </c>
      <c r="Z658" s="120" t="str">
        <f t="shared" si="417"/>
        <v>A+J=</v>
      </c>
      <c r="AA658" s="114">
        <f t="shared" si="418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2"/>
        <v>955.54158873000006</v>
      </c>
      <c r="C659" s="109">
        <f t="shared" si="415"/>
        <v>823.11763542000006</v>
      </c>
      <c r="D659" s="110">
        <f t="shared" si="410"/>
        <v>6434.2</v>
      </c>
      <c r="E659" s="111">
        <f t="shared" si="400"/>
        <v>6474.09</v>
      </c>
      <c r="F659" s="112">
        <f t="shared" si="398"/>
        <v>44915</v>
      </c>
      <c r="G659" s="113">
        <f t="shared" si="403"/>
        <v>6.199682944266538E-3</v>
      </c>
      <c r="H659" s="114">
        <f t="shared" si="399"/>
        <v>44979</v>
      </c>
      <c r="I659" s="114">
        <f t="shared" si="404"/>
        <v>44979</v>
      </c>
      <c r="J659" s="115">
        <f t="shared" si="411"/>
        <v>21</v>
      </c>
      <c r="K659" s="115">
        <f t="shared" si="401"/>
        <v>6</v>
      </c>
      <c r="L659" s="8">
        <f t="shared" si="412"/>
        <v>1.00176742</v>
      </c>
      <c r="M659" s="116">
        <f t="shared" si="397"/>
        <v>1.0040996</v>
      </c>
      <c r="N659" s="116">
        <f t="shared" si="393"/>
        <v>1.1561685612474972</v>
      </c>
      <c r="O659" s="109">
        <f t="shared" si="396"/>
        <v>1.1582119900000001</v>
      </c>
      <c r="P659" s="109">
        <f t="shared" si="405"/>
        <v>953.34471452000003</v>
      </c>
      <c r="Q659" s="11">
        <f t="shared" si="416"/>
        <v>0</v>
      </c>
      <c r="R659" s="30">
        <f t="shared" si="413"/>
        <v>0</v>
      </c>
      <c r="S659" s="109">
        <f t="shared" si="395"/>
        <v>0</v>
      </c>
      <c r="T659" s="119">
        <f t="shared" si="414"/>
        <v>0.10150000000000001</v>
      </c>
      <c r="U659" s="117">
        <f t="shared" si="394"/>
        <v>6</v>
      </c>
      <c r="V659" s="117">
        <v>252</v>
      </c>
      <c r="W659" s="116">
        <f t="shared" si="406"/>
        <v>1.002304386</v>
      </c>
      <c r="X659" s="109">
        <f t="shared" si="407"/>
        <v>2.1968742099999998</v>
      </c>
      <c r="Y659" s="174">
        <f t="shared" si="408"/>
        <v>0</v>
      </c>
      <c r="Z659" s="120" t="str">
        <f t="shared" si="417"/>
        <v>A+J=</v>
      </c>
      <c r="AA659" s="114">
        <f t="shared" si="418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2"/>
        <v>955.54158873000006</v>
      </c>
      <c r="C660" s="109">
        <f t="shared" si="415"/>
        <v>823.11763542000006</v>
      </c>
      <c r="D660" s="110">
        <f t="shared" si="410"/>
        <v>6434.2</v>
      </c>
      <c r="E660" s="111">
        <f t="shared" si="400"/>
        <v>6474.09</v>
      </c>
      <c r="F660" s="112">
        <f t="shared" si="398"/>
        <v>44915</v>
      </c>
      <c r="G660" s="113">
        <f t="shared" si="403"/>
        <v>6.199682944266538E-3</v>
      </c>
      <c r="H660" s="114">
        <f t="shared" si="399"/>
        <v>44979</v>
      </c>
      <c r="I660" s="114">
        <f t="shared" si="404"/>
        <v>44979</v>
      </c>
      <c r="J660" s="115">
        <f t="shared" si="411"/>
        <v>21</v>
      </c>
      <c r="K660" s="115">
        <f t="shared" si="401"/>
        <v>6</v>
      </c>
      <c r="L660" s="8">
        <f t="shared" si="412"/>
        <v>1.00176742</v>
      </c>
      <c r="M660" s="116">
        <f t="shared" si="397"/>
        <v>1.0040996</v>
      </c>
      <c r="N660" s="116">
        <f t="shared" si="393"/>
        <v>1.1561685612474972</v>
      </c>
      <c r="O660" s="109">
        <f t="shared" si="396"/>
        <v>1.1582119900000001</v>
      </c>
      <c r="P660" s="109">
        <f t="shared" si="405"/>
        <v>953.34471452000003</v>
      </c>
      <c r="Q660" s="11">
        <f t="shared" si="416"/>
        <v>0</v>
      </c>
      <c r="R660" s="30">
        <f t="shared" si="413"/>
        <v>0</v>
      </c>
      <c r="S660" s="109">
        <f t="shared" si="395"/>
        <v>0</v>
      </c>
      <c r="T660" s="119">
        <f t="shared" si="414"/>
        <v>0.10150000000000001</v>
      </c>
      <c r="U660" s="117">
        <f t="shared" si="394"/>
        <v>6</v>
      </c>
      <c r="V660" s="117">
        <v>252</v>
      </c>
      <c r="W660" s="116">
        <f t="shared" si="406"/>
        <v>1.002304386</v>
      </c>
      <c r="X660" s="109">
        <f t="shared" si="407"/>
        <v>2.1968742099999998</v>
      </c>
      <c r="Y660" s="174">
        <f t="shared" si="408"/>
        <v>0</v>
      </c>
      <c r="Z660" s="120" t="str">
        <f t="shared" si="417"/>
        <v>A+J=</v>
      </c>
      <c r="AA660" s="114">
        <f t="shared" si="418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2"/>
        <v>956.18960706999997</v>
      </c>
      <c r="C661" s="109">
        <f t="shared" si="415"/>
        <v>823.11763542000006</v>
      </c>
      <c r="D661" s="110">
        <f t="shared" si="410"/>
        <v>6434.2</v>
      </c>
      <c r="E661" s="111">
        <f t="shared" si="400"/>
        <v>6474.09</v>
      </c>
      <c r="F661" s="112">
        <f t="shared" si="398"/>
        <v>44915</v>
      </c>
      <c r="G661" s="113">
        <f t="shared" si="403"/>
        <v>6.199682944266538E-3</v>
      </c>
      <c r="H661" s="114">
        <f t="shared" si="399"/>
        <v>44979</v>
      </c>
      <c r="I661" s="114">
        <f t="shared" si="404"/>
        <v>44979</v>
      </c>
      <c r="J661" s="115">
        <f t="shared" si="411"/>
        <v>21</v>
      </c>
      <c r="K661" s="115">
        <f t="shared" si="401"/>
        <v>7</v>
      </c>
      <c r="L661" s="8">
        <f t="shared" si="412"/>
        <v>1.0020623</v>
      </c>
      <c r="M661" s="116">
        <f t="shared" si="397"/>
        <v>1.0040996</v>
      </c>
      <c r="N661" s="116">
        <f t="shared" si="393"/>
        <v>1.1561685612474972</v>
      </c>
      <c r="O661" s="109">
        <f t="shared" si="396"/>
        <v>1.15855292</v>
      </c>
      <c r="P661" s="109">
        <f t="shared" si="405"/>
        <v>953.62534000999995</v>
      </c>
      <c r="Q661" s="11">
        <f t="shared" si="416"/>
        <v>0</v>
      </c>
      <c r="R661" s="30">
        <f t="shared" si="413"/>
        <v>0</v>
      </c>
      <c r="S661" s="109">
        <f t="shared" si="395"/>
        <v>0</v>
      </c>
      <c r="T661" s="119">
        <f t="shared" si="414"/>
        <v>0.10150000000000001</v>
      </c>
      <c r="U661" s="117">
        <f t="shared" si="394"/>
        <v>7</v>
      </c>
      <c r="V661" s="117">
        <v>252</v>
      </c>
      <c r="W661" s="116">
        <f t="shared" si="406"/>
        <v>1.0026889670000001</v>
      </c>
      <c r="X661" s="109">
        <f t="shared" si="407"/>
        <v>2.5642670600000002</v>
      </c>
      <c r="Y661" s="174">
        <f t="shared" si="408"/>
        <v>0</v>
      </c>
      <c r="Z661" s="120" t="str">
        <f t="shared" si="417"/>
        <v>A+J=</v>
      </c>
      <c r="AA661" s="114">
        <f t="shared" si="418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2"/>
        <v>956.83806406000008</v>
      </c>
      <c r="C662" s="109">
        <f t="shared" si="415"/>
        <v>823.11763542000006</v>
      </c>
      <c r="D662" s="110">
        <f t="shared" si="410"/>
        <v>6434.2</v>
      </c>
      <c r="E662" s="111">
        <f t="shared" si="400"/>
        <v>6474.09</v>
      </c>
      <c r="F662" s="112">
        <f t="shared" si="398"/>
        <v>44915</v>
      </c>
      <c r="G662" s="113">
        <f t="shared" si="403"/>
        <v>6.199682944266538E-3</v>
      </c>
      <c r="H662" s="114">
        <f t="shared" si="399"/>
        <v>44979</v>
      </c>
      <c r="I662" s="114">
        <f t="shared" si="404"/>
        <v>44979</v>
      </c>
      <c r="J662" s="115">
        <f t="shared" si="411"/>
        <v>21</v>
      </c>
      <c r="K662" s="115">
        <f t="shared" si="401"/>
        <v>8</v>
      </c>
      <c r="L662" s="8">
        <f t="shared" si="412"/>
        <v>1.0023572599999999</v>
      </c>
      <c r="M662" s="116">
        <f t="shared" si="397"/>
        <v>1.0040996</v>
      </c>
      <c r="N662" s="116">
        <f t="shared" si="393"/>
        <v>1.1561685612474972</v>
      </c>
      <c r="O662" s="109">
        <f t="shared" si="396"/>
        <v>1.15889395</v>
      </c>
      <c r="P662" s="109">
        <f t="shared" si="405"/>
        <v>953.90604782000003</v>
      </c>
      <c r="Q662" s="11">
        <f t="shared" si="416"/>
        <v>0</v>
      </c>
      <c r="R662" s="30">
        <f t="shared" si="413"/>
        <v>0</v>
      </c>
      <c r="S662" s="109">
        <f t="shared" si="395"/>
        <v>0</v>
      </c>
      <c r="T662" s="119">
        <f t="shared" si="414"/>
        <v>0.10150000000000001</v>
      </c>
      <c r="U662" s="117">
        <f t="shared" si="394"/>
        <v>8</v>
      </c>
      <c r="V662" s="117">
        <v>252</v>
      </c>
      <c r="W662" s="116">
        <f t="shared" si="406"/>
        <v>1.0030736950000001</v>
      </c>
      <c r="X662" s="109">
        <f t="shared" si="407"/>
        <v>2.9320162399999998</v>
      </c>
      <c r="Y662" s="174">
        <f t="shared" si="408"/>
        <v>0</v>
      </c>
      <c r="Z662" s="120" t="str">
        <f t="shared" si="417"/>
        <v>A+J=</v>
      </c>
      <c r="AA662" s="114">
        <f t="shared" si="418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2"/>
        <v>957.48695165000004</v>
      </c>
      <c r="C663" s="109">
        <f t="shared" si="415"/>
        <v>823.11763542000006</v>
      </c>
      <c r="D663" s="110">
        <f t="shared" si="410"/>
        <v>6434.2</v>
      </c>
      <c r="E663" s="111">
        <f t="shared" si="400"/>
        <v>6474.09</v>
      </c>
      <c r="F663" s="112">
        <f t="shared" si="398"/>
        <v>44915</v>
      </c>
      <c r="G663" s="113">
        <f t="shared" si="403"/>
        <v>6.199682944266538E-3</v>
      </c>
      <c r="H663" s="114">
        <f t="shared" si="399"/>
        <v>44979</v>
      </c>
      <c r="I663" s="114">
        <f t="shared" si="404"/>
        <v>44979</v>
      </c>
      <c r="J663" s="115">
        <f t="shared" si="411"/>
        <v>21</v>
      </c>
      <c r="K663" s="115">
        <f t="shared" si="401"/>
        <v>9</v>
      </c>
      <c r="L663" s="8">
        <f t="shared" si="412"/>
        <v>1.00265231</v>
      </c>
      <c r="M663" s="116">
        <f t="shared" si="397"/>
        <v>1.0040996</v>
      </c>
      <c r="N663" s="116">
        <f t="shared" si="393"/>
        <v>1.1561685612474972</v>
      </c>
      <c r="O663" s="109">
        <f t="shared" si="396"/>
        <v>1.15923507</v>
      </c>
      <c r="P663" s="109">
        <f t="shared" si="405"/>
        <v>954.18682970999998</v>
      </c>
      <c r="Q663" s="11">
        <f t="shared" si="416"/>
        <v>0</v>
      </c>
      <c r="R663" s="30">
        <f t="shared" si="413"/>
        <v>0</v>
      </c>
      <c r="S663" s="109">
        <f t="shared" si="395"/>
        <v>0</v>
      </c>
      <c r="T663" s="119">
        <f t="shared" si="414"/>
        <v>0.10150000000000001</v>
      </c>
      <c r="U663" s="117">
        <f t="shared" si="394"/>
        <v>9</v>
      </c>
      <c r="V663" s="117">
        <v>252</v>
      </c>
      <c r="W663" s="116">
        <f t="shared" si="406"/>
        <v>1.00345857</v>
      </c>
      <c r="X663" s="109">
        <f t="shared" si="407"/>
        <v>3.3001219399999999</v>
      </c>
      <c r="Y663" s="174">
        <f t="shared" si="408"/>
        <v>0</v>
      </c>
      <c r="Z663" s="120" t="str">
        <f t="shared" si="417"/>
        <v>A+J=</v>
      </c>
      <c r="AA663" s="114">
        <f t="shared" si="418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2"/>
        <v>958.13629577999995</v>
      </c>
      <c r="C664" s="109">
        <f t="shared" si="415"/>
        <v>823.11763542000006</v>
      </c>
      <c r="D664" s="110">
        <f t="shared" si="410"/>
        <v>6434.2</v>
      </c>
      <c r="E664" s="111">
        <f t="shared" si="400"/>
        <v>6474.09</v>
      </c>
      <c r="F664" s="112">
        <f t="shared" si="398"/>
        <v>44915</v>
      </c>
      <c r="G664" s="113">
        <f t="shared" si="403"/>
        <v>6.199682944266538E-3</v>
      </c>
      <c r="H664" s="114">
        <f t="shared" si="399"/>
        <v>44979</v>
      </c>
      <c r="I664" s="114">
        <f t="shared" si="404"/>
        <v>44979</v>
      </c>
      <c r="J664" s="115">
        <f t="shared" si="411"/>
        <v>21</v>
      </c>
      <c r="K664" s="115">
        <f t="shared" si="401"/>
        <v>10</v>
      </c>
      <c r="L664" s="8">
        <f t="shared" si="412"/>
        <v>1.00294745</v>
      </c>
      <c r="M664" s="116">
        <f t="shared" si="397"/>
        <v>1.0040996</v>
      </c>
      <c r="N664" s="116">
        <f t="shared" si="393"/>
        <v>1.1561685612474972</v>
      </c>
      <c r="O664" s="109">
        <f t="shared" si="396"/>
        <v>1.1595763100000001</v>
      </c>
      <c r="P664" s="109">
        <f t="shared" si="405"/>
        <v>954.46771036999996</v>
      </c>
      <c r="Q664" s="11">
        <f t="shared" si="416"/>
        <v>0</v>
      </c>
      <c r="R664" s="30">
        <f t="shared" si="413"/>
        <v>0</v>
      </c>
      <c r="S664" s="109">
        <f t="shared" si="395"/>
        <v>0</v>
      </c>
      <c r="T664" s="119">
        <f t="shared" si="414"/>
        <v>0.10150000000000001</v>
      </c>
      <c r="U664" s="117">
        <f t="shared" si="394"/>
        <v>10</v>
      </c>
      <c r="V664" s="117">
        <v>252</v>
      </c>
      <c r="W664" s="116">
        <f t="shared" si="406"/>
        <v>1.003843593</v>
      </c>
      <c r="X664" s="109">
        <f t="shared" si="407"/>
        <v>3.6685854099999999</v>
      </c>
      <c r="Y664" s="174">
        <f t="shared" si="408"/>
        <v>0</v>
      </c>
      <c r="Z664" s="120" t="str">
        <f t="shared" si="417"/>
        <v>A+J=</v>
      </c>
      <c r="AA664" s="114">
        <f t="shared" si="418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2"/>
        <v>958.78606362000005</v>
      </c>
      <c r="C665" s="109">
        <f t="shared" si="415"/>
        <v>823.11763542000006</v>
      </c>
      <c r="D665" s="110">
        <f t="shared" si="410"/>
        <v>6434.2</v>
      </c>
      <c r="E665" s="111">
        <f t="shared" si="400"/>
        <v>6474.09</v>
      </c>
      <c r="F665" s="112">
        <f t="shared" si="398"/>
        <v>44915</v>
      </c>
      <c r="G665" s="113">
        <f t="shared" si="403"/>
        <v>6.199682944266538E-3</v>
      </c>
      <c r="H665" s="114">
        <f t="shared" si="399"/>
        <v>44979</v>
      </c>
      <c r="I665" s="114">
        <f t="shared" si="404"/>
        <v>44979</v>
      </c>
      <c r="J665" s="115">
        <f t="shared" si="411"/>
        <v>21</v>
      </c>
      <c r="K665" s="115">
        <f t="shared" si="401"/>
        <v>11</v>
      </c>
      <c r="L665" s="8">
        <f t="shared" si="412"/>
        <v>1.0032426699999999</v>
      </c>
      <c r="M665" s="116">
        <f t="shared" si="397"/>
        <v>1.0040996</v>
      </c>
      <c r="N665" s="116">
        <f t="shared" si="393"/>
        <v>1.1561685612474972</v>
      </c>
      <c r="O665" s="109">
        <f t="shared" si="396"/>
        <v>1.15991763</v>
      </c>
      <c r="P665" s="109">
        <f t="shared" si="405"/>
        <v>954.74865688</v>
      </c>
      <c r="Q665" s="11">
        <f t="shared" si="416"/>
        <v>0</v>
      </c>
      <c r="R665" s="30">
        <f t="shared" si="413"/>
        <v>0</v>
      </c>
      <c r="S665" s="109">
        <f t="shared" si="395"/>
        <v>0</v>
      </c>
      <c r="T665" s="119">
        <f t="shared" si="414"/>
        <v>0.10150000000000001</v>
      </c>
      <c r="U665" s="117">
        <f t="shared" si="394"/>
        <v>11</v>
      </c>
      <c r="V665" s="117">
        <v>252</v>
      </c>
      <c r="W665" s="116">
        <f t="shared" si="406"/>
        <v>1.0042287640000001</v>
      </c>
      <c r="X665" s="109">
        <f t="shared" si="407"/>
        <v>4.0374067399999998</v>
      </c>
      <c r="Y665" s="174">
        <f t="shared" si="408"/>
        <v>0</v>
      </c>
      <c r="Z665" s="120" t="str">
        <f t="shared" si="417"/>
        <v>A+J=</v>
      </c>
      <c r="AA665" s="114">
        <f t="shared" si="418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2"/>
        <v>958.78606362000005</v>
      </c>
      <c r="C666" s="109">
        <f t="shared" si="415"/>
        <v>823.11763542000006</v>
      </c>
      <c r="D666" s="110">
        <f t="shared" si="410"/>
        <v>6434.2</v>
      </c>
      <c r="E666" s="111">
        <f t="shared" si="400"/>
        <v>6474.09</v>
      </c>
      <c r="F666" s="112">
        <f t="shared" si="398"/>
        <v>44915</v>
      </c>
      <c r="G666" s="113">
        <f t="shared" si="403"/>
        <v>6.199682944266538E-3</v>
      </c>
      <c r="H666" s="114">
        <f t="shared" si="399"/>
        <v>44979</v>
      </c>
      <c r="I666" s="114">
        <f t="shared" si="404"/>
        <v>44979</v>
      </c>
      <c r="J666" s="115">
        <f t="shared" si="411"/>
        <v>21</v>
      </c>
      <c r="K666" s="115">
        <f t="shared" si="401"/>
        <v>11</v>
      </c>
      <c r="L666" s="8">
        <f t="shared" si="412"/>
        <v>1.0032426699999999</v>
      </c>
      <c r="M666" s="116">
        <f t="shared" si="397"/>
        <v>1.0040996</v>
      </c>
      <c r="N666" s="116">
        <f t="shared" si="393"/>
        <v>1.1561685612474972</v>
      </c>
      <c r="O666" s="109">
        <f t="shared" si="396"/>
        <v>1.15991763</v>
      </c>
      <c r="P666" s="109">
        <f t="shared" si="405"/>
        <v>954.74865688</v>
      </c>
      <c r="Q666" s="11">
        <f t="shared" si="416"/>
        <v>0</v>
      </c>
      <c r="R666" s="30">
        <f t="shared" si="413"/>
        <v>0</v>
      </c>
      <c r="S666" s="109">
        <f t="shared" si="395"/>
        <v>0</v>
      </c>
      <c r="T666" s="119">
        <f t="shared" si="414"/>
        <v>0.10150000000000001</v>
      </c>
      <c r="U666" s="117">
        <f t="shared" si="394"/>
        <v>11</v>
      </c>
      <c r="V666" s="117">
        <v>252</v>
      </c>
      <c r="W666" s="116">
        <f t="shared" si="406"/>
        <v>1.0042287640000001</v>
      </c>
      <c r="X666" s="109">
        <f t="shared" si="407"/>
        <v>4.0374067399999998</v>
      </c>
      <c r="Y666" s="174">
        <f t="shared" si="408"/>
        <v>0</v>
      </c>
      <c r="Z666" s="120" t="str">
        <f t="shared" si="417"/>
        <v>A+J=</v>
      </c>
      <c r="AA666" s="114">
        <f t="shared" si="418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2"/>
        <v>958.78606362000005</v>
      </c>
      <c r="C667" s="109">
        <f t="shared" si="415"/>
        <v>823.11763542000006</v>
      </c>
      <c r="D667" s="110">
        <f t="shared" si="410"/>
        <v>6434.2</v>
      </c>
      <c r="E667" s="111">
        <f t="shared" si="400"/>
        <v>6474.09</v>
      </c>
      <c r="F667" s="112">
        <f t="shared" si="398"/>
        <v>44915</v>
      </c>
      <c r="G667" s="113">
        <f t="shared" si="403"/>
        <v>6.199682944266538E-3</v>
      </c>
      <c r="H667" s="114">
        <f t="shared" si="399"/>
        <v>44979</v>
      </c>
      <c r="I667" s="114">
        <f t="shared" si="404"/>
        <v>44979</v>
      </c>
      <c r="J667" s="115">
        <f t="shared" si="411"/>
        <v>21</v>
      </c>
      <c r="K667" s="115">
        <f t="shared" si="401"/>
        <v>11</v>
      </c>
      <c r="L667" s="8">
        <f t="shared" si="412"/>
        <v>1.0032426699999999</v>
      </c>
      <c r="M667" s="116">
        <f t="shared" si="397"/>
        <v>1.0040996</v>
      </c>
      <c r="N667" s="116">
        <f t="shared" si="393"/>
        <v>1.1561685612474972</v>
      </c>
      <c r="O667" s="109">
        <f t="shared" si="396"/>
        <v>1.15991763</v>
      </c>
      <c r="P667" s="109">
        <f t="shared" si="405"/>
        <v>954.74865688</v>
      </c>
      <c r="Q667" s="11">
        <f t="shared" si="416"/>
        <v>0</v>
      </c>
      <c r="R667" s="30">
        <f t="shared" si="413"/>
        <v>0</v>
      </c>
      <c r="S667" s="109">
        <f t="shared" si="395"/>
        <v>0</v>
      </c>
      <c r="T667" s="119">
        <f t="shared" si="414"/>
        <v>0.10150000000000001</v>
      </c>
      <c r="U667" s="117">
        <f t="shared" si="394"/>
        <v>11</v>
      </c>
      <c r="V667" s="117">
        <v>252</v>
      </c>
      <c r="W667" s="116">
        <f t="shared" si="406"/>
        <v>1.0042287640000001</v>
      </c>
      <c r="X667" s="109">
        <f t="shared" si="407"/>
        <v>4.0374067399999998</v>
      </c>
      <c r="Y667" s="174">
        <f t="shared" si="408"/>
        <v>0</v>
      </c>
      <c r="Z667" s="120" t="str">
        <f t="shared" si="417"/>
        <v>A+J=</v>
      </c>
      <c r="AA667" s="114">
        <f t="shared" si="418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2"/>
        <v>959.43628021000006</v>
      </c>
      <c r="C668" s="109">
        <f t="shared" si="415"/>
        <v>823.11763542000006</v>
      </c>
      <c r="D668" s="110">
        <f t="shared" si="410"/>
        <v>6434.2</v>
      </c>
      <c r="E668" s="111">
        <f t="shared" si="400"/>
        <v>6474.09</v>
      </c>
      <c r="F668" s="112">
        <f t="shared" si="398"/>
        <v>44915</v>
      </c>
      <c r="G668" s="113">
        <f t="shared" si="403"/>
        <v>6.199682944266538E-3</v>
      </c>
      <c r="H668" s="114">
        <f t="shared" si="399"/>
        <v>44979</v>
      </c>
      <c r="I668" s="114">
        <f t="shared" si="404"/>
        <v>44979</v>
      </c>
      <c r="J668" s="115">
        <f t="shared" si="411"/>
        <v>21</v>
      </c>
      <c r="K668" s="115">
        <f t="shared" si="401"/>
        <v>12</v>
      </c>
      <c r="L668" s="8">
        <f t="shared" si="412"/>
        <v>1.0035379799999999</v>
      </c>
      <c r="M668" s="116">
        <f t="shared" si="397"/>
        <v>1.0040996</v>
      </c>
      <c r="N668" s="116">
        <f t="shared" si="393"/>
        <v>1.1561685612474972</v>
      </c>
      <c r="O668" s="109">
        <f t="shared" si="396"/>
        <v>1.16025906</v>
      </c>
      <c r="P668" s="109">
        <f t="shared" si="405"/>
        <v>955.02969394000002</v>
      </c>
      <c r="Q668" s="11">
        <f t="shared" si="416"/>
        <v>0</v>
      </c>
      <c r="R668" s="30">
        <f t="shared" si="413"/>
        <v>0</v>
      </c>
      <c r="S668" s="109">
        <f t="shared" si="395"/>
        <v>0</v>
      </c>
      <c r="T668" s="119">
        <f t="shared" si="414"/>
        <v>0.10150000000000001</v>
      </c>
      <c r="U668" s="117">
        <f t="shared" si="394"/>
        <v>12</v>
      </c>
      <c r="V668" s="117">
        <v>252</v>
      </c>
      <c r="W668" s="116">
        <f t="shared" si="406"/>
        <v>1.0046140830000001</v>
      </c>
      <c r="X668" s="109">
        <f t="shared" si="407"/>
        <v>4.40658627</v>
      </c>
      <c r="Y668" s="174">
        <f t="shared" si="408"/>
        <v>0</v>
      </c>
      <c r="Z668" s="120" t="str">
        <f t="shared" si="417"/>
        <v>A+J=</v>
      </c>
      <c r="AA668" s="114">
        <f t="shared" si="418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2"/>
        <v>960.08692919999999</v>
      </c>
      <c r="C669" s="109">
        <f t="shared" si="415"/>
        <v>823.11763542000006</v>
      </c>
      <c r="D669" s="110">
        <f t="shared" si="410"/>
        <v>6434.2</v>
      </c>
      <c r="E669" s="111">
        <f t="shared" si="400"/>
        <v>6474.09</v>
      </c>
      <c r="F669" s="112">
        <f t="shared" si="398"/>
        <v>44915</v>
      </c>
      <c r="G669" s="113">
        <f t="shared" si="403"/>
        <v>6.199682944266538E-3</v>
      </c>
      <c r="H669" s="114">
        <f t="shared" si="399"/>
        <v>44979</v>
      </c>
      <c r="I669" s="114">
        <f t="shared" si="404"/>
        <v>44979</v>
      </c>
      <c r="J669" s="115">
        <f t="shared" si="411"/>
        <v>21</v>
      </c>
      <c r="K669" s="115">
        <f t="shared" si="401"/>
        <v>13</v>
      </c>
      <c r="L669" s="8">
        <f t="shared" si="412"/>
        <v>1.0038333699999999</v>
      </c>
      <c r="M669" s="116">
        <f t="shared" si="397"/>
        <v>1.0040996</v>
      </c>
      <c r="N669" s="116">
        <f t="shared" si="393"/>
        <v>1.1561685612474972</v>
      </c>
      <c r="O669" s="109">
        <f t="shared" si="396"/>
        <v>1.1606005800000001</v>
      </c>
      <c r="P669" s="109">
        <f t="shared" si="405"/>
        <v>955.31080507000001</v>
      </c>
      <c r="Q669" s="11">
        <f t="shared" si="416"/>
        <v>0</v>
      </c>
      <c r="R669" s="30">
        <f t="shared" si="413"/>
        <v>0</v>
      </c>
      <c r="S669" s="109">
        <f t="shared" si="395"/>
        <v>0</v>
      </c>
      <c r="T669" s="119">
        <f t="shared" si="414"/>
        <v>0.10150000000000001</v>
      </c>
      <c r="U669" s="117">
        <f t="shared" si="394"/>
        <v>13</v>
      </c>
      <c r="V669" s="117">
        <v>252</v>
      </c>
      <c r="W669" s="116">
        <f t="shared" si="406"/>
        <v>1.00499955</v>
      </c>
      <c r="X669" s="109">
        <f t="shared" si="407"/>
        <v>4.7761241300000004</v>
      </c>
      <c r="Y669" s="174">
        <f t="shared" si="408"/>
        <v>0</v>
      </c>
      <c r="Z669" s="120" t="str">
        <f t="shared" si="417"/>
        <v>A+J=</v>
      </c>
      <c r="AA669" s="114">
        <f t="shared" si="418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2"/>
        <v>960.73802641999998</v>
      </c>
      <c r="C670" s="109">
        <f t="shared" si="415"/>
        <v>823.11763542000006</v>
      </c>
      <c r="D670" s="110">
        <f t="shared" si="410"/>
        <v>6434.2</v>
      </c>
      <c r="E670" s="111">
        <f t="shared" si="400"/>
        <v>6474.09</v>
      </c>
      <c r="F670" s="112">
        <f t="shared" si="398"/>
        <v>44915</v>
      </c>
      <c r="G670" s="113">
        <f t="shared" si="403"/>
        <v>6.199682944266538E-3</v>
      </c>
      <c r="H670" s="114">
        <f t="shared" si="399"/>
        <v>44979</v>
      </c>
      <c r="I670" s="114">
        <f t="shared" si="404"/>
        <v>44979</v>
      </c>
      <c r="J670" s="115">
        <f t="shared" si="411"/>
        <v>21</v>
      </c>
      <c r="K670" s="115">
        <f t="shared" si="401"/>
        <v>14</v>
      </c>
      <c r="L670" s="8">
        <f t="shared" si="412"/>
        <v>1.00412886</v>
      </c>
      <c r="M670" s="116">
        <f t="shared" si="397"/>
        <v>1.0040996</v>
      </c>
      <c r="N670" s="116">
        <f t="shared" si="393"/>
        <v>1.1561685612474972</v>
      </c>
      <c r="O670" s="109">
        <f t="shared" si="396"/>
        <v>1.16094221</v>
      </c>
      <c r="P670" s="109">
        <f t="shared" si="405"/>
        <v>955.59200675</v>
      </c>
      <c r="Q670" s="11">
        <f t="shared" si="416"/>
        <v>0</v>
      </c>
      <c r="R670" s="30">
        <f t="shared" si="413"/>
        <v>0</v>
      </c>
      <c r="S670" s="109">
        <f t="shared" si="395"/>
        <v>0</v>
      </c>
      <c r="T670" s="119">
        <f t="shared" si="414"/>
        <v>0.10150000000000001</v>
      </c>
      <c r="U670" s="117">
        <f t="shared" si="394"/>
        <v>14</v>
      </c>
      <c r="V670" s="117">
        <v>252</v>
      </c>
      <c r="W670" s="116">
        <f t="shared" si="406"/>
        <v>1.005385164</v>
      </c>
      <c r="X670" s="109">
        <f t="shared" si="407"/>
        <v>5.1460196700000003</v>
      </c>
      <c r="Y670" s="174">
        <f t="shared" si="408"/>
        <v>0</v>
      </c>
      <c r="Z670" s="120" t="str">
        <f t="shared" si="417"/>
        <v>A+J=</v>
      </c>
      <c r="AA670" s="114">
        <f t="shared" si="418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2"/>
        <v>961.38956475999998</v>
      </c>
      <c r="C671" s="109">
        <f t="shared" si="415"/>
        <v>823.11763542000006</v>
      </c>
      <c r="D671" s="110">
        <f t="shared" si="410"/>
        <v>6434.2</v>
      </c>
      <c r="E671" s="111">
        <f t="shared" si="400"/>
        <v>6474.09</v>
      </c>
      <c r="F671" s="112">
        <f t="shared" si="398"/>
        <v>44915</v>
      </c>
      <c r="G671" s="113">
        <f t="shared" si="403"/>
        <v>6.199682944266538E-3</v>
      </c>
      <c r="H671" s="114">
        <f t="shared" si="399"/>
        <v>44979</v>
      </c>
      <c r="I671" s="114">
        <f t="shared" si="404"/>
        <v>44979</v>
      </c>
      <c r="J671" s="115">
        <f t="shared" si="411"/>
        <v>21</v>
      </c>
      <c r="K671" s="115">
        <f t="shared" si="401"/>
        <v>15</v>
      </c>
      <c r="L671" s="8">
        <f t="shared" si="412"/>
        <v>1.00442443</v>
      </c>
      <c r="M671" s="116">
        <f t="shared" si="397"/>
        <v>1.0040996</v>
      </c>
      <c r="N671" s="116">
        <f t="shared" ref="N671:N734" si="419">IF(I671&gt;I670,N670*M671,N670)</f>
        <v>1.1561685612474972</v>
      </c>
      <c r="O671" s="109">
        <f t="shared" si="396"/>
        <v>1.1612839399999999</v>
      </c>
      <c r="P671" s="109">
        <f t="shared" si="405"/>
        <v>955.87329074000002</v>
      </c>
      <c r="Q671" s="11">
        <f t="shared" si="416"/>
        <v>0</v>
      </c>
      <c r="R671" s="30">
        <f t="shared" si="413"/>
        <v>0</v>
      </c>
      <c r="S671" s="109">
        <f t="shared" si="395"/>
        <v>0</v>
      </c>
      <c r="T671" s="119">
        <f t="shared" si="414"/>
        <v>0.10150000000000001</v>
      </c>
      <c r="U671" s="117">
        <f t="shared" si="394"/>
        <v>15</v>
      </c>
      <c r="V671" s="117">
        <v>252</v>
      </c>
      <c r="W671" s="116">
        <f t="shared" si="406"/>
        <v>1.0057709260000001</v>
      </c>
      <c r="X671" s="109">
        <f t="shared" si="407"/>
        <v>5.51627402</v>
      </c>
      <c r="Y671" s="174">
        <f t="shared" si="408"/>
        <v>0</v>
      </c>
      <c r="Z671" s="120" t="str">
        <f t="shared" si="417"/>
        <v>A+J=</v>
      </c>
      <c r="AA671" s="114">
        <f t="shared" si="418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2"/>
        <v>962.04155369</v>
      </c>
      <c r="C672" s="109">
        <f t="shared" si="415"/>
        <v>823.11763542000006</v>
      </c>
      <c r="D672" s="110">
        <f t="shared" si="410"/>
        <v>6434.2</v>
      </c>
      <c r="E672" s="111">
        <f t="shared" si="400"/>
        <v>6474.09</v>
      </c>
      <c r="F672" s="112">
        <f t="shared" si="398"/>
        <v>44915</v>
      </c>
      <c r="G672" s="113">
        <f t="shared" si="403"/>
        <v>6.199682944266538E-3</v>
      </c>
      <c r="H672" s="114">
        <f t="shared" si="399"/>
        <v>44979</v>
      </c>
      <c r="I672" s="114">
        <f t="shared" si="404"/>
        <v>44979</v>
      </c>
      <c r="J672" s="115">
        <f t="shared" si="411"/>
        <v>21</v>
      </c>
      <c r="K672" s="115">
        <f t="shared" si="401"/>
        <v>16</v>
      </c>
      <c r="L672" s="8">
        <f t="shared" si="412"/>
        <v>1.00472009</v>
      </c>
      <c r="M672" s="116">
        <f t="shared" si="397"/>
        <v>1.0040996</v>
      </c>
      <c r="N672" s="116">
        <f t="shared" si="419"/>
        <v>1.1561685612474972</v>
      </c>
      <c r="O672" s="109">
        <f t="shared" si="396"/>
        <v>1.1616257800000001</v>
      </c>
      <c r="P672" s="109">
        <f t="shared" si="405"/>
        <v>956.15466527000001</v>
      </c>
      <c r="Q672" s="11">
        <f t="shared" si="416"/>
        <v>0</v>
      </c>
      <c r="R672" s="30">
        <f t="shared" si="413"/>
        <v>0</v>
      </c>
      <c r="S672" s="109">
        <f t="shared" si="395"/>
        <v>0</v>
      </c>
      <c r="T672" s="119">
        <f t="shared" si="414"/>
        <v>0.10150000000000001</v>
      </c>
      <c r="U672" s="117">
        <f t="shared" si="394"/>
        <v>16</v>
      </c>
      <c r="V672" s="117">
        <v>252</v>
      </c>
      <c r="W672" s="116">
        <f t="shared" si="406"/>
        <v>1.006156837</v>
      </c>
      <c r="X672" s="109">
        <f t="shared" si="407"/>
        <v>5.88688842</v>
      </c>
      <c r="Y672" s="174">
        <f t="shared" si="408"/>
        <v>0</v>
      </c>
      <c r="Z672" s="120" t="str">
        <f t="shared" si="417"/>
        <v>A+J=</v>
      </c>
      <c r="AA672" s="114">
        <f t="shared" si="418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2"/>
        <v>962.04155369</v>
      </c>
      <c r="C673" s="109">
        <f t="shared" si="415"/>
        <v>823.11763542000006</v>
      </c>
      <c r="D673" s="110">
        <f t="shared" si="410"/>
        <v>6434.2</v>
      </c>
      <c r="E673" s="111">
        <f t="shared" si="400"/>
        <v>6474.09</v>
      </c>
      <c r="F673" s="112">
        <f t="shared" si="398"/>
        <v>44915</v>
      </c>
      <c r="G673" s="113">
        <f t="shared" si="403"/>
        <v>6.199682944266538E-3</v>
      </c>
      <c r="H673" s="114">
        <f t="shared" si="399"/>
        <v>44979</v>
      </c>
      <c r="I673" s="114">
        <f t="shared" si="404"/>
        <v>44979</v>
      </c>
      <c r="J673" s="115">
        <f t="shared" si="411"/>
        <v>21</v>
      </c>
      <c r="K673" s="115">
        <f t="shared" si="401"/>
        <v>16</v>
      </c>
      <c r="L673" s="8">
        <f t="shared" si="412"/>
        <v>1.00472009</v>
      </c>
      <c r="M673" s="116">
        <f t="shared" si="397"/>
        <v>1.0040996</v>
      </c>
      <c r="N673" s="116">
        <f t="shared" si="419"/>
        <v>1.1561685612474972</v>
      </c>
      <c r="O673" s="109">
        <f t="shared" si="396"/>
        <v>1.1616257800000001</v>
      </c>
      <c r="P673" s="109">
        <f t="shared" si="405"/>
        <v>956.15466527000001</v>
      </c>
      <c r="Q673" s="11">
        <f t="shared" si="416"/>
        <v>0</v>
      </c>
      <c r="R673" s="30">
        <f t="shared" si="413"/>
        <v>0</v>
      </c>
      <c r="S673" s="109">
        <f t="shared" si="395"/>
        <v>0</v>
      </c>
      <c r="T673" s="119">
        <f t="shared" si="414"/>
        <v>0.10150000000000001</v>
      </c>
      <c r="U673" s="117">
        <f t="shared" si="394"/>
        <v>16</v>
      </c>
      <c r="V673" s="117">
        <v>252</v>
      </c>
      <c r="W673" s="116">
        <f t="shared" si="406"/>
        <v>1.006156837</v>
      </c>
      <c r="X673" s="109">
        <f t="shared" si="407"/>
        <v>5.88688842</v>
      </c>
      <c r="Y673" s="174">
        <f t="shared" si="408"/>
        <v>0</v>
      </c>
      <c r="Z673" s="120" t="str">
        <f t="shared" si="417"/>
        <v>A+J=</v>
      </c>
      <c r="AA673" s="114">
        <f t="shared" si="418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2"/>
        <v>962.04155369</v>
      </c>
      <c r="C674" s="109">
        <f t="shared" si="415"/>
        <v>823.11763542000006</v>
      </c>
      <c r="D674" s="110">
        <f t="shared" si="410"/>
        <v>6434.2</v>
      </c>
      <c r="E674" s="111">
        <f t="shared" si="400"/>
        <v>6474.09</v>
      </c>
      <c r="F674" s="112">
        <f t="shared" si="398"/>
        <v>44915</v>
      </c>
      <c r="G674" s="113">
        <f t="shared" si="403"/>
        <v>6.199682944266538E-3</v>
      </c>
      <c r="H674" s="114">
        <f t="shared" si="399"/>
        <v>44979</v>
      </c>
      <c r="I674" s="114">
        <f t="shared" si="404"/>
        <v>44979</v>
      </c>
      <c r="J674" s="115">
        <f t="shared" si="411"/>
        <v>21</v>
      </c>
      <c r="K674" s="115">
        <f t="shared" si="401"/>
        <v>16</v>
      </c>
      <c r="L674" s="8">
        <f t="shared" si="412"/>
        <v>1.00472009</v>
      </c>
      <c r="M674" s="116">
        <f t="shared" si="397"/>
        <v>1.0040996</v>
      </c>
      <c r="N674" s="116">
        <f t="shared" si="419"/>
        <v>1.1561685612474972</v>
      </c>
      <c r="O674" s="109">
        <f t="shared" si="396"/>
        <v>1.1616257800000001</v>
      </c>
      <c r="P674" s="109">
        <f t="shared" si="405"/>
        <v>956.15466527000001</v>
      </c>
      <c r="Q674" s="11">
        <f t="shared" si="416"/>
        <v>0</v>
      </c>
      <c r="R674" s="30">
        <f t="shared" si="413"/>
        <v>0</v>
      </c>
      <c r="S674" s="109">
        <f t="shared" si="395"/>
        <v>0</v>
      </c>
      <c r="T674" s="119">
        <f t="shared" si="414"/>
        <v>0.10150000000000001</v>
      </c>
      <c r="U674" s="117">
        <f t="shared" si="394"/>
        <v>16</v>
      </c>
      <c r="V674" s="117">
        <v>252</v>
      </c>
      <c r="W674" s="116">
        <f t="shared" si="406"/>
        <v>1.006156837</v>
      </c>
      <c r="X674" s="109">
        <f t="shared" si="407"/>
        <v>5.88688842</v>
      </c>
      <c r="Y674" s="174">
        <f t="shared" si="408"/>
        <v>0</v>
      </c>
      <c r="Z674" s="120" t="str">
        <f t="shared" si="417"/>
        <v>A+J=</v>
      </c>
      <c r="AA674" s="114">
        <f t="shared" si="418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2"/>
        <v>962.69396666</v>
      </c>
      <c r="C675" s="109">
        <f t="shared" si="415"/>
        <v>823.11763542000006</v>
      </c>
      <c r="D675" s="110">
        <f t="shared" si="410"/>
        <v>6434.2</v>
      </c>
      <c r="E675" s="111">
        <f t="shared" si="400"/>
        <v>6474.09</v>
      </c>
      <c r="F675" s="112">
        <f t="shared" si="398"/>
        <v>44915</v>
      </c>
      <c r="G675" s="113">
        <f t="shared" si="403"/>
        <v>6.199682944266538E-3</v>
      </c>
      <c r="H675" s="114">
        <f t="shared" si="399"/>
        <v>44979</v>
      </c>
      <c r="I675" s="114">
        <f t="shared" si="404"/>
        <v>44979</v>
      </c>
      <c r="J675" s="115">
        <f t="shared" si="411"/>
        <v>21</v>
      </c>
      <c r="K675" s="115">
        <f t="shared" si="401"/>
        <v>17</v>
      </c>
      <c r="L675" s="8">
        <f t="shared" si="412"/>
        <v>1.0050158300000001</v>
      </c>
      <c r="M675" s="116">
        <f t="shared" si="397"/>
        <v>1.0040996</v>
      </c>
      <c r="N675" s="116">
        <f t="shared" si="419"/>
        <v>1.1561685612474972</v>
      </c>
      <c r="O675" s="109">
        <f t="shared" si="396"/>
        <v>1.1619676999999999</v>
      </c>
      <c r="P675" s="109">
        <f t="shared" si="405"/>
        <v>956.43610564999994</v>
      </c>
      <c r="Q675" s="11">
        <f t="shared" si="416"/>
        <v>0</v>
      </c>
      <c r="R675" s="30">
        <f t="shared" si="413"/>
        <v>0</v>
      </c>
      <c r="S675" s="109">
        <f t="shared" si="395"/>
        <v>0</v>
      </c>
      <c r="T675" s="119">
        <f t="shared" si="414"/>
        <v>0.10150000000000001</v>
      </c>
      <c r="U675" s="117">
        <f t="shared" si="394"/>
        <v>17</v>
      </c>
      <c r="V675" s="117">
        <v>252</v>
      </c>
      <c r="W675" s="116">
        <f t="shared" si="406"/>
        <v>1.0065428949999999</v>
      </c>
      <c r="X675" s="109">
        <f t="shared" si="407"/>
        <v>6.2578610100000001</v>
      </c>
      <c r="Y675" s="174">
        <f t="shared" si="408"/>
        <v>0</v>
      </c>
      <c r="Z675" s="120" t="str">
        <f t="shared" si="417"/>
        <v>A+J=</v>
      </c>
      <c r="AA675" s="114">
        <f t="shared" si="418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2"/>
        <v>963.34683066000002</v>
      </c>
      <c r="C676" s="109">
        <f t="shared" si="415"/>
        <v>823.11763542000006</v>
      </c>
      <c r="D676" s="110">
        <f t="shared" si="410"/>
        <v>6434.2</v>
      </c>
      <c r="E676" s="111">
        <f t="shared" si="400"/>
        <v>6474.09</v>
      </c>
      <c r="F676" s="112">
        <f t="shared" si="398"/>
        <v>44915</v>
      </c>
      <c r="G676" s="113">
        <f t="shared" si="403"/>
        <v>6.199682944266538E-3</v>
      </c>
      <c r="H676" s="114">
        <f t="shared" si="399"/>
        <v>44979</v>
      </c>
      <c r="I676" s="114">
        <f t="shared" si="404"/>
        <v>44979</v>
      </c>
      <c r="J676" s="115">
        <f t="shared" si="411"/>
        <v>21</v>
      </c>
      <c r="K676" s="115">
        <f t="shared" si="401"/>
        <v>18</v>
      </c>
      <c r="L676" s="8">
        <f t="shared" si="412"/>
        <v>1.0053116600000001</v>
      </c>
      <c r="M676" s="116">
        <f t="shared" si="397"/>
        <v>1.0040996</v>
      </c>
      <c r="N676" s="116">
        <f t="shared" si="419"/>
        <v>1.1561685612474972</v>
      </c>
      <c r="O676" s="109">
        <f t="shared" si="396"/>
        <v>1.16230973</v>
      </c>
      <c r="P676" s="109">
        <f t="shared" si="405"/>
        <v>956.71763657999998</v>
      </c>
      <c r="Q676" s="11">
        <f t="shared" si="416"/>
        <v>0</v>
      </c>
      <c r="R676" s="30">
        <f t="shared" si="413"/>
        <v>0</v>
      </c>
      <c r="S676" s="109">
        <f t="shared" si="395"/>
        <v>0</v>
      </c>
      <c r="T676" s="119">
        <f t="shared" si="414"/>
        <v>0.10150000000000001</v>
      </c>
      <c r="U676" s="117">
        <f t="shared" si="394"/>
        <v>18</v>
      </c>
      <c r="V676" s="117">
        <v>252</v>
      </c>
      <c r="W676" s="116">
        <f t="shared" si="406"/>
        <v>1.006929102</v>
      </c>
      <c r="X676" s="109">
        <f t="shared" si="407"/>
        <v>6.6291940800000004</v>
      </c>
      <c r="Y676" s="174">
        <f t="shared" si="408"/>
        <v>0</v>
      </c>
      <c r="Z676" s="120" t="str">
        <f t="shared" si="417"/>
        <v>A+J=</v>
      </c>
      <c r="AA676" s="114">
        <f t="shared" si="418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2"/>
        <v>964.00013667000007</v>
      </c>
      <c r="C677" s="109">
        <f t="shared" si="415"/>
        <v>823.11763542000006</v>
      </c>
      <c r="D677" s="110">
        <f t="shared" si="410"/>
        <v>6434.2</v>
      </c>
      <c r="E677" s="111">
        <f t="shared" si="400"/>
        <v>6474.09</v>
      </c>
      <c r="F677" s="112">
        <f t="shared" si="398"/>
        <v>44915</v>
      </c>
      <c r="G677" s="113">
        <f t="shared" si="403"/>
        <v>6.199682944266538E-3</v>
      </c>
      <c r="H677" s="114">
        <f t="shared" si="399"/>
        <v>44979</v>
      </c>
      <c r="I677" s="114">
        <f t="shared" si="404"/>
        <v>44979</v>
      </c>
      <c r="J677" s="115">
        <f t="shared" si="411"/>
        <v>21</v>
      </c>
      <c r="K677" s="115">
        <f t="shared" si="401"/>
        <v>19</v>
      </c>
      <c r="L677" s="8">
        <f t="shared" si="412"/>
        <v>1.0056075799999999</v>
      </c>
      <c r="M677" s="116">
        <f t="shared" si="397"/>
        <v>1.0040996</v>
      </c>
      <c r="N677" s="116">
        <f t="shared" si="419"/>
        <v>1.1561685612474972</v>
      </c>
      <c r="O677" s="109">
        <f t="shared" si="396"/>
        <v>1.16265186</v>
      </c>
      <c r="P677" s="109">
        <f t="shared" si="405"/>
        <v>956.99924981000004</v>
      </c>
      <c r="Q677" s="11">
        <f t="shared" si="416"/>
        <v>0</v>
      </c>
      <c r="R677" s="30">
        <f t="shared" si="413"/>
        <v>0</v>
      </c>
      <c r="S677" s="109">
        <f t="shared" si="395"/>
        <v>0</v>
      </c>
      <c r="T677" s="119">
        <f t="shared" si="414"/>
        <v>0.10150000000000001</v>
      </c>
      <c r="U677" s="117">
        <f t="shared" ref="U677:U740" si="420">IF(Q676&gt;0,1,IF(K677=K676,U676,U676+1))</f>
        <v>19</v>
      </c>
      <c r="V677" s="117">
        <v>252</v>
      </c>
      <c r="W677" s="116">
        <f t="shared" si="406"/>
        <v>1.007315457</v>
      </c>
      <c r="X677" s="109">
        <f t="shared" si="407"/>
        <v>7.0008868599999996</v>
      </c>
      <c r="Y677" s="174">
        <f t="shared" si="408"/>
        <v>0</v>
      </c>
      <c r="Z677" s="120" t="str">
        <f t="shared" si="417"/>
        <v>A+J=</v>
      </c>
      <c r="AA677" s="114">
        <f t="shared" si="418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2"/>
        <v>964.65389319999997</v>
      </c>
      <c r="C678" s="109">
        <f t="shared" si="415"/>
        <v>823.11763542000006</v>
      </c>
      <c r="D678" s="110">
        <f t="shared" si="410"/>
        <v>6434.2</v>
      </c>
      <c r="E678" s="111">
        <f t="shared" si="400"/>
        <v>6474.09</v>
      </c>
      <c r="F678" s="112">
        <f t="shared" si="398"/>
        <v>44915</v>
      </c>
      <c r="G678" s="113">
        <f t="shared" si="403"/>
        <v>6.199682944266538E-3</v>
      </c>
      <c r="H678" s="114">
        <f t="shared" si="399"/>
        <v>44979</v>
      </c>
      <c r="I678" s="114">
        <f t="shared" si="404"/>
        <v>44979</v>
      </c>
      <c r="J678" s="115">
        <f t="shared" si="411"/>
        <v>21</v>
      </c>
      <c r="K678" s="115">
        <f t="shared" si="401"/>
        <v>20</v>
      </c>
      <c r="L678" s="8">
        <f t="shared" si="412"/>
        <v>1.00590359</v>
      </c>
      <c r="M678" s="116">
        <f t="shared" si="397"/>
        <v>1.0040996</v>
      </c>
      <c r="N678" s="116">
        <f t="shared" si="419"/>
        <v>1.1561685612474972</v>
      </c>
      <c r="O678" s="109">
        <f t="shared" si="396"/>
        <v>1.1629940999999999</v>
      </c>
      <c r="P678" s="109">
        <f t="shared" si="405"/>
        <v>957.28095358999997</v>
      </c>
      <c r="Q678" s="11">
        <f t="shared" si="416"/>
        <v>0</v>
      </c>
      <c r="R678" s="30">
        <f t="shared" si="413"/>
        <v>0</v>
      </c>
      <c r="S678" s="109">
        <f t="shared" si="395"/>
        <v>0</v>
      </c>
      <c r="T678" s="119">
        <f t="shared" si="414"/>
        <v>0.10150000000000001</v>
      </c>
      <c r="U678" s="117">
        <f t="shared" si="420"/>
        <v>20</v>
      </c>
      <c r="V678" s="117">
        <v>252</v>
      </c>
      <c r="W678" s="116">
        <f t="shared" si="406"/>
        <v>1.0077019599999999</v>
      </c>
      <c r="X678" s="109">
        <f t="shared" si="407"/>
        <v>7.3729396100000004</v>
      </c>
      <c r="Y678" s="174">
        <f t="shared" si="408"/>
        <v>0</v>
      </c>
      <c r="Z678" s="120" t="str">
        <f t="shared" si="417"/>
        <v>A+J=</v>
      </c>
      <c r="AA678" s="114">
        <f t="shared" si="418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2"/>
        <v>965.30808389000003</v>
      </c>
      <c r="C679" s="109">
        <f t="shared" si="415"/>
        <v>823.11763542000006</v>
      </c>
      <c r="D679" s="110">
        <f t="shared" si="410"/>
        <v>6434.2</v>
      </c>
      <c r="E679" s="111">
        <f t="shared" si="400"/>
        <v>6474.09</v>
      </c>
      <c r="F679" s="112">
        <f t="shared" si="398"/>
        <v>44915</v>
      </c>
      <c r="G679" s="113">
        <f t="shared" si="403"/>
        <v>6.199682944266538E-3</v>
      </c>
      <c r="H679" s="114">
        <f t="shared" si="399"/>
        <v>44979</v>
      </c>
      <c r="I679" s="114">
        <f t="shared" si="404"/>
        <v>44979</v>
      </c>
      <c r="J679" s="115">
        <f t="shared" si="411"/>
        <v>21</v>
      </c>
      <c r="K679" s="115">
        <f t="shared" si="401"/>
        <v>21</v>
      </c>
      <c r="L679" s="8">
        <f t="shared" si="412"/>
        <v>1.0061996799999999</v>
      </c>
      <c r="M679" s="116">
        <f t="shared" si="397"/>
        <v>1.0040996</v>
      </c>
      <c r="N679" s="116">
        <f t="shared" si="419"/>
        <v>1.1561685612474972</v>
      </c>
      <c r="O679" s="109">
        <f t="shared" si="396"/>
        <v>1.16333643</v>
      </c>
      <c r="P679" s="109">
        <f t="shared" si="405"/>
        <v>957.56273145</v>
      </c>
      <c r="Q679" s="11">
        <f t="shared" si="416"/>
        <v>0</v>
      </c>
      <c r="R679" s="30">
        <f t="shared" si="413"/>
        <v>0</v>
      </c>
      <c r="S679" s="109">
        <f t="shared" ref="S679:S742" si="421">IF(R679&gt;0,TRUNC(R679*P679,8),0)</f>
        <v>0</v>
      </c>
      <c r="T679" s="119">
        <f t="shared" si="414"/>
        <v>0.10150000000000001</v>
      </c>
      <c r="U679" s="117">
        <f t="shared" si="420"/>
        <v>21</v>
      </c>
      <c r="V679" s="117">
        <v>252</v>
      </c>
      <c r="W679" s="116">
        <f t="shared" si="406"/>
        <v>1.008088611</v>
      </c>
      <c r="X679" s="109">
        <f t="shared" si="407"/>
        <v>7.7453524399999996</v>
      </c>
      <c r="Y679" s="174">
        <f t="shared" si="408"/>
        <v>0</v>
      </c>
      <c r="Z679" s="120" t="str">
        <f t="shared" si="417"/>
        <v>A+J=</v>
      </c>
      <c r="AA679" s="114">
        <f t="shared" si="418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2"/>
        <v>965.30808389000003</v>
      </c>
      <c r="C680" s="109">
        <f t="shared" si="415"/>
        <v>823.11763542000006</v>
      </c>
      <c r="D680" s="110">
        <f t="shared" si="410"/>
        <v>6434.2</v>
      </c>
      <c r="E680" s="111">
        <f t="shared" si="400"/>
        <v>6474.09</v>
      </c>
      <c r="F680" s="112">
        <f t="shared" si="398"/>
        <v>44915</v>
      </c>
      <c r="G680" s="113">
        <f t="shared" si="403"/>
        <v>6.199682944266538E-3</v>
      </c>
      <c r="H680" s="114">
        <f t="shared" si="399"/>
        <v>44979</v>
      </c>
      <c r="I680" s="114">
        <f t="shared" si="404"/>
        <v>44979</v>
      </c>
      <c r="J680" s="115">
        <f t="shared" si="411"/>
        <v>21</v>
      </c>
      <c r="K680" s="115">
        <f t="shared" si="401"/>
        <v>21</v>
      </c>
      <c r="L680" s="8">
        <f t="shared" si="412"/>
        <v>1.0061996799999999</v>
      </c>
      <c r="M680" s="116">
        <f t="shared" si="397"/>
        <v>1.0040996</v>
      </c>
      <c r="N680" s="116">
        <f t="shared" si="419"/>
        <v>1.1561685612474972</v>
      </c>
      <c r="O680" s="109">
        <f t="shared" si="396"/>
        <v>1.16333643</v>
      </c>
      <c r="P680" s="109">
        <f t="shared" si="405"/>
        <v>957.56273145</v>
      </c>
      <c r="Q680" s="11">
        <f t="shared" si="416"/>
        <v>0</v>
      </c>
      <c r="R680" s="30">
        <f t="shared" si="413"/>
        <v>0</v>
      </c>
      <c r="S680" s="109">
        <f t="shared" si="421"/>
        <v>0</v>
      </c>
      <c r="T680" s="119">
        <f t="shared" si="414"/>
        <v>0.10150000000000001</v>
      </c>
      <c r="U680" s="117">
        <f t="shared" si="420"/>
        <v>21</v>
      </c>
      <c r="V680" s="117">
        <v>252</v>
      </c>
      <c r="W680" s="116">
        <f t="shared" si="406"/>
        <v>1.008088611</v>
      </c>
      <c r="X680" s="109">
        <f t="shared" si="407"/>
        <v>7.7453524399999996</v>
      </c>
      <c r="Y680" s="174">
        <f t="shared" si="408"/>
        <v>0</v>
      </c>
      <c r="Z680" s="120" t="str">
        <f t="shared" si="417"/>
        <v>A+J=</v>
      </c>
      <c r="AA680" s="114">
        <f t="shared" si="418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2"/>
        <v>965.30808389000003</v>
      </c>
      <c r="C681" s="109">
        <f t="shared" si="415"/>
        <v>823.11763542000006</v>
      </c>
      <c r="D681" s="110">
        <f t="shared" si="410"/>
        <v>6434.2</v>
      </c>
      <c r="E681" s="111">
        <f t="shared" si="400"/>
        <v>6474.09</v>
      </c>
      <c r="F681" s="112">
        <f t="shared" si="398"/>
        <v>44915</v>
      </c>
      <c r="G681" s="113">
        <f t="shared" si="403"/>
        <v>6.199682944266538E-3</v>
      </c>
      <c r="H681" s="114">
        <f t="shared" si="399"/>
        <v>45005</v>
      </c>
      <c r="I681" s="114">
        <f t="shared" si="404"/>
        <v>44979</v>
      </c>
      <c r="J681" s="115">
        <f t="shared" si="411"/>
        <v>21</v>
      </c>
      <c r="K681" s="115">
        <f t="shared" si="401"/>
        <v>21</v>
      </c>
      <c r="L681" s="8">
        <f t="shared" si="412"/>
        <v>1.0061996799999999</v>
      </c>
      <c r="M681" s="116">
        <f t="shared" si="397"/>
        <v>1.0040996</v>
      </c>
      <c r="N681" s="116">
        <f t="shared" si="419"/>
        <v>1.1561685612474972</v>
      </c>
      <c r="O681" s="109">
        <f t="shared" ref="O681:O744" si="422">TRUNC(TRUNC((L681*N681),15),8)</f>
        <v>1.16333643</v>
      </c>
      <c r="P681" s="109">
        <f t="shared" si="405"/>
        <v>957.56273145</v>
      </c>
      <c r="Q681" s="11">
        <f t="shared" si="416"/>
        <v>0</v>
      </c>
      <c r="R681" s="30">
        <f t="shared" si="413"/>
        <v>0</v>
      </c>
      <c r="S681" s="109">
        <f t="shared" si="421"/>
        <v>0</v>
      </c>
      <c r="T681" s="119">
        <f t="shared" si="414"/>
        <v>0.10150000000000001</v>
      </c>
      <c r="U681" s="117">
        <f t="shared" si="420"/>
        <v>21</v>
      </c>
      <c r="V681" s="117">
        <v>252</v>
      </c>
      <c r="W681" s="116">
        <f t="shared" si="406"/>
        <v>1.008088611</v>
      </c>
      <c r="X681" s="109">
        <f t="shared" si="407"/>
        <v>7.7453524399999996</v>
      </c>
      <c r="Y681" s="174">
        <f t="shared" si="408"/>
        <v>0</v>
      </c>
      <c r="Z681" s="120" t="str">
        <f t="shared" si="417"/>
        <v>A+J=</v>
      </c>
      <c r="AA681" s="114">
        <f t="shared" si="418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2"/>
        <v>965.30808389000003</v>
      </c>
      <c r="C682" s="109">
        <f t="shared" si="415"/>
        <v>823.11763542000006</v>
      </c>
      <c r="D682" s="110">
        <f t="shared" si="410"/>
        <v>6434.2</v>
      </c>
      <c r="E682" s="111">
        <f t="shared" si="400"/>
        <v>6474.09</v>
      </c>
      <c r="F682" s="112">
        <f t="shared" si="398"/>
        <v>44915</v>
      </c>
      <c r="G682" s="113">
        <f t="shared" si="403"/>
        <v>6.199682944266538E-3</v>
      </c>
      <c r="H682" s="114">
        <f t="shared" si="399"/>
        <v>45005</v>
      </c>
      <c r="I682" s="114">
        <f t="shared" si="404"/>
        <v>44979</v>
      </c>
      <c r="J682" s="115">
        <f t="shared" si="411"/>
        <v>21</v>
      </c>
      <c r="K682" s="115">
        <f t="shared" si="401"/>
        <v>21</v>
      </c>
      <c r="L682" s="8">
        <f t="shared" si="412"/>
        <v>1.0061996799999999</v>
      </c>
      <c r="M682" s="116">
        <f t="shared" ref="M682:M745" si="423">IF(I682&gt;I681,L681,M681)</f>
        <v>1.0040996</v>
      </c>
      <c r="N682" s="116">
        <f t="shared" si="419"/>
        <v>1.1561685612474972</v>
      </c>
      <c r="O682" s="109">
        <f t="shared" si="422"/>
        <v>1.16333643</v>
      </c>
      <c r="P682" s="109">
        <f t="shared" si="405"/>
        <v>957.56273145</v>
      </c>
      <c r="Q682" s="11">
        <f t="shared" si="416"/>
        <v>0</v>
      </c>
      <c r="R682" s="30">
        <f t="shared" si="413"/>
        <v>0</v>
      </c>
      <c r="S682" s="109">
        <f t="shared" si="421"/>
        <v>0</v>
      </c>
      <c r="T682" s="119">
        <f t="shared" si="414"/>
        <v>0.10150000000000001</v>
      </c>
      <c r="U682" s="117">
        <f t="shared" si="420"/>
        <v>21</v>
      </c>
      <c r="V682" s="117">
        <v>252</v>
      </c>
      <c r="W682" s="116">
        <f t="shared" si="406"/>
        <v>1.008088611</v>
      </c>
      <c r="X682" s="109">
        <f t="shared" si="407"/>
        <v>7.7453524399999996</v>
      </c>
      <c r="Y682" s="174">
        <f t="shared" si="408"/>
        <v>0</v>
      </c>
      <c r="Z682" s="120" t="str">
        <f t="shared" si="417"/>
        <v>A+J=</v>
      </c>
      <c r="AA682" s="114">
        <f t="shared" si="418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2"/>
        <v>965.30808389000003</v>
      </c>
      <c r="C683" s="109">
        <f t="shared" si="415"/>
        <v>823.11763542000006</v>
      </c>
      <c r="D683" s="110">
        <f t="shared" si="410"/>
        <v>6434.2</v>
      </c>
      <c r="E683" s="111">
        <f t="shared" si="400"/>
        <v>6474.09</v>
      </c>
      <c r="F683" s="112">
        <f t="shared" si="398"/>
        <v>44915</v>
      </c>
      <c r="G683" s="113">
        <f t="shared" si="403"/>
        <v>6.199682944266538E-3</v>
      </c>
      <c r="H683" s="114">
        <f t="shared" si="399"/>
        <v>45005</v>
      </c>
      <c r="I683" s="114">
        <f t="shared" si="404"/>
        <v>44979</v>
      </c>
      <c r="J683" s="115">
        <f t="shared" si="411"/>
        <v>21</v>
      </c>
      <c r="K683" s="115">
        <f t="shared" si="401"/>
        <v>21</v>
      </c>
      <c r="L683" s="8">
        <f t="shared" si="412"/>
        <v>1.0061996799999999</v>
      </c>
      <c r="M683" s="116">
        <f t="shared" si="423"/>
        <v>1.0040996</v>
      </c>
      <c r="N683" s="116">
        <f t="shared" si="419"/>
        <v>1.1561685612474972</v>
      </c>
      <c r="O683" s="109">
        <f t="shared" si="422"/>
        <v>1.16333643</v>
      </c>
      <c r="P683" s="109">
        <f t="shared" si="405"/>
        <v>957.56273145</v>
      </c>
      <c r="Q683" s="11">
        <f t="shared" si="416"/>
        <v>22</v>
      </c>
      <c r="R683" s="30">
        <f t="shared" si="413"/>
        <v>1.2283000000000001E-2</v>
      </c>
      <c r="S683" s="109">
        <f t="shared" si="421"/>
        <v>11.76174303</v>
      </c>
      <c r="T683" s="119">
        <f t="shared" si="414"/>
        <v>0.10150000000000001</v>
      </c>
      <c r="U683" s="117">
        <f t="shared" si="420"/>
        <v>21</v>
      </c>
      <c r="V683" s="117">
        <v>252</v>
      </c>
      <c r="W683" s="116">
        <f t="shared" si="406"/>
        <v>1.008088611</v>
      </c>
      <c r="X683" s="109">
        <f t="shared" si="407"/>
        <v>7.7453524399999996</v>
      </c>
      <c r="Y683" s="174">
        <f t="shared" si="408"/>
        <v>19.507095469999999</v>
      </c>
      <c r="Z683" s="120" t="str">
        <f t="shared" si="417"/>
        <v>A+J=</v>
      </c>
      <c r="AA683" s="114">
        <f t="shared" si="418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2"/>
        <v>946.44175899999993</v>
      </c>
      <c r="C684" s="109">
        <f t="shared" si="415"/>
        <v>813.00728150999998</v>
      </c>
      <c r="D684" s="110">
        <f t="shared" si="410"/>
        <v>6474.09</v>
      </c>
      <c r="E684" s="111">
        <f t="shared" si="400"/>
        <v>6508.4</v>
      </c>
      <c r="F684" s="112">
        <f t="shared" ref="F684:F747" si="424">IF($K684=1,VLOOKUP($A683,$AO$10:$AS$131,5),F683)</f>
        <v>44948</v>
      </c>
      <c r="G684" s="113">
        <f t="shared" si="403"/>
        <v>5.2995865055938118E-3</v>
      </c>
      <c r="H684" s="114">
        <f t="shared" ref="H684:H747" si="425">IF(DAY(A684)=H$9,VLOOKUP(A684,AH$118:AN$450,4),H683)</f>
        <v>45005</v>
      </c>
      <c r="I684" s="114">
        <f t="shared" si="404"/>
        <v>45005</v>
      </c>
      <c r="J684" s="115">
        <f t="shared" si="411"/>
        <v>18</v>
      </c>
      <c r="K684" s="115">
        <f t="shared" si="401"/>
        <v>1</v>
      </c>
      <c r="L684" s="8">
        <f t="shared" si="412"/>
        <v>1.00029368</v>
      </c>
      <c r="M684" s="116">
        <f t="shared" si="423"/>
        <v>1.0061996799999999</v>
      </c>
      <c r="N684" s="116">
        <f t="shared" si="419"/>
        <v>1.1633364363532921</v>
      </c>
      <c r="O684" s="109">
        <f t="shared" si="422"/>
        <v>1.1636780799999999</v>
      </c>
      <c r="P684" s="109">
        <f t="shared" si="405"/>
        <v>946.07875236999996</v>
      </c>
      <c r="Q684" s="11">
        <f t="shared" si="416"/>
        <v>0</v>
      </c>
      <c r="R684" s="30">
        <f t="shared" si="413"/>
        <v>0</v>
      </c>
      <c r="S684" s="109">
        <f t="shared" si="421"/>
        <v>0</v>
      </c>
      <c r="T684" s="119">
        <f t="shared" si="414"/>
        <v>0.10150000000000001</v>
      </c>
      <c r="U684" s="117">
        <f t="shared" si="420"/>
        <v>1</v>
      </c>
      <c r="V684" s="117">
        <v>252</v>
      </c>
      <c r="W684" s="116">
        <f t="shared" si="406"/>
        <v>1.0003836960000001</v>
      </c>
      <c r="X684" s="109">
        <f t="shared" si="407"/>
        <v>0.36300663</v>
      </c>
      <c r="Y684" s="174">
        <f t="shared" si="408"/>
        <v>0</v>
      </c>
      <c r="Z684" s="120" t="str">
        <f t="shared" si="417"/>
        <v>A+J=</v>
      </c>
      <c r="AA684" s="114">
        <f t="shared" si="418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2"/>
        <v>947.08297133999997</v>
      </c>
      <c r="C685" s="109">
        <f t="shared" si="415"/>
        <v>813.00728150999998</v>
      </c>
      <c r="D685" s="110">
        <f t="shared" si="410"/>
        <v>6474.09</v>
      </c>
      <c r="E685" s="111">
        <f t="shared" ref="E685:E748" si="426">IF($K685=1,VLOOKUP($A684,$AO$10:$AS$150,4),E684)</f>
        <v>6508.4</v>
      </c>
      <c r="F685" s="112">
        <f t="shared" si="424"/>
        <v>44948</v>
      </c>
      <c r="G685" s="113">
        <f t="shared" si="403"/>
        <v>5.2995865055938118E-3</v>
      </c>
      <c r="H685" s="114">
        <f t="shared" si="425"/>
        <v>45005</v>
      </c>
      <c r="I685" s="114">
        <f t="shared" si="404"/>
        <v>45005</v>
      </c>
      <c r="J685" s="115">
        <f t="shared" si="411"/>
        <v>18</v>
      </c>
      <c r="K685" s="115">
        <f t="shared" si="401"/>
        <v>2</v>
      </c>
      <c r="L685" s="8">
        <f t="shared" si="412"/>
        <v>1.00058746</v>
      </c>
      <c r="M685" s="116">
        <f t="shared" si="423"/>
        <v>1.0061996799999999</v>
      </c>
      <c r="N685" s="116">
        <f t="shared" si="419"/>
        <v>1.1633364363532921</v>
      </c>
      <c r="O685" s="109">
        <f t="shared" si="422"/>
        <v>1.1640198399999999</v>
      </c>
      <c r="P685" s="109">
        <f t="shared" si="405"/>
        <v>946.35660573999996</v>
      </c>
      <c r="Q685" s="11">
        <f t="shared" si="416"/>
        <v>0</v>
      </c>
      <c r="R685" s="30">
        <f t="shared" si="413"/>
        <v>0</v>
      </c>
      <c r="S685" s="109">
        <f t="shared" si="421"/>
        <v>0</v>
      </c>
      <c r="T685" s="119">
        <f t="shared" si="414"/>
        <v>0.10150000000000001</v>
      </c>
      <c r="U685" s="117">
        <f t="shared" si="420"/>
        <v>2</v>
      </c>
      <c r="V685" s="117">
        <v>252</v>
      </c>
      <c r="W685" s="116">
        <f t="shared" si="406"/>
        <v>1.0007675389999999</v>
      </c>
      <c r="X685" s="109">
        <f t="shared" si="407"/>
        <v>0.72636559999999994</v>
      </c>
      <c r="Y685" s="174">
        <f t="shared" si="408"/>
        <v>0</v>
      </c>
      <c r="Z685" s="120" t="str">
        <f t="shared" si="417"/>
        <v>A+J=</v>
      </c>
      <c r="AA685" s="114">
        <f t="shared" si="418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2"/>
        <v>947.72461848</v>
      </c>
      <c r="C686" s="109">
        <f t="shared" si="415"/>
        <v>813.00728150999998</v>
      </c>
      <c r="D686" s="110">
        <f t="shared" si="410"/>
        <v>6474.09</v>
      </c>
      <c r="E686" s="111">
        <f t="shared" si="426"/>
        <v>6508.4</v>
      </c>
      <c r="F686" s="112">
        <f t="shared" si="424"/>
        <v>44948</v>
      </c>
      <c r="G686" s="113">
        <f t="shared" si="403"/>
        <v>5.2995865055938118E-3</v>
      </c>
      <c r="H686" s="114">
        <f t="shared" si="425"/>
        <v>45005</v>
      </c>
      <c r="I686" s="114">
        <f t="shared" si="404"/>
        <v>45005</v>
      </c>
      <c r="J686" s="115">
        <f t="shared" si="411"/>
        <v>18</v>
      </c>
      <c r="K686" s="115">
        <f t="shared" ref="K686:K749" si="427">(J686-(NETWORKDAYS(A686,I686,AD$148:AD$502)-1))</f>
        <v>3</v>
      </c>
      <c r="L686" s="8">
        <f t="shared" si="412"/>
        <v>1.00088132</v>
      </c>
      <c r="M686" s="116">
        <f t="shared" si="423"/>
        <v>1.0061996799999999</v>
      </c>
      <c r="N686" s="116">
        <f t="shared" si="419"/>
        <v>1.1633364363532921</v>
      </c>
      <c r="O686" s="109">
        <f t="shared" si="422"/>
        <v>1.1643616999999999</v>
      </c>
      <c r="P686" s="109">
        <f t="shared" si="405"/>
        <v>946.63454041</v>
      </c>
      <c r="Q686" s="11">
        <f t="shared" si="416"/>
        <v>0</v>
      </c>
      <c r="R686" s="30">
        <f t="shared" si="413"/>
        <v>0</v>
      </c>
      <c r="S686" s="109">
        <f t="shared" si="421"/>
        <v>0</v>
      </c>
      <c r="T686" s="119">
        <f t="shared" si="414"/>
        <v>0.10150000000000001</v>
      </c>
      <c r="U686" s="117">
        <f t="shared" si="420"/>
        <v>3</v>
      </c>
      <c r="V686" s="117">
        <v>252</v>
      </c>
      <c r="W686" s="116">
        <f t="shared" si="406"/>
        <v>1.00115153</v>
      </c>
      <c r="X686" s="109">
        <f t="shared" si="407"/>
        <v>1.0900780699999999</v>
      </c>
      <c r="Y686" s="174">
        <f t="shared" si="408"/>
        <v>0</v>
      </c>
      <c r="Z686" s="120" t="str">
        <f t="shared" si="417"/>
        <v>A+J=</v>
      </c>
      <c r="AA686" s="114">
        <f t="shared" si="418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2"/>
        <v>947.72461848</v>
      </c>
      <c r="C687" s="109">
        <f t="shared" si="415"/>
        <v>813.00728150999998</v>
      </c>
      <c r="D687" s="110">
        <f t="shared" si="410"/>
        <v>6474.09</v>
      </c>
      <c r="E687" s="111">
        <f t="shared" si="426"/>
        <v>6508.4</v>
      </c>
      <c r="F687" s="112">
        <f t="shared" si="424"/>
        <v>44948</v>
      </c>
      <c r="G687" s="113">
        <f t="shared" si="403"/>
        <v>5.2995865055938118E-3</v>
      </c>
      <c r="H687" s="114">
        <f t="shared" si="425"/>
        <v>45005</v>
      </c>
      <c r="I687" s="114">
        <f t="shared" si="404"/>
        <v>45005</v>
      </c>
      <c r="J687" s="115">
        <f t="shared" si="411"/>
        <v>18</v>
      </c>
      <c r="K687" s="115">
        <f t="shared" si="427"/>
        <v>3</v>
      </c>
      <c r="L687" s="8">
        <f t="shared" si="412"/>
        <v>1.00088132</v>
      </c>
      <c r="M687" s="116">
        <f t="shared" si="423"/>
        <v>1.0061996799999999</v>
      </c>
      <c r="N687" s="116">
        <f t="shared" si="419"/>
        <v>1.1633364363532921</v>
      </c>
      <c r="O687" s="109">
        <f t="shared" si="422"/>
        <v>1.1643616999999999</v>
      </c>
      <c r="P687" s="109">
        <f t="shared" si="405"/>
        <v>946.63454041</v>
      </c>
      <c r="Q687" s="11">
        <f t="shared" si="416"/>
        <v>0</v>
      </c>
      <c r="R687" s="30">
        <f t="shared" si="413"/>
        <v>0</v>
      </c>
      <c r="S687" s="109">
        <f t="shared" si="421"/>
        <v>0</v>
      </c>
      <c r="T687" s="119">
        <f t="shared" si="414"/>
        <v>0.10150000000000001</v>
      </c>
      <c r="U687" s="117">
        <f t="shared" si="420"/>
        <v>3</v>
      </c>
      <c r="V687" s="117">
        <v>252</v>
      </c>
      <c r="W687" s="116">
        <f t="shared" si="406"/>
        <v>1.00115153</v>
      </c>
      <c r="X687" s="109">
        <f t="shared" si="407"/>
        <v>1.0900780699999999</v>
      </c>
      <c r="Y687" s="174">
        <f t="shared" si="408"/>
        <v>0</v>
      </c>
      <c r="Z687" s="120" t="str">
        <f t="shared" si="417"/>
        <v>A+J=</v>
      </c>
      <c r="AA687" s="114">
        <f t="shared" si="418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2"/>
        <v>947.72461848</v>
      </c>
      <c r="C688" s="109">
        <f t="shared" si="415"/>
        <v>813.00728150999998</v>
      </c>
      <c r="D688" s="110">
        <f t="shared" si="410"/>
        <v>6474.09</v>
      </c>
      <c r="E688" s="111">
        <f t="shared" si="426"/>
        <v>6508.4</v>
      </c>
      <c r="F688" s="112">
        <f t="shared" si="424"/>
        <v>44948</v>
      </c>
      <c r="G688" s="113">
        <f t="shared" si="403"/>
        <v>5.2995865055938118E-3</v>
      </c>
      <c r="H688" s="114">
        <f t="shared" si="425"/>
        <v>45005</v>
      </c>
      <c r="I688" s="114">
        <f t="shared" si="404"/>
        <v>45005</v>
      </c>
      <c r="J688" s="115">
        <f t="shared" si="411"/>
        <v>18</v>
      </c>
      <c r="K688" s="115">
        <f t="shared" si="427"/>
        <v>3</v>
      </c>
      <c r="L688" s="8">
        <f t="shared" si="412"/>
        <v>1.00088132</v>
      </c>
      <c r="M688" s="116">
        <f t="shared" si="423"/>
        <v>1.0061996799999999</v>
      </c>
      <c r="N688" s="116">
        <f t="shared" si="419"/>
        <v>1.1633364363532921</v>
      </c>
      <c r="O688" s="109">
        <f t="shared" si="422"/>
        <v>1.1643616999999999</v>
      </c>
      <c r="P688" s="109">
        <f t="shared" si="405"/>
        <v>946.63454041</v>
      </c>
      <c r="Q688" s="11">
        <f t="shared" si="416"/>
        <v>0</v>
      </c>
      <c r="R688" s="30">
        <f t="shared" si="413"/>
        <v>0</v>
      </c>
      <c r="S688" s="109">
        <f t="shared" si="421"/>
        <v>0</v>
      </c>
      <c r="T688" s="119">
        <f t="shared" si="414"/>
        <v>0.10150000000000001</v>
      </c>
      <c r="U688" s="117">
        <f t="shared" si="420"/>
        <v>3</v>
      </c>
      <c r="V688" s="117">
        <v>252</v>
      </c>
      <c r="W688" s="116">
        <f t="shared" si="406"/>
        <v>1.00115153</v>
      </c>
      <c r="X688" s="109">
        <f t="shared" si="407"/>
        <v>1.0900780699999999</v>
      </c>
      <c r="Y688" s="174">
        <f t="shared" si="408"/>
        <v>0</v>
      </c>
      <c r="Z688" s="120" t="str">
        <f t="shared" si="417"/>
        <v>A+J=</v>
      </c>
      <c r="AA688" s="114">
        <f t="shared" si="418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2"/>
        <v>948.36669154000003</v>
      </c>
      <c r="C689" s="109">
        <f t="shared" si="415"/>
        <v>813.00728150999998</v>
      </c>
      <c r="D689" s="110">
        <f t="shared" si="410"/>
        <v>6474.09</v>
      </c>
      <c r="E689" s="111">
        <f t="shared" si="426"/>
        <v>6508.4</v>
      </c>
      <c r="F689" s="112">
        <f t="shared" si="424"/>
        <v>44948</v>
      </c>
      <c r="G689" s="113">
        <f t="shared" si="403"/>
        <v>5.2995865055938118E-3</v>
      </c>
      <c r="H689" s="114">
        <f t="shared" si="425"/>
        <v>45005</v>
      </c>
      <c r="I689" s="114">
        <f t="shared" si="404"/>
        <v>45005</v>
      </c>
      <c r="J689" s="115">
        <f t="shared" si="411"/>
        <v>18</v>
      </c>
      <c r="K689" s="115">
        <f t="shared" si="427"/>
        <v>4</v>
      </c>
      <c r="L689" s="8">
        <f t="shared" si="412"/>
        <v>1.0011752599999999</v>
      </c>
      <c r="M689" s="116">
        <f t="shared" si="423"/>
        <v>1.0061996799999999</v>
      </c>
      <c r="N689" s="116">
        <f t="shared" si="419"/>
        <v>1.1633364363532921</v>
      </c>
      <c r="O689" s="109">
        <f t="shared" si="422"/>
        <v>1.1647036500000001</v>
      </c>
      <c r="P689" s="109">
        <f t="shared" si="405"/>
        <v>946.91254824999999</v>
      </c>
      <c r="Q689" s="11">
        <f t="shared" si="416"/>
        <v>0</v>
      </c>
      <c r="R689" s="30">
        <f t="shared" si="413"/>
        <v>0</v>
      </c>
      <c r="S689" s="109">
        <f t="shared" si="421"/>
        <v>0</v>
      </c>
      <c r="T689" s="119">
        <f t="shared" si="414"/>
        <v>0.10150000000000001</v>
      </c>
      <c r="U689" s="117">
        <f t="shared" si="420"/>
        <v>4</v>
      </c>
      <c r="V689" s="117">
        <v>252</v>
      </c>
      <c r="W689" s="116">
        <f t="shared" si="406"/>
        <v>1.001535668</v>
      </c>
      <c r="X689" s="109">
        <f t="shared" si="407"/>
        <v>1.45414329</v>
      </c>
      <c r="Y689" s="174">
        <f t="shared" si="408"/>
        <v>0</v>
      </c>
      <c r="Z689" s="120" t="str">
        <f t="shared" si="417"/>
        <v>A+J=</v>
      </c>
      <c r="AA689" s="114">
        <f t="shared" si="418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2"/>
        <v>949.00920797999993</v>
      </c>
      <c r="C690" s="109">
        <f t="shared" si="415"/>
        <v>813.00728150999998</v>
      </c>
      <c r="D690" s="110">
        <f t="shared" si="410"/>
        <v>6474.09</v>
      </c>
      <c r="E690" s="111">
        <f t="shared" si="426"/>
        <v>6508.4</v>
      </c>
      <c r="F690" s="112">
        <f t="shared" si="424"/>
        <v>44948</v>
      </c>
      <c r="G690" s="113">
        <f t="shared" si="403"/>
        <v>5.2995865055938118E-3</v>
      </c>
      <c r="H690" s="114">
        <f t="shared" si="425"/>
        <v>45005</v>
      </c>
      <c r="I690" s="114">
        <f t="shared" si="404"/>
        <v>45005</v>
      </c>
      <c r="J690" s="115">
        <f t="shared" si="411"/>
        <v>18</v>
      </c>
      <c r="K690" s="115">
        <f t="shared" si="427"/>
        <v>5</v>
      </c>
      <c r="L690" s="8">
        <f t="shared" si="412"/>
        <v>1.00146929</v>
      </c>
      <c r="M690" s="116">
        <f t="shared" si="423"/>
        <v>1.0061996799999999</v>
      </c>
      <c r="N690" s="116">
        <f t="shared" si="419"/>
        <v>1.1633364363532921</v>
      </c>
      <c r="O690" s="109">
        <f t="shared" si="422"/>
        <v>1.16504571</v>
      </c>
      <c r="P690" s="109">
        <f t="shared" si="405"/>
        <v>947.19064551999998</v>
      </c>
      <c r="Q690" s="11">
        <f t="shared" si="416"/>
        <v>0</v>
      </c>
      <c r="R690" s="30">
        <f t="shared" si="413"/>
        <v>0</v>
      </c>
      <c r="S690" s="109">
        <f t="shared" si="421"/>
        <v>0</v>
      </c>
      <c r="T690" s="119">
        <f t="shared" si="414"/>
        <v>0.10150000000000001</v>
      </c>
      <c r="U690" s="117">
        <f t="shared" si="420"/>
        <v>5</v>
      </c>
      <c r="V690" s="117">
        <v>252</v>
      </c>
      <c r="W690" s="116">
        <f t="shared" si="406"/>
        <v>1.0019199539999999</v>
      </c>
      <c r="X690" s="109">
        <f t="shared" si="407"/>
        <v>1.8185624600000001</v>
      </c>
      <c r="Y690" s="174">
        <f t="shared" si="408"/>
        <v>0</v>
      </c>
      <c r="Z690" s="120" t="str">
        <f t="shared" si="417"/>
        <v>A+J=</v>
      </c>
      <c r="AA690" s="114">
        <f t="shared" si="418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2"/>
        <v>949.65215797999997</v>
      </c>
      <c r="C691" s="109">
        <f t="shared" si="415"/>
        <v>813.00728150999998</v>
      </c>
      <c r="D691" s="110">
        <f t="shared" si="410"/>
        <v>6474.09</v>
      </c>
      <c r="E691" s="111">
        <f t="shared" si="426"/>
        <v>6508.4</v>
      </c>
      <c r="F691" s="112">
        <f t="shared" si="424"/>
        <v>44948</v>
      </c>
      <c r="G691" s="113">
        <f t="shared" si="403"/>
        <v>5.2995865055938118E-3</v>
      </c>
      <c r="H691" s="114">
        <f t="shared" si="425"/>
        <v>45005</v>
      </c>
      <c r="I691" s="114">
        <f t="shared" si="404"/>
        <v>45005</v>
      </c>
      <c r="J691" s="115">
        <f t="shared" si="411"/>
        <v>18</v>
      </c>
      <c r="K691" s="115">
        <f t="shared" si="427"/>
        <v>6</v>
      </c>
      <c r="L691" s="8">
        <f t="shared" si="412"/>
        <v>1.0017634099999999</v>
      </c>
      <c r="M691" s="116">
        <f t="shared" si="423"/>
        <v>1.0061996799999999</v>
      </c>
      <c r="N691" s="116">
        <f t="shared" si="419"/>
        <v>1.1633364363532921</v>
      </c>
      <c r="O691" s="109">
        <f t="shared" si="422"/>
        <v>1.16538787</v>
      </c>
      <c r="P691" s="109">
        <f t="shared" si="405"/>
        <v>947.46882409</v>
      </c>
      <c r="Q691" s="11">
        <f t="shared" si="416"/>
        <v>0</v>
      </c>
      <c r="R691" s="30">
        <f t="shared" si="413"/>
        <v>0</v>
      </c>
      <c r="S691" s="109">
        <f t="shared" si="421"/>
        <v>0</v>
      </c>
      <c r="T691" s="119">
        <f t="shared" si="414"/>
        <v>0.10150000000000001</v>
      </c>
      <c r="U691" s="117">
        <f t="shared" si="420"/>
        <v>6</v>
      </c>
      <c r="V691" s="117">
        <v>252</v>
      </c>
      <c r="W691" s="116">
        <f t="shared" si="406"/>
        <v>1.002304386</v>
      </c>
      <c r="X691" s="109">
        <f t="shared" si="407"/>
        <v>2.1833338900000001</v>
      </c>
      <c r="Y691" s="174">
        <f t="shared" si="408"/>
        <v>0</v>
      </c>
      <c r="Z691" s="120" t="str">
        <f t="shared" si="417"/>
        <v>A+J=</v>
      </c>
      <c r="AA691" s="114">
        <f t="shared" si="418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2"/>
        <v>950.29555274000006</v>
      </c>
      <c r="C692" s="109">
        <f t="shared" si="415"/>
        <v>813.00728150999998</v>
      </c>
      <c r="D692" s="110">
        <f t="shared" si="410"/>
        <v>6474.09</v>
      </c>
      <c r="E692" s="111">
        <f t="shared" si="426"/>
        <v>6508.4</v>
      </c>
      <c r="F692" s="112">
        <f t="shared" si="424"/>
        <v>44948</v>
      </c>
      <c r="G692" s="113">
        <f t="shared" si="403"/>
        <v>5.2995865055938118E-3</v>
      </c>
      <c r="H692" s="114">
        <f t="shared" si="425"/>
        <v>45005</v>
      </c>
      <c r="I692" s="114">
        <f t="shared" si="404"/>
        <v>45005</v>
      </c>
      <c r="J692" s="115">
        <f t="shared" si="411"/>
        <v>18</v>
      </c>
      <c r="K692" s="115">
        <f t="shared" si="427"/>
        <v>7</v>
      </c>
      <c r="L692" s="8">
        <f t="shared" si="412"/>
        <v>1.00205762</v>
      </c>
      <c r="M692" s="116">
        <f t="shared" si="423"/>
        <v>1.0061996799999999</v>
      </c>
      <c r="N692" s="116">
        <f t="shared" si="419"/>
        <v>1.1633364363532921</v>
      </c>
      <c r="O692" s="109">
        <f t="shared" si="422"/>
        <v>1.16573014</v>
      </c>
      <c r="P692" s="109">
        <f t="shared" si="405"/>
        <v>947.74709209000002</v>
      </c>
      <c r="Q692" s="11">
        <f t="shared" si="416"/>
        <v>0</v>
      </c>
      <c r="R692" s="30">
        <f t="shared" si="413"/>
        <v>0</v>
      </c>
      <c r="S692" s="109">
        <f t="shared" si="421"/>
        <v>0</v>
      </c>
      <c r="T692" s="119">
        <f t="shared" si="414"/>
        <v>0.10150000000000001</v>
      </c>
      <c r="U692" s="117">
        <f t="shared" si="420"/>
        <v>7</v>
      </c>
      <c r="V692" s="117">
        <v>252</v>
      </c>
      <c r="W692" s="116">
        <f t="shared" si="406"/>
        <v>1.0026889670000001</v>
      </c>
      <c r="X692" s="109">
        <f t="shared" si="407"/>
        <v>2.54846065</v>
      </c>
      <c r="Y692" s="174">
        <f t="shared" si="408"/>
        <v>0</v>
      </c>
      <c r="Z692" s="120" t="str">
        <f t="shared" si="417"/>
        <v>A+J=</v>
      </c>
      <c r="AA692" s="114">
        <f t="shared" si="418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2"/>
        <v>950.93936613000005</v>
      </c>
      <c r="C693" s="109">
        <f t="shared" si="415"/>
        <v>813.00728150999998</v>
      </c>
      <c r="D693" s="110">
        <f t="shared" si="410"/>
        <v>6474.09</v>
      </c>
      <c r="E693" s="111">
        <f t="shared" si="426"/>
        <v>6508.4</v>
      </c>
      <c r="F693" s="112">
        <f t="shared" si="424"/>
        <v>44948</v>
      </c>
      <c r="G693" s="113">
        <f t="shared" si="403"/>
        <v>5.2995865055938118E-3</v>
      </c>
      <c r="H693" s="114">
        <f t="shared" si="425"/>
        <v>45005</v>
      </c>
      <c r="I693" s="114">
        <f t="shared" si="404"/>
        <v>45005</v>
      </c>
      <c r="J693" s="115">
        <f t="shared" si="411"/>
        <v>18</v>
      </c>
      <c r="K693" s="115">
        <f t="shared" si="427"/>
        <v>8</v>
      </c>
      <c r="L693" s="8">
        <f t="shared" si="412"/>
        <v>1.00235191</v>
      </c>
      <c r="M693" s="116">
        <f t="shared" si="423"/>
        <v>1.0061996799999999</v>
      </c>
      <c r="N693" s="116">
        <f t="shared" si="419"/>
        <v>1.1633364363532921</v>
      </c>
      <c r="O693" s="109">
        <f t="shared" si="422"/>
        <v>1.1660724899999999</v>
      </c>
      <c r="P693" s="109">
        <f t="shared" si="405"/>
        <v>948.02542513000003</v>
      </c>
      <c r="Q693" s="11">
        <f t="shared" si="416"/>
        <v>0</v>
      </c>
      <c r="R693" s="30">
        <f t="shared" si="413"/>
        <v>0</v>
      </c>
      <c r="S693" s="109">
        <f t="shared" si="421"/>
        <v>0</v>
      </c>
      <c r="T693" s="119">
        <f t="shared" si="414"/>
        <v>0.10150000000000001</v>
      </c>
      <c r="U693" s="117">
        <f t="shared" si="420"/>
        <v>8</v>
      </c>
      <c r="V693" s="117">
        <v>252</v>
      </c>
      <c r="W693" s="116">
        <f t="shared" si="406"/>
        <v>1.0030736950000001</v>
      </c>
      <c r="X693" s="109">
        <f t="shared" si="407"/>
        <v>2.9139409999999999</v>
      </c>
      <c r="Y693" s="174">
        <f t="shared" si="408"/>
        <v>0</v>
      </c>
      <c r="Z693" s="120" t="str">
        <f t="shared" si="417"/>
        <v>A+J=</v>
      </c>
      <c r="AA693" s="114">
        <f t="shared" si="418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2"/>
        <v>950.93936613000005</v>
      </c>
      <c r="C694" s="109">
        <f t="shared" si="415"/>
        <v>813.00728150999998</v>
      </c>
      <c r="D694" s="110">
        <f t="shared" si="410"/>
        <v>6474.09</v>
      </c>
      <c r="E694" s="111">
        <f t="shared" si="426"/>
        <v>6508.4</v>
      </c>
      <c r="F694" s="112">
        <f t="shared" si="424"/>
        <v>44948</v>
      </c>
      <c r="G694" s="113">
        <f t="shared" si="403"/>
        <v>5.2995865055938118E-3</v>
      </c>
      <c r="H694" s="114">
        <f t="shared" si="425"/>
        <v>45005</v>
      </c>
      <c r="I694" s="114">
        <f t="shared" si="404"/>
        <v>45005</v>
      </c>
      <c r="J694" s="115">
        <f t="shared" si="411"/>
        <v>18</v>
      </c>
      <c r="K694" s="115">
        <f t="shared" si="427"/>
        <v>8</v>
      </c>
      <c r="L694" s="8">
        <f t="shared" si="412"/>
        <v>1.00235191</v>
      </c>
      <c r="M694" s="116">
        <f t="shared" si="423"/>
        <v>1.0061996799999999</v>
      </c>
      <c r="N694" s="116">
        <f t="shared" si="419"/>
        <v>1.1633364363532921</v>
      </c>
      <c r="O694" s="109">
        <f t="shared" si="422"/>
        <v>1.1660724899999999</v>
      </c>
      <c r="P694" s="109">
        <f t="shared" si="405"/>
        <v>948.02542513000003</v>
      </c>
      <c r="Q694" s="11">
        <f t="shared" si="416"/>
        <v>0</v>
      </c>
      <c r="R694" s="30">
        <f t="shared" si="413"/>
        <v>0</v>
      </c>
      <c r="S694" s="109">
        <f t="shared" si="421"/>
        <v>0</v>
      </c>
      <c r="T694" s="119">
        <f t="shared" si="414"/>
        <v>0.10150000000000001</v>
      </c>
      <c r="U694" s="117">
        <f t="shared" si="420"/>
        <v>8</v>
      </c>
      <c r="V694" s="117">
        <v>252</v>
      </c>
      <c r="W694" s="116">
        <f t="shared" si="406"/>
        <v>1.0030736950000001</v>
      </c>
      <c r="X694" s="109">
        <f t="shared" si="407"/>
        <v>2.9139409999999999</v>
      </c>
      <c r="Y694" s="174">
        <f t="shared" si="408"/>
        <v>0</v>
      </c>
      <c r="Z694" s="120" t="str">
        <f t="shared" si="417"/>
        <v>A+J=</v>
      </c>
      <c r="AA694" s="114">
        <f t="shared" si="418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2"/>
        <v>950.93936613000005</v>
      </c>
      <c r="C695" s="109">
        <f t="shared" si="415"/>
        <v>813.00728150999998</v>
      </c>
      <c r="D695" s="110">
        <f t="shared" si="410"/>
        <v>6474.09</v>
      </c>
      <c r="E695" s="111">
        <f t="shared" si="426"/>
        <v>6508.4</v>
      </c>
      <c r="F695" s="112">
        <f t="shared" si="424"/>
        <v>44948</v>
      </c>
      <c r="G695" s="113">
        <f t="shared" si="403"/>
        <v>5.2995865055938118E-3</v>
      </c>
      <c r="H695" s="114">
        <f t="shared" si="425"/>
        <v>45005</v>
      </c>
      <c r="I695" s="114">
        <f t="shared" si="404"/>
        <v>45005</v>
      </c>
      <c r="J695" s="115">
        <f t="shared" si="411"/>
        <v>18</v>
      </c>
      <c r="K695" s="115">
        <f t="shared" si="427"/>
        <v>8</v>
      </c>
      <c r="L695" s="8">
        <f t="shared" si="412"/>
        <v>1.00235191</v>
      </c>
      <c r="M695" s="116">
        <f t="shared" si="423"/>
        <v>1.0061996799999999</v>
      </c>
      <c r="N695" s="116">
        <f t="shared" si="419"/>
        <v>1.1633364363532921</v>
      </c>
      <c r="O695" s="109">
        <f t="shared" si="422"/>
        <v>1.1660724899999999</v>
      </c>
      <c r="P695" s="109">
        <f t="shared" si="405"/>
        <v>948.02542513000003</v>
      </c>
      <c r="Q695" s="11">
        <f t="shared" si="416"/>
        <v>0</v>
      </c>
      <c r="R695" s="30">
        <f t="shared" si="413"/>
        <v>0</v>
      </c>
      <c r="S695" s="109">
        <f t="shared" si="421"/>
        <v>0</v>
      </c>
      <c r="T695" s="119">
        <f t="shared" si="414"/>
        <v>0.10150000000000001</v>
      </c>
      <c r="U695" s="117">
        <f t="shared" si="420"/>
        <v>8</v>
      </c>
      <c r="V695" s="117">
        <v>252</v>
      </c>
      <c r="W695" s="116">
        <f t="shared" si="406"/>
        <v>1.0030736950000001</v>
      </c>
      <c r="X695" s="109">
        <f t="shared" si="407"/>
        <v>2.9139409999999999</v>
      </c>
      <c r="Y695" s="174">
        <f t="shared" si="408"/>
        <v>0</v>
      </c>
      <c r="Z695" s="120" t="str">
        <f t="shared" si="417"/>
        <v>A+J=</v>
      </c>
      <c r="AA695" s="114">
        <f t="shared" si="418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2"/>
        <v>951.58363099999997</v>
      </c>
      <c r="C696" s="109">
        <f t="shared" si="415"/>
        <v>813.00728150999998</v>
      </c>
      <c r="D696" s="110">
        <f t="shared" si="410"/>
        <v>6474.09</v>
      </c>
      <c r="E696" s="111">
        <f t="shared" si="426"/>
        <v>6508.4</v>
      </c>
      <c r="F696" s="112">
        <f t="shared" si="424"/>
        <v>44948</v>
      </c>
      <c r="G696" s="113">
        <f t="shared" si="403"/>
        <v>5.2995865055938118E-3</v>
      </c>
      <c r="H696" s="114">
        <f t="shared" si="425"/>
        <v>45005</v>
      </c>
      <c r="I696" s="114">
        <f t="shared" si="404"/>
        <v>45005</v>
      </c>
      <c r="J696" s="115">
        <f t="shared" si="411"/>
        <v>18</v>
      </c>
      <c r="K696" s="115">
        <f t="shared" si="427"/>
        <v>9</v>
      </c>
      <c r="L696" s="8">
        <f t="shared" si="412"/>
        <v>1.0026462899999999</v>
      </c>
      <c r="M696" s="116">
        <f t="shared" si="423"/>
        <v>1.0061996799999999</v>
      </c>
      <c r="N696" s="116">
        <f t="shared" si="419"/>
        <v>1.1633364363532921</v>
      </c>
      <c r="O696" s="109">
        <f t="shared" si="422"/>
        <v>1.16641496</v>
      </c>
      <c r="P696" s="109">
        <f t="shared" si="405"/>
        <v>948.30385574000002</v>
      </c>
      <c r="Q696" s="11">
        <f t="shared" si="416"/>
        <v>0</v>
      </c>
      <c r="R696" s="30">
        <f t="shared" si="413"/>
        <v>0</v>
      </c>
      <c r="S696" s="109">
        <f t="shared" si="421"/>
        <v>0</v>
      </c>
      <c r="T696" s="119">
        <f t="shared" si="414"/>
        <v>0.10150000000000001</v>
      </c>
      <c r="U696" s="117">
        <f t="shared" si="420"/>
        <v>9</v>
      </c>
      <c r="V696" s="117">
        <v>252</v>
      </c>
      <c r="W696" s="116">
        <f t="shared" si="406"/>
        <v>1.00345857</v>
      </c>
      <c r="X696" s="109">
        <f t="shared" si="407"/>
        <v>3.2797752600000001</v>
      </c>
      <c r="Y696" s="174">
        <f t="shared" si="408"/>
        <v>0</v>
      </c>
      <c r="Z696" s="120" t="str">
        <f t="shared" si="417"/>
        <v>A+J=</v>
      </c>
      <c r="AA696" s="114">
        <f t="shared" si="418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2"/>
        <v>952.22831585999995</v>
      </c>
      <c r="C697" s="109">
        <f t="shared" si="415"/>
        <v>813.00728150999998</v>
      </c>
      <c r="D697" s="110">
        <f t="shared" si="410"/>
        <v>6474.09</v>
      </c>
      <c r="E697" s="111">
        <f t="shared" si="426"/>
        <v>6508.4</v>
      </c>
      <c r="F697" s="112">
        <f t="shared" si="424"/>
        <v>44948</v>
      </c>
      <c r="G697" s="113">
        <f t="shared" si="403"/>
        <v>5.2995865055938118E-3</v>
      </c>
      <c r="H697" s="114">
        <f t="shared" si="425"/>
        <v>45005</v>
      </c>
      <c r="I697" s="114">
        <f t="shared" si="404"/>
        <v>45005</v>
      </c>
      <c r="J697" s="115">
        <f t="shared" si="411"/>
        <v>18</v>
      </c>
      <c r="K697" s="115">
        <f t="shared" si="427"/>
        <v>10</v>
      </c>
      <c r="L697" s="8">
        <f t="shared" si="412"/>
        <v>1.00294075</v>
      </c>
      <c r="M697" s="116">
        <f t="shared" si="423"/>
        <v>1.0061996799999999</v>
      </c>
      <c r="N697" s="116">
        <f t="shared" si="419"/>
        <v>1.1633364363532921</v>
      </c>
      <c r="O697" s="109">
        <f t="shared" si="422"/>
        <v>1.1667575100000001</v>
      </c>
      <c r="P697" s="109">
        <f t="shared" si="405"/>
        <v>948.58235137999998</v>
      </c>
      <c r="Q697" s="11">
        <f t="shared" si="416"/>
        <v>0</v>
      </c>
      <c r="R697" s="30">
        <f t="shared" si="413"/>
        <v>0</v>
      </c>
      <c r="S697" s="109">
        <f t="shared" si="421"/>
        <v>0</v>
      </c>
      <c r="T697" s="119">
        <f t="shared" si="414"/>
        <v>0.10150000000000001</v>
      </c>
      <c r="U697" s="117">
        <f t="shared" si="420"/>
        <v>10</v>
      </c>
      <c r="V697" s="117">
        <v>252</v>
      </c>
      <c r="W697" s="116">
        <f t="shared" si="406"/>
        <v>1.003843593</v>
      </c>
      <c r="X697" s="109">
        <f t="shared" si="407"/>
        <v>3.64596448</v>
      </c>
      <c r="Y697" s="174">
        <f t="shared" si="408"/>
        <v>0</v>
      </c>
      <c r="Z697" s="120" t="str">
        <f t="shared" si="417"/>
        <v>A+J=</v>
      </c>
      <c r="AA697" s="114">
        <f t="shared" si="418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2"/>
        <v>952.87344541999994</v>
      </c>
      <c r="C698" s="109">
        <f t="shared" si="415"/>
        <v>813.00728150999998</v>
      </c>
      <c r="D698" s="110">
        <f t="shared" si="410"/>
        <v>6474.09</v>
      </c>
      <c r="E698" s="111">
        <f t="shared" si="426"/>
        <v>6508.4</v>
      </c>
      <c r="F698" s="112">
        <f t="shared" si="424"/>
        <v>44948</v>
      </c>
      <c r="G698" s="113">
        <f t="shared" si="403"/>
        <v>5.2995865055938118E-3</v>
      </c>
      <c r="H698" s="114">
        <f t="shared" si="425"/>
        <v>45005</v>
      </c>
      <c r="I698" s="114">
        <f t="shared" si="404"/>
        <v>45005</v>
      </c>
      <c r="J698" s="115">
        <f t="shared" si="411"/>
        <v>18</v>
      </c>
      <c r="K698" s="115">
        <f t="shared" si="427"/>
        <v>11</v>
      </c>
      <c r="L698" s="8">
        <f t="shared" si="412"/>
        <v>1.0032353000000001</v>
      </c>
      <c r="M698" s="116">
        <f t="shared" si="423"/>
        <v>1.0061996799999999</v>
      </c>
      <c r="N698" s="116">
        <f t="shared" si="419"/>
        <v>1.1633364363532921</v>
      </c>
      <c r="O698" s="109">
        <f t="shared" si="422"/>
        <v>1.1671001700000001</v>
      </c>
      <c r="P698" s="109">
        <f t="shared" si="405"/>
        <v>948.86093645999995</v>
      </c>
      <c r="Q698" s="11">
        <f t="shared" si="416"/>
        <v>0</v>
      </c>
      <c r="R698" s="30">
        <f t="shared" si="413"/>
        <v>0</v>
      </c>
      <c r="S698" s="109">
        <f t="shared" si="421"/>
        <v>0</v>
      </c>
      <c r="T698" s="119">
        <f t="shared" si="414"/>
        <v>0.10150000000000001</v>
      </c>
      <c r="U698" s="117">
        <f t="shared" si="420"/>
        <v>11</v>
      </c>
      <c r="V698" s="117">
        <v>252</v>
      </c>
      <c r="W698" s="116">
        <f t="shared" si="406"/>
        <v>1.0042287640000001</v>
      </c>
      <c r="X698" s="109">
        <f t="shared" si="407"/>
        <v>4.0125089599999999</v>
      </c>
      <c r="Y698" s="174">
        <f t="shared" si="408"/>
        <v>0</v>
      </c>
      <c r="Z698" s="120" t="str">
        <f t="shared" si="417"/>
        <v>A+J=</v>
      </c>
      <c r="AA698" s="114">
        <f t="shared" si="418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2"/>
        <v>953.51901989999999</v>
      </c>
      <c r="C699" s="109">
        <f t="shared" si="415"/>
        <v>813.00728150999998</v>
      </c>
      <c r="D699" s="110">
        <f t="shared" si="410"/>
        <v>6474.09</v>
      </c>
      <c r="E699" s="111">
        <f t="shared" si="426"/>
        <v>6508.4</v>
      </c>
      <c r="F699" s="112">
        <f t="shared" si="424"/>
        <v>44948</v>
      </c>
      <c r="G699" s="113">
        <f t="shared" si="403"/>
        <v>5.2995865055938118E-3</v>
      </c>
      <c r="H699" s="114">
        <f t="shared" si="425"/>
        <v>45005</v>
      </c>
      <c r="I699" s="114">
        <f t="shared" si="404"/>
        <v>45005</v>
      </c>
      <c r="J699" s="115">
        <f t="shared" si="411"/>
        <v>18</v>
      </c>
      <c r="K699" s="115">
        <f t="shared" si="427"/>
        <v>12</v>
      </c>
      <c r="L699" s="8">
        <f t="shared" si="412"/>
        <v>1.00352994</v>
      </c>
      <c r="M699" s="116">
        <f t="shared" si="423"/>
        <v>1.0061996799999999</v>
      </c>
      <c r="N699" s="116">
        <f t="shared" si="419"/>
        <v>1.1633364363532921</v>
      </c>
      <c r="O699" s="109">
        <f t="shared" si="422"/>
        <v>1.1674429399999999</v>
      </c>
      <c r="P699" s="109">
        <f t="shared" si="405"/>
        <v>949.13961096000003</v>
      </c>
      <c r="Q699" s="11">
        <f t="shared" si="416"/>
        <v>0</v>
      </c>
      <c r="R699" s="30">
        <f t="shared" si="413"/>
        <v>0</v>
      </c>
      <c r="S699" s="109">
        <f t="shared" si="421"/>
        <v>0</v>
      </c>
      <c r="T699" s="119">
        <f t="shared" si="414"/>
        <v>0.10150000000000001</v>
      </c>
      <c r="U699" s="117">
        <f t="shared" si="420"/>
        <v>12</v>
      </c>
      <c r="V699" s="117">
        <v>252</v>
      </c>
      <c r="W699" s="116">
        <f t="shared" si="406"/>
        <v>1.0046140830000001</v>
      </c>
      <c r="X699" s="109">
        <f t="shared" si="407"/>
        <v>4.3794089400000002</v>
      </c>
      <c r="Y699" s="174">
        <f t="shared" si="408"/>
        <v>0</v>
      </c>
      <c r="Z699" s="120" t="str">
        <f t="shared" si="417"/>
        <v>A+J=</v>
      </c>
      <c r="AA699" s="114">
        <f t="shared" si="418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2"/>
        <v>954.16502318999994</v>
      </c>
      <c r="C700" s="109">
        <f t="shared" si="415"/>
        <v>813.00728150999998</v>
      </c>
      <c r="D700" s="110">
        <f t="shared" si="410"/>
        <v>6474.09</v>
      </c>
      <c r="E700" s="111">
        <f t="shared" si="426"/>
        <v>6508.4</v>
      </c>
      <c r="F700" s="112">
        <f t="shared" si="424"/>
        <v>44948</v>
      </c>
      <c r="G700" s="113">
        <f t="shared" si="403"/>
        <v>5.2995865055938118E-3</v>
      </c>
      <c r="H700" s="114">
        <f t="shared" si="425"/>
        <v>45005</v>
      </c>
      <c r="I700" s="114">
        <f t="shared" si="404"/>
        <v>45005</v>
      </c>
      <c r="J700" s="115">
        <f t="shared" si="411"/>
        <v>18</v>
      </c>
      <c r="K700" s="115">
        <f t="shared" si="427"/>
        <v>13</v>
      </c>
      <c r="L700" s="8">
        <f t="shared" si="412"/>
        <v>1.00382466</v>
      </c>
      <c r="M700" s="116">
        <f t="shared" si="423"/>
        <v>1.0061996799999999</v>
      </c>
      <c r="N700" s="116">
        <f t="shared" si="419"/>
        <v>1.1633364363532921</v>
      </c>
      <c r="O700" s="109">
        <f t="shared" si="422"/>
        <v>1.1677858000000001</v>
      </c>
      <c r="P700" s="109">
        <f t="shared" si="405"/>
        <v>949.41835863999995</v>
      </c>
      <c r="Q700" s="11">
        <f t="shared" si="416"/>
        <v>0</v>
      </c>
      <c r="R700" s="30">
        <f t="shared" si="413"/>
        <v>0</v>
      </c>
      <c r="S700" s="109">
        <f t="shared" si="421"/>
        <v>0</v>
      </c>
      <c r="T700" s="119">
        <f t="shared" si="414"/>
        <v>0.10150000000000001</v>
      </c>
      <c r="U700" s="117">
        <f t="shared" si="420"/>
        <v>13</v>
      </c>
      <c r="V700" s="117">
        <v>252</v>
      </c>
      <c r="W700" s="116">
        <f t="shared" si="406"/>
        <v>1.00499955</v>
      </c>
      <c r="X700" s="109">
        <f t="shared" si="407"/>
        <v>4.7466645500000002</v>
      </c>
      <c r="Y700" s="174">
        <f t="shared" si="408"/>
        <v>0</v>
      </c>
      <c r="Z700" s="120" t="str">
        <f t="shared" si="417"/>
        <v>A+J=</v>
      </c>
      <c r="AA700" s="114">
        <f t="shared" si="418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2"/>
        <v>954.16502318999994</v>
      </c>
      <c r="C701" s="109">
        <f t="shared" si="415"/>
        <v>813.00728150999998</v>
      </c>
      <c r="D701" s="110">
        <f t="shared" si="410"/>
        <v>6474.09</v>
      </c>
      <c r="E701" s="111">
        <f t="shared" si="426"/>
        <v>6508.4</v>
      </c>
      <c r="F701" s="112">
        <f t="shared" si="424"/>
        <v>44948</v>
      </c>
      <c r="G701" s="113">
        <f t="shared" si="403"/>
        <v>5.2995865055938118E-3</v>
      </c>
      <c r="H701" s="114">
        <f t="shared" si="425"/>
        <v>45005</v>
      </c>
      <c r="I701" s="114">
        <f t="shared" si="404"/>
        <v>45005</v>
      </c>
      <c r="J701" s="115">
        <f t="shared" si="411"/>
        <v>18</v>
      </c>
      <c r="K701" s="115">
        <f t="shared" si="427"/>
        <v>13</v>
      </c>
      <c r="L701" s="8">
        <f t="shared" si="412"/>
        <v>1.00382466</v>
      </c>
      <c r="M701" s="116">
        <f t="shared" si="423"/>
        <v>1.0061996799999999</v>
      </c>
      <c r="N701" s="116">
        <f t="shared" si="419"/>
        <v>1.1633364363532921</v>
      </c>
      <c r="O701" s="109">
        <f t="shared" si="422"/>
        <v>1.1677858000000001</v>
      </c>
      <c r="P701" s="109">
        <f t="shared" si="405"/>
        <v>949.41835863999995</v>
      </c>
      <c r="Q701" s="11">
        <f t="shared" si="416"/>
        <v>0</v>
      </c>
      <c r="R701" s="30">
        <f t="shared" si="413"/>
        <v>0</v>
      </c>
      <c r="S701" s="109">
        <f t="shared" si="421"/>
        <v>0</v>
      </c>
      <c r="T701" s="119">
        <f t="shared" si="414"/>
        <v>0.10150000000000001</v>
      </c>
      <c r="U701" s="117">
        <f t="shared" si="420"/>
        <v>13</v>
      </c>
      <c r="V701" s="117">
        <v>252</v>
      </c>
      <c r="W701" s="116">
        <f t="shared" si="406"/>
        <v>1.00499955</v>
      </c>
      <c r="X701" s="109">
        <f t="shared" si="407"/>
        <v>4.7466645500000002</v>
      </c>
      <c r="Y701" s="174">
        <f t="shared" si="408"/>
        <v>0</v>
      </c>
      <c r="Z701" s="120" t="str">
        <f t="shared" si="417"/>
        <v>A+J=</v>
      </c>
      <c r="AA701" s="114">
        <f t="shared" si="418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2"/>
        <v>954.16502318999994</v>
      </c>
      <c r="C702" s="109">
        <f t="shared" si="415"/>
        <v>813.00728150999998</v>
      </c>
      <c r="D702" s="110">
        <f t="shared" si="410"/>
        <v>6474.09</v>
      </c>
      <c r="E702" s="111">
        <f t="shared" si="426"/>
        <v>6508.4</v>
      </c>
      <c r="F702" s="112">
        <f t="shared" si="424"/>
        <v>44948</v>
      </c>
      <c r="G702" s="113">
        <f t="shared" si="403"/>
        <v>5.2995865055938118E-3</v>
      </c>
      <c r="H702" s="114">
        <f t="shared" si="425"/>
        <v>45005</v>
      </c>
      <c r="I702" s="114">
        <f t="shared" si="404"/>
        <v>45005</v>
      </c>
      <c r="J702" s="115">
        <f t="shared" si="411"/>
        <v>18</v>
      </c>
      <c r="K702" s="115">
        <f t="shared" si="427"/>
        <v>13</v>
      </c>
      <c r="L702" s="8">
        <f t="shared" si="412"/>
        <v>1.00382466</v>
      </c>
      <c r="M702" s="116">
        <f t="shared" si="423"/>
        <v>1.0061996799999999</v>
      </c>
      <c r="N702" s="116">
        <f t="shared" si="419"/>
        <v>1.1633364363532921</v>
      </c>
      <c r="O702" s="109">
        <f t="shared" si="422"/>
        <v>1.1677858000000001</v>
      </c>
      <c r="P702" s="109">
        <f t="shared" si="405"/>
        <v>949.41835863999995</v>
      </c>
      <c r="Q702" s="11">
        <f t="shared" si="416"/>
        <v>0</v>
      </c>
      <c r="R702" s="30">
        <f t="shared" si="413"/>
        <v>0</v>
      </c>
      <c r="S702" s="109">
        <f t="shared" si="421"/>
        <v>0</v>
      </c>
      <c r="T702" s="119">
        <f t="shared" si="414"/>
        <v>0.10150000000000001</v>
      </c>
      <c r="U702" s="117">
        <f t="shared" si="420"/>
        <v>13</v>
      </c>
      <c r="V702" s="117">
        <v>252</v>
      </c>
      <c r="W702" s="116">
        <f t="shared" si="406"/>
        <v>1.00499955</v>
      </c>
      <c r="X702" s="109">
        <f t="shared" si="407"/>
        <v>4.7466645500000002</v>
      </c>
      <c r="Y702" s="174">
        <f t="shared" si="408"/>
        <v>0</v>
      </c>
      <c r="Z702" s="120" t="str">
        <f t="shared" si="417"/>
        <v>A+J=</v>
      </c>
      <c r="AA702" s="114">
        <f t="shared" si="418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2"/>
        <v>954.81146272000001</v>
      </c>
      <c r="C703" s="109">
        <f t="shared" si="415"/>
        <v>813.00728150999998</v>
      </c>
      <c r="D703" s="110">
        <f t="shared" si="410"/>
        <v>6474.09</v>
      </c>
      <c r="E703" s="111">
        <f t="shared" si="426"/>
        <v>6508.4</v>
      </c>
      <c r="F703" s="112">
        <f t="shared" si="424"/>
        <v>44948</v>
      </c>
      <c r="G703" s="113">
        <f t="shared" si="403"/>
        <v>5.2995865055938118E-3</v>
      </c>
      <c r="H703" s="114">
        <f t="shared" si="425"/>
        <v>45005</v>
      </c>
      <c r="I703" s="114">
        <f t="shared" si="404"/>
        <v>45005</v>
      </c>
      <c r="J703" s="115">
        <f t="shared" si="411"/>
        <v>18</v>
      </c>
      <c r="K703" s="115">
        <f t="shared" si="427"/>
        <v>14</v>
      </c>
      <c r="L703" s="8">
        <f t="shared" si="412"/>
        <v>1.00411947</v>
      </c>
      <c r="M703" s="116">
        <f t="shared" si="423"/>
        <v>1.0061996799999999</v>
      </c>
      <c r="N703" s="116">
        <f t="shared" si="419"/>
        <v>1.1633364363532921</v>
      </c>
      <c r="O703" s="109">
        <f t="shared" si="422"/>
        <v>1.1681287600000001</v>
      </c>
      <c r="P703" s="109">
        <f t="shared" si="405"/>
        <v>949.69718762000002</v>
      </c>
      <c r="Q703" s="11">
        <f t="shared" si="416"/>
        <v>0</v>
      </c>
      <c r="R703" s="30">
        <f t="shared" si="413"/>
        <v>0</v>
      </c>
      <c r="S703" s="109">
        <f t="shared" si="421"/>
        <v>0</v>
      </c>
      <c r="T703" s="119">
        <f t="shared" si="414"/>
        <v>0.10150000000000001</v>
      </c>
      <c r="U703" s="117">
        <f t="shared" si="420"/>
        <v>14</v>
      </c>
      <c r="V703" s="117">
        <v>252</v>
      </c>
      <c r="W703" s="116">
        <f t="shared" si="406"/>
        <v>1.005385164</v>
      </c>
      <c r="X703" s="109">
        <f t="shared" si="407"/>
        <v>5.1142751000000004</v>
      </c>
      <c r="Y703" s="174">
        <f t="shared" si="408"/>
        <v>0</v>
      </c>
      <c r="Z703" s="120" t="str">
        <f t="shared" si="417"/>
        <v>A+J=</v>
      </c>
      <c r="AA703" s="114">
        <f t="shared" si="418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2"/>
        <v>955.45834781999997</v>
      </c>
      <c r="C704" s="109">
        <f t="shared" si="415"/>
        <v>813.00728150999998</v>
      </c>
      <c r="D704" s="110">
        <f t="shared" si="410"/>
        <v>6474.09</v>
      </c>
      <c r="E704" s="111">
        <f t="shared" si="426"/>
        <v>6508.4</v>
      </c>
      <c r="F704" s="112">
        <f t="shared" si="424"/>
        <v>44948</v>
      </c>
      <c r="G704" s="113">
        <f t="shared" si="403"/>
        <v>5.2995865055938118E-3</v>
      </c>
      <c r="H704" s="114">
        <f t="shared" si="425"/>
        <v>45005</v>
      </c>
      <c r="I704" s="114">
        <f t="shared" si="404"/>
        <v>45005</v>
      </c>
      <c r="J704" s="115">
        <f t="shared" si="411"/>
        <v>18</v>
      </c>
      <c r="K704" s="115">
        <f t="shared" si="427"/>
        <v>15</v>
      </c>
      <c r="L704" s="8">
        <f t="shared" si="412"/>
        <v>1.0044143699999999</v>
      </c>
      <c r="M704" s="116">
        <f t="shared" si="423"/>
        <v>1.0061996799999999</v>
      </c>
      <c r="N704" s="116">
        <f t="shared" si="419"/>
        <v>1.1633364363532921</v>
      </c>
      <c r="O704" s="109">
        <f t="shared" si="422"/>
        <v>1.1684718300000001</v>
      </c>
      <c r="P704" s="109">
        <f t="shared" si="405"/>
        <v>949.97610601999997</v>
      </c>
      <c r="Q704" s="11">
        <f t="shared" si="416"/>
        <v>0</v>
      </c>
      <c r="R704" s="30">
        <f t="shared" si="413"/>
        <v>0</v>
      </c>
      <c r="S704" s="109">
        <f t="shared" si="421"/>
        <v>0</v>
      </c>
      <c r="T704" s="119">
        <f t="shared" si="414"/>
        <v>0.10150000000000001</v>
      </c>
      <c r="U704" s="117">
        <f t="shared" si="420"/>
        <v>15</v>
      </c>
      <c r="V704" s="117">
        <v>252</v>
      </c>
      <c r="W704" s="116">
        <f t="shared" si="406"/>
        <v>1.0057709260000001</v>
      </c>
      <c r="X704" s="109">
        <f t="shared" si="407"/>
        <v>5.4822417999999997</v>
      </c>
      <c r="Y704" s="174">
        <f t="shared" si="408"/>
        <v>0</v>
      </c>
      <c r="Z704" s="120" t="str">
        <f t="shared" si="417"/>
        <v>A+J=</v>
      </c>
      <c r="AA704" s="114">
        <f t="shared" si="418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2"/>
        <v>956.10566333999998</v>
      </c>
      <c r="C705" s="109">
        <f t="shared" si="415"/>
        <v>813.00728150999998</v>
      </c>
      <c r="D705" s="110">
        <f t="shared" si="410"/>
        <v>6474.09</v>
      </c>
      <c r="E705" s="111">
        <f t="shared" si="426"/>
        <v>6508.4</v>
      </c>
      <c r="F705" s="112">
        <f t="shared" si="424"/>
        <v>44948</v>
      </c>
      <c r="G705" s="113">
        <f t="shared" si="403"/>
        <v>5.2995865055938118E-3</v>
      </c>
      <c r="H705" s="114">
        <f t="shared" si="425"/>
        <v>45005</v>
      </c>
      <c r="I705" s="114">
        <f t="shared" si="404"/>
        <v>45005</v>
      </c>
      <c r="J705" s="115">
        <f t="shared" si="411"/>
        <v>18</v>
      </c>
      <c r="K705" s="115">
        <f t="shared" si="427"/>
        <v>16</v>
      </c>
      <c r="L705" s="8">
        <f t="shared" si="412"/>
        <v>1.0047093499999999</v>
      </c>
      <c r="M705" s="116">
        <f t="shared" si="423"/>
        <v>1.0061996799999999</v>
      </c>
      <c r="N705" s="116">
        <f t="shared" si="419"/>
        <v>1.1633364363532921</v>
      </c>
      <c r="O705" s="109">
        <f t="shared" si="422"/>
        <v>1.16881499</v>
      </c>
      <c r="P705" s="109">
        <f t="shared" si="405"/>
        <v>950.2550976</v>
      </c>
      <c r="Q705" s="11">
        <f t="shared" si="416"/>
        <v>0</v>
      </c>
      <c r="R705" s="30">
        <f t="shared" si="413"/>
        <v>0</v>
      </c>
      <c r="S705" s="109">
        <f t="shared" si="421"/>
        <v>0</v>
      </c>
      <c r="T705" s="119">
        <f t="shared" si="414"/>
        <v>0.10150000000000001</v>
      </c>
      <c r="U705" s="117">
        <f t="shared" si="420"/>
        <v>16</v>
      </c>
      <c r="V705" s="117">
        <v>252</v>
      </c>
      <c r="W705" s="116">
        <f t="shared" si="406"/>
        <v>1.006156837</v>
      </c>
      <c r="X705" s="109">
        <f t="shared" si="407"/>
        <v>5.8505657400000004</v>
      </c>
      <c r="Y705" s="174">
        <f t="shared" si="408"/>
        <v>0</v>
      </c>
      <c r="Z705" s="120" t="str">
        <f t="shared" si="417"/>
        <v>A+J=</v>
      </c>
      <c r="AA705" s="114">
        <f t="shared" si="418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08">
        <f t="shared" si="409"/>
        <v>45002</v>
      </c>
      <c r="B706" s="109">
        <f t="shared" si="402"/>
        <v>956.75342393000005</v>
      </c>
      <c r="C706" s="109">
        <f t="shared" si="415"/>
        <v>813.00728150999998</v>
      </c>
      <c r="D706" s="110">
        <f t="shared" si="410"/>
        <v>6474.09</v>
      </c>
      <c r="E706" s="111">
        <f t="shared" si="426"/>
        <v>6508.4</v>
      </c>
      <c r="F706" s="112">
        <f t="shared" si="424"/>
        <v>44948</v>
      </c>
      <c r="G706" s="113">
        <f t="shared" si="403"/>
        <v>5.2995865055938118E-3</v>
      </c>
      <c r="H706" s="114">
        <f t="shared" si="425"/>
        <v>45005</v>
      </c>
      <c r="I706" s="114">
        <f t="shared" si="404"/>
        <v>45005</v>
      </c>
      <c r="J706" s="115">
        <f t="shared" si="411"/>
        <v>18</v>
      </c>
      <c r="K706" s="115">
        <f t="shared" si="427"/>
        <v>17</v>
      </c>
      <c r="L706" s="8">
        <f t="shared" si="412"/>
        <v>1.0050044199999999</v>
      </c>
      <c r="M706" s="116">
        <f t="shared" si="423"/>
        <v>1.0061996799999999</v>
      </c>
      <c r="N706" s="116">
        <f t="shared" si="419"/>
        <v>1.1633364363532921</v>
      </c>
      <c r="O706" s="109">
        <f t="shared" si="422"/>
        <v>1.1691582599999999</v>
      </c>
      <c r="P706" s="109">
        <f t="shared" si="405"/>
        <v>950.53417861000003</v>
      </c>
      <c r="Q706" s="11">
        <f t="shared" si="416"/>
        <v>0</v>
      </c>
      <c r="R706" s="30">
        <f t="shared" si="413"/>
        <v>0</v>
      </c>
      <c r="S706" s="109">
        <f t="shared" si="421"/>
        <v>0</v>
      </c>
      <c r="T706" s="119">
        <f t="shared" si="414"/>
        <v>0.10150000000000001</v>
      </c>
      <c r="U706" s="117">
        <f t="shared" si="420"/>
        <v>17</v>
      </c>
      <c r="V706" s="117">
        <v>252</v>
      </c>
      <c r="W706" s="116">
        <f t="shared" si="406"/>
        <v>1.0065428949999999</v>
      </c>
      <c r="X706" s="109">
        <f t="shared" si="407"/>
        <v>6.2192453199999997</v>
      </c>
      <c r="Y706" s="174">
        <f t="shared" si="408"/>
        <v>0</v>
      </c>
      <c r="Z706" s="120" t="str">
        <f t="shared" si="417"/>
        <v>A+J=</v>
      </c>
      <c r="AA706" s="114">
        <f t="shared" si="418"/>
        <v>45005</v>
      </c>
      <c r="AB706" s="206" t="s">
        <v>113</v>
      </c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08">
        <f t="shared" si="409"/>
        <v>45003</v>
      </c>
      <c r="B707" s="109">
        <f t="shared" si="402"/>
        <v>957.40162353999995</v>
      </c>
      <c r="C707" s="109">
        <f t="shared" si="415"/>
        <v>813.00728150999998</v>
      </c>
      <c r="D707" s="110">
        <f t="shared" si="410"/>
        <v>6474.09</v>
      </c>
      <c r="E707" s="111">
        <f t="shared" si="426"/>
        <v>6508.4</v>
      </c>
      <c r="F707" s="112">
        <f t="shared" si="424"/>
        <v>44948</v>
      </c>
      <c r="G707" s="113">
        <f t="shared" si="403"/>
        <v>5.2995865055938118E-3</v>
      </c>
      <c r="H707" s="114">
        <f t="shared" si="425"/>
        <v>45005</v>
      </c>
      <c r="I707" s="114">
        <f t="shared" si="404"/>
        <v>45005</v>
      </c>
      <c r="J707" s="115">
        <f t="shared" si="411"/>
        <v>18</v>
      </c>
      <c r="K707" s="115">
        <f t="shared" si="427"/>
        <v>18</v>
      </c>
      <c r="L707" s="8">
        <f t="shared" si="412"/>
        <v>1.00529958</v>
      </c>
      <c r="M707" s="116">
        <f t="shared" si="423"/>
        <v>1.0061996799999999</v>
      </c>
      <c r="N707" s="116">
        <f t="shared" si="419"/>
        <v>1.1633364363532921</v>
      </c>
      <c r="O707" s="109">
        <f t="shared" si="422"/>
        <v>1.1695016300000001</v>
      </c>
      <c r="P707" s="109">
        <f t="shared" si="405"/>
        <v>950.81334091999997</v>
      </c>
      <c r="Q707" s="11">
        <f t="shared" si="416"/>
        <v>0</v>
      </c>
      <c r="R707" s="30">
        <f t="shared" si="413"/>
        <v>0</v>
      </c>
      <c r="S707" s="109">
        <f t="shared" si="421"/>
        <v>0</v>
      </c>
      <c r="T707" s="119">
        <f t="shared" si="414"/>
        <v>0.10150000000000001</v>
      </c>
      <c r="U707" s="117">
        <f t="shared" si="420"/>
        <v>18</v>
      </c>
      <c r="V707" s="117">
        <v>252</v>
      </c>
      <c r="W707" s="116">
        <f t="shared" si="406"/>
        <v>1.006929102</v>
      </c>
      <c r="X707" s="109">
        <f t="shared" si="407"/>
        <v>6.5882826200000002</v>
      </c>
      <c r="Y707" s="174">
        <f t="shared" si="408"/>
        <v>0</v>
      </c>
      <c r="Z707" s="120" t="str">
        <f t="shared" si="417"/>
        <v>A+J=</v>
      </c>
      <c r="AA707" s="114">
        <f t="shared" si="418"/>
        <v>45005</v>
      </c>
      <c r="AB707" s="207">
        <v>45005</v>
      </c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08">
        <f t="shared" si="409"/>
        <v>45004</v>
      </c>
      <c r="B708" s="109">
        <f t="shared" si="402"/>
        <v>957.40162353999995</v>
      </c>
      <c r="C708" s="109">
        <f t="shared" si="415"/>
        <v>813.00728150999998</v>
      </c>
      <c r="D708" s="110">
        <f t="shared" si="410"/>
        <v>6474.09</v>
      </c>
      <c r="E708" s="111">
        <f t="shared" si="426"/>
        <v>6508.4</v>
      </c>
      <c r="F708" s="112">
        <f t="shared" si="424"/>
        <v>44948</v>
      </c>
      <c r="G708" s="113">
        <f t="shared" si="403"/>
        <v>5.2995865055938118E-3</v>
      </c>
      <c r="H708" s="114">
        <f t="shared" si="425"/>
        <v>45005</v>
      </c>
      <c r="I708" s="114">
        <f t="shared" si="404"/>
        <v>45005</v>
      </c>
      <c r="J708" s="115">
        <f t="shared" si="411"/>
        <v>18</v>
      </c>
      <c r="K708" s="115">
        <f t="shared" si="427"/>
        <v>18</v>
      </c>
      <c r="L708" s="8">
        <f t="shared" si="412"/>
        <v>1.00529958</v>
      </c>
      <c r="M708" s="116">
        <f t="shared" si="423"/>
        <v>1.0061996799999999</v>
      </c>
      <c r="N708" s="116">
        <f t="shared" si="419"/>
        <v>1.1633364363532921</v>
      </c>
      <c r="O708" s="109">
        <f t="shared" si="422"/>
        <v>1.1695016300000001</v>
      </c>
      <c r="P708" s="109">
        <f t="shared" si="405"/>
        <v>950.81334091999997</v>
      </c>
      <c r="Q708" s="11">
        <f t="shared" si="416"/>
        <v>0</v>
      </c>
      <c r="R708" s="30">
        <f t="shared" si="413"/>
        <v>0</v>
      </c>
      <c r="S708" s="109">
        <f t="shared" si="421"/>
        <v>0</v>
      </c>
      <c r="T708" s="119">
        <f t="shared" si="414"/>
        <v>0.10150000000000001</v>
      </c>
      <c r="U708" s="117">
        <f t="shared" si="420"/>
        <v>18</v>
      </c>
      <c r="V708" s="117">
        <v>252</v>
      </c>
      <c r="W708" s="116">
        <f t="shared" si="406"/>
        <v>1.006929102</v>
      </c>
      <c r="X708" s="109">
        <f t="shared" si="407"/>
        <v>6.5882826200000002</v>
      </c>
      <c r="Y708" s="174">
        <f t="shared" si="408"/>
        <v>0</v>
      </c>
      <c r="Z708" s="120" t="str">
        <f t="shared" si="417"/>
        <v>A+J=</v>
      </c>
      <c r="AA708" s="114">
        <f t="shared" si="418"/>
        <v>45005</v>
      </c>
      <c r="AB708" s="206" t="s">
        <v>114</v>
      </c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2"/>
        <v>957.40162353999995</v>
      </c>
      <c r="C709" s="193">
        <f t="shared" si="415"/>
        <v>813.00728150999998</v>
      </c>
      <c r="D709" s="194">
        <f t="shared" si="410"/>
        <v>6474.09</v>
      </c>
      <c r="E709" s="195">
        <f t="shared" si="426"/>
        <v>6508.4</v>
      </c>
      <c r="F709" s="196">
        <f t="shared" si="424"/>
        <v>44948</v>
      </c>
      <c r="G709" s="197">
        <f t="shared" si="403"/>
        <v>5.2995865055938118E-3</v>
      </c>
      <c r="H709" s="192">
        <f t="shared" si="425"/>
        <v>45036</v>
      </c>
      <c r="I709" s="192">
        <f t="shared" si="404"/>
        <v>45005</v>
      </c>
      <c r="J709" s="198">
        <f t="shared" si="411"/>
        <v>18</v>
      </c>
      <c r="K709" s="198">
        <f t="shared" si="427"/>
        <v>18</v>
      </c>
      <c r="L709" s="193">
        <f t="shared" si="412"/>
        <v>1.00529958</v>
      </c>
      <c r="M709" s="199">
        <f t="shared" si="423"/>
        <v>1.0061996799999999</v>
      </c>
      <c r="N709" s="199">
        <f t="shared" si="419"/>
        <v>1.1633364363532921</v>
      </c>
      <c r="O709" s="193">
        <f t="shared" si="422"/>
        <v>1.1695016300000001</v>
      </c>
      <c r="P709" s="193">
        <f t="shared" si="405"/>
        <v>950.81334091999997</v>
      </c>
      <c r="Q709" s="204">
        <f t="shared" si="416"/>
        <v>23</v>
      </c>
      <c r="R709" s="205">
        <v>0</v>
      </c>
      <c r="S709" s="193">
        <f t="shared" si="421"/>
        <v>0</v>
      </c>
      <c r="T709" s="201">
        <f t="shared" si="414"/>
        <v>0.10150000000000001</v>
      </c>
      <c r="U709" s="200">
        <f t="shared" si="420"/>
        <v>18</v>
      </c>
      <c r="V709" s="200">
        <v>252</v>
      </c>
      <c r="W709" s="199">
        <f t="shared" si="406"/>
        <v>1.006929102</v>
      </c>
      <c r="X709" s="193">
        <f t="shared" si="407"/>
        <v>6.5882826200000002</v>
      </c>
      <c r="Y709" s="202">
        <f t="shared" si="408"/>
        <v>6.5882826200000002</v>
      </c>
      <c r="Z709" s="203" t="str">
        <f t="shared" si="417"/>
        <v>A+J=</v>
      </c>
      <c r="AA709" s="192">
        <f t="shared" si="418"/>
        <v>45005</v>
      </c>
      <c r="AB709" s="193">
        <f>X709</f>
        <v>6.5882826200000002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2"/>
        <v>958.26716660489524</v>
      </c>
      <c r="C710" s="193">
        <f t="shared" ref="C710:C773" si="428">TRUNC(IF(Q709&gt;0,C709-(S709/O709),C709),8)</f>
        <v>813.00728150999998</v>
      </c>
      <c r="D710" s="110">
        <f t="shared" si="410"/>
        <v>6508.4</v>
      </c>
      <c r="E710" s="111">
        <f t="shared" si="426"/>
        <v>6563.07</v>
      </c>
      <c r="F710" s="112">
        <f t="shared" si="424"/>
        <v>44977</v>
      </c>
      <c r="G710" s="113">
        <f t="shared" si="403"/>
        <v>8.3999139573474046E-3</v>
      </c>
      <c r="H710" s="114">
        <f t="shared" si="425"/>
        <v>45036</v>
      </c>
      <c r="I710" s="114">
        <f t="shared" si="404"/>
        <v>45036</v>
      </c>
      <c r="J710" s="115">
        <f t="shared" si="411"/>
        <v>22</v>
      </c>
      <c r="K710" s="115">
        <f t="shared" si="427"/>
        <v>1</v>
      </c>
      <c r="L710" s="8">
        <f t="shared" si="412"/>
        <v>1.0003802900000001</v>
      </c>
      <c r="M710" s="116">
        <f t="shared" si="423"/>
        <v>1.00529958</v>
      </c>
      <c r="N710" s="116">
        <f t="shared" si="419"/>
        <v>1.1695016308646613</v>
      </c>
      <c r="O710" s="109">
        <f t="shared" si="422"/>
        <v>1.1699463800000001</v>
      </c>
      <c r="P710" s="109">
        <f t="shared" si="405"/>
        <v>951.17492590999996</v>
      </c>
      <c r="Q710" s="11">
        <f t="shared" si="416"/>
        <v>0</v>
      </c>
      <c r="R710" s="30">
        <f t="shared" si="413"/>
        <v>0</v>
      </c>
      <c r="S710" s="109">
        <f t="shared" si="421"/>
        <v>0</v>
      </c>
      <c r="T710" s="119">
        <f t="shared" si="414"/>
        <v>0.10150000000000001</v>
      </c>
      <c r="U710" s="117">
        <f t="shared" si="420"/>
        <v>1</v>
      </c>
      <c r="V710" s="117">
        <v>252</v>
      </c>
      <c r="W710" s="116">
        <f t="shared" si="406"/>
        <v>1.0003836960000001</v>
      </c>
      <c r="X710" s="193">
        <f>TRUNC((P710*(W710-1)),8)+AB710</f>
        <v>7.0922406948953247</v>
      </c>
      <c r="Y710" s="174">
        <f t="shared" si="408"/>
        <v>0</v>
      </c>
      <c r="Z710" s="120" t="str">
        <f t="shared" si="417"/>
        <v>A+J=</v>
      </c>
      <c r="AA710" s="114">
        <f t="shared" si="418"/>
        <v>45036</v>
      </c>
      <c r="AB710" s="198">
        <f>(AB$709*(O710/O$709)*W710)+(0.02*AB$709)+((A710-A$709)/30*0.01*AB$709)</f>
        <v>6.7272786848953245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08">
        <f t="shared" si="409"/>
        <v>45007</v>
      </c>
      <c r="B711" s="109">
        <f t="shared" si="402"/>
        <v>959.00149535131163</v>
      </c>
      <c r="C711" s="193">
        <f t="shared" si="428"/>
        <v>813.00728150999998</v>
      </c>
      <c r="D711" s="110">
        <f t="shared" si="410"/>
        <v>6508.4</v>
      </c>
      <c r="E711" s="111">
        <f t="shared" si="426"/>
        <v>6563.07</v>
      </c>
      <c r="F711" s="112">
        <f t="shared" si="424"/>
        <v>44977</v>
      </c>
      <c r="G711" s="113">
        <f t="shared" si="403"/>
        <v>8.3999139573474046E-3</v>
      </c>
      <c r="H711" s="114">
        <f t="shared" si="425"/>
        <v>45036</v>
      </c>
      <c r="I711" s="114">
        <f t="shared" si="404"/>
        <v>45036</v>
      </c>
      <c r="J711" s="115">
        <f t="shared" si="411"/>
        <v>22</v>
      </c>
      <c r="K711" s="115">
        <f t="shared" si="427"/>
        <v>2</v>
      </c>
      <c r="L711" s="8">
        <f t="shared" si="412"/>
        <v>1.0007607199999999</v>
      </c>
      <c r="M711" s="116">
        <f t="shared" si="423"/>
        <v>1.00529958</v>
      </c>
      <c r="N711" s="116">
        <f t="shared" si="419"/>
        <v>1.1695016308646613</v>
      </c>
      <c r="O711" s="109">
        <f t="shared" si="422"/>
        <v>1.17039129</v>
      </c>
      <c r="P711" s="109">
        <f t="shared" si="405"/>
        <v>951.53664098000002</v>
      </c>
      <c r="Q711" s="11">
        <f t="shared" si="416"/>
        <v>0</v>
      </c>
      <c r="R711" s="30">
        <f t="shared" si="413"/>
        <v>0</v>
      </c>
      <c r="S711" s="109">
        <f t="shared" si="421"/>
        <v>0</v>
      </c>
      <c r="T711" s="119">
        <f t="shared" si="414"/>
        <v>0.10150000000000001</v>
      </c>
      <c r="U711" s="117">
        <f t="shared" si="420"/>
        <v>2</v>
      </c>
      <c r="V711" s="117">
        <v>252</v>
      </c>
      <c r="W711" s="116">
        <f t="shared" si="406"/>
        <v>1.0007675389999999</v>
      </c>
      <c r="X711" s="193">
        <f t="shared" ref="X711:X740" si="429">TRUNC((P711*(W711-1)),8)+AB711</f>
        <v>7.4648543713116693</v>
      </c>
      <c r="Y711" s="174">
        <f t="shared" si="408"/>
        <v>0</v>
      </c>
      <c r="Z711" s="120" t="str">
        <f t="shared" si="417"/>
        <v>A+J=</v>
      </c>
      <c r="AA711" s="114">
        <f t="shared" si="418"/>
        <v>45036</v>
      </c>
      <c r="AB711" s="198">
        <f t="shared" ref="AB711:AB740" si="430">(AB$709*(O711/O$709)*W711)+(0.02*AB$709)+((A711-A$709)/30*0.01*AB$709)</f>
        <v>6.7345128913116694</v>
      </c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08">
        <f t="shared" si="409"/>
        <v>45008</v>
      </c>
      <c r="B712" s="109">
        <f t="shared" si="402"/>
        <v>959.73639308318604</v>
      </c>
      <c r="C712" s="193">
        <f t="shared" si="428"/>
        <v>813.00728150999998</v>
      </c>
      <c r="D712" s="110">
        <f t="shared" si="410"/>
        <v>6508.4</v>
      </c>
      <c r="E712" s="111">
        <f t="shared" si="426"/>
        <v>6563.07</v>
      </c>
      <c r="F712" s="112">
        <f t="shared" si="424"/>
        <v>44977</v>
      </c>
      <c r="G712" s="113">
        <f t="shared" si="403"/>
        <v>8.3999139573474046E-3</v>
      </c>
      <c r="H712" s="114">
        <f t="shared" si="425"/>
        <v>45036</v>
      </c>
      <c r="I712" s="114">
        <f t="shared" si="404"/>
        <v>45036</v>
      </c>
      <c r="J712" s="115">
        <f t="shared" si="411"/>
        <v>22</v>
      </c>
      <c r="K712" s="115">
        <f t="shared" si="427"/>
        <v>3</v>
      </c>
      <c r="L712" s="8">
        <f t="shared" si="412"/>
        <v>1.0011413</v>
      </c>
      <c r="M712" s="116">
        <f t="shared" si="423"/>
        <v>1.00529958</v>
      </c>
      <c r="N712" s="116">
        <f t="shared" si="419"/>
        <v>1.1695016308646613</v>
      </c>
      <c r="O712" s="109">
        <f t="shared" si="422"/>
        <v>1.1708363799999999</v>
      </c>
      <c r="P712" s="109">
        <f t="shared" si="405"/>
        <v>951.89850238999998</v>
      </c>
      <c r="Q712" s="11">
        <f t="shared" si="416"/>
        <v>0</v>
      </c>
      <c r="R712" s="30">
        <f t="shared" si="413"/>
        <v>0</v>
      </c>
      <c r="S712" s="109">
        <f t="shared" si="421"/>
        <v>0</v>
      </c>
      <c r="T712" s="119">
        <f t="shared" si="414"/>
        <v>0.10150000000000001</v>
      </c>
      <c r="U712" s="117">
        <f t="shared" si="420"/>
        <v>3</v>
      </c>
      <c r="V712" s="117">
        <v>252</v>
      </c>
      <c r="W712" s="116">
        <f t="shared" si="406"/>
        <v>1.00115153</v>
      </c>
      <c r="X712" s="193">
        <f t="shared" si="429"/>
        <v>7.8378906931860257</v>
      </c>
      <c r="Y712" s="174">
        <f t="shared" si="408"/>
        <v>0</v>
      </c>
      <c r="Z712" s="120" t="str">
        <f t="shared" si="417"/>
        <v>A+J=</v>
      </c>
      <c r="AA712" s="114">
        <f t="shared" si="418"/>
        <v>45036</v>
      </c>
      <c r="AB712" s="198">
        <f t="shared" si="430"/>
        <v>6.7417510131860254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08">
        <f t="shared" si="409"/>
        <v>45009</v>
      </c>
      <c r="B713" s="109">
        <f t="shared" si="402"/>
        <v>960.47185097978081</v>
      </c>
      <c r="C713" s="193">
        <f t="shared" si="428"/>
        <v>813.00728150999998</v>
      </c>
      <c r="D713" s="110">
        <f t="shared" si="410"/>
        <v>6508.4</v>
      </c>
      <c r="E713" s="111">
        <f t="shared" si="426"/>
        <v>6563.07</v>
      </c>
      <c r="F713" s="112">
        <f t="shared" si="424"/>
        <v>44977</v>
      </c>
      <c r="G713" s="113">
        <f t="shared" si="403"/>
        <v>8.3999139573474046E-3</v>
      </c>
      <c r="H713" s="114">
        <f t="shared" si="425"/>
        <v>45036</v>
      </c>
      <c r="I713" s="114">
        <f t="shared" si="404"/>
        <v>45036</v>
      </c>
      <c r="J713" s="115">
        <f t="shared" si="411"/>
        <v>22</v>
      </c>
      <c r="K713" s="115">
        <f t="shared" si="427"/>
        <v>4</v>
      </c>
      <c r="L713" s="8">
        <f t="shared" si="412"/>
        <v>1.0015220300000001</v>
      </c>
      <c r="M713" s="116">
        <f t="shared" si="423"/>
        <v>1.00529958</v>
      </c>
      <c r="N713" s="116">
        <f t="shared" si="419"/>
        <v>1.1695016308646613</v>
      </c>
      <c r="O713" s="109">
        <f t="shared" si="422"/>
        <v>1.1712816399999999</v>
      </c>
      <c r="P713" s="109">
        <f t="shared" si="405"/>
        <v>952.26050200999998</v>
      </c>
      <c r="Q713" s="11">
        <f t="shared" si="416"/>
        <v>0</v>
      </c>
      <c r="R713" s="30">
        <f t="shared" si="413"/>
        <v>0</v>
      </c>
      <c r="S713" s="109">
        <f t="shared" si="421"/>
        <v>0</v>
      </c>
      <c r="T713" s="119">
        <f t="shared" si="414"/>
        <v>0.10150000000000001</v>
      </c>
      <c r="U713" s="117">
        <f t="shared" si="420"/>
        <v>4</v>
      </c>
      <c r="V713" s="117">
        <v>252</v>
      </c>
      <c r="W713" s="116">
        <f t="shared" si="406"/>
        <v>1.001535668</v>
      </c>
      <c r="X713" s="193">
        <f t="shared" si="429"/>
        <v>8.2113489697808539</v>
      </c>
      <c r="Y713" s="174">
        <f t="shared" si="408"/>
        <v>0</v>
      </c>
      <c r="Z713" s="120" t="str">
        <f t="shared" si="417"/>
        <v>A+J=</v>
      </c>
      <c r="AA713" s="114">
        <f t="shared" si="418"/>
        <v>45036</v>
      </c>
      <c r="AB713" s="198">
        <f t="shared" si="430"/>
        <v>6.748992989780854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08">
        <f t="shared" si="409"/>
        <v>45010</v>
      </c>
      <c r="B714" s="109">
        <f t="shared" ref="B714:B777" si="431">(P714+X714)</f>
        <v>961.20787031990687</v>
      </c>
      <c r="C714" s="193">
        <f t="shared" si="428"/>
        <v>813.00728150999998</v>
      </c>
      <c r="D714" s="110">
        <f t="shared" si="410"/>
        <v>6508.4</v>
      </c>
      <c r="E714" s="111">
        <f t="shared" si="426"/>
        <v>6563.07</v>
      </c>
      <c r="F714" s="112">
        <f t="shared" si="424"/>
        <v>44977</v>
      </c>
      <c r="G714" s="113">
        <f t="shared" ref="G714:G777" si="432">(E714/D714)-1</f>
        <v>8.3999139573474046E-3</v>
      </c>
      <c r="H714" s="114">
        <f t="shared" si="425"/>
        <v>45036</v>
      </c>
      <c r="I714" s="114">
        <f t="shared" ref="I714:I777" si="433">IF(A714&gt;I713,H714,I713)</f>
        <v>45036</v>
      </c>
      <c r="J714" s="115">
        <f t="shared" si="411"/>
        <v>22</v>
      </c>
      <c r="K714" s="115">
        <f t="shared" si="427"/>
        <v>5</v>
      </c>
      <c r="L714" s="8">
        <f t="shared" si="412"/>
        <v>1.0019028999999999</v>
      </c>
      <c r="M714" s="116">
        <f t="shared" si="423"/>
        <v>1.00529958</v>
      </c>
      <c r="N714" s="116">
        <f t="shared" si="419"/>
        <v>1.1695016308646613</v>
      </c>
      <c r="O714" s="109">
        <f t="shared" si="422"/>
        <v>1.17172707</v>
      </c>
      <c r="P714" s="109">
        <f t="shared" ref="P714:P777" si="434">TRUNC(C714*O714,8)</f>
        <v>952.62263985000004</v>
      </c>
      <c r="Q714" s="11">
        <f t="shared" si="416"/>
        <v>0</v>
      </c>
      <c r="R714" s="30">
        <f t="shared" si="413"/>
        <v>0</v>
      </c>
      <c r="S714" s="109">
        <f t="shared" si="421"/>
        <v>0</v>
      </c>
      <c r="T714" s="119">
        <f t="shared" si="414"/>
        <v>0.10150000000000001</v>
      </c>
      <c r="U714" s="117">
        <f t="shared" si="420"/>
        <v>5</v>
      </c>
      <c r="V714" s="117">
        <v>252</v>
      </c>
      <c r="W714" s="116">
        <f t="shared" ref="W714:W777" si="435">ROUND((1+T714)^TRUNC((U714/V714),9),9)</f>
        <v>1.0019199539999999</v>
      </c>
      <c r="X714" s="193">
        <f t="shared" si="429"/>
        <v>8.5852304699067901</v>
      </c>
      <c r="Y714" s="174">
        <f t="shared" ref="Y714:Y777" si="436">IF(AND(Q714&gt;0,Z714&lt;&gt;"INCORPJ="),S714+X714,0)</f>
        <v>0</v>
      </c>
      <c r="Z714" s="120" t="str">
        <f t="shared" si="417"/>
        <v>A+J=</v>
      </c>
      <c r="AA714" s="114">
        <f t="shared" si="418"/>
        <v>45036</v>
      </c>
      <c r="AB714" s="198">
        <f t="shared" si="430"/>
        <v>6.756238829906791</v>
      </c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08">
        <f t="shared" ref="A715:A778" si="437">(A714+1)</f>
        <v>45011</v>
      </c>
      <c r="B715" s="109">
        <f t="shared" si="431"/>
        <v>961.2100664141135</v>
      </c>
      <c r="C715" s="193">
        <f t="shared" si="428"/>
        <v>813.00728150999998</v>
      </c>
      <c r="D715" s="110">
        <f t="shared" ref="D715:D778" si="438">IF(E715=E714,D714,E714)</f>
        <v>6508.4</v>
      </c>
      <c r="E715" s="111">
        <f t="shared" si="426"/>
        <v>6563.07</v>
      </c>
      <c r="F715" s="112">
        <f t="shared" si="424"/>
        <v>44977</v>
      </c>
      <c r="G715" s="113">
        <f t="shared" si="432"/>
        <v>8.3999139573474046E-3</v>
      </c>
      <c r="H715" s="114">
        <f t="shared" si="425"/>
        <v>45036</v>
      </c>
      <c r="I715" s="114">
        <f t="shared" si="433"/>
        <v>45036</v>
      </c>
      <c r="J715" s="115">
        <f t="shared" ref="J715:J778" si="439">IF(I715=I714,J714,NETWORKDAYS(I714,I715,$AD$148:$AD$502)-1)</f>
        <v>22</v>
      </c>
      <c r="K715" s="115">
        <f t="shared" si="427"/>
        <v>5</v>
      </c>
      <c r="L715" s="8">
        <f t="shared" ref="L715:L778" si="440">IF(E715&lt;D715,1,TRUNC((E715/D715)^TRUNC((K715/J715),9),8))</f>
        <v>1.0019028999999999</v>
      </c>
      <c r="M715" s="116">
        <f t="shared" si="423"/>
        <v>1.00529958</v>
      </c>
      <c r="N715" s="116">
        <f t="shared" si="419"/>
        <v>1.1695016308646613</v>
      </c>
      <c r="O715" s="109">
        <f t="shared" si="422"/>
        <v>1.17172707</v>
      </c>
      <c r="P715" s="109">
        <f t="shared" si="434"/>
        <v>952.62263985000004</v>
      </c>
      <c r="Q715" s="11">
        <f t="shared" si="416"/>
        <v>0</v>
      </c>
      <c r="R715" s="30">
        <f t="shared" ref="R715:R778" si="441">IF(Q715&gt;0,VLOOKUP($A715,$AD$10:$AI$145,6),0)</f>
        <v>0</v>
      </c>
      <c r="S715" s="109">
        <f t="shared" si="421"/>
        <v>0</v>
      </c>
      <c r="T715" s="119">
        <f t="shared" ref="T715:T778" si="442">(T714)</f>
        <v>0.10150000000000001</v>
      </c>
      <c r="U715" s="117">
        <f t="shared" si="420"/>
        <v>5</v>
      </c>
      <c r="V715" s="117">
        <v>252</v>
      </c>
      <c r="W715" s="116">
        <f t="shared" si="435"/>
        <v>1.0019199539999999</v>
      </c>
      <c r="X715" s="193">
        <f t="shared" si="429"/>
        <v>8.5874265641134571</v>
      </c>
      <c r="Y715" s="174">
        <f t="shared" si="436"/>
        <v>0</v>
      </c>
      <c r="Z715" s="120" t="str">
        <f t="shared" si="417"/>
        <v>A+J=</v>
      </c>
      <c r="AA715" s="114">
        <f t="shared" si="418"/>
        <v>45036</v>
      </c>
      <c r="AB715" s="198">
        <f t="shared" si="430"/>
        <v>6.758434924113458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08">
        <f t="shared" si="437"/>
        <v>45012</v>
      </c>
      <c r="B716" s="109">
        <f t="shared" si="431"/>
        <v>961.21226250832012</v>
      </c>
      <c r="C716" s="193">
        <f t="shared" si="428"/>
        <v>813.00728150999998</v>
      </c>
      <c r="D716" s="110">
        <f t="shared" si="438"/>
        <v>6508.4</v>
      </c>
      <c r="E716" s="111">
        <f t="shared" si="426"/>
        <v>6563.07</v>
      </c>
      <c r="F716" s="112">
        <f t="shared" si="424"/>
        <v>44977</v>
      </c>
      <c r="G716" s="113">
        <f t="shared" si="432"/>
        <v>8.3999139573474046E-3</v>
      </c>
      <c r="H716" s="114">
        <f t="shared" si="425"/>
        <v>45036</v>
      </c>
      <c r="I716" s="114">
        <f t="shared" si="433"/>
        <v>45036</v>
      </c>
      <c r="J716" s="115">
        <f t="shared" si="439"/>
        <v>22</v>
      </c>
      <c r="K716" s="115">
        <f t="shared" si="427"/>
        <v>5</v>
      </c>
      <c r="L716" s="8">
        <f t="shared" si="440"/>
        <v>1.0019028999999999</v>
      </c>
      <c r="M716" s="116">
        <f t="shared" si="423"/>
        <v>1.00529958</v>
      </c>
      <c r="N716" s="116">
        <f t="shared" si="419"/>
        <v>1.1695016308646613</v>
      </c>
      <c r="O716" s="109">
        <f t="shared" si="422"/>
        <v>1.17172707</v>
      </c>
      <c r="P716" s="109">
        <f t="shared" si="434"/>
        <v>952.62263985000004</v>
      </c>
      <c r="Q716" s="11">
        <f t="shared" ref="Q716:Q779" si="443">IF(VLOOKUP(A716,AD$10:AK$145,8)=VLOOKUP(A715,AD$10:AK$145,8),0,VLOOKUP(A716,AD$10:AK$145,8))</f>
        <v>0</v>
      </c>
      <c r="R716" s="30">
        <f t="shared" si="441"/>
        <v>0</v>
      </c>
      <c r="S716" s="109">
        <f t="shared" si="421"/>
        <v>0</v>
      </c>
      <c r="T716" s="119">
        <f t="shared" si="442"/>
        <v>0.10150000000000001</v>
      </c>
      <c r="U716" s="117">
        <f t="shared" si="420"/>
        <v>5</v>
      </c>
      <c r="V716" s="117">
        <v>252</v>
      </c>
      <c r="W716" s="116">
        <f t="shared" si="435"/>
        <v>1.0019199539999999</v>
      </c>
      <c r="X716" s="193">
        <f t="shared" si="429"/>
        <v>8.5896226583201241</v>
      </c>
      <c r="Y716" s="174">
        <f t="shared" si="436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45036</v>
      </c>
      <c r="AB716" s="198">
        <f t="shared" si="430"/>
        <v>6.7606310183201241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08">
        <f t="shared" si="437"/>
        <v>45013</v>
      </c>
      <c r="B717" s="109">
        <f t="shared" si="431"/>
        <v>961.94884169098873</v>
      </c>
      <c r="C717" s="193">
        <f t="shared" si="428"/>
        <v>813.00728150999998</v>
      </c>
      <c r="D717" s="110">
        <f t="shared" si="438"/>
        <v>6508.4</v>
      </c>
      <c r="E717" s="111">
        <f t="shared" si="426"/>
        <v>6563.07</v>
      </c>
      <c r="F717" s="112">
        <f t="shared" si="424"/>
        <v>44977</v>
      </c>
      <c r="G717" s="113">
        <f t="shared" si="432"/>
        <v>8.3999139573474046E-3</v>
      </c>
      <c r="H717" s="114">
        <f t="shared" si="425"/>
        <v>45036</v>
      </c>
      <c r="I717" s="114">
        <f t="shared" si="433"/>
        <v>45036</v>
      </c>
      <c r="J717" s="115">
        <f t="shared" si="439"/>
        <v>22</v>
      </c>
      <c r="K717" s="115">
        <f t="shared" si="427"/>
        <v>6</v>
      </c>
      <c r="L717" s="8">
        <f t="shared" si="440"/>
        <v>1.00228392</v>
      </c>
      <c r="M717" s="116">
        <f t="shared" si="423"/>
        <v>1.00529958</v>
      </c>
      <c r="N717" s="116">
        <f t="shared" si="419"/>
        <v>1.1695016308646613</v>
      </c>
      <c r="O717" s="109">
        <f t="shared" si="422"/>
        <v>1.1721726699999999</v>
      </c>
      <c r="P717" s="109">
        <f t="shared" si="434"/>
        <v>952.98491589000002</v>
      </c>
      <c r="Q717" s="11">
        <f t="shared" si="443"/>
        <v>0</v>
      </c>
      <c r="R717" s="30">
        <f t="shared" si="441"/>
        <v>0</v>
      </c>
      <c r="S717" s="109">
        <f t="shared" si="421"/>
        <v>0</v>
      </c>
      <c r="T717" s="119">
        <f t="shared" si="442"/>
        <v>0.10150000000000001</v>
      </c>
      <c r="U717" s="117">
        <f t="shared" si="420"/>
        <v>6</v>
      </c>
      <c r="V717" s="117">
        <v>252</v>
      </c>
      <c r="W717" s="116">
        <f t="shared" si="435"/>
        <v>1.002304386</v>
      </c>
      <c r="X717" s="193">
        <f t="shared" si="429"/>
        <v>8.9639258009887079</v>
      </c>
      <c r="Y717" s="174">
        <f t="shared" si="436"/>
        <v>0</v>
      </c>
      <c r="Z717" s="120" t="str">
        <f t="shared" si="444"/>
        <v>A+J=</v>
      </c>
      <c r="AA717" s="114">
        <f t="shared" si="445"/>
        <v>45036</v>
      </c>
      <c r="AB717" s="198">
        <f t="shared" si="430"/>
        <v>6.7678807109887087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08">
        <f t="shared" si="437"/>
        <v>45014</v>
      </c>
      <c r="B718" s="109">
        <f t="shared" si="431"/>
        <v>962.6859839382214</v>
      </c>
      <c r="C718" s="193">
        <f t="shared" si="428"/>
        <v>813.00728150999998</v>
      </c>
      <c r="D718" s="110">
        <f t="shared" si="438"/>
        <v>6508.4</v>
      </c>
      <c r="E718" s="111">
        <f t="shared" si="426"/>
        <v>6563.07</v>
      </c>
      <c r="F718" s="112">
        <f t="shared" si="424"/>
        <v>44977</v>
      </c>
      <c r="G718" s="113">
        <f t="shared" si="432"/>
        <v>8.3999139573474046E-3</v>
      </c>
      <c r="H718" s="114">
        <f t="shared" si="425"/>
        <v>45036</v>
      </c>
      <c r="I718" s="114">
        <f t="shared" si="433"/>
        <v>45036</v>
      </c>
      <c r="J718" s="115">
        <f t="shared" si="439"/>
        <v>22</v>
      </c>
      <c r="K718" s="115">
        <f t="shared" si="427"/>
        <v>7</v>
      </c>
      <c r="L718" s="8">
        <f t="shared" si="440"/>
        <v>1.0026650800000001</v>
      </c>
      <c r="M718" s="116">
        <f t="shared" si="423"/>
        <v>1.00529958</v>
      </c>
      <c r="N718" s="116">
        <f t="shared" si="419"/>
        <v>1.1695016308646613</v>
      </c>
      <c r="O718" s="109">
        <f t="shared" si="422"/>
        <v>1.1726184399999999</v>
      </c>
      <c r="P718" s="109">
        <f t="shared" si="434"/>
        <v>953.34733014999995</v>
      </c>
      <c r="Q718" s="11">
        <f t="shared" si="443"/>
        <v>0</v>
      </c>
      <c r="R718" s="30">
        <f t="shared" si="441"/>
        <v>0</v>
      </c>
      <c r="S718" s="109">
        <f t="shared" si="421"/>
        <v>0</v>
      </c>
      <c r="T718" s="119">
        <f t="shared" si="442"/>
        <v>0.10150000000000001</v>
      </c>
      <c r="U718" s="117">
        <f t="shared" si="420"/>
        <v>7</v>
      </c>
      <c r="V718" s="117">
        <v>252</v>
      </c>
      <c r="W718" s="116">
        <f t="shared" si="435"/>
        <v>1.0026889670000001</v>
      </c>
      <c r="X718" s="193">
        <f t="shared" si="429"/>
        <v>9.3386537882214355</v>
      </c>
      <c r="Y718" s="174">
        <f t="shared" si="436"/>
        <v>0</v>
      </c>
      <c r="Z718" s="120" t="str">
        <f t="shared" si="444"/>
        <v>A+J=</v>
      </c>
      <c r="AA718" s="114">
        <f t="shared" si="445"/>
        <v>45036</v>
      </c>
      <c r="AB718" s="198">
        <f t="shared" si="430"/>
        <v>6.7751342782214348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08">
        <f t="shared" si="437"/>
        <v>45015</v>
      </c>
      <c r="B719" s="109">
        <f t="shared" si="431"/>
        <v>963.42367940252177</v>
      </c>
      <c r="C719" s="193">
        <f t="shared" si="428"/>
        <v>813.00728150999998</v>
      </c>
      <c r="D719" s="110">
        <f t="shared" si="438"/>
        <v>6508.4</v>
      </c>
      <c r="E719" s="111">
        <f t="shared" si="426"/>
        <v>6563.07</v>
      </c>
      <c r="F719" s="112">
        <f t="shared" si="424"/>
        <v>44977</v>
      </c>
      <c r="G719" s="113">
        <f t="shared" si="432"/>
        <v>8.3999139573474046E-3</v>
      </c>
      <c r="H719" s="114">
        <f t="shared" si="425"/>
        <v>45036</v>
      </c>
      <c r="I719" s="114">
        <f t="shared" si="433"/>
        <v>45036</v>
      </c>
      <c r="J719" s="115">
        <f t="shared" si="439"/>
        <v>22</v>
      </c>
      <c r="K719" s="115">
        <f t="shared" si="427"/>
        <v>8</v>
      </c>
      <c r="L719" s="8">
        <f t="shared" si="440"/>
        <v>1.00304638</v>
      </c>
      <c r="M719" s="116">
        <f t="shared" si="423"/>
        <v>1.00529958</v>
      </c>
      <c r="N719" s="116">
        <f t="shared" si="419"/>
        <v>1.1695016308646613</v>
      </c>
      <c r="O719" s="109">
        <f t="shared" si="422"/>
        <v>1.1730643700000001</v>
      </c>
      <c r="P719" s="109">
        <f t="shared" si="434"/>
        <v>953.70987448000005</v>
      </c>
      <c r="Q719" s="11">
        <f t="shared" si="443"/>
        <v>0</v>
      </c>
      <c r="R719" s="30">
        <f t="shared" si="441"/>
        <v>0</v>
      </c>
      <c r="S719" s="109">
        <f t="shared" si="421"/>
        <v>0</v>
      </c>
      <c r="T719" s="119">
        <f t="shared" si="442"/>
        <v>0.10150000000000001</v>
      </c>
      <c r="U719" s="117">
        <f t="shared" si="420"/>
        <v>8</v>
      </c>
      <c r="V719" s="117">
        <v>252</v>
      </c>
      <c r="W719" s="116">
        <f t="shared" si="435"/>
        <v>1.0030736950000001</v>
      </c>
      <c r="X719" s="193">
        <f t="shared" si="429"/>
        <v>9.7138049225217671</v>
      </c>
      <c r="Y719" s="174">
        <f t="shared" si="436"/>
        <v>0</v>
      </c>
      <c r="Z719" s="120" t="str">
        <f t="shared" si="444"/>
        <v>A+J=</v>
      </c>
      <c r="AA719" s="114">
        <f t="shared" si="445"/>
        <v>45036</v>
      </c>
      <c r="AB719" s="198">
        <f t="shared" si="430"/>
        <v>6.7823916525217678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08">
        <f t="shared" si="437"/>
        <v>45016</v>
      </c>
      <c r="B720" s="109">
        <f t="shared" si="431"/>
        <v>964.16194485909568</v>
      </c>
      <c r="C720" s="193">
        <f t="shared" si="428"/>
        <v>813.00728150999998</v>
      </c>
      <c r="D720" s="110">
        <f t="shared" si="438"/>
        <v>6508.4</v>
      </c>
      <c r="E720" s="111">
        <f t="shared" si="426"/>
        <v>6563.07</v>
      </c>
      <c r="F720" s="112">
        <f t="shared" si="424"/>
        <v>44977</v>
      </c>
      <c r="G720" s="113">
        <f t="shared" si="432"/>
        <v>8.3999139573474046E-3</v>
      </c>
      <c r="H720" s="114">
        <f t="shared" si="425"/>
        <v>45036</v>
      </c>
      <c r="I720" s="114">
        <f t="shared" si="433"/>
        <v>45036</v>
      </c>
      <c r="J720" s="115">
        <f t="shared" si="439"/>
        <v>22</v>
      </c>
      <c r="K720" s="115">
        <f t="shared" si="427"/>
        <v>9</v>
      </c>
      <c r="L720" s="8">
        <f t="shared" si="440"/>
        <v>1.0034278299999999</v>
      </c>
      <c r="M720" s="116">
        <f t="shared" si="423"/>
        <v>1.00529958</v>
      </c>
      <c r="N720" s="116">
        <f t="shared" si="419"/>
        <v>1.1695016308646613</v>
      </c>
      <c r="O720" s="109">
        <f t="shared" si="422"/>
        <v>1.17351048</v>
      </c>
      <c r="P720" s="109">
        <f t="shared" si="434"/>
        <v>954.07256515999995</v>
      </c>
      <c r="Q720" s="11">
        <f t="shared" si="443"/>
        <v>0</v>
      </c>
      <c r="R720" s="30">
        <f t="shared" si="441"/>
        <v>0</v>
      </c>
      <c r="S720" s="109">
        <f t="shared" si="421"/>
        <v>0</v>
      </c>
      <c r="T720" s="119">
        <f t="shared" si="442"/>
        <v>0.10150000000000001</v>
      </c>
      <c r="U720" s="117">
        <f t="shared" si="420"/>
        <v>9</v>
      </c>
      <c r="V720" s="117">
        <v>252</v>
      </c>
      <c r="W720" s="116">
        <f t="shared" si="435"/>
        <v>1.00345857</v>
      </c>
      <c r="X720" s="193">
        <f t="shared" si="429"/>
        <v>10.089379699095739</v>
      </c>
      <c r="Y720" s="174">
        <f t="shared" si="436"/>
        <v>0</v>
      </c>
      <c r="Z720" s="120" t="str">
        <f t="shared" si="444"/>
        <v>A+J=</v>
      </c>
      <c r="AA720" s="114">
        <f t="shared" si="445"/>
        <v>45036</v>
      </c>
      <c r="AB720" s="198">
        <f t="shared" si="430"/>
        <v>6.7896529490957391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08">
        <f t="shared" si="437"/>
        <v>45017</v>
      </c>
      <c r="B721" s="109">
        <f t="shared" si="431"/>
        <v>964.90077336028526</v>
      </c>
      <c r="C721" s="193">
        <f t="shared" si="428"/>
        <v>813.00728150999998</v>
      </c>
      <c r="D721" s="110">
        <f t="shared" si="438"/>
        <v>6508.4</v>
      </c>
      <c r="E721" s="111">
        <f t="shared" si="426"/>
        <v>6563.07</v>
      </c>
      <c r="F721" s="112">
        <f t="shared" si="424"/>
        <v>44977</v>
      </c>
      <c r="G721" s="113">
        <f t="shared" si="432"/>
        <v>8.3999139573474046E-3</v>
      </c>
      <c r="H721" s="114">
        <f t="shared" si="425"/>
        <v>45036</v>
      </c>
      <c r="I721" s="114">
        <f t="shared" si="433"/>
        <v>45036</v>
      </c>
      <c r="J721" s="115">
        <f t="shared" si="439"/>
        <v>22</v>
      </c>
      <c r="K721" s="115">
        <f t="shared" si="427"/>
        <v>10</v>
      </c>
      <c r="L721" s="8">
        <f t="shared" si="440"/>
        <v>1.00380943</v>
      </c>
      <c r="M721" s="116">
        <f t="shared" si="423"/>
        <v>1.00529958</v>
      </c>
      <c r="N721" s="116">
        <f t="shared" si="419"/>
        <v>1.1695016308646613</v>
      </c>
      <c r="O721" s="109">
        <f t="shared" si="422"/>
        <v>1.17395676</v>
      </c>
      <c r="P721" s="109">
        <f t="shared" si="434"/>
        <v>954.43539405000001</v>
      </c>
      <c r="Q721" s="11">
        <f t="shared" si="443"/>
        <v>0</v>
      </c>
      <c r="R721" s="30">
        <f t="shared" si="441"/>
        <v>0</v>
      </c>
      <c r="S721" s="109">
        <f t="shared" si="421"/>
        <v>0</v>
      </c>
      <c r="T721" s="119">
        <f t="shared" si="442"/>
        <v>0.10150000000000001</v>
      </c>
      <c r="U721" s="117">
        <f t="shared" si="420"/>
        <v>10</v>
      </c>
      <c r="V721" s="117">
        <v>252</v>
      </c>
      <c r="W721" s="116">
        <f t="shared" si="435"/>
        <v>1.003843593</v>
      </c>
      <c r="X721" s="193">
        <f t="shared" si="429"/>
        <v>10.465379310285197</v>
      </c>
      <c r="Y721" s="174">
        <f t="shared" si="436"/>
        <v>0</v>
      </c>
      <c r="Z721" s="120" t="str">
        <f t="shared" si="444"/>
        <v>A+J=</v>
      </c>
      <c r="AA721" s="114">
        <f t="shared" si="445"/>
        <v>45036</v>
      </c>
      <c r="AB721" s="198">
        <f t="shared" si="430"/>
        <v>6.7969181202851967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08">
        <f t="shared" si="437"/>
        <v>45018</v>
      </c>
      <c r="B722" s="109">
        <f t="shared" si="431"/>
        <v>964.90296945449188</v>
      </c>
      <c r="C722" s="193">
        <f t="shared" si="428"/>
        <v>813.00728150999998</v>
      </c>
      <c r="D722" s="110">
        <f t="shared" si="438"/>
        <v>6508.4</v>
      </c>
      <c r="E722" s="111">
        <f t="shared" si="426"/>
        <v>6563.07</v>
      </c>
      <c r="F722" s="112">
        <f t="shared" si="424"/>
        <v>44977</v>
      </c>
      <c r="G722" s="113">
        <f t="shared" si="432"/>
        <v>8.3999139573474046E-3</v>
      </c>
      <c r="H722" s="114">
        <f t="shared" si="425"/>
        <v>45036</v>
      </c>
      <c r="I722" s="114">
        <f t="shared" si="433"/>
        <v>45036</v>
      </c>
      <c r="J722" s="115">
        <f t="shared" si="439"/>
        <v>22</v>
      </c>
      <c r="K722" s="115">
        <f t="shared" si="427"/>
        <v>10</v>
      </c>
      <c r="L722" s="8">
        <f t="shared" si="440"/>
        <v>1.00380943</v>
      </c>
      <c r="M722" s="116">
        <f t="shared" si="423"/>
        <v>1.00529958</v>
      </c>
      <c r="N722" s="116">
        <f t="shared" si="419"/>
        <v>1.1695016308646613</v>
      </c>
      <c r="O722" s="109">
        <f t="shared" si="422"/>
        <v>1.17395676</v>
      </c>
      <c r="P722" s="109">
        <f t="shared" si="434"/>
        <v>954.43539405000001</v>
      </c>
      <c r="Q722" s="11">
        <f t="shared" si="443"/>
        <v>0</v>
      </c>
      <c r="R722" s="30">
        <f t="shared" si="441"/>
        <v>0</v>
      </c>
      <c r="S722" s="109">
        <f t="shared" si="421"/>
        <v>0</v>
      </c>
      <c r="T722" s="119">
        <f t="shared" si="442"/>
        <v>0.10150000000000001</v>
      </c>
      <c r="U722" s="117">
        <f t="shared" si="420"/>
        <v>10</v>
      </c>
      <c r="V722" s="117">
        <v>252</v>
      </c>
      <c r="W722" s="116">
        <f t="shared" si="435"/>
        <v>1.003843593</v>
      </c>
      <c r="X722" s="193">
        <f t="shared" si="429"/>
        <v>10.467575404491862</v>
      </c>
      <c r="Y722" s="174">
        <f t="shared" si="436"/>
        <v>0</v>
      </c>
      <c r="Z722" s="120" t="str">
        <f t="shared" si="444"/>
        <v>A+J=</v>
      </c>
      <c r="AA722" s="114">
        <f t="shared" si="445"/>
        <v>45036</v>
      </c>
      <c r="AB722" s="198">
        <f t="shared" si="430"/>
        <v>6.7991142144918628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08">
        <f t="shared" si="437"/>
        <v>45019</v>
      </c>
      <c r="B723" s="109">
        <f t="shared" si="431"/>
        <v>964.90516554869851</v>
      </c>
      <c r="C723" s="193">
        <f t="shared" si="428"/>
        <v>813.00728150999998</v>
      </c>
      <c r="D723" s="110">
        <f t="shared" si="438"/>
        <v>6508.4</v>
      </c>
      <c r="E723" s="111">
        <f t="shared" si="426"/>
        <v>6563.07</v>
      </c>
      <c r="F723" s="112">
        <f t="shared" si="424"/>
        <v>44977</v>
      </c>
      <c r="G723" s="113">
        <f t="shared" si="432"/>
        <v>8.3999139573474046E-3</v>
      </c>
      <c r="H723" s="114">
        <f t="shared" si="425"/>
        <v>45036</v>
      </c>
      <c r="I723" s="114">
        <f t="shared" si="433"/>
        <v>45036</v>
      </c>
      <c r="J723" s="115">
        <f t="shared" si="439"/>
        <v>22</v>
      </c>
      <c r="K723" s="115">
        <f t="shared" si="427"/>
        <v>10</v>
      </c>
      <c r="L723" s="8">
        <f t="shared" si="440"/>
        <v>1.00380943</v>
      </c>
      <c r="M723" s="116">
        <f t="shared" si="423"/>
        <v>1.00529958</v>
      </c>
      <c r="N723" s="116">
        <f t="shared" si="419"/>
        <v>1.1695016308646613</v>
      </c>
      <c r="O723" s="109">
        <f t="shared" si="422"/>
        <v>1.17395676</v>
      </c>
      <c r="P723" s="109">
        <f t="shared" si="434"/>
        <v>954.43539405000001</v>
      </c>
      <c r="Q723" s="11">
        <f t="shared" si="443"/>
        <v>0</v>
      </c>
      <c r="R723" s="30">
        <f t="shared" si="441"/>
        <v>0</v>
      </c>
      <c r="S723" s="109">
        <f t="shared" si="421"/>
        <v>0</v>
      </c>
      <c r="T723" s="119">
        <f t="shared" si="442"/>
        <v>0.10150000000000001</v>
      </c>
      <c r="U723" s="117">
        <f t="shared" si="420"/>
        <v>10</v>
      </c>
      <c r="V723" s="117">
        <v>252</v>
      </c>
      <c r="W723" s="116">
        <f t="shared" si="435"/>
        <v>1.003843593</v>
      </c>
      <c r="X723" s="193">
        <f t="shared" si="429"/>
        <v>10.469771498698529</v>
      </c>
      <c r="Y723" s="174">
        <f t="shared" si="436"/>
        <v>0</v>
      </c>
      <c r="Z723" s="120" t="str">
        <f t="shared" si="444"/>
        <v>A+J=</v>
      </c>
      <c r="AA723" s="114">
        <f t="shared" si="445"/>
        <v>45036</v>
      </c>
      <c r="AB723" s="198">
        <f t="shared" si="430"/>
        <v>6.8013103086985298</v>
      </c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08">
        <f t="shared" si="437"/>
        <v>45020</v>
      </c>
      <c r="B724" s="109">
        <f t="shared" si="431"/>
        <v>965.6445574367259</v>
      </c>
      <c r="C724" s="193">
        <f t="shared" si="428"/>
        <v>813.00728150999998</v>
      </c>
      <c r="D724" s="110">
        <f t="shared" si="438"/>
        <v>6508.4</v>
      </c>
      <c r="E724" s="111">
        <f t="shared" si="426"/>
        <v>6563.07</v>
      </c>
      <c r="F724" s="112">
        <f t="shared" si="424"/>
        <v>44977</v>
      </c>
      <c r="G724" s="113">
        <f t="shared" si="432"/>
        <v>8.3999139573474046E-3</v>
      </c>
      <c r="H724" s="114">
        <f t="shared" si="425"/>
        <v>45036</v>
      </c>
      <c r="I724" s="114">
        <f t="shared" si="433"/>
        <v>45036</v>
      </c>
      <c r="J724" s="115">
        <f t="shared" si="439"/>
        <v>22</v>
      </c>
      <c r="K724" s="115">
        <f t="shared" si="427"/>
        <v>11</v>
      </c>
      <c r="L724" s="8">
        <f t="shared" si="440"/>
        <v>1.0041911699999999</v>
      </c>
      <c r="M724" s="116">
        <f t="shared" si="423"/>
        <v>1.00529958</v>
      </c>
      <c r="N724" s="116">
        <f t="shared" si="419"/>
        <v>1.1695016308646613</v>
      </c>
      <c r="O724" s="109">
        <f t="shared" si="422"/>
        <v>1.1744032099999999</v>
      </c>
      <c r="P724" s="109">
        <f t="shared" si="434"/>
        <v>954.79836115000001</v>
      </c>
      <c r="Q724" s="11">
        <f t="shared" si="443"/>
        <v>0</v>
      </c>
      <c r="R724" s="30">
        <f t="shared" si="441"/>
        <v>0</v>
      </c>
      <c r="S724" s="109">
        <f t="shared" si="421"/>
        <v>0</v>
      </c>
      <c r="T724" s="119">
        <f t="shared" si="442"/>
        <v>0.10150000000000001</v>
      </c>
      <c r="U724" s="117">
        <f t="shared" si="420"/>
        <v>11</v>
      </c>
      <c r="V724" s="117">
        <v>252</v>
      </c>
      <c r="W724" s="116">
        <f t="shared" si="435"/>
        <v>1.0042287640000001</v>
      </c>
      <c r="X724" s="193">
        <f t="shared" si="429"/>
        <v>10.84619628672591</v>
      </c>
      <c r="Y724" s="174">
        <f t="shared" si="436"/>
        <v>0</v>
      </c>
      <c r="Z724" s="120" t="str">
        <f t="shared" si="444"/>
        <v>A+J=</v>
      </c>
      <c r="AA724" s="114">
        <f t="shared" si="445"/>
        <v>45036</v>
      </c>
      <c r="AB724" s="198">
        <f t="shared" si="430"/>
        <v>6.8085793567259092</v>
      </c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08">
        <f t="shared" si="437"/>
        <v>45021</v>
      </c>
      <c r="B725" s="109">
        <f t="shared" si="431"/>
        <v>966.38450480722042</v>
      </c>
      <c r="C725" s="193">
        <f t="shared" si="428"/>
        <v>813.00728150999998</v>
      </c>
      <c r="D725" s="110">
        <f t="shared" si="438"/>
        <v>6508.4</v>
      </c>
      <c r="E725" s="111">
        <f t="shared" si="426"/>
        <v>6563.07</v>
      </c>
      <c r="F725" s="112">
        <f t="shared" si="424"/>
        <v>44977</v>
      </c>
      <c r="G725" s="113">
        <f t="shared" si="432"/>
        <v>8.3999139573474046E-3</v>
      </c>
      <c r="H725" s="114">
        <f t="shared" si="425"/>
        <v>45036</v>
      </c>
      <c r="I725" s="114">
        <f t="shared" si="433"/>
        <v>45036</v>
      </c>
      <c r="J725" s="115">
        <f t="shared" si="439"/>
        <v>22</v>
      </c>
      <c r="K725" s="115">
        <f t="shared" si="427"/>
        <v>12</v>
      </c>
      <c r="L725" s="8">
        <f t="shared" si="440"/>
        <v>1.0045730500000001</v>
      </c>
      <c r="M725" s="116">
        <f t="shared" si="423"/>
        <v>1.00529958</v>
      </c>
      <c r="N725" s="116">
        <f t="shared" si="419"/>
        <v>1.1695016308646613</v>
      </c>
      <c r="O725" s="109">
        <f t="shared" si="422"/>
        <v>1.1748498199999999</v>
      </c>
      <c r="P725" s="109">
        <f t="shared" si="434"/>
        <v>955.16145833999997</v>
      </c>
      <c r="Q725" s="11">
        <f t="shared" si="443"/>
        <v>0</v>
      </c>
      <c r="R725" s="30">
        <f t="shared" si="441"/>
        <v>0</v>
      </c>
      <c r="S725" s="109">
        <f t="shared" si="421"/>
        <v>0</v>
      </c>
      <c r="T725" s="119">
        <f t="shared" si="442"/>
        <v>0.10150000000000001</v>
      </c>
      <c r="U725" s="117">
        <f t="shared" si="420"/>
        <v>12</v>
      </c>
      <c r="V725" s="117">
        <v>252</v>
      </c>
      <c r="W725" s="116">
        <f t="shared" si="435"/>
        <v>1.0046140830000001</v>
      </c>
      <c r="X725" s="193">
        <f t="shared" si="429"/>
        <v>11.223046467220463</v>
      </c>
      <c r="Y725" s="174">
        <f t="shared" si="436"/>
        <v>0</v>
      </c>
      <c r="Z725" s="120" t="str">
        <f t="shared" si="444"/>
        <v>A+J=</v>
      </c>
      <c r="AA725" s="114">
        <f t="shared" si="445"/>
        <v>45036</v>
      </c>
      <c r="AB725" s="198">
        <f t="shared" si="430"/>
        <v>6.8158522272204642</v>
      </c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08">
        <f t="shared" si="437"/>
        <v>45022</v>
      </c>
      <c r="B726" s="109">
        <f t="shared" si="431"/>
        <v>967.12502441557274</v>
      </c>
      <c r="C726" s="193">
        <f t="shared" si="428"/>
        <v>813.00728150999998</v>
      </c>
      <c r="D726" s="110">
        <f t="shared" si="438"/>
        <v>6508.4</v>
      </c>
      <c r="E726" s="111">
        <f t="shared" si="426"/>
        <v>6563.07</v>
      </c>
      <c r="F726" s="112">
        <f t="shared" si="424"/>
        <v>44977</v>
      </c>
      <c r="G726" s="113">
        <f t="shared" si="432"/>
        <v>8.3999139573474046E-3</v>
      </c>
      <c r="H726" s="114">
        <f t="shared" si="425"/>
        <v>45036</v>
      </c>
      <c r="I726" s="114">
        <f t="shared" si="433"/>
        <v>45036</v>
      </c>
      <c r="J726" s="115">
        <f t="shared" si="439"/>
        <v>22</v>
      </c>
      <c r="K726" s="115">
        <f t="shared" si="427"/>
        <v>13</v>
      </c>
      <c r="L726" s="8">
        <f t="shared" si="440"/>
        <v>1.0049550899999999</v>
      </c>
      <c r="M726" s="116">
        <f t="shared" si="423"/>
        <v>1.00529958</v>
      </c>
      <c r="N726" s="116">
        <f t="shared" si="419"/>
        <v>1.1695016308646613</v>
      </c>
      <c r="O726" s="109">
        <f t="shared" si="422"/>
        <v>1.17529661</v>
      </c>
      <c r="P726" s="109">
        <f t="shared" si="434"/>
        <v>955.52470186000005</v>
      </c>
      <c r="Q726" s="11">
        <f t="shared" si="443"/>
        <v>0</v>
      </c>
      <c r="R726" s="30">
        <f t="shared" si="441"/>
        <v>0</v>
      </c>
      <c r="S726" s="109">
        <f t="shared" si="421"/>
        <v>0</v>
      </c>
      <c r="T726" s="119">
        <f t="shared" si="442"/>
        <v>0.10150000000000001</v>
      </c>
      <c r="U726" s="117">
        <f t="shared" si="420"/>
        <v>13</v>
      </c>
      <c r="V726" s="117">
        <v>252</v>
      </c>
      <c r="W726" s="116">
        <f t="shared" si="435"/>
        <v>1.00499955</v>
      </c>
      <c r="X726" s="193">
        <f t="shared" si="429"/>
        <v>11.600322555572683</v>
      </c>
      <c r="Y726" s="174">
        <f t="shared" si="436"/>
        <v>0</v>
      </c>
      <c r="Z726" s="120" t="str">
        <f t="shared" si="444"/>
        <v>A+J=</v>
      </c>
      <c r="AA726" s="114">
        <f t="shared" si="445"/>
        <v>45036</v>
      </c>
      <c r="AB726" s="198">
        <f t="shared" si="430"/>
        <v>6.8231290355726832</v>
      </c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08">
        <f t="shared" si="437"/>
        <v>45023</v>
      </c>
      <c r="B727" s="109">
        <f t="shared" si="431"/>
        <v>967.86609917417434</v>
      </c>
      <c r="C727" s="193">
        <f t="shared" si="428"/>
        <v>813.00728150999998</v>
      </c>
      <c r="D727" s="110">
        <f t="shared" si="438"/>
        <v>6508.4</v>
      </c>
      <c r="E727" s="111">
        <f t="shared" si="426"/>
        <v>6563.07</v>
      </c>
      <c r="F727" s="112">
        <f t="shared" si="424"/>
        <v>44977</v>
      </c>
      <c r="G727" s="113">
        <f t="shared" si="432"/>
        <v>8.3999139573474046E-3</v>
      </c>
      <c r="H727" s="114">
        <f t="shared" si="425"/>
        <v>45036</v>
      </c>
      <c r="I727" s="114">
        <f t="shared" si="433"/>
        <v>45036</v>
      </c>
      <c r="J727" s="115">
        <f t="shared" si="439"/>
        <v>22</v>
      </c>
      <c r="K727" s="115">
        <f t="shared" si="427"/>
        <v>14</v>
      </c>
      <c r="L727" s="8">
        <f t="shared" si="440"/>
        <v>1.0053372599999999</v>
      </c>
      <c r="M727" s="116">
        <f t="shared" si="423"/>
        <v>1.00529958</v>
      </c>
      <c r="N727" s="116">
        <f t="shared" si="419"/>
        <v>1.1695016308646613</v>
      </c>
      <c r="O727" s="109">
        <f t="shared" si="422"/>
        <v>1.1757435599999999</v>
      </c>
      <c r="P727" s="109">
        <f t="shared" si="434"/>
        <v>955.88807545999998</v>
      </c>
      <c r="Q727" s="11">
        <f t="shared" si="443"/>
        <v>0</v>
      </c>
      <c r="R727" s="30">
        <f t="shared" si="441"/>
        <v>0</v>
      </c>
      <c r="S727" s="109">
        <f t="shared" si="421"/>
        <v>0</v>
      </c>
      <c r="T727" s="119">
        <f t="shared" si="442"/>
        <v>0.10150000000000001</v>
      </c>
      <c r="U727" s="117">
        <f t="shared" si="420"/>
        <v>14</v>
      </c>
      <c r="V727" s="117">
        <v>252</v>
      </c>
      <c r="W727" s="116">
        <f t="shared" si="435"/>
        <v>1.005385164</v>
      </c>
      <c r="X727" s="193">
        <f t="shared" si="429"/>
        <v>11.978023714174313</v>
      </c>
      <c r="Y727" s="174">
        <f t="shared" si="436"/>
        <v>0</v>
      </c>
      <c r="Z727" s="120" t="str">
        <f t="shared" si="444"/>
        <v>A+J=</v>
      </c>
      <c r="AA727" s="114">
        <f t="shared" si="445"/>
        <v>45036</v>
      </c>
      <c r="AB727" s="198">
        <f t="shared" si="430"/>
        <v>6.8304096641743124</v>
      </c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08">
        <f t="shared" si="437"/>
        <v>45024</v>
      </c>
      <c r="B728" s="109">
        <f t="shared" si="431"/>
        <v>967.86829526838096</v>
      </c>
      <c r="C728" s="193">
        <f t="shared" si="428"/>
        <v>813.00728150999998</v>
      </c>
      <c r="D728" s="110">
        <f t="shared" si="438"/>
        <v>6508.4</v>
      </c>
      <c r="E728" s="111">
        <f t="shared" si="426"/>
        <v>6563.07</v>
      </c>
      <c r="F728" s="112">
        <f t="shared" si="424"/>
        <v>44977</v>
      </c>
      <c r="G728" s="113">
        <f t="shared" si="432"/>
        <v>8.3999139573474046E-3</v>
      </c>
      <c r="H728" s="114">
        <f t="shared" si="425"/>
        <v>45036</v>
      </c>
      <c r="I728" s="114">
        <f t="shared" si="433"/>
        <v>45036</v>
      </c>
      <c r="J728" s="115">
        <f t="shared" si="439"/>
        <v>22</v>
      </c>
      <c r="K728" s="115">
        <f t="shared" si="427"/>
        <v>14</v>
      </c>
      <c r="L728" s="8">
        <f t="shared" si="440"/>
        <v>1.0053372599999999</v>
      </c>
      <c r="M728" s="116">
        <f t="shared" si="423"/>
        <v>1.00529958</v>
      </c>
      <c r="N728" s="116">
        <f t="shared" si="419"/>
        <v>1.1695016308646613</v>
      </c>
      <c r="O728" s="109">
        <f t="shared" si="422"/>
        <v>1.1757435599999999</v>
      </c>
      <c r="P728" s="109">
        <f t="shared" si="434"/>
        <v>955.88807545999998</v>
      </c>
      <c r="Q728" s="11">
        <f t="shared" si="443"/>
        <v>0</v>
      </c>
      <c r="R728" s="30">
        <f t="shared" si="441"/>
        <v>0</v>
      </c>
      <c r="S728" s="109">
        <f t="shared" si="421"/>
        <v>0</v>
      </c>
      <c r="T728" s="119">
        <f t="shared" si="442"/>
        <v>0.10150000000000001</v>
      </c>
      <c r="U728" s="117">
        <f t="shared" si="420"/>
        <v>14</v>
      </c>
      <c r="V728" s="117">
        <v>252</v>
      </c>
      <c r="W728" s="116">
        <f t="shared" si="435"/>
        <v>1.005385164</v>
      </c>
      <c r="X728" s="193">
        <f t="shared" si="429"/>
        <v>11.98021980838098</v>
      </c>
      <c r="Y728" s="174">
        <f t="shared" si="436"/>
        <v>0</v>
      </c>
      <c r="Z728" s="120" t="str">
        <f t="shared" si="444"/>
        <v>A+J=</v>
      </c>
      <c r="AA728" s="114">
        <f t="shared" si="445"/>
        <v>45036</v>
      </c>
      <c r="AB728" s="198">
        <f t="shared" si="430"/>
        <v>6.8326057583809794</v>
      </c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08">
        <f t="shared" si="437"/>
        <v>45025</v>
      </c>
      <c r="B729" s="109">
        <f t="shared" si="431"/>
        <v>967.87049136258759</v>
      </c>
      <c r="C729" s="193">
        <f t="shared" si="428"/>
        <v>813.00728150999998</v>
      </c>
      <c r="D729" s="110">
        <f t="shared" si="438"/>
        <v>6508.4</v>
      </c>
      <c r="E729" s="111">
        <f t="shared" si="426"/>
        <v>6563.07</v>
      </c>
      <c r="F729" s="112">
        <f t="shared" si="424"/>
        <v>44977</v>
      </c>
      <c r="G729" s="113">
        <f t="shared" si="432"/>
        <v>8.3999139573474046E-3</v>
      </c>
      <c r="H729" s="114">
        <f t="shared" si="425"/>
        <v>45036</v>
      </c>
      <c r="I729" s="114">
        <f t="shared" si="433"/>
        <v>45036</v>
      </c>
      <c r="J729" s="115">
        <f t="shared" si="439"/>
        <v>22</v>
      </c>
      <c r="K729" s="115">
        <f t="shared" si="427"/>
        <v>14</v>
      </c>
      <c r="L729" s="8">
        <f t="shared" si="440"/>
        <v>1.0053372599999999</v>
      </c>
      <c r="M729" s="116">
        <f t="shared" si="423"/>
        <v>1.00529958</v>
      </c>
      <c r="N729" s="116">
        <f t="shared" si="419"/>
        <v>1.1695016308646613</v>
      </c>
      <c r="O729" s="109">
        <f t="shared" si="422"/>
        <v>1.1757435599999999</v>
      </c>
      <c r="P729" s="109">
        <f t="shared" si="434"/>
        <v>955.88807545999998</v>
      </c>
      <c r="Q729" s="11">
        <f t="shared" si="443"/>
        <v>0</v>
      </c>
      <c r="R729" s="30">
        <f t="shared" si="441"/>
        <v>0</v>
      </c>
      <c r="S729" s="109">
        <f t="shared" si="421"/>
        <v>0</v>
      </c>
      <c r="T729" s="119">
        <f t="shared" si="442"/>
        <v>0.10150000000000001</v>
      </c>
      <c r="U729" s="117">
        <f t="shared" si="420"/>
        <v>14</v>
      </c>
      <c r="V729" s="117">
        <v>252</v>
      </c>
      <c r="W729" s="116">
        <f t="shared" si="435"/>
        <v>1.005385164</v>
      </c>
      <c r="X729" s="193">
        <f t="shared" si="429"/>
        <v>11.982415902587647</v>
      </c>
      <c r="Y729" s="174">
        <f t="shared" si="436"/>
        <v>0</v>
      </c>
      <c r="Z729" s="120" t="str">
        <f t="shared" si="444"/>
        <v>A+J=</v>
      </c>
      <c r="AA729" s="114">
        <f t="shared" si="445"/>
        <v>45036</v>
      </c>
      <c r="AB729" s="198">
        <f t="shared" si="430"/>
        <v>6.8348018525876464</v>
      </c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08">
        <f t="shared" si="437"/>
        <v>45026</v>
      </c>
      <c r="B730" s="109">
        <f t="shared" si="431"/>
        <v>967.87268745679432</v>
      </c>
      <c r="C730" s="193">
        <f t="shared" si="428"/>
        <v>813.00728150999998</v>
      </c>
      <c r="D730" s="110">
        <f t="shared" si="438"/>
        <v>6508.4</v>
      </c>
      <c r="E730" s="111">
        <f t="shared" si="426"/>
        <v>6563.07</v>
      </c>
      <c r="F730" s="112">
        <f t="shared" si="424"/>
        <v>44977</v>
      </c>
      <c r="G730" s="113">
        <f t="shared" si="432"/>
        <v>8.3999139573474046E-3</v>
      </c>
      <c r="H730" s="114">
        <f t="shared" si="425"/>
        <v>45036</v>
      </c>
      <c r="I730" s="114">
        <f t="shared" si="433"/>
        <v>45036</v>
      </c>
      <c r="J730" s="115">
        <f t="shared" si="439"/>
        <v>22</v>
      </c>
      <c r="K730" s="115">
        <f t="shared" si="427"/>
        <v>14</v>
      </c>
      <c r="L730" s="8">
        <f t="shared" si="440"/>
        <v>1.0053372599999999</v>
      </c>
      <c r="M730" s="116">
        <f t="shared" si="423"/>
        <v>1.00529958</v>
      </c>
      <c r="N730" s="116">
        <f t="shared" si="419"/>
        <v>1.1695016308646613</v>
      </c>
      <c r="O730" s="109">
        <f t="shared" si="422"/>
        <v>1.1757435599999999</v>
      </c>
      <c r="P730" s="109">
        <f t="shared" si="434"/>
        <v>955.88807545999998</v>
      </c>
      <c r="Q730" s="11">
        <f t="shared" si="443"/>
        <v>0</v>
      </c>
      <c r="R730" s="30">
        <f t="shared" si="441"/>
        <v>0</v>
      </c>
      <c r="S730" s="109">
        <f t="shared" si="421"/>
        <v>0</v>
      </c>
      <c r="T730" s="119">
        <f t="shared" si="442"/>
        <v>0.10150000000000001</v>
      </c>
      <c r="U730" s="117">
        <f t="shared" si="420"/>
        <v>14</v>
      </c>
      <c r="V730" s="117">
        <v>252</v>
      </c>
      <c r="W730" s="116">
        <f t="shared" si="435"/>
        <v>1.005385164</v>
      </c>
      <c r="X730" s="193">
        <f t="shared" si="429"/>
        <v>11.984611996794312</v>
      </c>
      <c r="Y730" s="174">
        <f t="shared" si="436"/>
        <v>0</v>
      </c>
      <c r="Z730" s="120" t="str">
        <f t="shared" si="444"/>
        <v>A+J=</v>
      </c>
      <c r="AA730" s="114">
        <f t="shared" si="445"/>
        <v>45036</v>
      </c>
      <c r="AB730" s="198">
        <f t="shared" si="430"/>
        <v>6.8369979467943125</v>
      </c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08">
        <f t="shared" si="437"/>
        <v>45027</v>
      </c>
      <c r="B731" s="109">
        <f t="shared" si="431"/>
        <v>968.61432688108357</v>
      </c>
      <c r="C731" s="193">
        <f t="shared" si="428"/>
        <v>813.00728150999998</v>
      </c>
      <c r="D731" s="110">
        <f t="shared" si="438"/>
        <v>6508.4</v>
      </c>
      <c r="E731" s="111">
        <f t="shared" si="426"/>
        <v>6563.07</v>
      </c>
      <c r="F731" s="112">
        <f t="shared" si="424"/>
        <v>44977</v>
      </c>
      <c r="G731" s="113">
        <f t="shared" si="432"/>
        <v>8.3999139573474046E-3</v>
      </c>
      <c r="H731" s="114">
        <f t="shared" si="425"/>
        <v>45036</v>
      </c>
      <c r="I731" s="114">
        <f t="shared" si="433"/>
        <v>45036</v>
      </c>
      <c r="J731" s="115">
        <f t="shared" si="439"/>
        <v>22</v>
      </c>
      <c r="K731" s="115">
        <f t="shared" si="427"/>
        <v>15</v>
      </c>
      <c r="L731" s="8">
        <f t="shared" si="440"/>
        <v>1.0057195800000001</v>
      </c>
      <c r="M731" s="116">
        <f t="shared" si="423"/>
        <v>1.00529958</v>
      </c>
      <c r="N731" s="116">
        <f t="shared" si="419"/>
        <v>1.1695016308646613</v>
      </c>
      <c r="O731" s="109">
        <f t="shared" si="422"/>
        <v>1.1761906799999999</v>
      </c>
      <c r="P731" s="109">
        <f t="shared" si="434"/>
        <v>956.25158727999997</v>
      </c>
      <c r="Q731" s="11">
        <f t="shared" si="443"/>
        <v>0</v>
      </c>
      <c r="R731" s="30">
        <f t="shared" si="441"/>
        <v>0</v>
      </c>
      <c r="S731" s="109">
        <f t="shared" si="421"/>
        <v>0</v>
      </c>
      <c r="T731" s="119">
        <f t="shared" si="442"/>
        <v>0.10150000000000001</v>
      </c>
      <c r="U731" s="117">
        <f t="shared" si="420"/>
        <v>15</v>
      </c>
      <c r="V731" s="117">
        <v>252</v>
      </c>
      <c r="W731" s="116">
        <f t="shared" si="435"/>
        <v>1.0057709260000001</v>
      </c>
      <c r="X731" s="193">
        <f t="shared" si="429"/>
        <v>12.362739601083607</v>
      </c>
      <c r="Y731" s="174">
        <f t="shared" si="436"/>
        <v>0</v>
      </c>
      <c r="Z731" s="120" t="str">
        <f t="shared" si="444"/>
        <v>A+J=</v>
      </c>
      <c r="AA731" s="114">
        <f t="shared" si="445"/>
        <v>45036</v>
      </c>
      <c r="AB731" s="198">
        <f t="shared" si="430"/>
        <v>6.8442824610836075</v>
      </c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08">
        <f t="shared" si="437"/>
        <v>45028</v>
      </c>
      <c r="B732" s="109">
        <f t="shared" si="431"/>
        <v>969.35654049659661</v>
      </c>
      <c r="C732" s="193">
        <f t="shared" si="428"/>
        <v>813.00728150999998</v>
      </c>
      <c r="D732" s="110">
        <f t="shared" si="438"/>
        <v>6508.4</v>
      </c>
      <c r="E732" s="111">
        <f t="shared" si="426"/>
        <v>6563.07</v>
      </c>
      <c r="F732" s="112">
        <f t="shared" si="424"/>
        <v>44977</v>
      </c>
      <c r="G732" s="113">
        <f t="shared" si="432"/>
        <v>8.3999139573474046E-3</v>
      </c>
      <c r="H732" s="114">
        <f t="shared" si="425"/>
        <v>45036</v>
      </c>
      <c r="I732" s="114">
        <f t="shared" si="433"/>
        <v>45036</v>
      </c>
      <c r="J732" s="115">
        <f t="shared" si="439"/>
        <v>22</v>
      </c>
      <c r="K732" s="115">
        <f t="shared" si="427"/>
        <v>16</v>
      </c>
      <c r="L732" s="8">
        <f t="shared" si="440"/>
        <v>1.00610205</v>
      </c>
      <c r="M732" s="116">
        <f t="shared" si="423"/>
        <v>1.00529958</v>
      </c>
      <c r="N732" s="116">
        <f t="shared" si="419"/>
        <v>1.1695016308646613</v>
      </c>
      <c r="O732" s="109">
        <f t="shared" si="422"/>
        <v>1.17663798</v>
      </c>
      <c r="P732" s="109">
        <f t="shared" si="434"/>
        <v>956.61524543999997</v>
      </c>
      <c r="Q732" s="11">
        <f t="shared" si="443"/>
        <v>0</v>
      </c>
      <c r="R732" s="30">
        <f t="shared" si="441"/>
        <v>0</v>
      </c>
      <c r="S732" s="109">
        <f t="shared" si="421"/>
        <v>0</v>
      </c>
      <c r="T732" s="119">
        <f t="shared" si="442"/>
        <v>0.10150000000000001</v>
      </c>
      <c r="U732" s="117">
        <f t="shared" si="420"/>
        <v>16</v>
      </c>
      <c r="V732" s="117">
        <v>252</v>
      </c>
      <c r="W732" s="116">
        <f t="shared" si="435"/>
        <v>1.006156837</v>
      </c>
      <c r="X732" s="193">
        <f t="shared" si="429"/>
        <v>12.741295056596655</v>
      </c>
      <c r="Y732" s="174">
        <f t="shared" si="436"/>
        <v>0</v>
      </c>
      <c r="Z732" s="120" t="str">
        <f t="shared" si="444"/>
        <v>A+J=</v>
      </c>
      <c r="AA732" s="114">
        <f t="shared" si="445"/>
        <v>45036</v>
      </c>
      <c r="AB732" s="198">
        <f t="shared" si="430"/>
        <v>6.8515709265966551</v>
      </c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08">
        <f t="shared" si="437"/>
        <v>45029</v>
      </c>
      <c r="B733" s="109">
        <f t="shared" si="431"/>
        <v>970.09931845566905</v>
      </c>
      <c r="C733" s="193">
        <f t="shared" si="428"/>
        <v>813.00728150999998</v>
      </c>
      <c r="D733" s="110">
        <f t="shared" si="438"/>
        <v>6508.4</v>
      </c>
      <c r="E733" s="111">
        <f t="shared" si="426"/>
        <v>6563.07</v>
      </c>
      <c r="F733" s="112">
        <f t="shared" si="424"/>
        <v>44977</v>
      </c>
      <c r="G733" s="113">
        <f t="shared" si="432"/>
        <v>8.3999139573474046E-3</v>
      </c>
      <c r="H733" s="114">
        <f t="shared" si="425"/>
        <v>45036</v>
      </c>
      <c r="I733" s="114">
        <f t="shared" si="433"/>
        <v>45036</v>
      </c>
      <c r="J733" s="115">
        <f t="shared" si="439"/>
        <v>22</v>
      </c>
      <c r="K733" s="115">
        <f t="shared" si="427"/>
        <v>17</v>
      </c>
      <c r="L733" s="8">
        <f t="shared" si="440"/>
        <v>1.0064846599999999</v>
      </c>
      <c r="M733" s="116">
        <f t="shared" si="423"/>
        <v>1.00529958</v>
      </c>
      <c r="N733" s="116">
        <f t="shared" si="419"/>
        <v>1.1695016308646613</v>
      </c>
      <c r="O733" s="109">
        <f t="shared" si="422"/>
        <v>1.1770854500000001</v>
      </c>
      <c r="P733" s="109">
        <f t="shared" si="434"/>
        <v>956.9790418</v>
      </c>
      <c r="Q733" s="11">
        <f t="shared" si="443"/>
        <v>0</v>
      </c>
      <c r="R733" s="30">
        <f t="shared" si="441"/>
        <v>0</v>
      </c>
      <c r="S733" s="109">
        <f t="shared" si="421"/>
        <v>0</v>
      </c>
      <c r="T733" s="119">
        <f t="shared" si="442"/>
        <v>0.10150000000000001</v>
      </c>
      <c r="U733" s="117">
        <f t="shared" si="420"/>
        <v>17</v>
      </c>
      <c r="V733" s="117">
        <v>252</v>
      </c>
      <c r="W733" s="116">
        <f t="shared" si="435"/>
        <v>1.0065428949999999</v>
      </c>
      <c r="X733" s="193">
        <f t="shared" si="429"/>
        <v>13.120276655669072</v>
      </c>
      <c r="Y733" s="174">
        <f t="shared" si="436"/>
        <v>0</v>
      </c>
      <c r="Z733" s="120" t="str">
        <f t="shared" si="444"/>
        <v>A+J=</v>
      </c>
      <c r="AA733" s="114">
        <f t="shared" si="445"/>
        <v>45036</v>
      </c>
      <c r="AB733" s="198">
        <f t="shared" si="430"/>
        <v>6.8588632756690719</v>
      </c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08">
        <f t="shared" si="437"/>
        <v>45030</v>
      </c>
      <c r="B734" s="109">
        <f t="shared" si="431"/>
        <v>970.84265478706425</v>
      </c>
      <c r="C734" s="193">
        <f t="shared" si="428"/>
        <v>813.00728150999998</v>
      </c>
      <c r="D734" s="110">
        <f t="shared" si="438"/>
        <v>6508.4</v>
      </c>
      <c r="E734" s="111">
        <f t="shared" si="426"/>
        <v>6563.07</v>
      </c>
      <c r="F734" s="112">
        <f t="shared" si="424"/>
        <v>44977</v>
      </c>
      <c r="G734" s="113">
        <f t="shared" si="432"/>
        <v>8.3999139573474046E-3</v>
      </c>
      <c r="H734" s="114">
        <f t="shared" si="425"/>
        <v>45036</v>
      </c>
      <c r="I734" s="114">
        <f t="shared" si="433"/>
        <v>45036</v>
      </c>
      <c r="J734" s="115">
        <f t="shared" si="439"/>
        <v>22</v>
      </c>
      <c r="K734" s="115">
        <f t="shared" si="427"/>
        <v>18</v>
      </c>
      <c r="L734" s="8">
        <f t="shared" si="440"/>
        <v>1.0068674200000001</v>
      </c>
      <c r="M734" s="116">
        <f t="shared" si="423"/>
        <v>1.00529958</v>
      </c>
      <c r="N734" s="116">
        <f t="shared" si="419"/>
        <v>1.1695016308646613</v>
      </c>
      <c r="O734" s="109">
        <f t="shared" si="422"/>
        <v>1.1775330799999999</v>
      </c>
      <c r="P734" s="109">
        <f t="shared" si="434"/>
        <v>957.34296825000001</v>
      </c>
      <c r="Q734" s="11">
        <f t="shared" si="443"/>
        <v>0</v>
      </c>
      <c r="R734" s="30">
        <f t="shared" si="441"/>
        <v>0</v>
      </c>
      <c r="S734" s="109">
        <f t="shared" si="421"/>
        <v>0</v>
      </c>
      <c r="T734" s="119">
        <f t="shared" si="442"/>
        <v>0.10150000000000001</v>
      </c>
      <c r="U734" s="117">
        <f t="shared" si="420"/>
        <v>18</v>
      </c>
      <c r="V734" s="117">
        <v>252</v>
      </c>
      <c r="W734" s="116">
        <f t="shared" si="435"/>
        <v>1.006929102</v>
      </c>
      <c r="X734" s="193">
        <f t="shared" si="429"/>
        <v>13.499686537064292</v>
      </c>
      <c r="Y734" s="174">
        <f t="shared" si="436"/>
        <v>0</v>
      </c>
      <c r="Z734" s="120" t="str">
        <f t="shared" si="444"/>
        <v>A+J=</v>
      </c>
      <c r="AA734" s="114">
        <f t="shared" si="445"/>
        <v>45036</v>
      </c>
      <c r="AB734" s="198">
        <f t="shared" si="430"/>
        <v>6.8661594670642909</v>
      </c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08">
        <f t="shared" si="437"/>
        <v>45031</v>
      </c>
      <c r="B735" s="109">
        <f t="shared" si="431"/>
        <v>971.58656531981023</v>
      </c>
      <c r="C735" s="193">
        <f t="shared" si="428"/>
        <v>813.00728150999998</v>
      </c>
      <c r="D735" s="110">
        <f t="shared" si="438"/>
        <v>6508.4</v>
      </c>
      <c r="E735" s="111">
        <f t="shared" si="426"/>
        <v>6563.07</v>
      </c>
      <c r="F735" s="112">
        <f t="shared" si="424"/>
        <v>44977</v>
      </c>
      <c r="G735" s="113">
        <f t="shared" si="432"/>
        <v>8.3999139573474046E-3</v>
      </c>
      <c r="H735" s="114">
        <f t="shared" si="425"/>
        <v>45036</v>
      </c>
      <c r="I735" s="114">
        <f t="shared" si="433"/>
        <v>45036</v>
      </c>
      <c r="J735" s="115">
        <f t="shared" si="439"/>
        <v>22</v>
      </c>
      <c r="K735" s="115">
        <f t="shared" si="427"/>
        <v>19</v>
      </c>
      <c r="L735" s="8">
        <f t="shared" si="440"/>
        <v>1.00725032</v>
      </c>
      <c r="M735" s="116">
        <f t="shared" si="423"/>
        <v>1.00529958</v>
      </c>
      <c r="N735" s="116">
        <f t="shared" ref="N735:N798" si="446">IF(I735&gt;I734,N734*M735,N734)</f>
        <v>1.1695016308646613</v>
      </c>
      <c r="O735" s="109">
        <f t="shared" si="422"/>
        <v>1.1779808899999999</v>
      </c>
      <c r="P735" s="109">
        <f t="shared" si="434"/>
        <v>957.70704104000004</v>
      </c>
      <c r="Q735" s="11">
        <f t="shared" si="443"/>
        <v>0</v>
      </c>
      <c r="R735" s="30">
        <f t="shared" si="441"/>
        <v>0</v>
      </c>
      <c r="S735" s="109">
        <f t="shared" si="421"/>
        <v>0</v>
      </c>
      <c r="T735" s="119">
        <f t="shared" si="442"/>
        <v>0.10150000000000001</v>
      </c>
      <c r="U735" s="117">
        <f t="shared" si="420"/>
        <v>19</v>
      </c>
      <c r="V735" s="117">
        <v>252</v>
      </c>
      <c r="W735" s="116">
        <f t="shared" si="435"/>
        <v>1.007315457</v>
      </c>
      <c r="X735" s="193">
        <f t="shared" si="429"/>
        <v>13.879524279810198</v>
      </c>
      <c r="Y735" s="174">
        <f t="shared" si="436"/>
        <v>0</v>
      </c>
      <c r="Z735" s="120" t="str">
        <f t="shared" si="444"/>
        <v>A+J=</v>
      </c>
      <c r="AA735" s="114">
        <f t="shared" si="445"/>
        <v>45036</v>
      </c>
      <c r="AB735" s="198">
        <f t="shared" si="430"/>
        <v>6.8734596098101983</v>
      </c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08">
        <f t="shared" si="437"/>
        <v>45032</v>
      </c>
      <c r="B736" s="109">
        <f t="shared" si="431"/>
        <v>971.58876141401686</v>
      </c>
      <c r="C736" s="193">
        <f t="shared" si="428"/>
        <v>813.00728150999998</v>
      </c>
      <c r="D736" s="110">
        <f t="shared" si="438"/>
        <v>6508.4</v>
      </c>
      <c r="E736" s="111">
        <f t="shared" si="426"/>
        <v>6563.07</v>
      </c>
      <c r="F736" s="112">
        <f t="shared" si="424"/>
        <v>44977</v>
      </c>
      <c r="G736" s="113">
        <f t="shared" si="432"/>
        <v>8.3999139573474046E-3</v>
      </c>
      <c r="H736" s="114">
        <f t="shared" si="425"/>
        <v>45036</v>
      </c>
      <c r="I736" s="114">
        <f t="shared" si="433"/>
        <v>45036</v>
      </c>
      <c r="J736" s="115">
        <f t="shared" si="439"/>
        <v>22</v>
      </c>
      <c r="K736" s="115">
        <f t="shared" si="427"/>
        <v>19</v>
      </c>
      <c r="L736" s="8">
        <f t="shared" si="440"/>
        <v>1.00725032</v>
      </c>
      <c r="M736" s="116">
        <f t="shared" si="423"/>
        <v>1.00529958</v>
      </c>
      <c r="N736" s="116">
        <f t="shared" si="446"/>
        <v>1.1695016308646613</v>
      </c>
      <c r="O736" s="109">
        <f t="shared" si="422"/>
        <v>1.1779808899999999</v>
      </c>
      <c r="P736" s="109">
        <f t="shared" si="434"/>
        <v>957.70704104000004</v>
      </c>
      <c r="Q736" s="11">
        <f t="shared" si="443"/>
        <v>0</v>
      </c>
      <c r="R736" s="30">
        <f t="shared" si="441"/>
        <v>0</v>
      </c>
      <c r="S736" s="109">
        <f t="shared" si="421"/>
        <v>0</v>
      </c>
      <c r="T736" s="119">
        <f t="shared" si="442"/>
        <v>0.10150000000000001</v>
      </c>
      <c r="U736" s="117">
        <f t="shared" si="420"/>
        <v>19</v>
      </c>
      <c r="V736" s="117">
        <v>252</v>
      </c>
      <c r="W736" s="116">
        <f t="shared" si="435"/>
        <v>1.007315457</v>
      </c>
      <c r="X736" s="193">
        <f t="shared" si="429"/>
        <v>13.881720374016865</v>
      </c>
      <c r="Y736" s="174">
        <f t="shared" si="436"/>
        <v>0</v>
      </c>
      <c r="Z736" s="120" t="str">
        <f t="shared" si="444"/>
        <v>A+J=</v>
      </c>
      <c r="AA736" s="114">
        <f t="shared" si="445"/>
        <v>45036</v>
      </c>
      <c r="AB736" s="198">
        <f t="shared" si="430"/>
        <v>6.8756557040168653</v>
      </c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08">
        <f t="shared" si="437"/>
        <v>45033</v>
      </c>
      <c r="B737" s="109">
        <f t="shared" si="431"/>
        <v>971.5909575082236</v>
      </c>
      <c r="C737" s="193">
        <f t="shared" si="428"/>
        <v>813.00728150999998</v>
      </c>
      <c r="D737" s="110">
        <f t="shared" si="438"/>
        <v>6508.4</v>
      </c>
      <c r="E737" s="111">
        <f t="shared" si="426"/>
        <v>6563.07</v>
      </c>
      <c r="F737" s="112">
        <f t="shared" si="424"/>
        <v>44977</v>
      </c>
      <c r="G737" s="113">
        <f t="shared" si="432"/>
        <v>8.3999139573474046E-3</v>
      </c>
      <c r="H737" s="114">
        <f t="shared" si="425"/>
        <v>45036</v>
      </c>
      <c r="I737" s="114">
        <f t="shared" si="433"/>
        <v>45036</v>
      </c>
      <c r="J737" s="115">
        <f t="shared" si="439"/>
        <v>22</v>
      </c>
      <c r="K737" s="115">
        <f t="shared" si="427"/>
        <v>19</v>
      </c>
      <c r="L737" s="8">
        <f t="shared" si="440"/>
        <v>1.00725032</v>
      </c>
      <c r="M737" s="116">
        <f t="shared" si="423"/>
        <v>1.00529958</v>
      </c>
      <c r="N737" s="116">
        <f t="shared" si="446"/>
        <v>1.1695016308646613</v>
      </c>
      <c r="O737" s="109">
        <f t="shared" si="422"/>
        <v>1.1779808899999999</v>
      </c>
      <c r="P737" s="109">
        <f t="shared" si="434"/>
        <v>957.70704104000004</v>
      </c>
      <c r="Q737" s="11">
        <f t="shared" si="443"/>
        <v>0</v>
      </c>
      <c r="R737" s="30">
        <f t="shared" si="441"/>
        <v>0</v>
      </c>
      <c r="S737" s="109">
        <f t="shared" si="421"/>
        <v>0</v>
      </c>
      <c r="T737" s="119">
        <f t="shared" si="442"/>
        <v>0.10150000000000001</v>
      </c>
      <c r="U737" s="117">
        <f t="shared" si="420"/>
        <v>19</v>
      </c>
      <c r="V737" s="117">
        <v>252</v>
      </c>
      <c r="W737" s="116">
        <f t="shared" si="435"/>
        <v>1.007315457</v>
      </c>
      <c r="X737" s="193">
        <f t="shared" si="429"/>
        <v>13.883916468223532</v>
      </c>
      <c r="Y737" s="174">
        <f t="shared" si="436"/>
        <v>0</v>
      </c>
      <c r="Z737" s="120" t="str">
        <f t="shared" si="444"/>
        <v>A+J=</v>
      </c>
      <c r="AA737" s="114">
        <f t="shared" si="445"/>
        <v>45036</v>
      </c>
      <c r="AB737" s="198">
        <f t="shared" si="430"/>
        <v>6.8778517982235323</v>
      </c>
      <c r="AC737" s="206" t="s">
        <v>113</v>
      </c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08">
        <f t="shared" si="437"/>
        <v>45034</v>
      </c>
      <c r="B738" s="109">
        <f t="shared" si="431"/>
        <v>972.33542609107951</v>
      </c>
      <c r="C738" s="193">
        <f t="shared" si="428"/>
        <v>813.00728150999998</v>
      </c>
      <c r="D738" s="110">
        <f t="shared" si="438"/>
        <v>6508.4</v>
      </c>
      <c r="E738" s="111">
        <f t="shared" si="426"/>
        <v>6563.07</v>
      </c>
      <c r="F738" s="112">
        <f t="shared" si="424"/>
        <v>44977</v>
      </c>
      <c r="G738" s="113">
        <f t="shared" si="432"/>
        <v>8.3999139573474046E-3</v>
      </c>
      <c r="H738" s="114">
        <f t="shared" si="425"/>
        <v>45036</v>
      </c>
      <c r="I738" s="114">
        <f t="shared" si="433"/>
        <v>45036</v>
      </c>
      <c r="J738" s="115">
        <f t="shared" si="439"/>
        <v>22</v>
      </c>
      <c r="K738" s="115">
        <f t="shared" si="427"/>
        <v>20</v>
      </c>
      <c r="L738" s="8">
        <f t="shared" si="440"/>
        <v>1.00763337</v>
      </c>
      <c r="M738" s="116">
        <f t="shared" si="423"/>
        <v>1.00529958</v>
      </c>
      <c r="N738" s="116">
        <f t="shared" si="446"/>
        <v>1.1695016308646613</v>
      </c>
      <c r="O738" s="109">
        <f t="shared" si="422"/>
        <v>1.1784288599999999</v>
      </c>
      <c r="P738" s="109">
        <f t="shared" si="434"/>
        <v>958.07124392000003</v>
      </c>
      <c r="Q738" s="11">
        <f t="shared" si="443"/>
        <v>0</v>
      </c>
      <c r="R738" s="30">
        <f t="shared" si="441"/>
        <v>0</v>
      </c>
      <c r="S738" s="109">
        <f t="shared" si="421"/>
        <v>0</v>
      </c>
      <c r="T738" s="119">
        <f t="shared" si="442"/>
        <v>0.10150000000000001</v>
      </c>
      <c r="U738" s="117">
        <f t="shared" si="420"/>
        <v>20</v>
      </c>
      <c r="V738" s="117">
        <v>252</v>
      </c>
      <c r="W738" s="116">
        <f t="shared" si="435"/>
        <v>1.0077019599999999</v>
      </c>
      <c r="X738" s="193">
        <f t="shared" si="429"/>
        <v>14.264182171079538</v>
      </c>
      <c r="Y738" s="174">
        <f t="shared" si="436"/>
        <v>0</v>
      </c>
      <c r="Z738" s="120" t="str">
        <f t="shared" si="444"/>
        <v>A+J=</v>
      </c>
      <c r="AA738" s="114">
        <f t="shared" si="445"/>
        <v>45036</v>
      </c>
      <c r="AB738" s="198">
        <f t="shared" si="430"/>
        <v>6.8851557810795381</v>
      </c>
      <c r="AC738" s="207">
        <v>45036</v>
      </c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08">
        <f t="shared" si="437"/>
        <v>45035</v>
      </c>
      <c r="B739" s="109">
        <f t="shared" si="431"/>
        <v>973.08047777658055</v>
      </c>
      <c r="C739" s="193">
        <f t="shared" si="428"/>
        <v>813.00728150999998</v>
      </c>
      <c r="D739" s="110">
        <f t="shared" si="438"/>
        <v>6508.4</v>
      </c>
      <c r="E739" s="111">
        <f t="shared" si="426"/>
        <v>6563.07</v>
      </c>
      <c r="F739" s="112">
        <f t="shared" si="424"/>
        <v>44977</v>
      </c>
      <c r="G739" s="113">
        <f t="shared" si="432"/>
        <v>8.3999139573474046E-3</v>
      </c>
      <c r="H739" s="114">
        <f t="shared" si="425"/>
        <v>45036</v>
      </c>
      <c r="I739" s="114">
        <f t="shared" si="433"/>
        <v>45036</v>
      </c>
      <c r="J739" s="115">
        <f t="shared" si="439"/>
        <v>22</v>
      </c>
      <c r="K739" s="115">
        <f t="shared" si="427"/>
        <v>21</v>
      </c>
      <c r="L739" s="8">
        <f t="shared" si="440"/>
        <v>1.0080165699999999</v>
      </c>
      <c r="M739" s="116">
        <f t="shared" si="423"/>
        <v>1.00529958</v>
      </c>
      <c r="N739" s="116">
        <f t="shared" si="446"/>
        <v>1.1695016308646613</v>
      </c>
      <c r="O739" s="109">
        <f t="shared" si="422"/>
        <v>1.1788770200000001</v>
      </c>
      <c r="P739" s="109">
        <f t="shared" si="434"/>
        <v>958.43560126</v>
      </c>
      <c r="Q739" s="11">
        <f t="shared" si="443"/>
        <v>0</v>
      </c>
      <c r="R739" s="30">
        <f t="shared" si="441"/>
        <v>0</v>
      </c>
      <c r="S739" s="109">
        <f t="shared" si="421"/>
        <v>0</v>
      </c>
      <c r="T739" s="119">
        <f t="shared" si="442"/>
        <v>0.10150000000000001</v>
      </c>
      <c r="U739" s="117">
        <f t="shared" si="420"/>
        <v>21</v>
      </c>
      <c r="V739" s="117">
        <v>252</v>
      </c>
      <c r="W739" s="116">
        <f t="shared" si="435"/>
        <v>1.008088611</v>
      </c>
      <c r="X739" s="193">
        <f t="shared" si="429"/>
        <v>14.644876516580549</v>
      </c>
      <c r="Y739" s="174">
        <f t="shared" si="436"/>
        <v>0</v>
      </c>
      <c r="Z739" s="120" t="str">
        <f t="shared" si="444"/>
        <v>A+J=</v>
      </c>
      <c r="AA739" s="114">
        <f t="shared" si="445"/>
        <v>45036</v>
      </c>
      <c r="AB739" s="198">
        <f t="shared" si="430"/>
        <v>6.8924637765805503</v>
      </c>
      <c r="AC739" s="206" t="s">
        <v>114</v>
      </c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08">
        <f t="shared" si="437"/>
        <v>45036</v>
      </c>
      <c r="B740" s="109">
        <f t="shared" si="431"/>
        <v>973.82608085648644</v>
      </c>
      <c r="C740" s="193">
        <f t="shared" si="428"/>
        <v>813.00728150999998</v>
      </c>
      <c r="D740" s="110">
        <f t="shared" si="438"/>
        <v>6508.4</v>
      </c>
      <c r="E740" s="111">
        <f t="shared" si="426"/>
        <v>6563.07</v>
      </c>
      <c r="F740" s="112">
        <f t="shared" si="424"/>
        <v>44977</v>
      </c>
      <c r="G740" s="113">
        <f t="shared" si="432"/>
        <v>8.3999139573474046E-3</v>
      </c>
      <c r="H740" s="114">
        <f t="shared" si="425"/>
        <v>45068</v>
      </c>
      <c r="I740" s="114">
        <f t="shared" si="433"/>
        <v>45036</v>
      </c>
      <c r="J740" s="115">
        <f t="shared" si="439"/>
        <v>22</v>
      </c>
      <c r="K740" s="115">
        <f t="shared" si="427"/>
        <v>22</v>
      </c>
      <c r="L740" s="8">
        <f t="shared" si="440"/>
        <v>1.0083999100000001</v>
      </c>
      <c r="M740" s="116">
        <f t="shared" si="423"/>
        <v>1.00529958</v>
      </c>
      <c r="N740" s="116">
        <f t="shared" si="446"/>
        <v>1.1695016308646613</v>
      </c>
      <c r="O740" s="109">
        <f t="shared" si="422"/>
        <v>1.1793253299999999</v>
      </c>
      <c r="P740" s="109">
        <f t="shared" si="434"/>
        <v>958.80008054999996</v>
      </c>
      <c r="Q740" s="204">
        <f t="shared" si="443"/>
        <v>24</v>
      </c>
      <c r="R740" s="205">
        <v>0</v>
      </c>
      <c r="S740" s="109">
        <f t="shared" si="421"/>
        <v>0</v>
      </c>
      <c r="T740" s="119">
        <f t="shared" si="442"/>
        <v>0.10150000000000001</v>
      </c>
      <c r="U740" s="117">
        <f t="shared" si="420"/>
        <v>22</v>
      </c>
      <c r="V740" s="117">
        <v>252</v>
      </c>
      <c r="W740" s="116">
        <f t="shared" si="435"/>
        <v>1.008475411</v>
      </c>
      <c r="X740" s="193">
        <f t="shared" si="429"/>
        <v>15.026000306486457</v>
      </c>
      <c r="Y740" s="174">
        <f t="shared" si="436"/>
        <v>15.026000306486457</v>
      </c>
      <c r="Z740" s="120" t="str">
        <f t="shared" si="444"/>
        <v>A+J=</v>
      </c>
      <c r="AA740" s="114">
        <f t="shared" si="445"/>
        <v>45036</v>
      </c>
      <c r="AB740" s="198">
        <f t="shared" si="430"/>
        <v>6.8997755664864577</v>
      </c>
      <c r="AC740" s="198">
        <v>8.1262247399999996</v>
      </c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08">
        <f t="shared" si="437"/>
        <v>45037</v>
      </c>
      <c r="B741" s="109">
        <f t="shared" si="431"/>
        <v>974.71170821091584</v>
      </c>
      <c r="C741" s="193">
        <f t="shared" si="428"/>
        <v>813.00728150999998</v>
      </c>
      <c r="D741" s="110">
        <f t="shared" si="438"/>
        <v>6563.07</v>
      </c>
      <c r="E741" s="111">
        <f t="shared" si="426"/>
        <v>6609.67</v>
      </c>
      <c r="F741" s="112">
        <f t="shared" si="424"/>
        <v>45005</v>
      </c>
      <c r="G741" s="113">
        <f t="shared" si="432"/>
        <v>7.1003356660832573E-3</v>
      </c>
      <c r="H741" s="114">
        <f t="shared" si="425"/>
        <v>45068</v>
      </c>
      <c r="I741" s="114">
        <f t="shared" si="433"/>
        <v>45068</v>
      </c>
      <c r="J741" s="115">
        <f t="shared" si="439"/>
        <v>20</v>
      </c>
      <c r="K741" s="115">
        <f t="shared" si="427"/>
        <v>1</v>
      </c>
      <c r="L741" s="8">
        <f t="shared" si="440"/>
        <v>1.0003538199999999</v>
      </c>
      <c r="M741" s="116">
        <f t="shared" si="423"/>
        <v>1.0083999100000001</v>
      </c>
      <c r="N741" s="116">
        <f t="shared" si="446"/>
        <v>1.1793253393087777</v>
      </c>
      <c r="O741" s="109">
        <f t="shared" si="422"/>
        <v>1.1797426</v>
      </c>
      <c r="P741" s="109">
        <f t="shared" si="434"/>
        <v>959.13932409999995</v>
      </c>
      <c r="Q741" s="11">
        <f t="shared" si="443"/>
        <v>0</v>
      </c>
      <c r="R741" s="30">
        <f t="shared" si="441"/>
        <v>0</v>
      </c>
      <c r="S741" s="109">
        <f t="shared" si="421"/>
        <v>0</v>
      </c>
      <c r="T741" s="119">
        <f t="shared" si="442"/>
        <v>0.10150000000000001</v>
      </c>
      <c r="U741" s="117">
        <f t="shared" ref="U741:U804" si="447">IF(Q740&gt;0,1,IF(K741=K740,U740,U740+1))</f>
        <v>1</v>
      </c>
      <c r="V741" s="117">
        <v>252</v>
      </c>
      <c r="W741" s="116">
        <f t="shared" si="435"/>
        <v>1.0003836960000001</v>
      </c>
      <c r="X741" s="193">
        <f>TRUNC((P741*(W741-1)),8)+AB741+AC741</f>
        <v>15.572384110915852</v>
      </c>
      <c r="Y741" s="174">
        <f t="shared" si="436"/>
        <v>0</v>
      </c>
      <c r="Z741" s="120" t="str">
        <f t="shared" si="444"/>
        <v>A+J=</v>
      </c>
      <c r="AA741" s="114">
        <f t="shared" si="445"/>
        <v>45068</v>
      </c>
      <c r="AB741" s="208">
        <f>(AB$709*(O741/O$709)*W$740*W741)+(0.02*AB$709)+((A741-A$709)/30*0.01*AB$709)</f>
        <v>6.9069138828963146</v>
      </c>
      <c r="AC741" s="198">
        <f>(AC$740*(O741/O$740)*W741)+(0.02*AC$740)+((A741-A$740)/30*0.01*AC$740)</f>
        <v>8.2974523080195368</v>
      </c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08">
        <f t="shared" si="437"/>
        <v>45038</v>
      </c>
      <c r="B742" s="109">
        <f t="shared" si="431"/>
        <v>974.71661304670249</v>
      </c>
      <c r="C742" s="193">
        <f t="shared" si="428"/>
        <v>813.00728150999998</v>
      </c>
      <c r="D742" s="110">
        <f t="shared" si="438"/>
        <v>6563.07</v>
      </c>
      <c r="E742" s="111">
        <f t="shared" si="426"/>
        <v>6609.67</v>
      </c>
      <c r="F742" s="112">
        <f t="shared" si="424"/>
        <v>45005</v>
      </c>
      <c r="G742" s="113">
        <f t="shared" si="432"/>
        <v>7.1003356660832573E-3</v>
      </c>
      <c r="H742" s="114">
        <f t="shared" si="425"/>
        <v>45068</v>
      </c>
      <c r="I742" s="114">
        <f t="shared" si="433"/>
        <v>45068</v>
      </c>
      <c r="J742" s="115">
        <f t="shared" si="439"/>
        <v>20</v>
      </c>
      <c r="K742" s="115">
        <f t="shared" si="427"/>
        <v>1</v>
      </c>
      <c r="L742" s="8">
        <f t="shared" si="440"/>
        <v>1.0003538199999999</v>
      </c>
      <c r="M742" s="116">
        <f t="shared" si="423"/>
        <v>1.0083999100000001</v>
      </c>
      <c r="N742" s="116">
        <f t="shared" si="446"/>
        <v>1.1793253393087777</v>
      </c>
      <c r="O742" s="109">
        <f t="shared" si="422"/>
        <v>1.1797426</v>
      </c>
      <c r="P742" s="109">
        <f t="shared" si="434"/>
        <v>959.13932409999995</v>
      </c>
      <c r="Q742" s="11">
        <f t="shared" si="443"/>
        <v>0</v>
      </c>
      <c r="R742" s="30">
        <f t="shared" si="441"/>
        <v>0</v>
      </c>
      <c r="S742" s="109">
        <f t="shared" si="421"/>
        <v>0</v>
      </c>
      <c r="T742" s="119">
        <f t="shared" si="442"/>
        <v>0.10150000000000001</v>
      </c>
      <c r="U742" s="117">
        <f t="shared" si="447"/>
        <v>1</v>
      </c>
      <c r="V742" s="117">
        <v>252</v>
      </c>
      <c r="W742" s="116">
        <f t="shared" si="435"/>
        <v>1.0003836960000001</v>
      </c>
      <c r="X742" s="193">
        <f t="shared" ref="X742:X772" si="448">TRUNC((P742*(W742-1)),8)+AB742+AC742</f>
        <v>15.57728894670252</v>
      </c>
      <c r="Y742" s="174">
        <f t="shared" si="436"/>
        <v>0</v>
      </c>
      <c r="Z742" s="120" t="str">
        <f t="shared" si="444"/>
        <v>A+J=</v>
      </c>
      <c r="AA742" s="114">
        <f t="shared" si="445"/>
        <v>45068</v>
      </c>
      <c r="AB742" s="208">
        <f t="shared" ref="AB742:AB772" si="449">(AB$709*(O742/O$709)*W$740*W742)+(0.02*AB$709)+((A742-A$709)/30*0.01*AB$709)</f>
        <v>6.9091099771029816</v>
      </c>
      <c r="AC742" s="198">
        <f t="shared" ref="AC742:AC772" si="450">(AC$740*(O742/O$740)*W742)+(0.02*AC$740)+((A742-A$740)/30*0.01*AC$740)</f>
        <v>8.3001610495995379</v>
      </c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08">
        <f t="shared" si="437"/>
        <v>45039</v>
      </c>
      <c r="B743" s="109">
        <f t="shared" si="431"/>
        <v>974.72151788248914</v>
      </c>
      <c r="C743" s="193">
        <f t="shared" si="428"/>
        <v>813.00728150999998</v>
      </c>
      <c r="D743" s="110">
        <f t="shared" si="438"/>
        <v>6563.07</v>
      </c>
      <c r="E743" s="111">
        <f t="shared" si="426"/>
        <v>6609.67</v>
      </c>
      <c r="F743" s="112">
        <f t="shared" si="424"/>
        <v>45005</v>
      </c>
      <c r="G743" s="113">
        <f t="shared" si="432"/>
        <v>7.1003356660832573E-3</v>
      </c>
      <c r="H743" s="114">
        <f t="shared" si="425"/>
        <v>45068</v>
      </c>
      <c r="I743" s="114">
        <f t="shared" si="433"/>
        <v>45068</v>
      </c>
      <c r="J743" s="115">
        <f t="shared" si="439"/>
        <v>20</v>
      </c>
      <c r="K743" s="115">
        <f t="shared" si="427"/>
        <v>1</v>
      </c>
      <c r="L743" s="8">
        <f t="shared" si="440"/>
        <v>1.0003538199999999</v>
      </c>
      <c r="M743" s="116">
        <f t="shared" si="423"/>
        <v>1.0083999100000001</v>
      </c>
      <c r="N743" s="116">
        <f t="shared" si="446"/>
        <v>1.1793253393087777</v>
      </c>
      <c r="O743" s="109">
        <f t="shared" si="422"/>
        <v>1.1797426</v>
      </c>
      <c r="P743" s="109">
        <f t="shared" si="434"/>
        <v>959.13932409999995</v>
      </c>
      <c r="Q743" s="11">
        <f t="shared" si="443"/>
        <v>0</v>
      </c>
      <c r="R743" s="30">
        <f t="shared" si="441"/>
        <v>0</v>
      </c>
      <c r="S743" s="109">
        <f t="shared" ref="S743:S806" si="451">IF(R743&gt;0,TRUNC(R743*P743,8),0)</f>
        <v>0</v>
      </c>
      <c r="T743" s="119">
        <f t="shared" si="442"/>
        <v>0.10150000000000001</v>
      </c>
      <c r="U743" s="117">
        <f t="shared" si="447"/>
        <v>1</v>
      </c>
      <c r="V743" s="117">
        <v>252</v>
      </c>
      <c r="W743" s="116">
        <f t="shared" si="435"/>
        <v>1.0003836960000001</v>
      </c>
      <c r="X743" s="193">
        <f t="shared" si="448"/>
        <v>15.582193782489185</v>
      </c>
      <c r="Y743" s="174">
        <f t="shared" si="436"/>
        <v>0</v>
      </c>
      <c r="Z743" s="120" t="str">
        <f t="shared" si="444"/>
        <v>A+J=</v>
      </c>
      <c r="AA743" s="114">
        <f t="shared" si="445"/>
        <v>45068</v>
      </c>
      <c r="AB743" s="208">
        <f t="shared" si="449"/>
        <v>6.9113060713096477</v>
      </c>
      <c r="AC743" s="198">
        <f t="shared" si="450"/>
        <v>8.3028697911795373</v>
      </c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08">
        <f t="shared" si="437"/>
        <v>45040</v>
      </c>
      <c r="B744" s="109">
        <f t="shared" si="431"/>
        <v>974.72642271827578</v>
      </c>
      <c r="C744" s="193">
        <f t="shared" si="428"/>
        <v>813.00728150999998</v>
      </c>
      <c r="D744" s="110">
        <f t="shared" si="438"/>
        <v>6563.07</v>
      </c>
      <c r="E744" s="111">
        <f t="shared" si="426"/>
        <v>6609.67</v>
      </c>
      <c r="F744" s="112">
        <f t="shared" si="424"/>
        <v>45005</v>
      </c>
      <c r="G744" s="113">
        <f t="shared" si="432"/>
        <v>7.1003356660832573E-3</v>
      </c>
      <c r="H744" s="114">
        <f t="shared" si="425"/>
        <v>45068</v>
      </c>
      <c r="I744" s="114">
        <f t="shared" si="433"/>
        <v>45068</v>
      </c>
      <c r="J744" s="115">
        <f t="shared" si="439"/>
        <v>20</v>
      </c>
      <c r="K744" s="115">
        <f t="shared" si="427"/>
        <v>1</v>
      </c>
      <c r="L744" s="8">
        <f t="shared" si="440"/>
        <v>1.0003538199999999</v>
      </c>
      <c r="M744" s="116">
        <f t="shared" si="423"/>
        <v>1.0083999100000001</v>
      </c>
      <c r="N744" s="116">
        <f t="shared" si="446"/>
        <v>1.1793253393087777</v>
      </c>
      <c r="O744" s="109">
        <f t="shared" si="422"/>
        <v>1.1797426</v>
      </c>
      <c r="P744" s="109">
        <f t="shared" si="434"/>
        <v>959.13932409999995</v>
      </c>
      <c r="Q744" s="11">
        <f t="shared" si="443"/>
        <v>0</v>
      </c>
      <c r="R744" s="30">
        <f t="shared" si="441"/>
        <v>0</v>
      </c>
      <c r="S744" s="109">
        <f t="shared" si="451"/>
        <v>0</v>
      </c>
      <c r="T744" s="119">
        <f t="shared" si="442"/>
        <v>0.10150000000000001</v>
      </c>
      <c r="U744" s="117">
        <f t="shared" si="447"/>
        <v>1</v>
      </c>
      <c r="V744" s="117">
        <v>252</v>
      </c>
      <c r="W744" s="116">
        <f t="shared" si="435"/>
        <v>1.0003836960000001</v>
      </c>
      <c r="X744" s="193">
        <f t="shared" si="448"/>
        <v>15.587098618275851</v>
      </c>
      <c r="Y744" s="174">
        <f t="shared" si="436"/>
        <v>0</v>
      </c>
      <c r="Z744" s="120" t="str">
        <f t="shared" si="444"/>
        <v>A+J=</v>
      </c>
      <c r="AA744" s="114">
        <f t="shared" si="445"/>
        <v>45068</v>
      </c>
      <c r="AB744" s="208">
        <f t="shared" si="449"/>
        <v>6.9135021655163147</v>
      </c>
      <c r="AC744" s="198">
        <f t="shared" si="450"/>
        <v>8.3055785327595366</v>
      </c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08">
        <f t="shared" si="437"/>
        <v>45041</v>
      </c>
      <c r="B745" s="109">
        <f t="shared" si="431"/>
        <v>975.45006535750088</v>
      </c>
      <c r="C745" s="193">
        <f t="shared" si="428"/>
        <v>813.00728150999998</v>
      </c>
      <c r="D745" s="110">
        <f t="shared" si="438"/>
        <v>6563.07</v>
      </c>
      <c r="E745" s="111">
        <f t="shared" si="426"/>
        <v>6609.67</v>
      </c>
      <c r="F745" s="112">
        <f t="shared" si="424"/>
        <v>45005</v>
      </c>
      <c r="G745" s="113">
        <f t="shared" si="432"/>
        <v>7.1003356660832573E-3</v>
      </c>
      <c r="H745" s="114">
        <f t="shared" si="425"/>
        <v>45068</v>
      </c>
      <c r="I745" s="114">
        <f t="shared" si="433"/>
        <v>45068</v>
      </c>
      <c r="J745" s="115">
        <f t="shared" si="439"/>
        <v>20</v>
      </c>
      <c r="K745" s="115">
        <f t="shared" si="427"/>
        <v>2</v>
      </c>
      <c r="L745" s="8">
        <f t="shared" si="440"/>
        <v>1.00070777</v>
      </c>
      <c r="M745" s="116">
        <f t="shared" si="423"/>
        <v>1.0083999100000001</v>
      </c>
      <c r="N745" s="116">
        <f t="shared" si="446"/>
        <v>1.1793253393087777</v>
      </c>
      <c r="O745" s="109">
        <f t="shared" ref="O745:O808" si="452">TRUNC(TRUNC((L745*N745),15),8)</f>
        <v>1.1801600299999999</v>
      </c>
      <c r="P745" s="109">
        <f t="shared" si="434"/>
        <v>959.47869773000002</v>
      </c>
      <c r="Q745" s="11">
        <f t="shared" si="443"/>
        <v>0</v>
      </c>
      <c r="R745" s="30">
        <f t="shared" si="441"/>
        <v>0</v>
      </c>
      <c r="S745" s="109">
        <f t="shared" si="451"/>
        <v>0</v>
      </c>
      <c r="T745" s="119">
        <f t="shared" si="442"/>
        <v>0.10150000000000001</v>
      </c>
      <c r="U745" s="117">
        <f t="shared" si="447"/>
        <v>2</v>
      </c>
      <c r="V745" s="117">
        <v>252</v>
      </c>
      <c r="W745" s="116">
        <f t="shared" si="435"/>
        <v>1.0007675389999999</v>
      </c>
      <c r="X745" s="193">
        <f t="shared" si="448"/>
        <v>15.971367627500895</v>
      </c>
      <c r="Y745" s="174">
        <f t="shared" si="436"/>
        <v>0</v>
      </c>
      <c r="Z745" s="120" t="str">
        <f t="shared" si="444"/>
        <v>A+J=</v>
      </c>
      <c r="AA745" s="114">
        <f t="shared" si="445"/>
        <v>45068</v>
      </c>
      <c r="AB745" s="208">
        <f t="shared" si="449"/>
        <v>6.9206441963565748</v>
      </c>
      <c r="AC745" s="198">
        <f t="shared" si="450"/>
        <v>8.3142861111443196</v>
      </c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08">
        <f t="shared" si="437"/>
        <v>45042</v>
      </c>
      <c r="B746" s="109">
        <f t="shared" si="431"/>
        <v>976.17423251407001</v>
      </c>
      <c r="C746" s="193">
        <f t="shared" si="428"/>
        <v>813.00728150999998</v>
      </c>
      <c r="D746" s="110">
        <f t="shared" si="438"/>
        <v>6563.07</v>
      </c>
      <c r="E746" s="111">
        <f t="shared" si="426"/>
        <v>6609.67</v>
      </c>
      <c r="F746" s="112">
        <f t="shared" si="424"/>
        <v>45005</v>
      </c>
      <c r="G746" s="113">
        <f t="shared" si="432"/>
        <v>7.1003356660832573E-3</v>
      </c>
      <c r="H746" s="114">
        <f t="shared" si="425"/>
        <v>45068</v>
      </c>
      <c r="I746" s="114">
        <f t="shared" si="433"/>
        <v>45068</v>
      </c>
      <c r="J746" s="115">
        <f t="shared" si="439"/>
        <v>20</v>
      </c>
      <c r="K746" s="115">
        <f t="shared" si="427"/>
        <v>3</v>
      </c>
      <c r="L746" s="8">
        <f t="shared" si="440"/>
        <v>1.0010618499999999</v>
      </c>
      <c r="M746" s="116">
        <f t="shared" ref="M746:M809" si="453">IF(I746&gt;I745,L745,M745)</f>
        <v>1.0083999100000001</v>
      </c>
      <c r="N746" s="116">
        <f t="shared" si="446"/>
        <v>1.1793253393087777</v>
      </c>
      <c r="O746" s="109">
        <f t="shared" si="452"/>
        <v>1.1805775999999999</v>
      </c>
      <c r="P746" s="109">
        <f t="shared" si="434"/>
        <v>959.81818518</v>
      </c>
      <c r="Q746" s="11">
        <f t="shared" si="443"/>
        <v>0</v>
      </c>
      <c r="R746" s="30">
        <f t="shared" si="441"/>
        <v>0</v>
      </c>
      <c r="S746" s="109">
        <f t="shared" si="451"/>
        <v>0</v>
      </c>
      <c r="T746" s="119">
        <f t="shared" si="442"/>
        <v>0.10150000000000001</v>
      </c>
      <c r="U746" s="117">
        <f t="shared" si="447"/>
        <v>3</v>
      </c>
      <c r="V746" s="117">
        <v>252</v>
      </c>
      <c r="W746" s="116">
        <f t="shared" si="435"/>
        <v>1.00115153</v>
      </c>
      <c r="X746" s="193">
        <f t="shared" si="448"/>
        <v>16.35604733406997</v>
      </c>
      <c r="Y746" s="174">
        <f t="shared" si="436"/>
        <v>0</v>
      </c>
      <c r="Z746" s="120" t="str">
        <f t="shared" si="444"/>
        <v>A+J=</v>
      </c>
      <c r="AA746" s="114">
        <f t="shared" si="445"/>
        <v>45068</v>
      </c>
      <c r="AB746" s="208">
        <f t="shared" si="449"/>
        <v>6.9277898366728738</v>
      </c>
      <c r="AC746" s="198">
        <f t="shared" si="450"/>
        <v>8.322998067397096</v>
      </c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8">
        <f t="shared" si="437"/>
        <v>45043</v>
      </c>
      <c r="B747" s="109">
        <f t="shared" si="431"/>
        <v>976.89893178340458</v>
      </c>
      <c r="C747" s="193">
        <f t="shared" si="428"/>
        <v>813.00728150999998</v>
      </c>
      <c r="D747" s="110">
        <f t="shared" si="438"/>
        <v>6563.07</v>
      </c>
      <c r="E747" s="111">
        <f t="shared" si="426"/>
        <v>6609.67</v>
      </c>
      <c r="F747" s="112">
        <f t="shared" si="424"/>
        <v>45005</v>
      </c>
      <c r="G747" s="113">
        <f t="shared" si="432"/>
        <v>7.1003356660832573E-3</v>
      </c>
      <c r="H747" s="114">
        <f t="shared" si="425"/>
        <v>45068</v>
      </c>
      <c r="I747" s="114">
        <f t="shared" si="433"/>
        <v>45068</v>
      </c>
      <c r="J747" s="115">
        <f t="shared" si="439"/>
        <v>20</v>
      </c>
      <c r="K747" s="115">
        <f t="shared" si="427"/>
        <v>4</v>
      </c>
      <c r="L747" s="8">
        <f t="shared" si="440"/>
        <v>1.00141605</v>
      </c>
      <c r="M747" s="116">
        <f t="shared" si="453"/>
        <v>1.0083999100000001</v>
      </c>
      <c r="N747" s="116">
        <f t="shared" si="446"/>
        <v>1.1793253393087777</v>
      </c>
      <c r="O747" s="109">
        <f t="shared" si="452"/>
        <v>1.1809953200000001</v>
      </c>
      <c r="P747" s="109">
        <f t="shared" si="434"/>
        <v>960.15779457999997</v>
      </c>
      <c r="Q747" s="11">
        <f t="shared" si="443"/>
        <v>0</v>
      </c>
      <c r="R747" s="30">
        <f t="shared" si="441"/>
        <v>0</v>
      </c>
      <c r="S747" s="109">
        <f t="shared" si="451"/>
        <v>0</v>
      </c>
      <c r="T747" s="119">
        <f t="shared" si="442"/>
        <v>0.10150000000000001</v>
      </c>
      <c r="U747" s="117">
        <f t="shared" si="447"/>
        <v>4</v>
      </c>
      <c r="V747" s="117">
        <v>252</v>
      </c>
      <c r="W747" s="116">
        <f t="shared" si="435"/>
        <v>1.001535668</v>
      </c>
      <c r="X747" s="193">
        <f t="shared" si="448"/>
        <v>16.741137203404598</v>
      </c>
      <c r="Y747" s="174">
        <f t="shared" si="436"/>
        <v>0</v>
      </c>
      <c r="Z747" s="120" t="str">
        <f t="shared" si="444"/>
        <v>A+J=</v>
      </c>
      <c r="AA747" s="114">
        <f t="shared" si="445"/>
        <v>45068</v>
      </c>
      <c r="AB747" s="208">
        <f t="shared" si="449"/>
        <v>6.9349391386241246</v>
      </c>
      <c r="AC747" s="198">
        <f t="shared" si="450"/>
        <v>8.3317144647804735</v>
      </c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08">
        <f t="shared" si="437"/>
        <v>45044</v>
      </c>
      <c r="B748" s="109">
        <f t="shared" si="431"/>
        <v>977.62415615888756</v>
      </c>
      <c r="C748" s="193">
        <f t="shared" si="428"/>
        <v>813.00728150999998</v>
      </c>
      <c r="D748" s="110">
        <f t="shared" si="438"/>
        <v>6563.07</v>
      </c>
      <c r="E748" s="111">
        <f t="shared" si="426"/>
        <v>6609.67</v>
      </c>
      <c r="F748" s="112">
        <f t="shared" ref="F748:F811" si="454">IF($K748=1,VLOOKUP($A747,$AO$10:$AS$131,5),F747)</f>
        <v>45005</v>
      </c>
      <c r="G748" s="113">
        <f t="shared" si="432"/>
        <v>7.1003356660832573E-3</v>
      </c>
      <c r="H748" s="114">
        <f t="shared" ref="H748:H811" si="455">IF(DAY(A748)=H$9,VLOOKUP(A748,AH$118:AN$450,4),H747)</f>
        <v>45068</v>
      </c>
      <c r="I748" s="114">
        <f t="shared" si="433"/>
        <v>45068</v>
      </c>
      <c r="J748" s="115">
        <f t="shared" si="439"/>
        <v>20</v>
      </c>
      <c r="K748" s="115">
        <f t="shared" si="427"/>
        <v>5</v>
      </c>
      <c r="L748" s="8">
        <f t="shared" si="440"/>
        <v>1.00177037</v>
      </c>
      <c r="M748" s="116">
        <f t="shared" si="453"/>
        <v>1.0083999100000001</v>
      </c>
      <c r="N748" s="116">
        <f t="shared" si="446"/>
        <v>1.1793253393087777</v>
      </c>
      <c r="O748" s="109">
        <f t="shared" si="452"/>
        <v>1.1814131800000001</v>
      </c>
      <c r="P748" s="109">
        <f t="shared" si="434"/>
        <v>960.49751780999998</v>
      </c>
      <c r="Q748" s="11">
        <f t="shared" si="443"/>
        <v>0</v>
      </c>
      <c r="R748" s="30">
        <f t="shared" si="441"/>
        <v>0</v>
      </c>
      <c r="S748" s="109">
        <f t="shared" si="451"/>
        <v>0</v>
      </c>
      <c r="T748" s="119">
        <f t="shared" si="442"/>
        <v>0.10150000000000001</v>
      </c>
      <c r="U748" s="117">
        <f t="shared" si="447"/>
        <v>5</v>
      </c>
      <c r="V748" s="117">
        <v>252</v>
      </c>
      <c r="W748" s="116">
        <f t="shared" si="435"/>
        <v>1.0019199539999999</v>
      </c>
      <c r="X748" s="193">
        <f t="shared" si="448"/>
        <v>17.126638348887603</v>
      </c>
      <c r="Y748" s="174">
        <f t="shared" si="436"/>
        <v>0</v>
      </c>
      <c r="Z748" s="120" t="str">
        <f t="shared" si="444"/>
        <v>A+J=</v>
      </c>
      <c r="AA748" s="114">
        <f t="shared" si="445"/>
        <v>45068</v>
      </c>
      <c r="AB748" s="208">
        <f t="shared" si="449"/>
        <v>6.9420920540300894</v>
      </c>
      <c r="AC748" s="198">
        <f t="shared" si="450"/>
        <v>8.3404352448575114</v>
      </c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08">
        <f t="shared" si="437"/>
        <v>45045</v>
      </c>
      <c r="B749" s="109">
        <f t="shared" si="431"/>
        <v>978.34991223117208</v>
      </c>
      <c r="C749" s="193">
        <f t="shared" si="428"/>
        <v>813.00728150999998</v>
      </c>
      <c r="D749" s="110">
        <f t="shared" si="438"/>
        <v>6563.07</v>
      </c>
      <c r="E749" s="111">
        <f t="shared" ref="E749:E812" si="456">IF($K749=1,VLOOKUP($A748,$AO$10:$AS$150,4),E748)</f>
        <v>6609.67</v>
      </c>
      <c r="F749" s="112">
        <f t="shared" si="454"/>
        <v>45005</v>
      </c>
      <c r="G749" s="113">
        <f t="shared" si="432"/>
        <v>7.1003356660832573E-3</v>
      </c>
      <c r="H749" s="114">
        <f t="shared" si="455"/>
        <v>45068</v>
      </c>
      <c r="I749" s="114">
        <f t="shared" si="433"/>
        <v>45068</v>
      </c>
      <c r="J749" s="115">
        <f t="shared" si="439"/>
        <v>20</v>
      </c>
      <c r="K749" s="115">
        <f t="shared" si="427"/>
        <v>6</v>
      </c>
      <c r="L749" s="8">
        <f t="shared" si="440"/>
        <v>1.0021248199999999</v>
      </c>
      <c r="M749" s="116">
        <f t="shared" si="453"/>
        <v>1.0083999100000001</v>
      </c>
      <c r="N749" s="116">
        <f t="shared" si="446"/>
        <v>1.1793253393087777</v>
      </c>
      <c r="O749" s="109">
        <f t="shared" si="452"/>
        <v>1.18183119</v>
      </c>
      <c r="P749" s="109">
        <f t="shared" si="434"/>
        <v>960.83736297999997</v>
      </c>
      <c r="Q749" s="11">
        <f t="shared" si="443"/>
        <v>0</v>
      </c>
      <c r="R749" s="30">
        <f t="shared" si="441"/>
        <v>0</v>
      </c>
      <c r="S749" s="109">
        <f t="shared" si="451"/>
        <v>0</v>
      </c>
      <c r="T749" s="119">
        <f t="shared" si="442"/>
        <v>0.10150000000000001</v>
      </c>
      <c r="U749" s="117">
        <f t="shared" si="447"/>
        <v>6</v>
      </c>
      <c r="V749" s="117">
        <v>252</v>
      </c>
      <c r="W749" s="116">
        <f t="shared" si="435"/>
        <v>1.002304386</v>
      </c>
      <c r="X749" s="193">
        <f t="shared" si="448"/>
        <v>17.512549251172146</v>
      </c>
      <c r="Y749" s="174">
        <f t="shared" si="436"/>
        <v>0</v>
      </c>
      <c r="Z749" s="120" t="str">
        <f t="shared" si="444"/>
        <v>A+J=</v>
      </c>
      <c r="AA749" s="114">
        <f t="shared" si="445"/>
        <v>45068</v>
      </c>
      <c r="AB749" s="208">
        <f t="shared" si="449"/>
        <v>6.9492486283758756</v>
      </c>
      <c r="AC749" s="198">
        <f t="shared" si="450"/>
        <v>8.3491604627962701</v>
      </c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08">
        <f t="shared" si="437"/>
        <v>45046</v>
      </c>
      <c r="B750" s="109">
        <f t="shared" si="431"/>
        <v>978.35481706695873</v>
      </c>
      <c r="C750" s="193">
        <f t="shared" si="428"/>
        <v>813.00728150999998</v>
      </c>
      <c r="D750" s="110">
        <f t="shared" si="438"/>
        <v>6563.07</v>
      </c>
      <c r="E750" s="111">
        <f t="shared" si="456"/>
        <v>6609.67</v>
      </c>
      <c r="F750" s="112">
        <f t="shared" si="454"/>
        <v>45005</v>
      </c>
      <c r="G750" s="113">
        <f t="shared" si="432"/>
        <v>7.1003356660832573E-3</v>
      </c>
      <c r="H750" s="114">
        <f t="shared" si="455"/>
        <v>45068</v>
      </c>
      <c r="I750" s="114">
        <f t="shared" si="433"/>
        <v>45068</v>
      </c>
      <c r="J750" s="115">
        <f t="shared" si="439"/>
        <v>20</v>
      </c>
      <c r="K750" s="115">
        <f t="shared" ref="K750:K813" si="457">(J750-(NETWORKDAYS(A750,I750,AD$148:AD$502)-1))</f>
        <v>6</v>
      </c>
      <c r="L750" s="8">
        <f t="shared" si="440"/>
        <v>1.0021248199999999</v>
      </c>
      <c r="M750" s="116">
        <f t="shared" si="453"/>
        <v>1.0083999100000001</v>
      </c>
      <c r="N750" s="116">
        <f t="shared" si="446"/>
        <v>1.1793253393087777</v>
      </c>
      <c r="O750" s="109">
        <f t="shared" si="452"/>
        <v>1.18183119</v>
      </c>
      <c r="P750" s="109">
        <f t="shared" si="434"/>
        <v>960.83736297999997</v>
      </c>
      <c r="Q750" s="11">
        <f t="shared" si="443"/>
        <v>0</v>
      </c>
      <c r="R750" s="30">
        <f t="shared" si="441"/>
        <v>0</v>
      </c>
      <c r="S750" s="109">
        <f t="shared" si="451"/>
        <v>0</v>
      </c>
      <c r="T750" s="119">
        <f t="shared" si="442"/>
        <v>0.10150000000000001</v>
      </c>
      <c r="U750" s="117">
        <f t="shared" si="447"/>
        <v>6</v>
      </c>
      <c r="V750" s="117">
        <v>252</v>
      </c>
      <c r="W750" s="116">
        <f t="shared" si="435"/>
        <v>1.002304386</v>
      </c>
      <c r="X750" s="193">
        <f t="shared" si="448"/>
        <v>17.517454086958814</v>
      </c>
      <c r="Y750" s="174">
        <f t="shared" si="436"/>
        <v>0</v>
      </c>
      <c r="Z750" s="120" t="str">
        <f t="shared" si="444"/>
        <v>A+J=</v>
      </c>
      <c r="AA750" s="114">
        <f t="shared" si="445"/>
        <v>45068</v>
      </c>
      <c r="AB750" s="208">
        <f t="shared" si="449"/>
        <v>6.9514447225825426</v>
      </c>
      <c r="AC750" s="198">
        <f t="shared" si="450"/>
        <v>8.3518692043762712</v>
      </c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08">
        <f t="shared" si="437"/>
        <v>45047</v>
      </c>
      <c r="B751" s="109">
        <f t="shared" si="431"/>
        <v>978.35972190274549</v>
      </c>
      <c r="C751" s="193">
        <f t="shared" si="428"/>
        <v>813.00728150999998</v>
      </c>
      <c r="D751" s="110">
        <f t="shared" si="438"/>
        <v>6563.07</v>
      </c>
      <c r="E751" s="111">
        <f t="shared" si="456"/>
        <v>6609.67</v>
      </c>
      <c r="F751" s="112">
        <f t="shared" si="454"/>
        <v>45005</v>
      </c>
      <c r="G751" s="113">
        <f t="shared" si="432"/>
        <v>7.1003356660832573E-3</v>
      </c>
      <c r="H751" s="114">
        <f t="shared" si="455"/>
        <v>45068</v>
      </c>
      <c r="I751" s="114">
        <f t="shared" si="433"/>
        <v>45068</v>
      </c>
      <c r="J751" s="115">
        <f t="shared" si="439"/>
        <v>20</v>
      </c>
      <c r="K751" s="115">
        <f t="shared" si="457"/>
        <v>6</v>
      </c>
      <c r="L751" s="8">
        <f t="shared" si="440"/>
        <v>1.0021248199999999</v>
      </c>
      <c r="M751" s="116">
        <f t="shared" si="453"/>
        <v>1.0083999100000001</v>
      </c>
      <c r="N751" s="116">
        <f t="shared" si="446"/>
        <v>1.1793253393087777</v>
      </c>
      <c r="O751" s="109">
        <f t="shared" si="452"/>
        <v>1.18183119</v>
      </c>
      <c r="P751" s="109">
        <f t="shared" si="434"/>
        <v>960.83736297999997</v>
      </c>
      <c r="Q751" s="11">
        <f t="shared" si="443"/>
        <v>0</v>
      </c>
      <c r="R751" s="30">
        <f t="shared" si="441"/>
        <v>0</v>
      </c>
      <c r="S751" s="109">
        <f t="shared" si="451"/>
        <v>0</v>
      </c>
      <c r="T751" s="119">
        <f t="shared" si="442"/>
        <v>0.10150000000000001</v>
      </c>
      <c r="U751" s="117">
        <f t="shared" si="447"/>
        <v>6</v>
      </c>
      <c r="V751" s="117">
        <v>252</v>
      </c>
      <c r="W751" s="116">
        <f t="shared" si="435"/>
        <v>1.002304386</v>
      </c>
      <c r="X751" s="193">
        <f t="shared" si="448"/>
        <v>17.522358922745479</v>
      </c>
      <c r="Y751" s="174">
        <f t="shared" si="436"/>
        <v>0</v>
      </c>
      <c r="Z751" s="120" t="str">
        <f t="shared" si="444"/>
        <v>A+J=</v>
      </c>
      <c r="AA751" s="114">
        <f t="shared" si="445"/>
        <v>45068</v>
      </c>
      <c r="AB751" s="208">
        <f t="shared" si="449"/>
        <v>6.9536408167892088</v>
      </c>
      <c r="AC751" s="198">
        <f t="shared" si="450"/>
        <v>8.3545779459562706</v>
      </c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08">
        <f t="shared" si="437"/>
        <v>45048</v>
      </c>
      <c r="B752" s="109">
        <f t="shared" si="431"/>
        <v>978.36462673853214</v>
      </c>
      <c r="C752" s="193">
        <f t="shared" si="428"/>
        <v>813.00728150999998</v>
      </c>
      <c r="D752" s="110">
        <f t="shared" si="438"/>
        <v>6563.07</v>
      </c>
      <c r="E752" s="111">
        <f t="shared" si="456"/>
        <v>6609.67</v>
      </c>
      <c r="F752" s="112">
        <f t="shared" si="454"/>
        <v>45005</v>
      </c>
      <c r="G752" s="113">
        <f t="shared" si="432"/>
        <v>7.1003356660832573E-3</v>
      </c>
      <c r="H752" s="114">
        <f t="shared" si="455"/>
        <v>45068</v>
      </c>
      <c r="I752" s="114">
        <f t="shared" si="433"/>
        <v>45068</v>
      </c>
      <c r="J752" s="115">
        <f t="shared" si="439"/>
        <v>20</v>
      </c>
      <c r="K752" s="115">
        <f t="shared" si="457"/>
        <v>6</v>
      </c>
      <c r="L752" s="8">
        <f t="shared" si="440"/>
        <v>1.0021248199999999</v>
      </c>
      <c r="M752" s="116">
        <f t="shared" si="453"/>
        <v>1.0083999100000001</v>
      </c>
      <c r="N752" s="116">
        <f t="shared" si="446"/>
        <v>1.1793253393087777</v>
      </c>
      <c r="O752" s="109">
        <f t="shared" si="452"/>
        <v>1.18183119</v>
      </c>
      <c r="P752" s="109">
        <f t="shared" si="434"/>
        <v>960.83736297999997</v>
      </c>
      <c r="Q752" s="11">
        <f t="shared" si="443"/>
        <v>0</v>
      </c>
      <c r="R752" s="30">
        <f t="shared" si="441"/>
        <v>0</v>
      </c>
      <c r="S752" s="109">
        <f t="shared" si="451"/>
        <v>0</v>
      </c>
      <c r="T752" s="119">
        <f t="shared" si="442"/>
        <v>0.10150000000000001</v>
      </c>
      <c r="U752" s="117">
        <f t="shared" si="447"/>
        <v>6</v>
      </c>
      <c r="V752" s="117">
        <v>252</v>
      </c>
      <c r="W752" s="116">
        <f t="shared" si="435"/>
        <v>1.002304386</v>
      </c>
      <c r="X752" s="193">
        <f t="shared" si="448"/>
        <v>17.527263758532143</v>
      </c>
      <c r="Y752" s="174">
        <f t="shared" si="436"/>
        <v>0</v>
      </c>
      <c r="Z752" s="120" t="str">
        <f t="shared" si="444"/>
        <v>A+J=</v>
      </c>
      <c r="AA752" s="114">
        <f t="shared" si="445"/>
        <v>45068</v>
      </c>
      <c r="AB752" s="208">
        <f t="shared" si="449"/>
        <v>6.9558369109958758</v>
      </c>
      <c r="AC752" s="198">
        <f t="shared" si="450"/>
        <v>8.3572866875362699</v>
      </c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08">
        <f t="shared" si="437"/>
        <v>45049</v>
      </c>
      <c r="B753" s="109">
        <f t="shared" si="431"/>
        <v>979.09091776668356</v>
      </c>
      <c r="C753" s="193">
        <f t="shared" si="428"/>
        <v>813.00728150999998</v>
      </c>
      <c r="D753" s="110">
        <f t="shared" si="438"/>
        <v>6563.07</v>
      </c>
      <c r="E753" s="111">
        <f t="shared" si="456"/>
        <v>6609.67</v>
      </c>
      <c r="F753" s="112">
        <f t="shared" si="454"/>
        <v>45005</v>
      </c>
      <c r="G753" s="113">
        <f t="shared" si="432"/>
        <v>7.1003356660832573E-3</v>
      </c>
      <c r="H753" s="114">
        <f t="shared" si="455"/>
        <v>45068</v>
      </c>
      <c r="I753" s="114">
        <f t="shared" si="433"/>
        <v>45068</v>
      </c>
      <c r="J753" s="115">
        <f t="shared" si="439"/>
        <v>20</v>
      </c>
      <c r="K753" s="115">
        <f t="shared" si="457"/>
        <v>7</v>
      </c>
      <c r="L753" s="8">
        <f t="shared" si="440"/>
        <v>1.0024793999999999</v>
      </c>
      <c r="M753" s="116">
        <f t="shared" si="453"/>
        <v>1.0083999100000001</v>
      </c>
      <c r="N753" s="116">
        <f t="shared" si="446"/>
        <v>1.1793253393087777</v>
      </c>
      <c r="O753" s="109">
        <f t="shared" si="452"/>
        <v>1.18224935</v>
      </c>
      <c r="P753" s="109">
        <f t="shared" si="434"/>
        <v>961.17733010999996</v>
      </c>
      <c r="Q753" s="11">
        <f t="shared" si="443"/>
        <v>0</v>
      </c>
      <c r="R753" s="30">
        <f t="shared" si="441"/>
        <v>0</v>
      </c>
      <c r="S753" s="109">
        <f t="shared" si="451"/>
        <v>0</v>
      </c>
      <c r="T753" s="119">
        <f t="shared" si="442"/>
        <v>0.10150000000000001</v>
      </c>
      <c r="U753" s="117">
        <f t="shared" si="447"/>
        <v>7</v>
      </c>
      <c r="V753" s="117">
        <v>252</v>
      </c>
      <c r="W753" s="116">
        <f t="shared" si="435"/>
        <v>1.0026889670000001</v>
      </c>
      <c r="X753" s="193">
        <f t="shared" si="448"/>
        <v>17.913587656683553</v>
      </c>
      <c r="Y753" s="174">
        <f t="shared" si="436"/>
        <v>0</v>
      </c>
      <c r="Z753" s="120" t="str">
        <f t="shared" si="444"/>
        <v>A+J=</v>
      </c>
      <c r="AA753" s="114">
        <f t="shared" si="445"/>
        <v>45068</v>
      </c>
      <c r="AB753" s="208">
        <f t="shared" si="449"/>
        <v>6.9629971664540724</v>
      </c>
      <c r="AC753" s="198">
        <f t="shared" si="450"/>
        <v>8.3660163702294827</v>
      </c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08">
        <f t="shared" si="437"/>
        <v>45050</v>
      </c>
      <c r="B754" s="109">
        <f t="shared" si="431"/>
        <v>979.81774205549107</v>
      </c>
      <c r="C754" s="193">
        <f t="shared" si="428"/>
        <v>813.00728150999998</v>
      </c>
      <c r="D754" s="110">
        <f t="shared" si="438"/>
        <v>6563.07</v>
      </c>
      <c r="E754" s="111">
        <f t="shared" si="456"/>
        <v>6609.67</v>
      </c>
      <c r="F754" s="112">
        <f t="shared" si="454"/>
        <v>45005</v>
      </c>
      <c r="G754" s="113">
        <f t="shared" si="432"/>
        <v>7.1003356660832573E-3</v>
      </c>
      <c r="H754" s="114">
        <f t="shared" si="455"/>
        <v>45068</v>
      </c>
      <c r="I754" s="114">
        <f t="shared" si="433"/>
        <v>45068</v>
      </c>
      <c r="J754" s="115">
        <f t="shared" si="439"/>
        <v>20</v>
      </c>
      <c r="K754" s="115">
        <f t="shared" si="457"/>
        <v>8</v>
      </c>
      <c r="L754" s="8">
        <f t="shared" si="440"/>
        <v>1.0028341000000001</v>
      </c>
      <c r="M754" s="116">
        <f t="shared" si="453"/>
        <v>1.0083999100000001</v>
      </c>
      <c r="N754" s="116">
        <f t="shared" si="446"/>
        <v>1.1793253393087777</v>
      </c>
      <c r="O754" s="109">
        <f t="shared" si="452"/>
        <v>1.1826676599999999</v>
      </c>
      <c r="P754" s="109">
        <f t="shared" si="434"/>
        <v>961.51741918000005</v>
      </c>
      <c r="Q754" s="11">
        <f t="shared" si="443"/>
        <v>0</v>
      </c>
      <c r="R754" s="30">
        <f t="shared" si="441"/>
        <v>0</v>
      </c>
      <c r="S754" s="109">
        <f t="shared" si="451"/>
        <v>0</v>
      </c>
      <c r="T754" s="119">
        <f t="shared" si="442"/>
        <v>0.10150000000000001</v>
      </c>
      <c r="U754" s="117">
        <f t="shared" si="447"/>
        <v>8</v>
      </c>
      <c r="V754" s="117">
        <v>252</v>
      </c>
      <c r="W754" s="116">
        <f t="shared" si="435"/>
        <v>1.0030736950000001</v>
      </c>
      <c r="X754" s="193">
        <f t="shared" si="448"/>
        <v>18.30032287549103</v>
      </c>
      <c r="Y754" s="174">
        <f t="shared" si="436"/>
        <v>0</v>
      </c>
      <c r="Z754" s="120" t="str">
        <f t="shared" si="444"/>
        <v>A+J=</v>
      </c>
      <c r="AA754" s="114">
        <f t="shared" si="445"/>
        <v>45068</v>
      </c>
      <c r="AB754" s="208">
        <f t="shared" si="449"/>
        <v>6.970161091631935</v>
      </c>
      <c r="AC754" s="198">
        <f t="shared" si="450"/>
        <v>8.3747505038590955</v>
      </c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08">
        <f t="shared" si="437"/>
        <v>45051</v>
      </c>
      <c r="B755" s="109">
        <f t="shared" si="431"/>
        <v>980.54509992945032</v>
      </c>
      <c r="C755" s="193">
        <f t="shared" si="428"/>
        <v>813.00728150999998</v>
      </c>
      <c r="D755" s="110">
        <f t="shared" si="438"/>
        <v>6563.07</v>
      </c>
      <c r="E755" s="111">
        <f t="shared" si="456"/>
        <v>6609.67</v>
      </c>
      <c r="F755" s="112">
        <f t="shared" si="454"/>
        <v>45005</v>
      </c>
      <c r="G755" s="113">
        <f t="shared" si="432"/>
        <v>7.1003356660832573E-3</v>
      </c>
      <c r="H755" s="114">
        <f t="shared" si="455"/>
        <v>45068</v>
      </c>
      <c r="I755" s="114">
        <f t="shared" si="433"/>
        <v>45068</v>
      </c>
      <c r="J755" s="115">
        <f t="shared" si="439"/>
        <v>20</v>
      </c>
      <c r="K755" s="115">
        <f t="shared" si="457"/>
        <v>9</v>
      </c>
      <c r="L755" s="8">
        <f t="shared" si="440"/>
        <v>1.0031889300000001</v>
      </c>
      <c r="M755" s="116">
        <f t="shared" si="453"/>
        <v>1.0083999100000001</v>
      </c>
      <c r="N755" s="116">
        <f t="shared" si="446"/>
        <v>1.1793253393087777</v>
      </c>
      <c r="O755" s="109">
        <f t="shared" si="452"/>
        <v>1.18308612</v>
      </c>
      <c r="P755" s="109">
        <f t="shared" si="434"/>
        <v>961.85763021000002</v>
      </c>
      <c r="Q755" s="11">
        <f t="shared" si="443"/>
        <v>0</v>
      </c>
      <c r="R755" s="30">
        <f t="shared" si="441"/>
        <v>0</v>
      </c>
      <c r="S755" s="109">
        <f t="shared" si="451"/>
        <v>0</v>
      </c>
      <c r="T755" s="119">
        <f t="shared" si="442"/>
        <v>0.10150000000000001</v>
      </c>
      <c r="U755" s="117">
        <f t="shared" si="447"/>
        <v>9</v>
      </c>
      <c r="V755" s="117">
        <v>252</v>
      </c>
      <c r="W755" s="116">
        <f t="shared" si="435"/>
        <v>1.00345857</v>
      </c>
      <c r="X755" s="193">
        <f t="shared" si="448"/>
        <v>18.687469719450263</v>
      </c>
      <c r="Y755" s="174">
        <f t="shared" si="436"/>
        <v>0</v>
      </c>
      <c r="Z755" s="120" t="str">
        <f t="shared" si="444"/>
        <v>A+J=</v>
      </c>
      <c r="AA755" s="114">
        <f t="shared" si="445"/>
        <v>45068</v>
      </c>
      <c r="AB755" s="208">
        <f t="shared" si="449"/>
        <v>6.9773286885610624</v>
      </c>
      <c r="AC755" s="198">
        <f t="shared" si="450"/>
        <v>8.3834890908891992</v>
      </c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08">
        <f t="shared" si="437"/>
        <v>45052</v>
      </c>
      <c r="B756" s="109">
        <f t="shared" si="431"/>
        <v>981.2729843617368</v>
      </c>
      <c r="C756" s="193">
        <f t="shared" si="428"/>
        <v>813.00728150999998</v>
      </c>
      <c r="D756" s="110">
        <f t="shared" si="438"/>
        <v>6563.07</v>
      </c>
      <c r="E756" s="111">
        <f t="shared" si="456"/>
        <v>6609.67</v>
      </c>
      <c r="F756" s="112">
        <f t="shared" si="454"/>
        <v>45005</v>
      </c>
      <c r="G756" s="113">
        <f t="shared" si="432"/>
        <v>7.1003356660832573E-3</v>
      </c>
      <c r="H756" s="114">
        <f t="shared" si="455"/>
        <v>45068</v>
      </c>
      <c r="I756" s="114">
        <f t="shared" si="433"/>
        <v>45068</v>
      </c>
      <c r="J756" s="115">
        <f t="shared" si="439"/>
        <v>20</v>
      </c>
      <c r="K756" s="115">
        <f t="shared" si="457"/>
        <v>10</v>
      </c>
      <c r="L756" s="8">
        <f t="shared" si="440"/>
        <v>1.0035438800000001</v>
      </c>
      <c r="M756" s="116">
        <f t="shared" si="453"/>
        <v>1.0083999100000001</v>
      </c>
      <c r="N756" s="116">
        <f t="shared" si="446"/>
        <v>1.1793253393087777</v>
      </c>
      <c r="O756" s="109">
        <f t="shared" si="452"/>
        <v>1.18350472</v>
      </c>
      <c r="P756" s="109">
        <f t="shared" si="434"/>
        <v>962.19795506000003</v>
      </c>
      <c r="Q756" s="11">
        <f t="shared" si="443"/>
        <v>0</v>
      </c>
      <c r="R756" s="30">
        <f t="shared" si="441"/>
        <v>0</v>
      </c>
      <c r="S756" s="109">
        <f t="shared" si="451"/>
        <v>0</v>
      </c>
      <c r="T756" s="119">
        <f t="shared" si="442"/>
        <v>0.10150000000000001</v>
      </c>
      <c r="U756" s="117">
        <f t="shared" si="447"/>
        <v>10</v>
      </c>
      <c r="V756" s="117">
        <v>252</v>
      </c>
      <c r="W756" s="116">
        <f t="shared" si="435"/>
        <v>1.003843593</v>
      </c>
      <c r="X756" s="193">
        <f t="shared" si="448"/>
        <v>19.075029301736802</v>
      </c>
      <c r="Y756" s="174">
        <f t="shared" si="436"/>
        <v>0</v>
      </c>
      <c r="Z756" s="120" t="str">
        <f t="shared" si="444"/>
        <v>A+J=</v>
      </c>
      <c r="AA756" s="114">
        <f t="shared" si="445"/>
        <v>45068</v>
      </c>
      <c r="AB756" s="208">
        <f t="shared" si="449"/>
        <v>6.9844999089675532</v>
      </c>
      <c r="AC756" s="198">
        <f t="shared" si="450"/>
        <v>8.3922320727692483</v>
      </c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08">
        <f t="shared" si="437"/>
        <v>45053</v>
      </c>
      <c r="B757" s="109">
        <f t="shared" si="431"/>
        <v>981.27788919752345</v>
      </c>
      <c r="C757" s="193">
        <f t="shared" si="428"/>
        <v>813.00728150999998</v>
      </c>
      <c r="D757" s="110">
        <f t="shared" si="438"/>
        <v>6563.07</v>
      </c>
      <c r="E757" s="111">
        <f t="shared" si="456"/>
        <v>6609.67</v>
      </c>
      <c r="F757" s="112">
        <f t="shared" si="454"/>
        <v>45005</v>
      </c>
      <c r="G757" s="113">
        <f t="shared" si="432"/>
        <v>7.1003356660832573E-3</v>
      </c>
      <c r="H757" s="114">
        <f t="shared" si="455"/>
        <v>45068</v>
      </c>
      <c r="I757" s="114">
        <f t="shared" si="433"/>
        <v>45068</v>
      </c>
      <c r="J757" s="115">
        <f t="shared" si="439"/>
        <v>20</v>
      </c>
      <c r="K757" s="115">
        <f t="shared" si="457"/>
        <v>10</v>
      </c>
      <c r="L757" s="8">
        <f t="shared" si="440"/>
        <v>1.0035438800000001</v>
      </c>
      <c r="M757" s="116">
        <f t="shared" si="453"/>
        <v>1.0083999100000001</v>
      </c>
      <c r="N757" s="116">
        <f t="shared" si="446"/>
        <v>1.1793253393087777</v>
      </c>
      <c r="O757" s="109">
        <f t="shared" si="452"/>
        <v>1.18350472</v>
      </c>
      <c r="P757" s="109">
        <f t="shared" si="434"/>
        <v>962.19795506000003</v>
      </c>
      <c r="Q757" s="11">
        <f t="shared" si="443"/>
        <v>0</v>
      </c>
      <c r="R757" s="30">
        <f t="shared" si="441"/>
        <v>0</v>
      </c>
      <c r="S757" s="109">
        <f t="shared" si="451"/>
        <v>0</v>
      </c>
      <c r="T757" s="119">
        <f t="shared" si="442"/>
        <v>0.10150000000000001</v>
      </c>
      <c r="U757" s="117">
        <f t="shared" si="447"/>
        <v>10</v>
      </c>
      <c r="V757" s="117">
        <v>252</v>
      </c>
      <c r="W757" s="116">
        <f t="shared" si="435"/>
        <v>1.003843593</v>
      </c>
      <c r="X757" s="193">
        <f t="shared" si="448"/>
        <v>19.079934137523466</v>
      </c>
      <c r="Y757" s="174">
        <f t="shared" si="436"/>
        <v>0</v>
      </c>
      <c r="Z757" s="120" t="str">
        <f t="shared" si="444"/>
        <v>A+J=</v>
      </c>
      <c r="AA757" s="114">
        <f t="shared" si="445"/>
        <v>45068</v>
      </c>
      <c r="AB757" s="208">
        <f t="shared" si="449"/>
        <v>6.9866960031742202</v>
      </c>
      <c r="AC757" s="198">
        <f t="shared" si="450"/>
        <v>8.3949408143492477</v>
      </c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08">
        <f t="shared" si="437"/>
        <v>45054</v>
      </c>
      <c r="B758" s="109">
        <f t="shared" si="431"/>
        <v>981.28279403331021</v>
      </c>
      <c r="C758" s="193">
        <f t="shared" si="428"/>
        <v>813.00728150999998</v>
      </c>
      <c r="D758" s="110">
        <f t="shared" si="438"/>
        <v>6563.07</v>
      </c>
      <c r="E758" s="111">
        <f t="shared" si="456"/>
        <v>6609.67</v>
      </c>
      <c r="F758" s="112">
        <f t="shared" si="454"/>
        <v>45005</v>
      </c>
      <c r="G758" s="113">
        <f t="shared" si="432"/>
        <v>7.1003356660832573E-3</v>
      </c>
      <c r="H758" s="114">
        <f t="shared" si="455"/>
        <v>45068</v>
      </c>
      <c r="I758" s="114">
        <f t="shared" si="433"/>
        <v>45068</v>
      </c>
      <c r="J758" s="115">
        <f t="shared" si="439"/>
        <v>20</v>
      </c>
      <c r="K758" s="115">
        <f t="shared" si="457"/>
        <v>10</v>
      </c>
      <c r="L758" s="8">
        <f t="shared" si="440"/>
        <v>1.0035438800000001</v>
      </c>
      <c r="M758" s="116">
        <f t="shared" si="453"/>
        <v>1.0083999100000001</v>
      </c>
      <c r="N758" s="116">
        <f t="shared" si="446"/>
        <v>1.1793253393087777</v>
      </c>
      <c r="O758" s="109">
        <f t="shared" si="452"/>
        <v>1.18350472</v>
      </c>
      <c r="P758" s="109">
        <f t="shared" si="434"/>
        <v>962.19795506000003</v>
      </c>
      <c r="Q758" s="11">
        <f t="shared" si="443"/>
        <v>0</v>
      </c>
      <c r="R758" s="30">
        <f t="shared" si="441"/>
        <v>0</v>
      </c>
      <c r="S758" s="109">
        <f t="shared" si="451"/>
        <v>0</v>
      </c>
      <c r="T758" s="119">
        <f t="shared" si="442"/>
        <v>0.10150000000000001</v>
      </c>
      <c r="U758" s="117">
        <f t="shared" si="447"/>
        <v>10</v>
      </c>
      <c r="V758" s="117">
        <v>252</v>
      </c>
      <c r="W758" s="116">
        <f t="shared" si="435"/>
        <v>1.003843593</v>
      </c>
      <c r="X758" s="193">
        <f t="shared" si="448"/>
        <v>19.084838973310134</v>
      </c>
      <c r="Y758" s="174">
        <f t="shared" si="436"/>
        <v>0</v>
      </c>
      <c r="Z758" s="120" t="str">
        <f t="shared" si="444"/>
        <v>A+J=</v>
      </c>
      <c r="AA758" s="114">
        <f t="shared" si="445"/>
        <v>45068</v>
      </c>
      <c r="AB758" s="208">
        <f t="shared" si="449"/>
        <v>6.9888920973808872</v>
      </c>
      <c r="AC758" s="198">
        <f t="shared" si="450"/>
        <v>8.3976495559292488</v>
      </c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08">
        <f t="shared" si="437"/>
        <v>45055</v>
      </c>
      <c r="B759" s="109">
        <f t="shared" si="431"/>
        <v>982.01122189079126</v>
      </c>
      <c r="C759" s="193">
        <f t="shared" si="428"/>
        <v>813.00728150999998</v>
      </c>
      <c r="D759" s="110">
        <f t="shared" si="438"/>
        <v>6563.07</v>
      </c>
      <c r="E759" s="111">
        <f t="shared" si="456"/>
        <v>6609.67</v>
      </c>
      <c r="F759" s="112">
        <f t="shared" si="454"/>
        <v>45005</v>
      </c>
      <c r="G759" s="113">
        <f t="shared" si="432"/>
        <v>7.1003356660832573E-3</v>
      </c>
      <c r="H759" s="114">
        <f t="shared" si="455"/>
        <v>45068</v>
      </c>
      <c r="I759" s="114">
        <f t="shared" si="433"/>
        <v>45068</v>
      </c>
      <c r="J759" s="115">
        <f t="shared" si="439"/>
        <v>20</v>
      </c>
      <c r="K759" s="115">
        <f t="shared" si="457"/>
        <v>11</v>
      </c>
      <c r="L759" s="8">
        <f t="shared" si="440"/>
        <v>1.0038989599999999</v>
      </c>
      <c r="M759" s="116">
        <f t="shared" si="453"/>
        <v>1.0083999100000001</v>
      </c>
      <c r="N759" s="116">
        <f t="shared" si="446"/>
        <v>1.1793253393087777</v>
      </c>
      <c r="O759" s="109">
        <f t="shared" si="452"/>
        <v>1.18392348</v>
      </c>
      <c r="P759" s="109">
        <f t="shared" si="434"/>
        <v>962.53840998999999</v>
      </c>
      <c r="Q759" s="11">
        <f t="shared" si="443"/>
        <v>0</v>
      </c>
      <c r="R759" s="30">
        <f t="shared" si="441"/>
        <v>0</v>
      </c>
      <c r="S759" s="109">
        <f t="shared" si="451"/>
        <v>0</v>
      </c>
      <c r="T759" s="119">
        <f t="shared" si="442"/>
        <v>0.10150000000000001</v>
      </c>
      <c r="U759" s="117">
        <f t="shared" si="447"/>
        <v>11</v>
      </c>
      <c r="V759" s="117">
        <v>252</v>
      </c>
      <c r="W759" s="116">
        <f t="shared" si="435"/>
        <v>1.0042287640000001</v>
      </c>
      <c r="X759" s="193">
        <f t="shared" si="448"/>
        <v>19.472811900791321</v>
      </c>
      <c r="Y759" s="174">
        <f t="shared" si="436"/>
        <v>0</v>
      </c>
      <c r="Z759" s="120" t="str">
        <f t="shared" si="444"/>
        <v>A+J=</v>
      </c>
      <c r="AA759" s="114">
        <f t="shared" si="445"/>
        <v>45068</v>
      </c>
      <c r="AB759" s="208">
        <f t="shared" si="449"/>
        <v>6.9960670573429349</v>
      </c>
      <c r="AC759" s="198">
        <f t="shared" si="450"/>
        <v>8.4063970734483853</v>
      </c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08">
        <f t="shared" si="437"/>
        <v>45056</v>
      </c>
      <c r="B760" s="109">
        <f t="shared" si="431"/>
        <v>982.7401768955342</v>
      </c>
      <c r="C760" s="193">
        <f t="shared" si="428"/>
        <v>813.00728150999998</v>
      </c>
      <c r="D760" s="110">
        <f t="shared" si="438"/>
        <v>6563.07</v>
      </c>
      <c r="E760" s="111">
        <f t="shared" si="456"/>
        <v>6609.67</v>
      </c>
      <c r="F760" s="112">
        <f t="shared" si="454"/>
        <v>45005</v>
      </c>
      <c r="G760" s="113">
        <f t="shared" si="432"/>
        <v>7.1003356660832573E-3</v>
      </c>
      <c r="H760" s="114">
        <f t="shared" si="455"/>
        <v>45068</v>
      </c>
      <c r="I760" s="114">
        <f t="shared" si="433"/>
        <v>45068</v>
      </c>
      <c r="J760" s="115">
        <f t="shared" si="439"/>
        <v>20</v>
      </c>
      <c r="K760" s="115">
        <f t="shared" si="457"/>
        <v>12</v>
      </c>
      <c r="L760" s="8">
        <f t="shared" si="440"/>
        <v>1.0042541700000001</v>
      </c>
      <c r="M760" s="116">
        <f t="shared" si="453"/>
        <v>1.0083999100000001</v>
      </c>
      <c r="N760" s="116">
        <f t="shared" si="446"/>
        <v>1.1793253393087777</v>
      </c>
      <c r="O760" s="109">
        <f t="shared" si="452"/>
        <v>1.1843423799999999</v>
      </c>
      <c r="P760" s="109">
        <f t="shared" si="434"/>
        <v>962.87897873999998</v>
      </c>
      <c r="Q760" s="11">
        <f t="shared" si="443"/>
        <v>0</v>
      </c>
      <c r="R760" s="30">
        <f t="shared" si="441"/>
        <v>0</v>
      </c>
      <c r="S760" s="109">
        <f t="shared" si="451"/>
        <v>0</v>
      </c>
      <c r="T760" s="119">
        <f t="shared" si="442"/>
        <v>0.10150000000000001</v>
      </c>
      <c r="U760" s="117">
        <f t="shared" si="447"/>
        <v>12</v>
      </c>
      <c r="V760" s="117">
        <v>252</v>
      </c>
      <c r="W760" s="116">
        <f t="shared" si="435"/>
        <v>1.0046140830000001</v>
      </c>
      <c r="X760" s="193">
        <f t="shared" si="448"/>
        <v>19.861198155534204</v>
      </c>
      <c r="Y760" s="174">
        <f t="shared" si="436"/>
        <v>0</v>
      </c>
      <c r="Z760" s="120" t="str">
        <f t="shared" si="444"/>
        <v>A+J=</v>
      </c>
      <c r="AA760" s="114">
        <f t="shared" si="445"/>
        <v>45068</v>
      </c>
      <c r="AB760" s="208">
        <f t="shared" si="449"/>
        <v>7.0032456448197884</v>
      </c>
      <c r="AC760" s="198">
        <f t="shared" si="450"/>
        <v>8.4151489907144175</v>
      </c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08">
        <f t="shared" si="437"/>
        <v>45057</v>
      </c>
      <c r="B761" s="109">
        <f t="shared" si="431"/>
        <v>983.4696676282573</v>
      </c>
      <c r="C761" s="193">
        <f t="shared" si="428"/>
        <v>813.00728150999998</v>
      </c>
      <c r="D761" s="110">
        <f t="shared" si="438"/>
        <v>6563.07</v>
      </c>
      <c r="E761" s="111">
        <f t="shared" si="456"/>
        <v>6609.67</v>
      </c>
      <c r="F761" s="112">
        <f t="shared" si="454"/>
        <v>45005</v>
      </c>
      <c r="G761" s="113">
        <f t="shared" si="432"/>
        <v>7.1003356660832573E-3</v>
      </c>
      <c r="H761" s="114">
        <f t="shared" si="455"/>
        <v>45068</v>
      </c>
      <c r="I761" s="114">
        <f t="shared" si="433"/>
        <v>45068</v>
      </c>
      <c r="J761" s="115">
        <f t="shared" si="439"/>
        <v>20</v>
      </c>
      <c r="K761" s="115">
        <f t="shared" si="457"/>
        <v>13</v>
      </c>
      <c r="L761" s="8">
        <f t="shared" si="440"/>
        <v>1.0046094999999999</v>
      </c>
      <c r="M761" s="116">
        <f t="shared" si="453"/>
        <v>1.0083999100000001</v>
      </c>
      <c r="N761" s="116">
        <f t="shared" si="446"/>
        <v>1.1793253393087777</v>
      </c>
      <c r="O761" s="109">
        <f t="shared" si="452"/>
        <v>1.18476143</v>
      </c>
      <c r="P761" s="109">
        <f t="shared" si="434"/>
        <v>963.21966943999996</v>
      </c>
      <c r="Q761" s="11">
        <f t="shared" si="443"/>
        <v>0</v>
      </c>
      <c r="R761" s="30">
        <f t="shared" si="441"/>
        <v>0</v>
      </c>
      <c r="S761" s="109">
        <f t="shared" si="451"/>
        <v>0</v>
      </c>
      <c r="T761" s="119">
        <f t="shared" si="442"/>
        <v>0.10150000000000001</v>
      </c>
      <c r="U761" s="117">
        <f t="shared" si="447"/>
        <v>13</v>
      </c>
      <c r="V761" s="117">
        <v>252</v>
      </c>
      <c r="W761" s="116">
        <f t="shared" si="435"/>
        <v>1.00499955</v>
      </c>
      <c r="X761" s="193">
        <f t="shared" si="448"/>
        <v>20.249998188257365</v>
      </c>
      <c r="Y761" s="174">
        <f t="shared" si="436"/>
        <v>0</v>
      </c>
      <c r="Z761" s="120" t="str">
        <f t="shared" si="444"/>
        <v>A+J=</v>
      </c>
      <c r="AA761" s="114">
        <f t="shared" si="445"/>
        <v>45068</v>
      </c>
      <c r="AB761" s="208">
        <f t="shared" si="449"/>
        <v>7.0104279188830976</v>
      </c>
      <c r="AC761" s="198">
        <f t="shared" si="450"/>
        <v>8.4239053793742666</v>
      </c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08">
        <f t="shared" si="437"/>
        <v>45058</v>
      </c>
      <c r="B762" s="109">
        <f t="shared" si="431"/>
        <v>984.19969340858086</v>
      </c>
      <c r="C762" s="193">
        <f t="shared" si="428"/>
        <v>813.00728150999998</v>
      </c>
      <c r="D762" s="110">
        <f t="shared" si="438"/>
        <v>6563.07</v>
      </c>
      <c r="E762" s="111">
        <f t="shared" si="456"/>
        <v>6609.67</v>
      </c>
      <c r="F762" s="112">
        <f t="shared" si="454"/>
        <v>45005</v>
      </c>
      <c r="G762" s="113">
        <f t="shared" si="432"/>
        <v>7.1003356660832573E-3</v>
      </c>
      <c r="H762" s="114">
        <f t="shared" si="455"/>
        <v>45068</v>
      </c>
      <c r="I762" s="114">
        <f t="shared" si="433"/>
        <v>45068</v>
      </c>
      <c r="J762" s="115">
        <f t="shared" si="439"/>
        <v>20</v>
      </c>
      <c r="K762" s="115">
        <f t="shared" si="457"/>
        <v>14</v>
      </c>
      <c r="L762" s="8">
        <f t="shared" si="440"/>
        <v>1.00496495</v>
      </c>
      <c r="M762" s="116">
        <f t="shared" si="453"/>
        <v>1.0083999100000001</v>
      </c>
      <c r="N762" s="116">
        <f t="shared" si="446"/>
        <v>1.1793253393087777</v>
      </c>
      <c r="O762" s="109">
        <f t="shared" si="452"/>
        <v>1.1851806300000001</v>
      </c>
      <c r="P762" s="109">
        <f t="shared" si="434"/>
        <v>963.56048209000005</v>
      </c>
      <c r="Q762" s="11">
        <f t="shared" si="443"/>
        <v>0</v>
      </c>
      <c r="R762" s="30">
        <f t="shared" si="441"/>
        <v>0</v>
      </c>
      <c r="S762" s="109">
        <f t="shared" si="451"/>
        <v>0</v>
      </c>
      <c r="T762" s="119">
        <f t="shared" si="442"/>
        <v>0.10150000000000001</v>
      </c>
      <c r="U762" s="117">
        <f t="shared" si="447"/>
        <v>14</v>
      </c>
      <c r="V762" s="117">
        <v>252</v>
      </c>
      <c r="W762" s="116">
        <f t="shared" si="435"/>
        <v>1.005385164</v>
      </c>
      <c r="X762" s="193">
        <f t="shared" si="448"/>
        <v>20.639211318580791</v>
      </c>
      <c r="Y762" s="174">
        <f t="shared" si="436"/>
        <v>0</v>
      </c>
      <c r="Z762" s="120" t="str">
        <f t="shared" si="444"/>
        <v>A+J=</v>
      </c>
      <c r="AA762" s="114">
        <f t="shared" si="445"/>
        <v>45068</v>
      </c>
      <c r="AB762" s="208">
        <f t="shared" si="449"/>
        <v>7.0176138748421391</v>
      </c>
      <c r="AC762" s="198">
        <f t="shared" si="450"/>
        <v>8.4326662337386527</v>
      </c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08">
        <f t="shared" si="437"/>
        <v>45059</v>
      </c>
      <c r="B763" s="109">
        <f t="shared" si="431"/>
        <v>984.93024721947245</v>
      </c>
      <c r="C763" s="193">
        <f t="shared" si="428"/>
        <v>813.00728150999998</v>
      </c>
      <c r="D763" s="110">
        <f t="shared" si="438"/>
        <v>6563.07</v>
      </c>
      <c r="E763" s="111">
        <f t="shared" si="456"/>
        <v>6609.67</v>
      </c>
      <c r="F763" s="112">
        <f t="shared" si="454"/>
        <v>45005</v>
      </c>
      <c r="G763" s="113">
        <f t="shared" si="432"/>
        <v>7.1003356660832573E-3</v>
      </c>
      <c r="H763" s="114">
        <f t="shared" si="455"/>
        <v>45068</v>
      </c>
      <c r="I763" s="114">
        <f t="shared" si="433"/>
        <v>45068</v>
      </c>
      <c r="J763" s="115">
        <f t="shared" si="439"/>
        <v>20</v>
      </c>
      <c r="K763" s="115">
        <f t="shared" si="457"/>
        <v>15</v>
      </c>
      <c r="L763" s="8">
        <f t="shared" si="440"/>
        <v>1.0053205300000001</v>
      </c>
      <c r="M763" s="116">
        <f t="shared" si="453"/>
        <v>1.0083999100000001</v>
      </c>
      <c r="N763" s="116">
        <f t="shared" si="446"/>
        <v>1.1793253393087777</v>
      </c>
      <c r="O763" s="109">
        <f t="shared" si="452"/>
        <v>1.1855999699999999</v>
      </c>
      <c r="P763" s="109">
        <f t="shared" si="434"/>
        <v>963.90140856000005</v>
      </c>
      <c r="Q763" s="11">
        <f t="shared" si="443"/>
        <v>0</v>
      </c>
      <c r="R763" s="30">
        <f t="shared" si="441"/>
        <v>0</v>
      </c>
      <c r="S763" s="109">
        <f t="shared" si="451"/>
        <v>0</v>
      </c>
      <c r="T763" s="119">
        <f t="shared" si="442"/>
        <v>0.10150000000000001</v>
      </c>
      <c r="U763" s="117">
        <f t="shared" si="447"/>
        <v>15</v>
      </c>
      <c r="V763" s="117">
        <v>252</v>
      </c>
      <c r="W763" s="116">
        <f t="shared" si="435"/>
        <v>1.0057709260000001</v>
      </c>
      <c r="X763" s="193">
        <f t="shared" si="448"/>
        <v>21.028838659472381</v>
      </c>
      <c r="Y763" s="174">
        <f t="shared" si="436"/>
        <v>0</v>
      </c>
      <c r="Z763" s="120" t="str">
        <f t="shared" si="444"/>
        <v>A+J=</v>
      </c>
      <c r="AA763" s="114">
        <f t="shared" si="445"/>
        <v>45068</v>
      </c>
      <c r="AB763" s="208">
        <f t="shared" si="449"/>
        <v>7.024803464329171</v>
      </c>
      <c r="AC763" s="198">
        <f t="shared" si="450"/>
        <v>8.4414314951432097</v>
      </c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08">
        <f t="shared" si="437"/>
        <v>45060</v>
      </c>
      <c r="B764" s="109">
        <f t="shared" si="431"/>
        <v>984.9351520552591</v>
      </c>
      <c r="C764" s="193">
        <f t="shared" si="428"/>
        <v>813.00728150999998</v>
      </c>
      <c r="D764" s="110">
        <f t="shared" si="438"/>
        <v>6563.07</v>
      </c>
      <c r="E764" s="111">
        <f t="shared" si="456"/>
        <v>6609.67</v>
      </c>
      <c r="F764" s="112">
        <f t="shared" si="454"/>
        <v>45005</v>
      </c>
      <c r="G764" s="113">
        <f t="shared" si="432"/>
        <v>7.1003356660832573E-3</v>
      </c>
      <c r="H764" s="114">
        <f t="shared" si="455"/>
        <v>45068</v>
      </c>
      <c r="I764" s="114">
        <f t="shared" si="433"/>
        <v>45068</v>
      </c>
      <c r="J764" s="115">
        <f t="shared" si="439"/>
        <v>20</v>
      </c>
      <c r="K764" s="115">
        <f t="shared" si="457"/>
        <v>15</v>
      </c>
      <c r="L764" s="8">
        <f t="shared" si="440"/>
        <v>1.0053205300000001</v>
      </c>
      <c r="M764" s="116">
        <f t="shared" si="453"/>
        <v>1.0083999100000001</v>
      </c>
      <c r="N764" s="116">
        <f t="shared" si="446"/>
        <v>1.1793253393087777</v>
      </c>
      <c r="O764" s="109">
        <f t="shared" si="452"/>
        <v>1.1855999699999999</v>
      </c>
      <c r="P764" s="109">
        <f t="shared" si="434"/>
        <v>963.90140856000005</v>
      </c>
      <c r="Q764" s="11">
        <f t="shared" si="443"/>
        <v>0</v>
      </c>
      <c r="R764" s="30">
        <f t="shared" si="441"/>
        <v>0</v>
      </c>
      <c r="S764" s="109">
        <f t="shared" si="451"/>
        <v>0</v>
      </c>
      <c r="T764" s="119">
        <f t="shared" si="442"/>
        <v>0.10150000000000001</v>
      </c>
      <c r="U764" s="117">
        <f t="shared" si="447"/>
        <v>15</v>
      </c>
      <c r="V764" s="117">
        <v>252</v>
      </c>
      <c r="W764" s="116">
        <f t="shared" si="435"/>
        <v>1.0057709260000001</v>
      </c>
      <c r="X764" s="193">
        <f t="shared" si="448"/>
        <v>21.033743495259046</v>
      </c>
      <c r="Y764" s="174">
        <f t="shared" si="436"/>
        <v>0</v>
      </c>
      <c r="Z764" s="120" t="str">
        <f t="shared" si="444"/>
        <v>A+J=</v>
      </c>
      <c r="AA764" s="114">
        <f t="shared" si="445"/>
        <v>45068</v>
      </c>
      <c r="AB764" s="208">
        <f t="shared" si="449"/>
        <v>7.0269995585358371</v>
      </c>
      <c r="AC764" s="198">
        <f t="shared" si="450"/>
        <v>8.444140236723209</v>
      </c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08">
        <f t="shared" si="437"/>
        <v>45061</v>
      </c>
      <c r="B765" s="109">
        <f t="shared" si="431"/>
        <v>984.94005689104574</v>
      </c>
      <c r="C765" s="193">
        <f t="shared" si="428"/>
        <v>813.00728150999998</v>
      </c>
      <c r="D765" s="110">
        <f t="shared" si="438"/>
        <v>6563.07</v>
      </c>
      <c r="E765" s="111">
        <f t="shared" si="456"/>
        <v>6609.67</v>
      </c>
      <c r="F765" s="112">
        <f t="shared" si="454"/>
        <v>45005</v>
      </c>
      <c r="G765" s="113">
        <f t="shared" si="432"/>
        <v>7.1003356660832573E-3</v>
      </c>
      <c r="H765" s="114">
        <f t="shared" si="455"/>
        <v>45068</v>
      </c>
      <c r="I765" s="114">
        <f t="shared" si="433"/>
        <v>45068</v>
      </c>
      <c r="J765" s="115">
        <f t="shared" si="439"/>
        <v>20</v>
      </c>
      <c r="K765" s="115">
        <f t="shared" si="457"/>
        <v>15</v>
      </c>
      <c r="L765" s="8">
        <f t="shared" si="440"/>
        <v>1.0053205300000001</v>
      </c>
      <c r="M765" s="116">
        <f t="shared" si="453"/>
        <v>1.0083999100000001</v>
      </c>
      <c r="N765" s="116">
        <f t="shared" si="446"/>
        <v>1.1793253393087777</v>
      </c>
      <c r="O765" s="109">
        <f t="shared" si="452"/>
        <v>1.1855999699999999</v>
      </c>
      <c r="P765" s="109">
        <f t="shared" si="434"/>
        <v>963.90140856000005</v>
      </c>
      <c r="Q765" s="11">
        <f t="shared" si="443"/>
        <v>0</v>
      </c>
      <c r="R765" s="30">
        <f t="shared" si="441"/>
        <v>0</v>
      </c>
      <c r="S765" s="109">
        <f t="shared" si="451"/>
        <v>0</v>
      </c>
      <c r="T765" s="119">
        <f t="shared" si="442"/>
        <v>0.10150000000000001</v>
      </c>
      <c r="U765" s="117">
        <f t="shared" si="447"/>
        <v>15</v>
      </c>
      <c r="V765" s="117">
        <v>252</v>
      </c>
      <c r="W765" s="116">
        <f t="shared" si="435"/>
        <v>1.0057709260000001</v>
      </c>
      <c r="X765" s="193">
        <f t="shared" si="448"/>
        <v>21.038648331045714</v>
      </c>
      <c r="Y765" s="174">
        <f t="shared" si="436"/>
        <v>0</v>
      </c>
      <c r="Z765" s="120" t="str">
        <f t="shared" si="444"/>
        <v>A+J=</v>
      </c>
      <c r="AA765" s="114">
        <f t="shared" si="445"/>
        <v>45068</v>
      </c>
      <c r="AB765" s="208">
        <f t="shared" si="449"/>
        <v>7.0291956527425041</v>
      </c>
      <c r="AC765" s="198">
        <f t="shared" si="450"/>
        <v>8.4468489783032084</v>
      </c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08">
        <f t="shared" si="437"/>
        <v>45062</v>
      </c>
      <c r="B766" s="109">
        <f t="shared" si="431"/>
        <v>985.67115659477599</v>
      </c>
      <c r="C766" s="193">
        <f t="shared" si="428"/>
        <v>813.00728150999998</v>
      </c>
      <c r="D766" s="110">
        <f t="shared" si="438"/>
        <v>6563.07</v>
      </c>
      <c r="E766" s="111">
        <f t="shared" si="456"/>
        <v>6609.67</v>
      </c>
      <c r="F766" s="112">
        <f t="shared" si="454"/>
        <v>45005</v>
      </c>
      <c r="G766" s="113">
        <f t="shared" si="432"/>
        <v>7.1003356660832573E-3</v>
      </c>
      <c r="H766" s="114">
        <f t="shared" si="455"/>
        <v>45068</v>
      </c>
      <c r="I766" s="114">
        <f t="shared" si="433"/>
        <v>45068</v>
      </c>
      <c r="J766" s="115">
        <f t="shared" si="439"/>
        <v>20</v>
      </c>
      <c r="K766" s="115">
        <f t="shared" si="457"/>
        <v>16</v>
      </c>
      <c r="L766" s="8">
        <f t="shared" si="440"/>
        <v>1.0056762400000001</v>
      </c>
      <c r="M766" s="116">
        <f t="shared" si="453"/>
        <v>1.0083999100000001</v>
      </c>
      <c r="N766" s="116">
        <f t="shared" si="446"/>
        <v>1.1793253393087777</v>
      </c>
      <c r="O766" s="109">
        <f t="shared" si="452"/>
        <v>1.18601947</v>
      </c>
      <c r="P766" s="109">
        <f t="shared" si="434"/>
        <v>964.24246512000002</v>
      </c>
      <c r="Q766" s="11">
        <f t="shared" si="443"/>
        <v>0</v>
      </c>
      <c r="R766" s="30">
        <f t="shared" si="441"/>
        <v>0</v>
      </c>
      <c r="S766" s="109">
        <f t="shared" si="451"/>
        <v>0</v>
      </c>
      <c r="T766" s="119">
        <f t="shared" si="442"/>
        <v>0.10150000000000001</v>
      </c>
      <c r="U766" s="117">
        <f t="shared" si="447"/>
        <v>16</v>
      </c>
      <c r="V766" s="117">
        <v>252</v>
      </c>
      <c r="W766" s="116">
        <f t="shared" si="435"/>
        <v>1.006156837</v>
      </c>
      <c r="X766" s="193">
        <f t="shared" si="448"/>
        <v>21.428691474775917</v>
      </c>
      <c r="Y766" s="174">
        <f t="shared" si="436"/>
        <v>0</v>
      </c>
      <c r="Z766" s="120" t="str">
        <f t="shared" si="444"/>
        <v>A+J=</v>
      </c>
      <c r="AA766" s="114">
        <f t="shared" si="445"/>
        <v>45068</v>
      </c>
      <c r="AB766" s="208">
        <f t="shared" si="449"/>
        <v>7.036388998796383</v>
      </c>
      <c r="AC766" s="198">
        <f t="shared" si="450"/>
        <v>8.4556187959795341</v>
      </c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08">
        <f t="shared" si="437"/>
        <v>45063</v>
      </c>
      <c r="B767" s="109">
        <f t="shared" si="431"/>
        <v>986.40279222965989</v>
      </c>
      <c r="C767" s="193">
        <f t="shared" si="428"/>
        <v>813.00728150999998</v>
      </c>
      <c r="D767" s="110">
        <f t="shared" si="438"/>
        <v>6563.07</v>
      </c>
      <c r="E767" s="111">
        <f t="shared" si="456"/>
        <v>6609.67</v>
      </c>
      <c r="F767" s="112">
        <f t="shared" si="454"/>
        <v>45005</v>
      </c>
      <c r="G767" s="113">
        <f t="shared" si="432"/>
        <v>7.1003356660832573E-3</v>
      </c>
      <c r="H767" s="114">
        <f t="shared" si="455"/>
        <v>45068</v>
      </c>
      <c r="I767" s="114">
        <f t="shared" si="433"/>
        <v>45068</v>
      </c>
      <c r="J767" s="115">
        <f t="shared" si="439"/>
        <v>20</v>
      </c>
      <c r="K767" s="115">
        <f t="shared" si="457"/>
        <v>17</v>
      </c>
      <c r="L767" s="8">
        <f t="shared" si="440"/>
        <v>1.00603208</v>
      </c>
      <c r="M767" s="116">
        <f t="shared" si="453"/>
        <v>1.0083999100000001</v>
      </c>
      <c r="N767" s="116">
        <f t="shared" si="446"/>
        <v>1.1793253393087777</v>
      </c>
      <c r="O767" s="109">
        <f t="shared" si="452"/>
        <v>1.18643912</v>
      </c>
      <c r="P767" s="109">
        <f t="shared" si="434"/>
        <v>964.58364361999998</v>
      </c>
      <c r="Q767" s="11">
        <f t="shared" si="443"/>
        <v>0</v>
      </c>
      <c r="R767" s="30">
        <f t="shared" si="441"/>
        <v>0</v>
      </c>
      <c r="S767" s="109">
        <f t="shared" si="451"/>
        <v>0</v>
      </c>
      <c r="T767" s="119">
        <f t="shared" si="442"/>
        <v>0.10150000000000001</v>
      </c>
      <c r="U767" s="117">
        <f t="shared" si="447"/>
        <v>17</v>
      </c>
      <c r="V767" s="117">
        <v>252</v>
      </c>
      <c r="W767" s="116">
        <f t="shared" si="435"/>
        <v>1.0065428949999999</v>
      </c>
      <c r="X767" s="193">
        <f t="shared" si="448"/>
        <v>21.819148609659887</v>
      </c>
      <c r="Y767" s="174">
        <f t="shared" si="436"/>
        <v>0</v>
      </c>
      <c r="Z767" s="120" t="str">
        <f t="shared" si="444"/>
        <v>A+J=</v>
      </c>
      <c r="AA767" s="114">
        <f t="shared" si="445"/>
        <v>45068</v>
      </c>
      <c r="AB767" s="208">
        <f t="shared" si="449"/>
        <v>7.0435860328708149</v>
      </c>
      <c r="AC767" s="198">
        <f t="shared" si="450"/>
        <v>8.4643930867890731</v>
      </c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08">
        <f t="shared" si="437"/>
        <v>45064</v>
      </c>
      <c r="B768" s="109">
        <f t="shared" si="431"/>
        <v>987.13494944687329</v>
      </c>
      <c r="C768" s="193">
        <f t="shared" si="428"/>
        <v>813.00728150999998</v>
      </c>
      <c r="D768" s="110">
        <f t="shared" si="438"/>
        <v>6563.07</v>
      </c>
      <c r="E768" s="111">
        <f t="shared" si="456"/>
        <v>6609.67</v>
      </c>
      <c r="F768" s="112">
        <f t="shared" si="454"/>
        <v>45005</v>
      </c>
      <c r="G768" s="113">
        <f t="shared" si="432"/>
        <v>7.1003356660832573E-3</v>
      </c>
      <c r="H768" s="114">
        <f t="shared" si="455"/>
        <v>45068</v>
      </c>
      <c r="I768" s="114">
        <f t="shared" si="433"/>
        <v>45068</v>
      </c>
      <c r="J768" s="115">
        <f t="shared" si="439"/>
        <v>20</v>
      </c>
      <c r="K768" s="115">
        <f t="shared" si="457"/>
        <v>18</v>
      </c>
      <c r="L768" s="8">
        <f t="shared" si="440"/>
        <v>1.0063880300000001</v>
      </c>
      <c r="M768" s="116">
        <f t="shared" si="453"/>
        <v>1.0083999100000001</v>
      </c>
      <c r="N768" s="116">
        <f t="shared" si="446"/>
        <v>1.1793253393087777</v>
      </c>
      <c r="O768" s="109">
        <f t="shared" si="452"/>
        <v>1.1868589</v>
      </c>
      <c r="P768" s="109">
        <f t="shared" si="434"/>
        <v>964.92492781999999</v>
      </c>
      <c r="Q768" s="11">
        <f t="shared" si="443"/>
        <v>0</v>
      </c>
      <c r="R768" s="30">
        <f t="shared" si="441"/>
        <v>0</v>
      </c>
      <c r="S768" s="109">
        <f t="shared" si="451"/>
        <v>0</v>
      </c>
      <c r="T768" s="119">
        <f t="shared" si="442"/>
        <v>0.10150000000000001</v>
      </c>
      <c r="U768" s="117">
        <f t="shared" si="447"/>
        <v>18</v>
      </c>
      <c r="V768" s="117">
        <v>252</v>
      </c>
      <c r="W768" s="116">
        <f t="shared" si="435"/>
        <v>1.006929102</v>
      </c>
      <c r="X768" s="193">
        <f t="shared" si="448"/>
        <v>22.210021626873253</v>
      </c>
      <c r="Y768" s="174">
        <f t="shared" si="436"/>
        <v>0</v>
      </c>
      <c r="Z768" s="120" t="str">
        <f t="shared" si="444"/>
        <v>A+J=</v>
      </c>
      <c r="AA768" s="114">
        <f t="shared" si="445"/>
        <v>45068</v>
      </c>
      <c r="AB768" s="208">
        <f t="shared" si="449"/>
        <v>7.050786656079195</v>
      </c>
      <c r="AC768" s="198">
        <f t="shared" si="450"/>
        <v>8.4731717307940571</v>
      </c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08">
        <f t="shared" si="437"/>
        <v>45065</v>
      </c>
      <c r="B769" s="109">
        <f t="shared" si="431"/>
        <v>987.86766079229017</v>
      </c>
      <c r="C769" s="193">
        <f t="shared" si="428"/>
        <v>813.00728150999998</v>
      </c>
      <c r="D769" s="110">
        <f t="shared" si="438"/>
        <v>6563.07</v>
      </c>
      <c r="E769" s="111">
        <f t="shared" si="456"/>
        <v>6609.67</v>
      </c>
      <c r="F769" s="112">
        <f t="shared" si="454"/>
        <v>45005</v>
      </c>
      <c r="G769" s="113">
        <f t="shared" si="432"/>
        <v>7.1003356660832573E-3</v>
      </c>
      <c r="H769" s="114">
        <f t="shared" si="455"/>
        <v>45068</v>
      </c>
      <c r="I769" s="114">
        <f t="shared" si="433"/>
        <v>45068</v>
      </c>
      <c r="J769" s="115">
        <f t="shared" si="439"/>
        <v>20</v>
      </c>
      <c r="K769" s="115">
        <f t="shared" si="457"/>
        <v>19</v>
      </c>
      <c r="L769" s="8">
        <f t="shared" si="440"/>
        <v>1.00674412</v>
      </c>
      <c r="M769" s="116">
        <f t="shared" si="453"/>
        <v>1.0083999100000001</v>
      </c>
      <c r="N769" s="116">
        <f t="shared" si="446"/>
        <v>1.1793253393087777</v>
      </c>
      <c r="O769" s="109">
        <f t="shared" si="452"/>
        <v>1.18727885</v>
      </c>
      <c r="P769" s="109">
        <f t="shared" si="434"/>
        <v>965.26635022999994</v>
      </c>
      <c r="Q769" s="11">
        <f t="shared" si="443"/>
        <v>0</v>
      </c>
      <c r="R769" s="30">
        <f t="shared" si="441"/>
        <v>0</v>
      </c>
      <c r="S769" s="109">
        <f t="shared" si="451"/>
        <v>0</v>
      </c>
      <c r="T769" s="119">
        <f t="shared" si="442"/>
        <v>0.10150000000000001</v>
      </c>
      <c r="U769" s="117">
        <f t="shared" si="447"/>
        <v>19</v>
      </c>
      <c r="V769" s="117">
        <v>252</v>
      </c>
      <c r="W769" s="116">
        <f t="shared" si="435"/>
        <v>1.007315457</v>
      </c>
      <c r="X769" s="193">
        <f t="shared" si="448"/>
        <v>22.60131056229018</v>
      </c>
      <c r="Y769" s="174">
        <f t="shared" si="436"/>
        <v>0</v>
      </c>
      <c r="Z769" s="120" t="str">
        <f t="shared" si="444"/>
        <v>A+J=</v>
      </c>
      <c r="AA769" s="114">
        <f t="shared" si="445"/>
        <v>45068</v>
      </c>
      <c r="AB769" s="208">
        <f t="shared" si="449"/>
        <v>7.057991092506767</v>
      </c>
      <c r="AC769" s="198">
        <f t="shared" si="450"/>
        <v>8.4819549997834152</v>
      </c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08">
        <f t="shared" si="437"/>
        <v>45066</v>
      </c>
      <c r="B770" s="109">
        <f t="shared" si="431"/>
        <v>988.60089331398967</v>
      </c>
      <c r="C770" s="193">
        <f t="shared" si="428"/>
        <v>813.00728150999998</v>
      </c>
      <c r="D770" s="110">
        <f t="shared" si="438"/>
        <v>6563.07</v>
      </c>
      <c r="E770" s="111">
        <f t="shared" si="456"/>
        <v>6609.67</v>
      </c>
      <c r="F770" s="112">
        <f t="shared" si="454"/>
        <v>45005</v>
      </c>
      <c r="G770" s="113">
        <f t="shared" si="432"/>
        <v>7.1003356660832573E-3</v>
      </c>
      <c r="H770" s="114">
        <f t="shared" si="455"/>
        <v>45097</v>
      </c>
      <c r="I770" s="114">
        <f t="shared" si="433"/>
        <v>45068</v>
      </c>
      <c r="J770" s="115">
        <f t="shared" si="439"/>
        <v>20</v>
      </c>
      <c r="K770" s="115">
        <f t="shared" si="457"/>
        <v>20</v>
      </c>
      <c r="L770" s="8">
        <f t="shared" si="440"/>
        <v>1.0071003300000001</v>
      </c>
      <c r="M770" s="116">
        <f t="shared" si="453"/>
        <v>1.0083999100000001</v>
      </c>
      <c r="N770" s="116">
        <f t="shared" si="446"/>
        <v>1.1793253393087777</v>
      </c>
      <c r="O770" s="109">
        <f t="shared" si="452"/>
        <v>1.18769893</v>
      </c>
      <c r="P770" s="109">
        <f t="shared" si="434"/>
        <v>965.60787832999995</v>
      </c>
      <c r="Q770" s="11">
        <f t="shared" si="443"/>
        <v>0</v>
      </c>
      <c r="R770" s="30">
        <f t="shared" si="441"/>
        <v>0</v>
      </c>
      <c r="S770" s="109">
        <f t="shared" si="451"/>
        <v>0</v>
      </c>
      <c r="T770" s="119">
        <f t="shared" si="442"/>
        <v>0.10150000000000001</v>
      </c>
      <c r="U770" s="117">
        <f t="shared" si="447"/>
        <v>20</v>
      </c>
      <c r="V770" s="117">
        <v>252</v>
      </c>
      <c r="W770" s="116">
        <f t="shared" si="435"/>
        <v>1.0077019599999999</v>
      </c>
      <c r="X770" s="193">
        <f t="shared" si="448"/>
        <v>22.993014983989777</v>
      </c>
      <c r="Y770" s="174">
        <f t="shared" si="436"/>
        <v>0</v>
      </c>
      <c r="Z770" s="120" t="str">
        <f t="shared" si="444"/>
        <v>A+J=</v>
      </c>
      <c r="AA770" s="114">
        <f t="shared" si="445"/>
        <v>45068</v>
      </c>
      <c r="AB770" s="208">
        <f t="shared" si="449"/>
        <v>7.0651991153357745</v>
      </c>
      <c r="AC770" s="198">
        <f t="shared" si="450"/>
        <v>8.4907426186540036</v>
      </c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08">
        <f t="shared" si="437"/>
        <v>45067</v>
      </c>
      <c r="B771" s="109">
        <f t="shared" si="431"/>
        <v>988.60579814977643</v>
      </c>
      <c r="C771" s="193">
        <f t="shared" si="428"/>
        <v>813.00728150999998</v>
      </c>
      <c r="D771" s="110">
        <f t="shared" si="438"/>
        <v>6563.07</v>
      </c>
      <c r="E771" s="111">
        <f t="shared" si="456"/>
        <v>6609.67</v>
      </c>
      <c r="F771" s="112">
        <f t="shared" si="454"/>
        <v>45005</v>
      </c>
      <c r="G771" s="113">
        <f t="shared" si="432"/>
        <v>7.1003356660832573E-3</v>
      </c>
      <c r="H771" s="114">
        <f t="shared" si="455"/>
        <v>45097</v>
      </c>
      <c r="I771" s="114">
        <f t="shared" si="433"/>
        <v>45068</v>
      </c>
      <c r="J771" s="115">
        <f t="shared" si="439"/>
        <v>20</v>
      </c>
      <c r="K771" s="115">
        <f t="shared" si="457"/>
        <v>20</v>
      </c>
      <c r="L771" s="8">
        <f t="shared" si="440"/>
        <v>1.0071003300000001</v>
      </c>
      <c r="M771" s="116">
        <f t="shared" si="453"/>
        <v>1.0083999100000001</v>
      </c>
      <c r="N771" s="116">
        <f t="shared" si="446"/>
        <v>1.1793253393087777</v>
      </c>
      <c r="O771" s="109">
        <f t="shared" si="452"/>
        <v>1.18769893</v>
      </c>
      <c r="P771" s="109">
        <f t="shared" si="434"/>
        <v>965.60787832999995</v>
      </c>
      <c r="Q771" s="11">
        <f t="shared" si="443"/>
        <v>0</v>
      </c>
      <c r="R771" s="30">
        <f t="shared" si="441"/>
        <v>0</v>
      </c>
      <c r="S771" s="109">
        <f t="shared" si="451"/>
        <v>0</v>
      </c>
      <c r="T771" s="119">
        <f t="shared" si="442"/>
        <v>0.10150000000000001</v>
      </c>
      <c r="U771" s="117">
        <f t="shared" si="447"/>
        <v>20</v>
      </c>
      <c r="V771" s="117">
        <v>252</v>
      </c>
      <c r="W771" s="116">
        <f t="shared" si="435"/>
        <v>1.0077019599999999</v>
      </c>
      <c r="X771" s="193">
        <f t="shared" si="448"/>
        <v>22.997919819776445</v>
      </c>
      <c r="Y771" s="174">
        <f t="shared" si="436"/>
        <v>0</v>
      </c>
      <c r="Z771" s="120" t="str">
        <f t="shared" si="444"/>
        <v>A+J=</v>
      </c>
      <c r="AA771" s="114">
        <f t="shared" si="445"/>
        <v>45068</v>
      </c>
      <c r="AB771" s="208">
        <f t="shared" si="449"/>
        <v>7.0673952095424415</v>
      </c>
      <c r="AC771" s="198">
        <f t="shared" si="450"/>
        <v>8.4934513602340047</v>
      </c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08">
        <f t="shared" si="437"/>
        <v>45068</v>
      </c>
      <c r="B772" s="109">
        <f t="shared" si="431"/>
        <v>988.61070298556308</v>
      </c>
      <c r="C772" s="193">
        <f t="shared" si="428"/>
        <v>813.00728150999998</v>
      </c>
      <c r="D772" s="110">
        <f t="shared" si="438"/>
        <v>6563.07</v>
      </c>
      <c r="E772" s="111">
        <f t="shared" si="456"/>
        <v>6609.67</v>
      </c>
      <c r="F772" s="112">
        <f t="shared" si="454"/>
        <v>45005</v>
      </c>
      <c r="G772" s="113">
        <f t="shared" si="432"/>
        <v>7.1003356660832573E-3</v>
      </c>
      <c r="H772" s="114">
        <f t="shared" si="455"/>
        <v>45097</v>
      </c>
      <c r="I772" s="114">
        <f t="shared" si="433"/>
        <v>45068</v>
      </c>
      <c r="J772" s="115">
        <f t="shared" si="439"/>
        <v>20</v>
      </c>
      <c r="K772" s="115">
        <f t="shared" si="457"/>
        <v>20</v>
      </c>
      <c r="L772" s="8">
        <f t="shared" si="440"/>
        <v>1.0071003300000001</v>
      </c>
      <c r="M772" s="116">
        <f t="shared" si="453"/>
        <v>1.0083999100000001</v>
      </c>
      <c r="N772" s="116">
        <f t="shared" si="446"/>
        <v>1.1793253393087777</v>
      </c>
      <c r="O772" s="109">
        <f t="shared" si="452"/>
        <v>1.18769893</v>
      </c>
      <c r="P772" s="109">
        <f t="shared" si="434"/>
        <v>965.60787832999995</v>
      </c>
      <c r="Q772" s="11">
        <f t="shared" si="443"/>
        <v>25</v>
      </c>
      <c r="R772" s="30">
        <f t="shared" si="441"/>
        <v>1.3153E-2</v>
      </c>
      <c r="S772" s="109">
        <f t="shared" si="451"/>
        <v>12.700640419999999</v>
      </c>
      <c r="T772" s="119">
        <f t="shared" si="442"/>
        <v>0.10150000000000001</v>
      </c>
      <c r="U772" s="117">
        <f t="shared" si="447"/>
        <v>20</v>
      </c>
      <c r="V772" s="117">
        <v>252</v>
      </c>
      <c r="W772" s="116">
        <f t="shared" si="435"/>
        <v>1.0077019599999999</v>
      </c>
      <c r="X772" s="193">
        <f t="shared" si="448"/>
        <v>23.00282465556311</v>
      </c>
      <c r="Y772" s="174">
        <f t="shared" si="436"/>
        <v>35.703465075563109</v>
      </c>
      <c r="Z772" s="120" t="str">
        <f t="shared" si="444"/>
        <v>A+J=</v>
      </c>
      <c r="AA772" s="114">
        <f t="shared" si="445"/>
        <v>45068</v>
      </c>
      <c r="AB772" s="208">
        <f t="shared" si="449"/>
        <v>7.0695913037491076</v>
      </c>
      <c r="AC772" s="198">
        <f t="shared" si="450"/>
        <v>8.4961601018140041</v>
      </c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08">
        <f t="shared" si="437"/>
        <v>45069</v>
      </c>
      <c r="B773" s="109">
        <f t="shared" si="431"/>
        <v>953.56277954999996</v>
      </c>
      <c r="C773" s="193">
        <f t="shared" si="428"/>
        <v>802.31379673000004</v>
      </c>
      <c r="D773" s="110">
        <f t="shared" si="438"/>
        <v>6609.67</v>
      </c>
      <c r="E773" s="111">
        <f t="shared" si="456"/>
        <v>6649.99</v>
      </c>
      <c r="F773" s="112">
        <f t="shared" si="454"/>
        <v>45038</v>
      </c>
      <c r="G773" s="113">
        <f t="shared" si="432"/>
        <v>6.1001532602988906E-3</v>
      </c>
      <c r="H773" s="114">
        <f t="shared" si="455"/>
        <v>45097</v>
      </c>
      <c r="I773" s="114">
        <f t="shared" si="433"/>
        <v>45097</v>
      </c>
      <c r="J773" s="115">
        <f t="shared" si="439"/>
        <v>20</v>
      </c>
      <c r="K773" s="115">
        <f t="shared" si="457"/>
        <v>1</v>
      </c>
      <c r="L773" s="8">
        <f t="shared" si="440"/>
        <v>1.00030412</v>
      </c>
      <c r="M773" s="116">
        <f t="shared" si="453"/>
        <v>1.0071003300000001</v>
      </c>
      <c r="N773" s="116">
        <f t="shared" si="446"/>
        <v>1.1876989383952321</v>
      </c>
      <c r="O773" s="109">
        <f t="shared" si="452"/>
        <v>1.1880601399999999</v>
      </c>
      <c r="P773" s="109">
        <f t="shared" si="434"/>
        <v>953.19704165999997</v>
      </c>
      <c r="Q773" s="11">
        <f t="shared" si="443"/>
        <v>0</v>
      </c>
      <c r="R773" s="30">
        <f t="shared" si="441"/>
        <v>0</v>
      </c>
      <c r="S773" s="109">
        <f t="shared" si="451"/>
        <v>0</v>
      </c>
      <c r="T773" s="119">
        <f t="shared" si="442"/>
        <v>0.10150000000000001</v>
      </c>
      <c r="U773" s="117">
        <f t="shared" si="447"/>
        <v>1</v>
      </c>
      <c r="V773" s="117">
        <v>252</v>
      </c>
      <c r="W773" s="116">
        <f t="shared" si="435"/>
        <v>1.0003836960000001</v>
      </c>
      <c r="X773" s="109">
        <f t="shared" ref="X773:X777" si="458">TRUNC((P773*(W773-1)),8)</f>
        <v>0.36573789000000001</v>
      </c>
      <c r="Y773" s="174">
        <f t="shared" si="436"/>
        <v>0</v>
      </c>
      <c r="Z773" s="120" t="str">
        <f t="shared" si="444"/>
        <v>A+J=</v>
      </c>
      <c r="AA773" s="114">
        <f t="shared" si="445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08">
        <f t="shared" si="437"/>
        <v>45070</v>
      </c>
      <c r="B774" s="109">
        <f t="shared" si="431"/>
        <v>954.21877208000001</v>
      </c>
      <c r="C774" s="193">
        <f t="shared" ref="C774:C837" si="459">TRUNC(IF(Q773&gt;0,C773-(S773/O773),C773),8)</f>
        <v>802.31379673000004</v>
      </c>
      <c r="D774" s="110">
        <f t="shared" si="438"/>
        <v>6609.67</v>
      </c>
      <c r="E774" s="111">
        <f t="shared" si="456"/>
        <v>6649.99</v>
      </c>
      <c r="F774" s="112">
        <f t="shared" si="454"/>
        <v>45038</v>
      </c>
      <c r="G774" s="113">
        <f t="shared" si="432"/>
        <v>6.1001532602988906E-3</v>
      </c>
      <c r="H774" s="114">
        <f t="shared" si="455"/>
        <v>45097</v>
      </c>
      <c r="I774" s="114">
        <f t="shared" si="433"/>
        <v>45097</v>
      </c>
      <c r="J774" s="115">
        <f t="shared" si="439"/>
        <v>20</v>
      </c>
      <c r="K774" s="115">
        <f t="shared" si="457"/>
        <v>2</v>
      </c>
      <c r="L774" s="8">
        <f t="shared" si="440"/>
        <v>1.0006083400000001</v>
      </c>
      <c r="M774" s="116">
        <f t="shared" si="453"/>
        <v>1.0071003300000001</v>
      </c>
      <c r="N774" s="116">
        <f t="shared" si="446"/>
        <v>1.1876989383952321</v>
      </c>
      <c r="O774" s="109">
        <f t="shared" si="452"/>
        <v>1.18842146</v>
      </c>
      <c r="P774" s="109">
        <f t="shared" si="434"/>
        <v>953.48693367999999</v>
      </c>
      <c r="Q774" s="11">
        <f t="shared" si="443"/>
        <v>0</v>
      </c>
      <c r="R774" s="30">
        <f t="shared" si="441"/>
        <v>0</v>
      </c>
      <c r="S774" s="109">
        <f t="shared" si="451"/>
        <v>0</v>
      </c>
      <c r="T774" s="119">
        <f t="shared" si="442"/>
        <v>0.10150000000000001</v>
      </c>
      <c r="U774" s="117">
        <f t="shared" si="447"/>
        <v>2</v>
      </c>
      <c r="V774" s="117">
        <v>252</v>
      </c>
      <c r="W774" s="116">
        <f t="shared" si="435"/>
        <v>1.0007675389999999</v>
      </c>
      <c r="X774" s="109">
        <f t="shared" si="458"/>
        <v>0.7318384</v>
      </c>
      <c r="Y774" s="174">
        <f t="shared" si="436"/>
        <v>0</v>
      </c>
      <c r="Z774" s="120" t="str">
        <f t="shared" si="444"/>
        <v>A+J=</v>
      </c>
      <c r="AA774" s="114">
        <f t="shared" si="445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08">
        <f t="shared" si="437"/>
        <v>45071</v>
      </c>
      <c r="B775" s="109">
        <f t="shared" si="431"/>
        <v>954.87521667999999</v>
      </c>
      <c r="C775" s="193">
        <f t="shared" si="459"/>
        <v>802.31379673000004</v>
      </c>
      <c r="D775" s="110">
        <f t="shared" si="438"/>
        <v>6609.67</v>
      </c>
      <c r="E775" s="111">
        <f t="shared" si="456"/>
        <v>6649.99</v>
      </c>
      <c r="F775" s="112">
        <f t="shared" si="454"/>
        <v>45038</v>
      </c>
      <c r="G775" s="113">
        <f t="shared" si="432"/>
        <v>6.1001532602988906E-3</v>
      </c>
      <c r="H775" s="114">
        <f t="shared" si="455"/>
        <v>45097</v>
      </c>
      <c r="I775" s="114">
        <f t="shared" si="433"/>
        <v>45097</v>
      </c>
      <c r="J775" s="115">
        <f t="shared" si="439"/>
        <v>20</v>
      </c>
      <c r="K775" s="115">
        <f t="shared" si="457"/>
        <v>3</v>
      </c>
      <c r="L775" s="8">
        <f t="shared" si="440"/>
        <v>1.0009126500000001</v>
      </c>
      <c r="M775" s="116">
        <f t="shared" si="453"/>
        <v>1.0071003300000001</v>
      </c>
      <c r="N775" s="116">
        <f t="shared" si="446"/>
        <v>1.1876989383952321</v>
      </c>
      <c r="O775" s="109">
        <f t="shared" si="452"/>
        <v>1.1887828899999999</v>
      </c>
      <c r="P775" s="109">
        <f t="shared" si="434"/>
        <v>953.77691396</v>
      </c>
      <c r="Q775" s="11">
        <f t="shared" si="443"/>
        <v>0</v>
      </c>
      <c r="R775" s="30">
        <f t="shared" si="441"/>
        <v>0</v>
      </c>
      <c r="S775" s="109">
        <f t="shared" si="451"/>
        <v>0</v>
      </c>
      <c r="T775" s="119">
        <f t="shared" si="442"/>
        <v>0.10150000000000001</v>
      </c>
      <c r="U775" s="117">
        <f t="shared" si="447"/>
        <v>3</v>
      </c>
      <c r="V775" s="117">
        <v>252</v>
      </c>
      <c r="W775" s="116">
        <f t="shared" si="435"/>
        <v>1.00115153</v>
      </c>
      <c r="X775" s="109">
        <f t="shared" si="458"/>
        <v>1.09830272</v>
      </c>
      <c r="Y775" s="174">
        <f t="shared" si="436"/>
        <v>0</v>
      </c>
      <c r="Z775" s="120" t="str">
        <f t="shared" si="444"/>
        <v>A+J=</v>
      </c>
      <c r="AA775" s="114">
        <f t="shared" si="445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08">
        <f t="shared" si="437"/>
        <v>45072</v>
      </c>
      <c r="B776" s="109">
        <f t="shared" si="431"/>
        <v>955.53211262000002</v>
      </c>
      <c r="C776" s="193">
        <f t="shared" si="459"/>
        <v>802.31379673000004</v>
      </c>
      <c r="D776" s="110">
        <f t="shared" si="438"/>
        <v>6609.67</v>
      </c>
      <c r="E776" s="111">
        <f t="shared" si="456"/>
        <v>6649.99</v>
      </c>
      <c r="F776" s="112">
        <f t="shared" si="454"/>
        <v>45038</v>
      </c>
      <c r="G776" s="113">
        <f t="shared" si="432"/>
        <v>6.1001532602988906E-3</v>
      </c>
      <c r="H776" s="114">
        <f t="shared" si="455"/>
        <v>45097</v>
      </c>
      <c r="I776" s="114">
        <f t="shared" si="433"/>
        <v>45097</v>
      </c>
      <c r="J776" s="115">
        <f t="shared" si="439"/>
        <v>20</v>
      </c>
      <c r="K776" s="115">
        <f t="shared" si="457"/>
        <v>4</v>
      </c>
      <c r="L776" s="8">
        <f t="shared" si="440"/>
        <v>1.0012170600000001</v>
      </c>
      <c r="M776" s="116">
        <f t="shared" si="453"/>
        <v>1.0071003300000001</v>
      </c>
      <c r="N776" s="116">
        <f t="shared" si="446"/>
        <v>1.1876989383952321</v>
      </c>
      <c r="O776" s="109">
        <f t="shared" si="452"/>
        <v>1.18914443</v>
      </c>
      <c r="P776" s="109">
        <f t="shared" si="434"/>
        <v>954.06698248999999</v>
      </c>
      <c r="Q776" s="11">
        <f t="shared" si="443"/>
        <v>0</v>
      </c>
      <c r="R776" s="30">
        <f t="shared" si="441"/>
        <v>0</v>
      </c>
      <c r="S776" s="109">
        <f t="shared" si="451"/>
        <v>0</v>
      </c>
      <c r="T776" s="119">
        <f t="shared" si="442"/>
        <v>0.10150000000000001</v>
      </c>
      <c r="U776" s="117">
        <f t="shared" si="447"/>
        <v>4</v>
      </c>
      <c r="V776" s="117">
        <v>252</v>
      </c>
      <c r="W776" s="116">
        <f t="shared" si="435"/>
        <v>1.001535668</v>
      </c>
      <c r="X776" s="109">
        <f t="shared" si="458"/>
        <v>1.4651301299999999</v>
      </c>
      <c r="Y776" s="174">
        <f t="shared" si="436"/>
        <v>0</v>
      </c>
      <c r="Z776" s="120" t="str">
        <f t="shared" si="444"/>
        <v>A+J=</v>
      </c>
      <c r="AA776" s="114">
        <f t="shared" si="445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08">
        <f t="shared" si="437"/>
        <v>45073</v>
      </c>
      <c r="B777" s="109">
        <f t="shared" si="431"/>
        <v>956.1894691199999</v>
      </c>
      <c r="C777" s="193">
        <f t="shared" si="459"/>
        <v>802.31379673000004</v>
      </c>
      <c r="D777" s="110">
        <f t="shared" si="438"/>
        <v>6609.67</v>
      </c>
      <c r="E777" s="111">
        <f t="shared" si="456"/>
        <v>6649.99</v>
      </c>
      <c r="F777" s="112">
        <f t="shared" si="454"/>
        <v>45038</v>
      </c>
      <c r="G777" s="113">
        <f t="shared" si="432"/>
        <v>6.1001532602988906E-3</v>
      </c>
      <c r="H777" s="114">
        <f t="shared" si="455"/>
        <v>45097</v>
      </c>
      <c r="I777" s="114">
        <f t="shared" si="433"/>
        <v>45097</v>
      </c>
      <c r="J777" s="115">
        <f t="shared" si="439"/>
        <v>20</v>
      </c>
      <c r="K777" s="115">
        <f t="shared" si="457"/>
        <v>5</v>
      </c>
      <c r="L777" s="8">
        <f t="shared" si="440"/>
        <v>1.00152156</v>
      </c>
      <c r="M777" s="116">
        <f t="shared" si="453"/>
        <v>1.0071003300000001</v>
      </c>
      <c r="N777" s="116">
        <f t="shared" si="446"/>
        <v>1.1876989383952321</v>
      </c>
      <c r="O777" s="109">
        <f t="shared" si="452"/>
        <v>1.1895060900000001</v>
      </c>
      <c r="P777" s="109">
        <f t="shared" si="434"/>
        <v>954.35714729999995</v>
      </c>
      <c r="Q777" s="11">
        <f t="shared" si="443"/>
        <v>0</v>
      </c>
      <c r="R777" s="30">
        <f t="shared" si="441"/>
        <v>0</v>
      </c>
      <c r="S777" s="109">
        <f t="shared" si="451"/>
        <v>0</v>
      </c>
      <c r="T777" s="119">
        <f t="shared" si="442"/>
        <v>0.10150000000000001</v>
      </c>
      <c r="U777" s="117">
        <f t="shared" si="447"/>
        <v>5</v>
      </c>
      <c r="V777" s="117">
        <v>252</v>
      </c>
      <c r="W777" s="116">
        <f t="shared" si="435"/>
        <v>1.0019199539999999</v>
      </c>
      <c r="X777" s="109">
        <f t="shared" si="458"/>
        <v>1.83232182</v>
      </c>
      <c r="Y777" s="174">
        <f t="shared" si="436"/>
        <v>0</v>
      </c>
      <c r="Z777" s="120" t="str">
        <f t="shared" si="444"/>
        <v>A+J=</v>
      </c>
      <c r="AA777" s="114">
        <f t="shared" si="445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08">
        <f t="shared" si="437"/>
        <v>45074</v>
      </c>
      <c r="B778" s="109">
        <f t="shared" ref="B778:B841" si="460">(P778+X778)</f>
        <v>956.1894691199999</v>
      </c>
      <c r="C778" s="193">
        <f t="shared" si="459"/>
        <v>802.31379673000004</v>
      </c>
      <c r="D778" s="110">
        <f t="shared" si="438"/>
        <v>6609.67</v>
      </c>
      <c r="E778" s="111">
        <f t="shared" si="456"/>
        <v>6649.99</v>
      </c>
      <c r="F778" s="112">
        <f t="shared" si="454"/>
        <v>45038</v>
      </c>
      <c r="G778" s="113">
        <f t="shared" ref="G778:G841" si="461">(E778/D778)-1</f>
        <v>6.1001532602988906E-3</v>
      </c>
      <c r="H778" s="114">
        <f t="shared" si="455"/>
        <v>45097</v>
      </c>
      <c r="I778" s="114">
        <f t="shared" ref="I778:I841" si="462">IF(A778&gt;I777,H778,I777)</f>
        <v>45097</v>
      </c>
      <c r="J778" s="115">
        <f t="shared" si="439"/>
        <v>20</v>
      </c>
      <c r="K778" s="115">
        <f t="shared" si="457"/>
        <v>5</v>
      </c>
      <c r="L778" s="8">
        <f t="shared" si="440"/>
        <v>1.00152156</v>
      </c>
      <c r="M778" s="116">
        <f t="shared" si="453"/>
        <v>1.0071003300000001</v>
      </c>
      <c r="N778" s="116">
        <f t="shared" si="446"/>
        <v>1.1876989383952321</v>
      </c>
      <c r="O778" s="109">
        <f t="shared" si="452"/>
        <v>1.1895060900000001</v>
      </c>
      <c r="P778" s="109">
        <f t="shared" ref="P778:P841" si="463">TRUNC(C778*O778,8)</f>
        <v>954.35714729999995</v>
      </c>
      <c r="Q778" s="11">
        <f t="shared" si="443"/>
        <v>0</v>
      </c>
      <c r="R778" s="30">
        <f t="shared" si="441"/>
        <v>0</v>
      </c>
      <c r="S778" s="109">
        <f t="shared" si="451"/>
        <v>0</v>
      </c>
      <c r="T778" s="119">
        <f t="shared" si="442"/>
        <v>0.10150000000000001</v>
      </c>
      <c r="U778" s="117">
        <f t="shared" si="447"/>
        <v>5</v>
      </c>
      <c r="V778" s="117">
        <v>252</v>
      </c>
      <c r="W778" s="116">
        <f t="shared" ref="W778:W841" si="464">ROUND((1+T778)^TRUNC((U778/V778),9),9)</f>
        <v>1.0019199539999999</v>
      </c>
      <c r="X778" s="109">
        <f t="shared" ref="X778:X841" si="465">TRUNC((P778*(W778-1)),8)</f>
        <v>1.83232182</v>
      </c>
      <c r="Y778" s="174">
        <f t="shared" ref="Y778:Y841" si="466">IF(AND(Q778&gt;0,Z778&lt;&gt;"INCORPJ="),S778+X778,0)</f>
        <v>0</v>
      </c>
      <c r="Z778" s="120" t="str">
        <f t="shared" si="444"/>
        <v>A+J=</v>
      </c>
      <c r="AA778" s="114">
        <f t="shared" si="445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08">
        <f t="shared" ref="A779:A842" si="467">(A778+1)</f>
        <v>45075</v>
      </c>
      <c r="B779" s="109">
        <f t="shared" si="460"/>
        <v>956.1894691199999</v>
      </c>
      <c r="C779" s="193">
        <f t="shared" si="459"/>
        <v>802.31379673000004</v>
      </c>
      <c r="D779" s="110">
        <f t="shared" ref="D779:D842" si="468">IF(E779=E778,D778,E778)</f>
        <v>6609.67</v>
      </c>
      <c r="E779" s="111">
        <f t="shared" si="456"/>
        <v>6649.99</v>
      </c>
      <c r="F779" s="112">
        <f t="shared" si="454"/>
        <v>45038</v>
      </c>
      <c r="G779" s="113">
        <f t="shared" si="461"/>
        <v>6.1001532602988906E-3</v>
      </c>
      <c r="H779" s="114">
        <f t="shared" si="455"/>
        <v>45097</v>
      </c>
      <c r="I779" s="114">
        <f t="shared" si="462"/>
        <v>45097</v>
      </c>
      <c r="J779" s="115">
        <f t="shared" ref="J779:J842" si="469">IF(I779=I778,J778,NETWORKDAYS(I778,I779,$AD$148:$AD$502)-1)</f>
        <v>20</v>
      </c>
      <c r="K779" s="115">
        <f t="shared" si="457"/>
        <v>5</v>
      </c>
      <c r="L779" s="8">
        <f t="shared" ref="L779:L842" si="470">IF(E779&lt;D779,1,TRUNC((E779/D779)^TRUNC((K779/J779),9),8))</f>
        <v>1.00152156</v>
      </c>
      <c r="M779" s="116">
        <f t="shared" si="453"/>
        <v>1.0071003300000001</v>
      </c>
      <c r="N779" s="116">
        <f t="shared" si="446"/>
        <v>1.1876989383952321</v>
      </c>
      <c r="O779" s="109">
        <f t="shared" si="452"/>
        <v>1.1895060900000001</v>
      </c>
      <c r="P779" s="109">
        <f t="shared" si="463"/>
        <v>954.35714729999995</v>
      </c>
      <c r="Q779" s="11">
        <f t="shared" si="443"/>
        <v>0</v>
      </c>
      <c r="R779" s="30">
        <f t="shared" ref="R779:R842" si="471">IF(Q779&gt;0,VLOOKUP($A779,$AD$10:$AI$145,6),0)</f>
        <v>0</v>
      </c>
      <c r="S779" s="109">
        <f t="shared" si="451"/>
        <v>0</v>
      </c>
      <c r="T779" s="119">
        <f t="shared" ref="T779:T842" si="472">(T778)</f>
        <v>0.10150000000000001</v>
      </c>
      <c r="U779" s="117">
        <f t="shared" si="447"/>
        <v>5</v>
      </c>
      <c r="V779" s="117">
        <v>252</v>
      </c>
      <c r="W779" s="116">
        <f t="shared" si="464"/>
        <v>1.0019199539999999</v>
      </c>
      <c r="X779" s="109">
        <f t="shared" si="465"/>
        <v>1.83232182</v>
      </c>
      <c r="Y779" s="174">
        <f t="shared" si="466"/>
        <v>0</v>
      </c>
      <c r="Z779" s="120" t="str">
        <f t="shared" si="444"/>
        <v>A+J=</v>
      </c>
      <c r="AA779" s="114">
        <f t="shared" si="445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08">
        <f t="shared" si="467"/>
        <v>45076</v>
      </c>
      <c r="B780" s="109">
        <f t="shared" si="460"/>
        <v>956.84726841999998</v>
      </c>
      <c r="C780" s="193">
        <f t="shared" si="459"/>
        <v>802.31379673000004</v>
      </c>
      <c r="D780" s="110">
        <f t="shared" si="468"/>
        <v>6609.67</v>
      </c>
      <c r="E780" s="111">
        <f t="shared" si="456"/>
        <v>6649.99</v>
      </c>
      <c r="F780" s="112">
        <f t="shared" si="454"/>
        <v>45038</v>
      </c>
      <c r="G780" s="113">
        <f t="shared" si="461"/>
        <v>6.1001532602988906E-3</v>
      </c>
      <c r="H780" s="114">
        <f t="shared" si="455"/>
        <v>45097</v>
      </c>
      <c r="I780" s="114">
        <f t="shared" si="462"/>
        <v>45097</v>
      </c>
      <c r="J780" s="115">
        <f t="shared" si="469"/>
        <v>20</v>
      </c>
      <c r="K780" s="115">
        <f t="shared" si="457"/>
        <v>6</v>
      </c>
      <c r="L780" s="8">
        <f t="shared" si="470"/>
        <v>1.0018261500000001</v>
      </c>
      <c r="M780" s="116">
        <f t="shared" si="453"/>
        <v>1.0071003300000001</v>
      </c>
      <c r="N780" s="116">
        <f t="shared" si="446"/>
        <v>1.1876989383952321</v>
      </c>
      <c r="O780" s="109">
        <f t="shared" si="452"/>
        <v>1.1898678499999999</v>
      </c>
      <c r="P780" s="109">
        <f t="shared" si="463"/>
        <v>954.64739234000001</v>
      </c>
      <c r="Q780" s="11">
        <f t="shared" ref="Q780:Q843" si="473">IF(VLOOKUP(A780,AD$10:AK$145,8)=VLOOKUP(A779,AD$10:AK$145,8),0,VLOOKUP(A780,AD$10:AK$145,8))</f>
        <v>0</v>
      </c>
      <c r="R780" s="30">
        <f t="shared" si="471"/>
        <v>0</v>
      </c>
      <c r="S780" s="109">
        <f t="shared" si="451"/>
        <v>0</v>
      </c>
      <c r="T780" s="119">
        <f t="shared" si="472"/>
        <v>0.10150000000000001</v>
      </c>
      <c r="U780" s="117">
        <f t="shared" si="447"/>
        <v>6</v>
      </c>
      <c r="V780" s="117">
        <v>252</v>
      </c>
      <c r="W780" s="116">
        <f t="shared" si="464"/>
        <v>1.002304386</v>
      </c>
      <c r="X780" s="109">
        <f t="shared" si="465"/>
        <v>2.1998760800000001</v>
      </c>
      <c r="Y780" s="174">
        <f t="shared" si="466"/>
        <v>0</v>
      </c>
      <c r="Z780" s="120" t="str">
        <f t="shared" ref="Z780:Z843" si="474">IF($Q779&gt;0,VLOOKUP($A779,$AD$10:$AM$145,9),Z779)</f>
        <v>A+J=</v>
      </c>
      <c r="AA780" s="114">
        <f t="shared" ref="AA780:AA843" si="475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08">
        <f t="shared" si="467"/>
        <v>45077</v>
      </c>
      <c r="B781" s="109">
        <f t="shared" si="460"/>
        <v>957.50552166</v>
      </c>
      <c r="C781" s="193">
        <f t="shared" si="459"/>
        <v>802.31379673000004</v>
      </c>
      <c r="D781" s="110">
        <f t="shared" si="468"/>
        <v>6609.67</v>
      </c>
      <c r="E781" s="111">
        <f t="shared" si="456"/>
        <v>6649.99</v>
      </c>
      <c r="F781" s="112">
        <f t="shared" si="454"/>
        <v>45038</v>
      </c>
      <c r="G781" s="113">
        <f t="shared" si="461"/>
        <v>6.1001532602988906E-3</v>
      </c>
      <c r="H781" s="114">
        <f t="shared" si="455"/>
        <v>45097</v>
      </c>
      <c r="I781" s="114">
        <f t="shared" si="462"/>
        <v>45097</v>
      </c>
      <c r="J781" s="115">
        <f t="shared" si="469"/>
        <v>20</v>
      </c>
      <c r="K781" s="115">
        <f t="shared" si="457"/>
        <v>7</v>
      </c>
      <c r="L781" s="8">
        <f t="shared" si="470"/>
        <v>1.00213083</v>
      </c>
      <c r="M781" s="116">
        <f t="shared" si="453"/>
        <v>1.0071003300000001</v>
      </c>
      <c r="N781" s="116">
        <f t="shared" si="446"/>
        <v>1.1876989383952321</v>
      </c>
      <c r="O781" s="109">
        <f t="shared" si="452"/>
        <v>1.19022972</v>
      </c>
      <c r="P781" s="109">
        <f t="shared" si="463"/>
        <v>954.93772563000005</v>
      </c>
      <c r="Q781" s="11">
        <f t="shared" si="473"/>
        <v>0</v>
      </c>
      <c r="R781" s="30">
        <f t="shared" si="471"/>
        <v>0</v>
      </c>
      <c r="S781" s="109">
        <f t="shared" si="451"/>
        <v>0</v>
      </c>
      <c r="T781" s="119">
        <f t="shared" si="472"/>
        <v>0.10150000000000001</v>
      </c>
      <c r="U781" s="117">
        <f t="shared" si="447"/>
        <v>7</v>
      </c>
      <c r="V781" s="117">
        <v>252</v>
      </c>
      <c r="W781" s="116">
        <f t="shared" si="464"/>
        <v>1.0026889670000001</v>
      </c>
      <c r="X781" s="109">
        <f t="shared" si="465"/>
        <v>2.5677960299999998</v>
      </c>
      <c r="Y781" s="174">
        <f t="shared" si="466"/>
        <v>0</v>
      </c>
      <c r="Z781" s="120" t="str">
        <f t="shared" si="474"/>
        <v>A+J=</v>
      </c>
      <c r="AA781" s="114">
        <f t="shared" si="475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08">
        <f t="shared" si="467"/>
        <v>45078</v>
      </c>
      <c r="B782" s="109">
        <f t="shared" si="460"/>
        <v>958.16422714999999</v>
      </c>
      <c r="C782" s="193">
        <f t="shared" si="459"/>
        <v>802.31379673000004</v>
      </c>
      <c r="D782" s="110">
        <f t="shared" si="468"/>
        <v>6609.67</v>
      </c>
      <c r="E782" s="111">
        <f t="shared" si="456"/>
        <v>6649.99</v>
      </c>
      <c r="F782" s="112">
        <f t="shared" si="454"/>
        <v>45038</v>
      </c>
      <c r="G782" s="113">
        <f t="shared" si="461"/>
        <v>6.1001532602988906E-3</v>
      </c>
      <c r="H782" s="114">
        <f t="shared" si="455"/>
        <v>45097</v>
      </c>
      <c r="I782" s="114">
        <f t="shared" si="462"/>
        <v>45097</v>
      </c>
      <c r="J782" s="115">
        <f t="shared" si="469"/>
        <v>20</v>
      </c>
      <c r="K782" s="115">
        <f t="shared" si="457"/>
        <v>8</v>
      </c>
      <c r="L782" s="8">
        <f t="shared" si="470"/>
        <v>1.00243561</v>
      </c>
      <c r="M782" s="116">
        <f t="shared" si="453"/>
        <v>1.0071003300000001</v>
      </c>
      <c r="N782" s="116">
        <f t="shared" si="446"/>
        <v>1.1876989383952321</v>
      </c>
      <c r="O782" s="109">
        <f t="shared" si="452"/>
        <v>1.1905916999999999</v>
      </c>
      <c r="P782" s="109">
        <f t="shared" si="463"/>
        <v>955.22814717999995</v>
      </c>
      <c r="Q782" s="11">
        <f t="shared" si="473"/>
        <v>0</v>
      </c>
      <c r="R782" s="30">
        <f t="shared" si="471"/>
        <v>0</v>
      </c>
      <c r="S782" s="109">
        <f t="shared" si="451"/>
        <v>0</v>
      </c>
      <c r="T782" s="119">
        <f t="shared" si="472"/>
        <v>0.10150000000000001</v>
      </c>
      <c r="U782" s="117">
        <f t="shared" si="447"/>
        <v>8</v>
      </c>
      <c r="V782" s="117">
        <v>252</v>
      </c>
      <c r="W782" s="116">
        <f t="shared" si="464"/>
        <v>1.0030736950000001</v>
      </c>
      <c r="X782" s="109">
        <f t="shared" si="465"/>
        <v>2.9360799700000002</v>
      </c>
      <c r="Y782" s="174">
        <f t="shared" si="466"/>
        <v>0</v>
      </c>
      <c r="Z782" s="120" t="str">
        <f t="shared" si="474"/>
        <v>A+J=</v>
      </c>
      <c r="AA782" s="114">
        <f t="shared" si="475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08">
        <f t="shared" si="467"/>
        <v>45079</v>
      </c>
      <c r="B783" s="109">
        <f t="shared" si="460"/>
        <v>958.82338513999991</v>
      </c>
      <c r="C783" s="193">
        <f t="shared" si="459"/>
        <v>802.31379673000004</v>
      </c>
      <c r="D783" s="110">
        <f t="shared" si="468"/>
        <v>6609.67</v>
      </c>
      <c r="E783" s="111">
        <f t="shared" si="456"/>
        <v>6649.99</v>
      </c>
      <c r="F783" s="112">
        <f t="shared" si="454"/>
        <v>45038</v>
      </c>
      <c r="G783" s="113">
        <f t="shared" si="461"/>
        <v>6.1001532602988906E-3</v>
      </c>
      <c r="H783" s="114">
        <f t="shared" si="455"/>
        <v>45097</v>
      </c>
      <c r="I783" s="114">
        <f t="shared" si="462"/>
        <v>45097</v>
      </c>
      <c r="J783" s="115">
        <f t="shared" si="469"/>
        <v>20</v>
      </c>
      <c r="K783" s="115">
        <f t="shared" si="457"/>
        <v>9</v>
      </c>
      <c r="L783" s="8">
        <f t="shared" si="470"/>
        <v>1.00274047</v>
      </c>
      <c r="M783" s="116">
        <f t="shared" si="453"/>
        <v>1.0071003300000001</v>
      </c>
      <c r="N783" s="116">
        <f t="shared" si="446"/>
        <v>1.1876989383952321</v>
      </c>
      <c r="O783" s="109">
        <f t="shared" si="452"/>
        <v>1.19095379</v>
      </c>
      <c r="P783" s="109">
        <f t="shared" si="463"/>
        <v>955.51865697999995</v>
      </c>
      <c r="Q783" s="11">
        <f t="shared" si="473"/>
        <v>0</v>
      </c>
      <c r="R783" s="30">
        <f t="shared" si="471"/>
        <v>0</v>
      </c>
      <c r="S783" s="109">
        <f t="shared" si="451"/>
        <v>0</v>
      </c>
      <c r="T783" s="119">
        <f t="shared" si="472"/>
        <v>0.10150000000000001</v>
      </c>
      <c r="U783" s="117">
        <f t="shared" si="447"/>
        <v>9</v>
      </c>
      <c r="V783" s="117">
        <v>252</v>
      </c>
      <c r="W783" s="116">
        <f t="shared" si="464"/>
        <v>1.00345857</v>
      </c>
      <c r="X783" s="109">
        <f t="shared" si="465"/>
        <v>3.3047281599999998</v>
      </c>
      <c r="Y783" s="174">
        <f t="shared" si="466"/>
        <v>0</v>
      </c>
      <c r="Z783" s="120" t="str">
        <f t="shared" si="474"/>
        <v>A+J=</v>
      </c>
      <c r="AA783" s="114">
        <f t="shared" si="475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08">
        <f t="shared" si="467"/>
        <v>45080</v>
      </c>
      <c r="B784" s="109">
        <f t="shared" si="460"/>
        <v>959.48299680000002</v>
      </c>
      <c r="C784" s="193">
        <f t="shared" si="459"/>
        <v>802.31379673000004</v>
      </c>
      <c r="D784" s="110">
        <f t="shared" si="468"/>
        <v>6609.67</v>
      </c>
      <c r="E784" s="111">
        <f t="shared" si="456"/>
        <v>6649.99</v>
      </c>
      <c r="F784" s="112">
        <f t="shared" si="454"/>
        <v>45038</v>
      </c>
      <c r="G784" s="113">
        <f t="shared" si="461"/>
        <v>6.1001532602988906E-3</v>
      </c>
      <c r="H784" s="114">
        <f t="shared" si="455"/>
        <v>45097</v>
      </c>
      <c r="I784" s="114">
        <f t="shared" si="462"/>
        <v>45097</v>
      </c>
      <c r="J784" s="115">
        <f t="shared" si="469"/>
        <v>20</v>
      </c>
      <c r="K784" s="115">
        <f t="shared" si="457"/>
        <v>10</v>
      </c>
      <c r="L784" s="8">
        <f t="shared" si="470"/>
        <v>1.00304543</v>
      </c>
      <c r="M784" s="116">
        <f t="shared" si="453"/>
        <v>1.0071003300000001</v>
      </c>
      <c r="N784" s="116">
        <f t="shared" si="446"/>
        <v>1.1876989383952321</v>
      </c>
      <c r="O784" s="109">
        <f t="shared" si="452"/>
        <v>1.1913159900000001</v>
      </c>
      <c r="P784" s="109">
        <f t="shared" si="463"/>
        <v>955.80925504000004</v>
      </c>
      <c r="Q784" s="11">
        <f t="shared" si="473"/>
        <v>0</v>
      </c>
      <c r="R784" s="30">
        <f t="shared" si="471"/>
        <v>0</v>
      </c>
      <c r="S784" s="109">
        <f t="shared" si="451"/>
        <v>0</v>
      </c>
      <c r="T784" s="119">
        <f t="shared" si="472"/>
        <v>0.10150000000000001</v>
      </c>
      <c r="U784" s="117">
        <f t="shared" si="447"/>
        <v>10</v>
      </c>
      <c r="V784" s="117">
        <v>252</v>
      </c>
      <c r="W784" s="116">
        <f t="shared" si="464"/>
        <v>1.003843593</v>
      </c>
      <c r="X784" s="109">
        <f t="shared" si="465"/>
        <v>3.67374176</v>
      </c>
      <c r="Y784" s="174">
        <f t="shared" si="466"/>
        <v>0</v>
      </c>
      <c r="Z784" s="120" t="str">
        <f t="shared" si="474"/>
        <v>A+J=</v>
      </c>
      <c r="AA784" s="114">
        <f t="shared" si="475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08">
        <f t="shared" si="467"/>
        <v>45081</v>
      </c>
      <c r="B785" s="109">
        <f t="shared" si="460"/>
        <v>959.48299680000002</v>
      </c>
      <c r="C785" s="193">
        <f t="shared" si="459"/>
        <v>802.31379673000004</v>
      </c>
      <c r="D785" s="110">
        <f t="shared" si="468"/>
        <v>6609.67</v>
      </c>
      <c r="E785" s="111">
        <f t="shared" si="456"/>
        <v>6649.99</v>
      </c>
      <c r="F785" s="112">
        <f t="shared" si="454"/>
        <v>45038</v>
      </c>
      <c r="G785" s="113">
        <f t="shared" si="461"/>
        <v>6.1001532602988906E-3</v>
      </c>
      <c r="H785" s="114">
        <f t="shared" si="455"/>
        <v>45097</v>
      </c>
      <c r="I785" s="114">
        <f t="shared" si="462"/>
        <v>45097</v>
      </c>
      <c r="J785" s="115">
        <f t="shared" si="469"/>
        <v>20</v>
      </c>
      <c r="K785" s="115">
        <f t="shared" si="457"/>
        <v>10</v>
      </c>
      <c r="L785" s="8">
        <f t="shared" si="470"/>
        <v>1.00304543</v>
      </c>
      <c r="M785" s="116">
        <f t="shared" si="453"/>
        <v>1.0071003300000001</v>
      </c>
      <c r="N785" s="116">
        <f t="shared" si="446"/>
        <v>1.1876989383952321</v>
      </c>
      <c r="O785" s="109">
        <f t="shared" si="452"/>
        <v>1.1913159900000001</v>
      </c>
      <c r="P785" s="109">
        <f t="shared" si="463"/>
        <v>955.80925504000004</v>
      </c>
      <c r="Q785" s="11">
        <f t="shared" si="473"/>
        <v>0</v>
      </c>
      <c r="R785" s="30">
        <f t="shared" si="471"/>
        <v>0</v>
      </c>
      <c r="S785" s="109">
        <f t="shared" si="451"/>
        <v>0</v>
      </c>
      <c r="T785" s="119">
        <f t="shared" si="472"/>
        <v>0.10150000000000001</v>
      </c>
      <c r="U785" s="117">
        <f t="shared" si="447"/>
        <v>10</v>
      </c>
      <c r="V785" s="117">
        <v>252</v>
      </c>
      <c r="W785" s="116">
        <f t="shared" si="464"/>
        <v>1.003843593</v>
      </c>
      <c r="X785" s="109">
        <f t="shared" si="465"/>
        <v>3.67374176</v>
      </c>
      <c r="Y785" s="174">
        <f t="shared" si="466"/>
        <v>0</v>
      </c>
      <c r="Z785" s="120" t="str">
        <f t="shared" si="474"/>
        <v>A+J=</v>
      </c>
      <c r="AA785" s="114">
        <f t="shared" si="475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08">
        <f t="shared" si="467"/>
        <v>45082</v>
      </c>
      <c r="B786" s="109">
        <f t="shared" si="460"/>
        <v>959.48299680000002</v>
      </c>
      <c r="C786" s="193">
        <f t="shared" si="459"/>
        <v>802.31379673000004</v>
      </c>
      <c r="D786" s="110">
        <f t="shared" si="468"/>
        <v>6609.67</v>
      </c>
      <c r="E786" s="111">
        <f t="shared" si="456"/>
        <v>6649.99</v>
      </c>
      <c r="F786" s="112">
        <f t="shared" si="454"/>
        <v>45038</v>
      </c>
      <c r="G786" s="113">
        <f t="shared" si="461"/>
        <v>6.1001532602988906E-3</v>
      </c>
      <c r="H786" s="114">
        <f t="shared" si="455"/>
        <v>45097</v>
      </c>
      <c r="I786" s="114">
        <f t="shared" si="462"/>
        <v>45097</v>
      </c>
      <c r="J786" s="115">
        <f t="shared" si="469"/>
        <v>20</v>
      </c>
      <c r="K786" s="115">
        <f t="shared" si="457"/>
        <v>10</v>
      </c>
      <c r="L786" s="8">
        <f t="shared" si="470"/>
        <v>1.00304543</v>
      </c>
      <c r="M786" s="116">
        <f t="shared" si="453"/>
        <v>1.0071003300000001</v>
      </c>
      <c r="N786" s="116">
        <f t="shared" si="446"/>
        <v>1.1876989383952321</v>
      </c>
      <c r="O786" s="109">
        <f t="shared" si="452"/>
        <v>1.1913159900000001</v>
      </c>
      <c r="P786" s="109">
        <f t="shared" si="463"/>
        <v>955.80925504000004</v>
      </c>
      <c r="Q786" s="11">
        <f t="shared" si="473"/>
        <v>0</v>
      </c>
      <c r="R786" s="30">
        <f t="shared" si="471"/>
        <v>0</v>
      </c>
      <c r="S786" s="109">
        <f t="shared" si="451"/>
        <v>0</v>
      </c>
      <c r="T786" s="119">
        <f t="shared" si="472"/>
        <v>0.10150000000000001</v>
      </c>
      <c r="U786" s="117">
        <f t="shared" si="447"/>
        <v>10</v>
      </c>
      <c r="V786" s="117">
        <v>252</v>
      </c>
      <c r="W786" s="116">
        <f t="shared" si="464"/>
        <v>1.003843593</v>
      </c>
      <c r="X786" s="109">
        <f t="shared" si="465"/>
        <v>3.67374176</v>
      </c>
      <c r="Y786" s="174">
        <f t="shared" si="466"/>
        <v>0</v>
      </c>
      <c r="Z786" s="120" t="str">
        <f t="shared" si="474"/>
        <v>A+J=</v>
      </c>
      <c r="AA786" s="114">
        <f t="shared" si="475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08">
        <f t="shared" si="467"/>
        <v>45083</v>
      </c>
      <c r="B787" s="109">
        <f t="shared" si="460"/>
        <v>960.14307040999995</v>
      </c>
      <c r="C787" s="193">
        <f t="shared" si="459"/>
        <v>802.31379673000004</v>
      </c>
      <c r="D787" s="110">
        <f t="shared" si="468"/>
        <v>6609.67</v>
      </c>
      <c r="E787" s="111">
        <f t="shared" si="456"/>
        <v>6649.99</v>
      </c>
      <c r="F787" s="112">
        <f t="shared" si="454"/>
        <v>45038</v>
      </c>
      <c r="G787" s="113">
        <f t="shared" si="461"/>
        <v>6.1001532602988906E-3</v>
      </c>
      <c r="H787" s="114">
        <f t="shared" si="455"/>
        <v>45097</v>
      </c>
      <c r="I787" s="114">
        <f t="shared" si="462"/>
        <v>45097</v>
      </c>
      <c r="J787" s="115">
        <f t="shared" si="469"/>
        <v>20</v>
      </c>
      <c r="K787" s="115">
        <f t="shared" si="457"/>
        <v>11</v>
      </c>
      <c r="L787" s="8">
        <f t="shared" si="470"/>
        <v>1.0033504900000001</v>
      </c>
      <c r="M787" s="116">
        <f t="shared" si="453"/>
        <v>1.0071003300000001</v>
      </c>
      <c r="N787" s="116">
        <f t="shared" si="446"/>
        <v>1.1876989383952321</v>
      </c>
      <c r="O787" s="109">
        <f t="shared" si="452"/>
        <v>1.1916783099999999</v>
      </c>
      <c r="P787" s="109">
        <f t="shared" si="463"/>
        <v>956.09994936999999</v>
      </c>
      <c r="Q787" s="11">
        <f t="shared" si="473"/>
        <v>0</v>
      </c>
      <c r="R787" s="30">
        <f t="shared" si="471"/>
        <v>0</v>
      </c>
      <c r="S787" s="109">
        <f t="shared" si="451"/>
        <v>0</v>
      </c>
      <c r="T787" s="119">
        <f t="shared" si="472"/>
        <v>0.10150000000000001</v>
      </c>
      <c r="U787" s="117">
        <f t="shared" si="447"/>
        <v>11</v>
      </c>
      <c r="V787" s="117">
        <v>252</v>
      </c>
      <c r="W787" s="116">
        <f t="shared" si="464"/>
        <v>1.0042287640000001</v>
      </c>
      <c r="X787" s="109">
        <f t="shared" si="465"/>
        <v>4.0431210399999999</v>
      </c>
      <c r="Y787" s="174">
        <f t="shared" si="466"/>
        <v>0</v>
      </c>
      <c r="Z787" s="120" t="str">
        <f t="shared" si="474"/>
        <v>A+J=</v>
      </c>
      <c r="AA787" s="114">
        <f t="shared" si="475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08">
        <f t="shared" si="467"/>
        <v>45084</v>
      </c>
      <c r="B788" s="109">
        <f t="shared" si="460"/>
        <v>960.80358205000005</v>
      </c>
      <c r="C788" s="193">
        <f t="shared" si="459"/>
        <v>802.31379673000004</v>
      </c>
      <c r="D788" s="110">
        <f t="shared" si="468"/>
        <v>6609.67</v>
      </c>
      <c r="E788" s="111">
        <f t="shared" si="456"/>
        <v>6649.99</v>
      </c>
      <c r="F788" s="112">
        <f t="shared" si="454"/>
        <v>45038</v>
      </c>
      <c r="G788" s="113">
        <f t="shared" si="461"/>
        <v>6.1001532602988906E-3</v>
      </c>
      <c r="H788" s="114">
        <f t="shared" si="455"/>
        <v>45097</v>
      </c>
      <c r="I788" s="114">
        <f t="shared" si="462"/>
        <v>45097</v>
      </c>
      <c r="J788" s="115">
        <f t="shared" si="469"/>
        <v>20</v>
      </c>
      <c r="K788" s="115">
        <f t="shared" si="457"/>
        <v>12</v>
      </c>
      <c r="L788" s="8">
        <f t="shared" si="470"/>
        <v>1.0036556299999999</v>
      </c>
      <c r="M788" s="116">
        <f t="shared" si="453"/>
        <v>1.0071003300000001</v>
      </c>
      <c r="N788" s="116">
        <f t="shared" si="446"/>
        <v>1.1876989383952321</v>
      </c>
      <c r="O788" s="109">
        <f t="shared" si="452"/>
        <v>1.1920407200000001</v>
      </c>
      <c r="P788" s="109">
        <f t="shared" si="463"/>
        <v>956.39071591000004</v>
      </c>
      <c r="Q788" s="11">
        <f t="shared" si="473"/>
        <v>0</v>
      </c>
      <c r="R788" s="30">
        <f t="shared" si="471"/>
        <v>0</v>
      </c>
      <c r="S788" s="109">
        <f t="shared" si="451"/>
        <v>0</v>
      </c>
      <c r="T788" s="119">
        <f t="shared" si="472"/>
        <v>0.10150000000000001</v>
      </c>
      <c r="U788" s="117">
        <f t="shared" si="447"/>
        <v>12</v>
      </c>
      <c r="V788" s="117">
        <v>252</v>
      </c>
      <c r="W788" s="116">
        <f t="shared" si="464"/>
        <v>1.0046140830000001</v>
      </c>
      <c r="X788" s="109">
        <f t="shared" si="465"/>
        <v>4.4128661400000002</v>
      </c>
      <c r="Y788" s="174">
        <f t="shared" si="466"/>
        <v>0</v>
      </c>
      <c r="Z788" s="120" t="str">
        <f t="shared" si="474"/>
        <v>A+J=</v>
      </c>
      <c r="AA788" s="114">
        <f t="shared" si="475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08">
        <f t="shared" si="467"/>
        <v>45085</v>
      </c>
      <c r="B789" s="109">
        <f t="shared" si="460"/>
        <v>961.46455612</v>
      </c>
      <c r="C789" s="193">
        <f t="shared" si="459"/>
        <v>802.31379673000004</v>
      </c>
      <c r="D789" s="110">
        <f t="shared" si="468"/>
        <v>6609.67</v>
      </c>
      <c r="E789" s="111">
        <f t="shared" si="456"/>
        <v>6649.99</v>
      </c>
      <c r="F789" s="112">
        <f t="shared" si="454"/>
        <v>45038</v>
      </c>
      <c r="G789" s="113">
        <f t="shared" si="461"/>
        <v>6.1001532602988906E-3</v>
      </c>
      <c r="H789" s="114">
        <f t="shared" si="455"/>
        <v>45097</v>
      </c>
      <c r="I789" s="114">
        <f t="shared" si="462"/>
        <v>45097</v>
      </c>
      <c r="J789" s="115">
        <f t="shared" si="469"/>
        <v>20</v>
      </c>
      <c r="K789" s="115">
        <f t="shared" si="457"/>
        <v>13</v>
      </c>
      <c r="L789" s="8">
        <f t="shared" si="470"/>
        <v>1.00396087</v>
      </c>
      <c r="M789" s="116">
        <f t="shared" si="453"/>
        <v>1.0071003300000001</v>
      </c>
      <c r="N789" s="116">
        <f t="shared" si="446"/>
        <v>1.1876989383952321</v>
      </c>
      <c r="O789" s="109">
        <f t="shared" si="452"/>
        <v>1.1924032499999999</v>
      </c>
      <c r="P789" s="109">
        <f t="shared" si="463"/>
        <v>956.68157873999996</v>
      </c>
      <c r="Q789" s="11">
        <f t="shared" si="473"/>
        <v>0</v>
      </c>
      <c r="R789" s="30">
        <f t="shared" si="471"/>
        <v>0</v>
      </c>
      <c r="S789" s="109">
        <f t="shared" si="451"/>
        <v>0</v>
      </c>
      <c r="T789" s="119">
        <f t="shared" si="472"/>
        <v>0.10150000000000001</v>
      </c>
      <c r="U789" s="117">
        <f t="shared" si="447"/>
        <v>13</v>
      </c>
      <c r="V789" s="117">
        <v>252</v>
      </c>
      <c r="W789" s="116">
        <f t="shared" si="464"/>
        <v>1.00499955</v>
      </c>
      <c r="X789" s="109">
        <f t="shared" si="465"/>
        <v>4.7829773800000002</v>
      </c>
      <c r="Y789" s="174">
        <f t="shared" si="466"/>
        <v>0</v>
      </c>
      <c r="Z789" s="120" t="str">
        <f t="shared" si="474"/>
        <v>A+J=</v>
      </c>
      <c r="AA789" s="114">
        <f t="shared" si="475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08">
        <f t="shared" si="467"/>
        <v>45086</v>
      </c>
      <c r="B790" s="109">
        <f t="shared" si="460"/>
        <v>961.46455612</v>
      </c>
      <c r="C790" s="193">
        <f t="shared" si="459"/>
        <v>802.31379673000004</v>
      </c>
      <c r="D790" s="110">
        <f t="shared" si="468"/>
        <v>6609.67</v>
      </c>
      <c r="E790" s="111">
        <f t="shared" si="456"/>
        <v>6649.99</v>
      </c>
      <c r="F790" s="112">
        <f t="shared" si="454"/>
        <v>45038</v>
      </c>
      <c r="G790" s="113">
        <f t="shared" si="461"/>
        <v>6.1001532602988906E-3</v>
      </c>
      <c r="H790" s="114">
        <f t="shared" si="455"/>
        <v>45097</v>
      </c>
      <c r="I790" s="114">
        <f t="shared" si="462"/>
        <v>45097</v>
      </c>
      <c r="J790" s="115">
        <f t="shared" si="469"/>
        <v>20</v>
      </c>
      <c r="K790" s="115">
        <f t="shared" si="457"/>
        <v>13</v>
      </c>
      <c r="L790" s="8">
        <f t="shared" si="470"/>
        <v>1.00396087</v>
      </c>
      <c r="M790" s="116">
        <f t="shared" si="453"/>
        <v>1.0071003300000001</v>
      </c>
      <c r="N790" s="116">
        <f t="shared" si="446"/>
        <v>1.1876989383952321</v>
      </c>
      <c r="O790" s="109">
        <f t="shared" si="452"/>
        <v>1.1924032499999999</v>
      </c>
      <c r="P790" s="109">
        <f t="shared" si="463"/>
        <v>956.68157873999996</v>
      </c>
      <c r="Q790" s="11">
        <f t="shared" si="473"/>
        <v>0</v>
      </c>
      <c r="R790" s="30">
        <f t="shared" si="471"/>
        <v>0</v>
      </c>
      <c r="S790" s="109">
        <f t="shared" si="451"/>
        <v>0</v>
      </c>
      <c r="T790" s="119">
        <f t="shared" si="472"/>
        <v>0.10150000000000001</v>
      </c>
      <c r="U790" s="117">
        <f t="shared" si="447"/>
        <v>13</v>
      </c>
      <c r="V790" s="117">
        <v>252</v>
      </c>
      <c r="W790" s="116">
        <f t="shared" si="464"/>
        <v>1.00499955</v>
      </c>
      <c r="X790" s="109">
        <f t="shared" si="465"/>
        <v>4.7829773800000002</v>
      </c>
      <c r="Y790" s="174">
        <f t="shared" si="466"/>
        <v>0</v>
      </c>
      <c r="Z790" s="120" t="str">
        <f t="shared" si="474"/>
        <v>A+J=</v>
      </c>
      <c r="AA790" s="114">
        <f t="shared" si="475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08">
        <f t="shared" si="467"/>
        <v>45087</v>
      </c>
      <c r="B791" s="109">
        <f t="shared" si="460"/>
        <v>962.12599995999994</v>
      </c>
      <c r="C791" s="193">
        <f t="shared" si="459"/>
        <v>802.31379673000004</v>
      </c>
      <c r="D791" s="110">
        <f t="shared" si="468"/>
        <v>6609.67</v>
      </c>
      <c r="E791" s="111">
        <f t="shared" si="456"/>
        <v>6649.99</v>
      </c>
      <c r="F791" s="112">
        <f t="shared" si="454"/>
        <v>45038</v>
      </c>
      <c r="G791" s="113">
        <f t="shared" si="461"/>
        <v>6.1001532602988906E-3</v>
      </c>
      <c r="H791" s="114">
        <f t="shared" si="455"/>
        <v>45097</v>
      </c>
      <c r="I791" s="114">
        <f t="shared" si="462"/>
        <v>45097</v>
      </c>
      <c r="J791" s="115">
        <f t="shared" si="469"/>
        <v>20</v>
      </c>
      <c r="K791" s="115">
        <f t="shared" si="457"/>
        <v>14</v>
      </c>
      <c r="L791" s="8">
        <f t="shared" si="470"/>
        <v>1.0042662099999999</v>
      </c>
      <c r="M791" s="116">
        <f t="shared" si="453"/>
        <v>1.0071003300000001</v>
      </c>
      <c r="N791" s="116">
        <f t="shared" si="446"/>
        <v>1.1876989383952321</v>
      </c>
      <c r="O791" s="109">
        <f t="shared" si="452"/>
        <v>1.1927659100000001</v>
      </c>
      <c r="P791" s="109">
        <f t="shared" si="463"/>
        <v>956.97254585999997</v>
      </c>
      <c r="Q791" s="11">
        <f t="shared" si="473"/>
        <v>0</v>
      </c>
      <c r="R791" s="30">
        <f t="shared" si="471"/>
        <v>0</v>
      </c>
      <c r="S791" s="109">
        <f t="shared" si="451"/>
        <v>0</v>
      </c>
      <c r="T791" s="119">
        <f t="shared" si="472"/>
        <v>0.10150000000000001</v>
      </c>
      <c r="U791" s="117">
        <f t="shared" si="447"/>
        <v>14</v>
      </c>
      <c r="V791" s="117">
        <v>252</v>
      </c>
      <c r="W791" s="116">
        <f t="shared" si="464"/>
        <v>1.005385164</v>
      </c>
      <c r="X791" s="109">
        <f t="shared" si="465"/>
        <v>5.1534541000000003</v>
      </c>
      <c r="Y791" s="174">
        <f t="shared" si="466"/>
        <v>0</v>
      </c>
      <c r="Z791" s="120" t="str">
        <f t="shared" si="474"/>
        <v>A+J=</v>
      </c>
      <c r="AA791" s="114">
        <f t="shared" si="475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08">
        <f t="shared" si="467"/>
        <v>45088</v>
      </c>
      <c r="B792" s="109">
        <f t="shared" si="460"/>
        <v>962.12599995999994</v>
      </c>
      <c r="C792" s="193">
        <f t="shared" si="459"/>
        <v>802.31379673000004</v>
      </c>
      <c r="D792" s="110">
        <f t="shared" si="468"/>
        <v>6609.67</v>
      </c>
      <c r="E792" s="111">
        <f t="shared" si="456"/>
        <v>6649.99</v>
      </c>
      <c r="F792" s="112">
        <f t="shared" si="454"/>
        <v>45038</v>
      </c>
      <c r="G792" s="113">
        <f t="shared" si="461"/>
        <v>6.1001532602988906E-3</v>
      </c>
      <c r="H792" s="114">
        <f t="shared" si="455"/>
        <v>45097</v>
      </c>
      <c r="I792" s="114">
        <f t="shared" si="462"/>
        <v>45097</v>
      </c>
      <c r="J792" s="115">
        <f t="shared" si="469"/>
        <v>20</v>
      </c>
      <c r="K792" s="115">
        <f t="shared" si="457"/>
        <v>14</v>
      </c>
      <c r="L792" s="8">
        <f t="shared" si="470"/>
        <v>1.0042662099999999</v>
      </c>
      <c r="M792" s="116">
        <f t="shared" si="453"/>
        <v>1.0071003300000001</v>
      </c>
      <c r="N792" s="116">
        <f t="shared" si="446"/>
        <v>1.1876989383952321</v>
      </c>
      <c r="O792" s="109">
        <f t="shared" si="452"/>
        <v>1.1927659100000001</v>
      </c>
      <c r="P792" s="109">
        <f t="shared" si="463"/>
        <v>956.97254585999997</v>
      </c>
      <c r="Q792" s="11">
        <f t="shared" si="473"/>
        <v>0</v>
      </c>
      <c r="R792" s="30">
        <f t="shared" si="471"/>
        <v>0</v>
      </c>
      <c r="S792" s="109">
        <f t="shared" si="451"/>
        <v>0</v>
      </c>
      <c r="T792" s="119">
        <f t="shared" si="472"/>
        <v>0.10150000000000001</v>
      </c>
      <c r="U792" s="117">
        <f t="shared" si="447"/>
        <v>14</v>
      </c>
      <c r="V792" s="117">
        <v>252</v>
      </c>
      <c r="W792" s="116">
        <f t="shared" si="464"/>
        <v>1.005385164</v>
      </c>
      <c r="X792" s="109">
        <f t="shared" si="465"/>
        <v>5.1534541000000003</v>
      </c>
      <c r="Y792" s="174">
        <f t="shared" si="466"/>
        <v>0</v>
      </c>
      <c r="Z792" s="120" t="str">
        <f t="shared" si="474"/>
        <v>A+J=</v>
      </c>
      <c r="AA792" s="114">
        <f t="shared" si="475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08">
        <f t="shared" si="467"/>
        <v>45089</v>
      </c>
      <c r="B793" s="109">
        <f t="shared" si="460"/>
        <v>962.12599995999994</v>
      </c>
      <c r="C793" s="193">
        <f t="shared" si="459"/>
        <v>802.31379673000004</v>
      </c>
      <c r="D793" s="110">
        <f t="shared" si="468"/>
        <v>6609.67</v>
      </c>
      <c r="E793" s="111">
        <f t="shared" si="456"/>
        <v>6649.99</v>
      </c>
      <c r="F793" s="112">
        <f t="shared" si="454"/>
        <v>45038</v>
      </c>
      <c r="G793" s="113">
        <f t="shared" si="461"/>
        <v>6.1001532602988906E-3</v>
      </c>
      <c r="H793" s="114">
        <f t="shared" si="455"/>
        <v>45097</v>
      </c>
      <c r="I793" s="114">
        <f t="shared" si="462"/>
        <v>45097</v>
      </c>
      <c r="J793" s="115">
        <f t="shared" si="469"/>
        <v>20</v>
      </c>
      <c r="K793" s="115">
        <f t="shared" si="457"/>
        <v>14</v>
      </c>
      <c r="L793" s="8">
        <f t="shared" si="470"/>
        <v>1.0042662099999999</v>
      </c>
      <c r="M793" s="116">
        <f t="shared" si="453"/>
        <v>1.0071003300000001</v>
      </c>
      <c r="N793" s="116">
        <f t="shared" si="446"/>
        <v>1.1876989383952321</v>
      </c>
      <c r="O793" s="109">
        <f t="shared" si="452"/>
        <v>1.1927659100000001</v>
      </c>
      <c r="P793" s="109">
        <f t="shared" si="463"/>
        <v>956.97254585999997</v>
      </c>
      <c r="Q793" s="11">
        <f t="shared" si="473"/>
        <v>0</v>
      </c>
      <c r="R793" s="30">
        <f t="shared" si="471"/>
        <v>0</v>
      </c>
      <c r="S793" s="109">
        <f t="shared" si="451"/>
        <v>0</v>
      </c>
      <c r="T793" s="119">
        <f t="shared" si="472"/>
        <v>0.10150000000000001</v>
      </c>
      <c r="U793" s="117">
        <f t="shared" si="447"/>
        <v>14</v>
      </c>
      <c r="V793" s="117">
        <v>252</v>
      </c>
      <c r="W793" s="116">
        <f t="shared" si="464"/>
        <v>1.005385164</v>
      </c>
      <c r="X793" s="109">
        <f t="shared" si="465"/>
        <v>5.1534541000000003</v>
      </c>
      <c r="Y793" s="174">
        <f t="shared" si="466"/>
        <v>0</v>
      </c>
      <c r="Z793" s="120" t="str">
        <f t="shared" si="474"/>
        <v>A+J=</v>
      </c>
      <c r="AA793" s="114">
        <f t="shared" si="475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08">
        <f t="shared" si="467"/>
        <v>45090</v>
      </c>
      <c r="B794" s="109">
        <f t="shared" si="460"/>
        <v>962.78787441999998</v>
      </c>
      <c r="C794" s="193">
        <f t="shared" si="459"/>
        <v>802.31379673000004</v>
      </c>
      <c r="D794" s="110">
        <f t="shared" si="468"/>
        <v>6609.67</v>
      </c>
      <c r="E794" s="111">
        <f t="shared" si="456"/>
        <v>6649.99</v>
      </c>
      <c r="F794" s="112">
        <f t="shared" si="454"/>
        <v>45038</v>
      </c>
      <c r="G794" s="113">
        <f t="shared" si="461"/>
        <v>6.1001532602988906E-3</v>
      </c>
      <c r="H794" s="114">
        <f t="shared" si="455"/>
        <v>45097</v>
      </c>
      <c r="I794" s="114">
        <f t="shared" si="462"/>
        <v>45097</v>
      </c>
      <c r="J794" s="115">
        <f t="shared" si="469"/>
        <v>20</v>
      </c>
      <c r="K794" s="115">
        <f t="shared" si="457"/>
        <v>15</v>
      </c>
      <c r="L794" s="8">
        <f t="shared" si="470"/>
        <v>1.00457163</v>
      </c>
      <c r="M794" s="116">
        <f t="shared" si="453"/>
        <v>1.0071003300000001</v>
      </c>
      <c r="N794" s="116">
        <f t="shared" si="446"/>
        <v>1.1876989383952321</v>
      </c>
      <c r="O794" s="109">
        <f t="shared" si="452"/>
        <v>1.19312865</v>
      </c>
      <c r="P794" s="109">
        <f t="shared" si="463"/>
        <v>957.26357715999995</v>
      </c>
      <c r="Q794" s="11">
        <f t="shared" si="473"/>
        <v>0</v>
      </c>
      <c r="R794" s="30">
        <f t="shared" si="471"/>
        <v>0</v>
      </c>
      <c r="S794" s="109">
        <f t="shared" si="451"/>
        <v>0</v>
      </c>
      <c r="T794" s="119">
        <f t="shared" si="472"/>
        <v>0.10150000000000001</v>
      </c>
      <c r="U794" s="117">
        <f t="shared" si="447"/>
        <v>15</v>
      </c>
      <c r="V794" s="117">
        <v>252</v>
      </c>
      <c r="W794" s="116">
        <f t="shared" si="464"/>
        <v>1.0057709260000001</v>
      </c>
      <c r="X794" s="109">
        <f t="shared" si="465"/>
        <v>5.52429726</v>
      </c>
      <c r="Y794" s="174">
        <f t="shared" si="466"/>
        <v>0</v>
      </c>
      <c r="Z794" s="120" t="str">
        <f t="shared" si="474"/>
        <v>A+J=</v>
      </c>
      <c r="AA794" s="114">
        <f t="shared" si="475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08">
        <f t="shared" si="467"/>
        <v>45091</v>
      </c>
      <c r="B795" s="109">
        <f t="shared" si="460"/>
        <v>963.45022104999998</v>
      </c>
      <c r="C795" s="193">
        <f t="shared" si="459"/>
        <v>802.31379673000004</v>
      </c>
      <c r="D795" s="110">
        <f t="shared" si="468"/>
        <v>6609.67</v>
      </c>
      <c r="E795" s="111">
        <f t="shared" si="456"/>
        <v>6649.99</v>
      </c>
      <c r="F795" s="112">
        <f t="shared" si="454"/>
        <v>45038</v>
      </c>
      <c r="G795" s="113">
        <f t="shared" si="461"/>
        <v>6.1001532602988906E-3</v>
      </c>
      <c r="H795" s="114">
        <f t="shared" si="455"/>
        <v>45097</v>
      </c>
      <c r="I795" s="114">
        <f t="shared" si="462"/>
        <v>45097</v>
      </c>
      <c r="J795" s="115">
        <f t="shared" si="469"/>
        <v>20</v>
      </c>
      <c r="K795" s="115">
        <f t="shared" si="457"/>
        <v>16</v>
      </c>
      <c r="L795" s="8">
        <f t="shared" si="470"/>
        <v>1.00487715</v>
      </c>
      <c r="M795" s="116">
        <f t="shared" si="453"/>
        <v>1.0071003300000001</v>
      </c>
      <c r="N795" s="116">
        <f t="shared" si="446"/>
        <v>1.1876989383952321</v>
      </c>
      <c r="O795" s="109">
        <f t="shared" si="452"/>
        <v>1.19349152</v>
      </c>
      <c r="P795" s="109">
        <f t="shared" si="463"/>
        <v>957.55471277000004</v>
      </c>
      <c r="Q795" s="11">
        <f t="shared" si="473"/>
        <v>0</v>
      </c>
      <c r="R795" s="30">
        <f t="shared" si="471"/>
        <v>0</v>
      </c>
      <c r="S795" s="109">
        <f t="shared" si="451"/>
        <v>0</v>
      </c>
      <c r="T795" s="119">
        <f t="shared" si="472"/>
        <v>0.10150000000000001</v>
      </c>
      <c r="U795" s="117">
        <f t="shared" si="447"/>
        <v>16</v>
      </c>
      <c r="V795" s="117">
        <v>252</v>
      </c>
      <c r="W795" s="116">
        <f t="shared" si="464"/>
        <v>1.006156837</v>
      </c>
      <c r="X795" s="109">
        <f t="shared" si="465"/>
        <v>5.8955082799999996</v>
      </c>
      <c r="Y795" s="174">
        <f t="shared" si="466"/>
        <v>0</v>
      </c>
      <c r="Z795" s="120" t="str">
        <f t="shared" si="474"/>
        <v>A+J=</v>
      </c>
      <c r="AA795" s="114">
        <f t="shared" si="475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08">
        <f t="shared" si="467"/>
        <v>45092</v>
      </c>
      <c r="B796" s="109">
        <f t="shared" si="460"/>
        <v>964.11301393999997</v>
      </c>
      <c r="C796" s="193">
        <f t="shared" si="459"/>
        <v>802.31379673000004</v>
      </c>
      <c r="D796" s="110">
        <f t="shared" si="468"/>
        <v>6609.67</v>
      </c>
      <c r="E796" s="111">
        <f t="shared" si="456"/>
        <v>6649.99</v>
      </c>
      <c r="F796" s="112">
        <f t="shared" si="454"/>
        <v>45038</v>
      </c>
      <c r="G796" s="113">
        <f t="shared" si="461"/>
        <v>6.1001532602988906E-3</v>
      </c>
      <c r="H796" s="114">
        <f t="shared" si="455"/>
        <v>45097</v>
      </c>
      <c r="I796" s="114">
        <f t="shared" si="462"/>
        <v>45097</v>
      </c>
      <c r="J796" s="115">
        <f t="shared" si="469"/>
        <v>20</v>
      </c>
      <c r="K796" s="115">
        <f t="shared" si="457"/>
        <v>17</v>
      </c>
      <c r="L796" s="8">
        <f t="shared" si="470"/>
        <v>1.0051827600000001</v>
      </c>
      <c r="M796" s="116">
        <f t="shared" si="453"/>
        <v>1.0071003300000001</v>
      </c>
      <c r="N796" s="116">
        <f t="shared" si="446"/>
        <v>1.1876989383952321</v>
      </c>
      <c r="O796" s="109">
        <f t="shared" si="452"/>
        <v>1.1938544900000001</v>
      </c>
      <c r="P796" s="109">
        <f t="shared" si="463"/>
        <v>957.84592860999999</v>
      </c>
      <c r="Q796" s="11">
        <f t="shared" si="473"/>
        <v>0</v>
      </c>
      <c r="R796" s="30">
        <f t="shared" si="471"/>
        <v>0</v>
      </c>
      <c r="S796" s="109">
        <f t="shared" si="451"/>
        <v>0</v>
      </c>
      <c r="T796" s="119">
        <f t="shared" si="472"/>
        <v>0.10150000000000001</v>
      </c>
      <c r="U796" s="117">
        <f t="shared" si="447"/>
        <v>17</v>
      </c>
      <c r="V796" s="117">
        <v>252</v>
      </c>
      <c r="W796" s="116">
        <f t="shared" si="464"/>
        <v>1.0065428949999999</v>
      </c>
      <c r="X796" s="109">
        <f t="shared" si="465"/>
        <v>6.2670853299999996</v>
      </c>
      <c r="Y796" s="174">
        <f t="shared" si="466"/>
        <v>0</v>
      </c>
      <c r="Z796" s="120" t="str">
        <f t="shared" si="474"/>
        <v>A+J=</v>
      </c>
      <c r="AA796" s="114">
        <f t="shared" si="475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08">
        <f t="shared" si="467"/>
        <v>45093</v>
      </c>
      <c r="B797" s="109">
        <f t="shared" si="460"/>
        <v>964.77626330999999</v>
      </c>
      <c r="C797" s="193">
        <f t="shared" si="459"/>
        <v>802.31379673000004</v>
      </c>
      <c r="D797" s="110">
        <f t="shared" si="468"/>
        <v>6609.67</v>
      </c>
      <c r="E797" s="111">
        <f t="shared" si="456"/>
        <v>6649.99</v>
      </c>
      <c r="F797" s="112">
        <f t="shared" si="454"/>
        <v>45038</v>
      </c>
      <c r="G797" s="113">
        <f t="shared" si="461"/>
        <v>6.1001532602988906E-3</v>
      </c>
      <c r="H797" s="114">
        <f t="shared" si="455"/>
        <v>45097</v>
      </c>
      <c r="I797" s="114">
        <f t="shared" si="462"/>
        <v>45097</v>
      </c>
      <c r="J797" s="115">
        <f t="shared" si="469"/>
        <v>20</v>
      </c>
      <c r="K797" s="115">
        <f t="shared" si="457"/>
        <v>18</v>
      </c>
      <c r="L797" s="8">
        <f t="shared" si="470"/>
        <v>1.00548846</v>
      </c>
      <c r="M797" s="116">
        <f t="shared" si="453"/>
        <v>1.0071003300000001</v>
      </c>
      <c r="N797" s="116">
        <f t="shared" si="446"/>
        <v>1.1876989383952321</v>
      </c>
      <c r="O797" s="109">
        <f t="shared" si="452"/>
        <v>1.19421757</v>
      </c>
      <c r="P797" s="109">
        <f t="shared" si="463"/>
        <v>958.13723270000003</v>
      </c>
      <c r="Q797" s="11">
        <f t="shared" si="473"/>
        <v>0</v>
      </c>
      <c r="R797" s="30">
        <f t="shared" si="471"/>
        <v>0</v>
      </c>
      <c r="S797" s="109">
        <f t="shared" si="451"/>
        <v>0</v>
      </c>
      <c r="T797" s="119">
        <f t="shared" si="472"/>
        <v>0.10150000000000001</v>
      </c>
      <c r="U797" s="117">
        <f t="shared" si="447"/>
        <v>18</v>
      </c>
      <c r="V797" s="117">
        <v>252</v>
      </c>
      <c r="W797" s="116">
        <f t="shared" si="464"/>
        <v>1.006929102</v>
      </c>
      <c r="X797" s="109">
        <f t="shared" si="465"/>
        <v>6.6390306099999998</v>
      </c>
      <c r="Y797" s="174">
        <f t="shared" si="466"/>
        <v>0</v>
      </c>
      <c r="Z797" s="120" t="str">
        <f t="shared" si="474"/>
        <v>A+J=</v>
      </c>
      <c r="AA797" s="114">
        <f t="shared" si="475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08">
        <f t="shared" si="467"/>
        <v>45094</v>
      </c>
      <c r="B798" s="109">
        <f t="shared" si="460"/>
        <v>965.43997652000007</v>
      </c>
      <c r="C798" s="193">
        <f t="shared" si="459"/>
        <v>802.31379673000004</v>
      </c>
      <c r="D798" s="110">
        <f t="shared" si="468"/>
        <v>6609.67</v>
      </c>
      <c r="E798" s="111">
        <f t="shared" si="456"/>
        <v>6649.99</v>
      </c>
      <c r="F798" s="112">
        <f t="shared" si="454"/>
        <v>45038</v>
      </c>
      <c r="G798" s="113">
        <f t="shared" si="461"/>
        <v>6.1001532602988906E-3</v>
      </c>
      <c r="H798" s="114">
        <f t="shared" si="455"/>
        <v>45097</v>
      </c>
      <c r="I798" s="114">
        <f t="shared" si="462"/>
        <v>45097</v>
      </c>
      <c r="J798" s="115">
        <f t="shared" si="469"/>
        <v>20</v>
      </c>
      <c r="K798" s="115">
        <f t="shared" si="457"/>
        <v>19</v>
      </c>
      <c r="L798" s="8">
        <f t="shared" si="470"/>
        <v>1.0057942600000001</v>
      </c>
      <c r="M798" s="116">
        <f t="shared" si="453"/>
        <v>1.0071003300000001</v>
      </c>
      <c r="N798" s="116">
        <f t="shared" si="446"/>
        <v>1.1876989383952321</v>
      </c>
      <c r="O798" s="109">
        <f t="shared" si="452"/>
        <v>1.19458077</v>
      </c>
      <c r="P798" s="109">
        <f t="shared" si="463"/>
        <v>958.42863307000005</v>
      </c>
      <c r="Q798" s="11">
        <f t="shared" si="473"/>
        <v>0</v>
      </c>
      <c r="R798" s="30">
        <f t="shared" si="471"/>
        <v>0</v>
      </c>
      <c r="S798" s="109">
        <f t="shared" si="451"/>
        <v>0</v>
      </c>
      <c r="T798" s="119">
        <f t="shared" si="472"/>
        <v>0.10150000000000001</v>
      </c>
      <c r="U798" s="117">
        <f t="shared" si="447"/>
        <v>19</v>
      </c>
      <c r="V798" s="117">
        <v>252</v>
      </c>
      <c r="W798" s="116">
        <f t="shared" si="464"/>
        <v>1.007315457</v>
      </c>
      <c r="X798" s="109">
        <f t="shared" si="465"/>
        <v>7.01134345</v>
      </c>
      <c r="Y798" s="174">
        <f t="shared" si="466"/>
        <v>0</v>
      </c>
      <c r="Z798" s="120" t="str">
        <f t="shared" si="474"/>
        <v>A+J=</v>
      </c>
      <c r="AA798" s="114">
        <f t="shared" si="475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08">
        <f t="shared" si="467"/>
        <v>45095</v>
      </c>
      <c r="B799" s="109">
        <f t="shared" si="460"/>
        <v>965.43997652000007</v>
      </c>
      <c r="C799" s="193">
        <f t="shared" si="459"/>
        <v>802.31379673000004</v>
      </c>
      <c r="D799" s="110">
        <f t="shared" si="468"/>
        <v>6609.67</v>
      </c>
      <c r="E799" s="111">
        <f t="shared" si="456"/>
        <v>6649.99</v>
      </c>
      <c r="F799" s="112">
        <f t="shared" si="454"/>
        <v>45038</v>
      </c>
      <c r="G799" s="113">
        <f t="shared" si="461"/>
        <v>6.1001532602988906E-3</v>
      </c>
      <c r="H799" s="114">
        <f t="shared" si="455"/>
        <v>45097</v>
      </c>
      <c r="I799" s="114">
        <f t="shared" si="462"/>
        <v>45097</v>
      </c>
      <c r="J799" s="115">
        <f t="shared" si="469"/>
        <v>20</v>
      </c>
      <c r="K799" s="115">
        <f t="shared" si="457"/>
        <v>19</v>
      </c>
      <c r="L799" s="8">
        <f t="shared" si="470"/>
        <v>1.0057942600000001</v>
      </c>
      <c r="M799" s="116">
        <f t="shared" si="453"/>
        <v>1.0071003300000001</v>
      </c>
      <c r="N799" s="116">
        <f t="shared" ref="N799:N862" si="476">IF(I799&gt;I798,N798*M799,N798)</f>
        <v>1.1876989383952321</v>
      </c>
      <c r="O799" s="109">
        <f t="shared" si="452"/>
        <v>1.19458077</v>
      </c>
      <c r="P799" s="109">
        <f t="shared" si="463"/>
        <v>958.42863307000005</v>
      </c>
      <c r="Q799" s="11">
        <f t="shared" si="473"/>
        <v>0</v>
      </c>
      <c r="R799" s="30">
        <f t="shared" si="471"/>
        <v>0</v>
      </c>
      <c r="S799" s="109">
        <f t="shared" si="451"/>
        <v>0</v>
      </c>
      <c r="T799" s="119">
        <f t="shared" si="472"/>
        <v>0.10150000000000001</v>
      </c>
      <c r="U799" s="117">
        <f t="shared" si="447"/>
        <v>19</v>
      </c>
      <c r="V799" s="117">
        <v>252</v>
      </c>
      <c r="W799" s="116">
        <f t="shared" si="464"/>
        <v>1.007315457</v>
      </c>
      <c r="X799" s="109">
        <f t="shared" si="465"/>
        <v>7.01134345</v>
      </c>
      <c r="Y799" s="174">
        <f t="shared" si="466"/>
        <v>0</v>
      </c>
      <c r="Z799" s="120" t="str">
        <f t="shared" si="474"/>
        <v>A+J=</v>
      </c>
      <c r="AA799" s="114">
        <f t="shared" si="475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08">
        <f t="shared" si="467"/>
        <v>45096</v>
      </c>
      <c r="B800" s="109">
        <f t="shared" si="460"/>
        <v>965.43997652000007</v>
      </c>
      <c r="C800" s="193">
        <f t="shared" si="459"/>
        <v>802.31379673000004</v>
      </c>
      <c r="D800" s="110">
        <f t="shared" si="468"/>
        <v>6609.67</v>
      </c>
      <c r="E800" s="111">
        <f t="shared" si="456"/>
        <v>6649.99</v>
      </c>
      <c r="F800" s="112">
        <f t="shared" si="454"/>
        <v>45038</v>
      </c>
      <c r="G800" s="113">
        <f t="shared" si="461"/>
        <v>6.1001532602988906E-3</v>
      </c>
      <c r="H800" s="114">
        <f t="shared" si="455"/>
        <v>45097</v>
      </c>
      <c r="I800" s="114">
        <f t="shared" si="462"/>
        <v>45097</v>
      </c>
      <c r="J800" s="115">
        <f t="shared" si="469"/>
        <v>20</v>
      </c>
      <c r="K800" s="115">
        <f t="shared" si="457"/>
        <v>19</v>
      </c>
      <c r="L800" s="8">
        <f t="shared" si="470"/>
        <v>1.0057942600000001</v>
      </c>
      <c r="M800" s="116">
        <f t="shared" si="453"/>
        <v>1.0071003300000001</v>
      </c>
      <c r="N800" s="116">
        <f t="shared" si="476"/>
        <v>1.1876989383952321</v>
      </c>
      <c r="O800" s="109">
        <f t="shared" si="452"/>
        <v>1.19458077</v>
      </c>
      <c r="P800" s="109">
        <f t="shared" si="463"/>
        <v>958.42863307000005</v>
      </c>
      <c r="Q800" s="11">
        <f t="shared" si="473"/>
        <v>0</v>
      </c>
      <c r="R800" s="30">
        <f t="shared" si="471"/>
        <v>0</v>
      </c>
      <c r="S800" s="109">
        <f t="shared" si="451"/>
        <v>0</v>
      </c>
      <c r="T800" s="119">
        <f t="shared" si="472"/>
        <v>0.10150000000000001</v>
      </c>
      <c r="U800" s="117">
        <f t="shared" si="447"/>
        <v>19</v>
      </c>
      <c r="V800" s="117">
        <v>252</v>
      </c>
      <c r="W800" s="116">
        <f t="shared" si="464"/>
        <v>1.007315457</v>
      </c>
      <c r="X800" s="109">
        <f t="shared" si="465"/>
        <v>7.01134345</v>
      </c>
      <c r="Y800" s="174">
        <f t="shared" si="466"/>
        <v>0</v>
      </c>
      <c r="Z800" s="120" t="str">
        <f t="shared" si="474"/>
        <v>A+J=</v>
      </c>
      <c r="AA800" s="114">
        <f t="shared" si="475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08">
        <f t="shared" si="467"/>
        <v>45097</v>
      </c>
      <c r="B801" s="109">
        <f t="shared" si="460"/>
        <v>966.10414572000002</v>
      </c>
      <c r="C801" s="193">
        <f t="shared" si="459"/>
        <v>802.31379673000004</v>
      </c>
      <c r="D801" s="110">
        <f t="shared" si="468"/>
        <v>6609.67</v>
      </c>
      <c r="E801" s="111">
        <f t="shared" si="456"/>
        <v>6649.99</v>
      </c>
      <c r="F801" s="112">
        <f t="shared" si="454"/>
        <v>45038</v>
      </c>
      <c r="G801" s="113">
        <f t="shared" si="461"/>
        <v>6.1001532602988906E-3</v>
      </c>
      <c r="H801" s="114">
        <f t="shared" si="455"/>
        <v>45127</v>
      </c>
      <c r="I801" s="114">
        <f t="shared" si="462"/>
        <v>45097</v>
      </c>
      <c r="J801" s="115">
        <f t="shared" si="469"/>
        <v>20</v>
      </c>
      <c r="K801" s="115">
        <f t="shared" si="457"/>
        <v>20</v>
      </c>
      <c r="L801" s="8">
        <f t="shared" si="470"/>
        <v>1.00610015</v>
      </c>
      <c r="M801" s="116">
        <f t="shared" si="453"/>
        <v>1.0071003300000001</v>
      </c>
      <c r="N801" s="116">
        <f t="shared" si="476"/>
        <v>1.1876989383952321</v>
      </c>
      <c r="O801" s="109">
        <f t="shared" si="452"/>
        <v>1.19494408</v>
      </c>
      <c r="P801" s="109">
        <f t="shared" si="463"/>
        <v>958.72012170000005</v>
      </c>
      <c r="Q801" s="11">
        <f t="shared" si="473"/>
        <v>26</v>
      </c>
      <c r="R801" s="30">
        <f t="shared" si="471"/>
        <v>1.3361E-2</v>
      </c>
      <c r="S801" s="109">
        <f t="shared" si="451"/>
        <v>12.809459540000001</v>
      </c>
      <c r="T801" s="119">
        <f t="shared" si="472"/>
        <v>0.10150000000000001</v>
      </c>
      <c r="U801" s="117">
        <f t="shared" si="447"/>
        <v>20</v>
      </c>
      <c r="V801" s="117">
        <v>252</v>
      </c>
      <c r="W801" s="116">
        <f t="shared" si="464"/>
        <v>1.0077019599999999</v>
      </c>
      <c r="X801" s="109">
        <f t="shared" si="465"/>
        <v>7.38402402</v>
      </c>
      <c r="Y801" s="174">
        <f t="shared" si="466"/>
        <v>20.193483560000001</v>
      </c>
      <c r="Z801" s="120" t="str">
        <f t="shared" si="474"/>
        <v>A+J=</v>
      </c>
      <c r="AA801" s="114">
        <f t="shared" si="475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08">
        <f t="shared" si="467"/>
        <v>45098</v>
      </c>
      <c r="B802" s="109">
        <f t="shared" si="460"/>
        <v>946.37238562000005</v>
      </c>
      <c r="C802" s="193">
        <f t="shared" si="459"/>
        <v>791.59408209000003</v>
      </c>
      <c r="D802" s="110">
        <f t="shared" si="468"/>
        <v>6649.99</v>
      </c>
      <c r="E802" s="111">
        <f t="shared" si="456"/>
        <v>6665.28</v>
      </c>
      <c r="F802" s="112">
        <f t="shared" si="454"/>
        <v>45066</v>
      </c>
      <c r="G802" s="113">
        <f t="shared" si="461"/>
        <v>2.2992515778219591E-3</v>
      </c>
      <c r="H802" s="114">
        <f t="shared" si="455"/>
        <v>45127</v>
      </c>
      <c r="I802" s="114">
        <f t="shared" si="462"/>
        <v>45127</v>
      </c>
      <c r="J802" s="115">
        <f t="shared" si="469"/>
        <v>22</v>
      </c>
      <c r="K802" s="115">
        <f t="shared" si="457"/>
        <v>1</v>
      </c>
      <c r="L802" s="8">
        <f t="shared" si="470"/>
        <v>1.00010439</v>
      </c>
      <c r="M802" s="116">
        <f t="shared" si="453"/>
        <v>1.00610015</v>
      </c>
      <c r="N802" s="116">
        <f t="shared" si="476"/>
        <v>1.1949440800742837</v>
      </c>
      <c r="O802" s="109">
        <f t="shared" si="452"/>
        <v>1.1950688199999999</v>
      </c>
      <c r="P802" s="109">
        <f t="shared" si="463"/>
        <v>946.00940560000004</v>
      </c>
      <c r="Q802" s="11">
        <f t="shared" si="473"/>
        <v>0</v>
      </c>
      <c r="R802" s="30">
        <f t="shared" si="471"/>
        <v>0</v>
      </c>
      <c r="S802" s="109">
        <f t="shared" si="451"/>
        <v>0</v>
      </c>
      <c r="T802" s="119">
        <f t="shared" si="472"/>
        <v>0.10150000000000001</v>
      </c>
      <c r="U802" s="117">
        <f t="shared" si="447"/>
        <v>1</v>
      </c>
      <c r="V802" s="117">
        <v>252</v>
      </c>
      <c r="W802" s="116">
        <f t="shared" si="464"/>
        <v>1.0003836960000001</v>
      </c>
      <c r="X802" s="109">
        <f t="shared" si="465"/>
        <v>0.36298002000000001</v>
      </c>
      <c r="Y802" s="174">
        <f t="shared" si="466"/>
        <v>0</v>
      </c>
      <c r="Z802" s="120" t="str">
        <f t="shared" si="474"/>
        <v>A+J=</v>
      </c>
      <c r="AA802" s="114">
        <f t="shared" si="475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08">
        <f t="shared" si="467"/>
        <v>45099</v>
      </c>
      <c r="B803" s="109">
        <f t="shared" si="460"/>
        <v>946.83433978000005</v>
      </c>
      <c r="C803" s="193">
        <f t="shared" si="459"/>
        <v>791.59408209000003</v>
      </c>
      <c r="D803" s="110">
        <f t="shared" si="468"/>
        <v>6649.99</v>
      </c>
      <c r="E803" s="111">
        <f t="shared" si="456"/>
        <v>6665.28</v>
      </c>
      <c r="F803" s="112">
        <f t="shared" si="454"/>
        <v>45066</v>
      </c>
      <c r="G803" s="113">
        <f t="shared" si="461"/>
        <v>2.2992515778219591E-3</v>
      </c>
      <c r="H803" s="114">
        <f t="shared" si="455"/>
        <v>45127</v>
      </c>
      <c r="I803" s="114">
        <f t="shared" si="462"/>
        <v>45127</v>
      </c>
      <c r="J803" s="115">
        <f t="shared" si="469"/>
        <v>22</v>
      </c>
      <c r="K803" s="115">
        <f t="shared" si="457"/>
        <v>2</v>
      </c>
      <c r="L803" s="8">
        <f t="shared" si="470"/>
        <v>1.0002088</v>
      </c>
      <c r="M803" s="116">
        <f t="shared" si="453"/>
        <v>1.00610015</v>
      </c>
      <c r="N803" s="116">
        <f t="shared" si="476"/>
        <v>1.1949440800742837</v>
      </c>
      <c r="O803" s="109">
        <f t="shared" si="452"/>
        <v>1.19519358</v>
      </c>
      <c r="P803" s="109">
        <f t="shared" si="463"/>
        <v>946.10816487</v>
      </c>
      <c r="Q803" s="11">
        <f t="shared" si="473"/>
        <v>0</v>
      </c>
      <c r="R803" s="30">
        <f t="shared" si="471"/>
        <v>0</v>
      </c>
      <c r="S803" s="109">
        <f t="shared" si="451"/>
        <v>0</v>
      </c>
      <c r="T803" s="119">
        <f t="shared" si="472"/>
        <v>0.10150000000000001</v>
      </c>
      <c r="U803" s="117">
        <f t="shared" si="447"/>
        <v>2</v>
      </c>
      <c r="V803" s="117">
        <v>252</v>
      </c>
      <c r="W803" s="116">
        <f t="shared" si="464"/>
        <v>1.0007675389999999</v>
      </c>
      <c r="X803" s="109">
        <f t="shared" si="465"/>
        <v>0.72617491000000001</v>
      </c>
      <c r="Y803" s="174">
        <f t="shared" si="466"/>
        <v>0</v>
      </c>
      <c r="Z803" s="120" t="str">
        <f t="shared" si="474"/>
        <v>A+J=</v>
      </c>
      <c r="AA803" s="114">
        <f t="shared" si="475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08">
        <f t="shared" si="467"/>
        <v>45100</v>
      </c>
      <c r="B804" s="109">
        <f t="shared" si="460"/>
        <v>947.29652565000004</v>
      </c>
      <c r="C804" s="193">
        <f t="shared" si="459"/>
        <v>791.59408209000003</v>
      </c>
      <c r="D804" s="110">
        <f t="shared" si="468"/>
        <v>6649.99</v>
      </c>
      <c r="E804" s="111">
        <f t="shared" si="456"/>
        <v>6665.28</v>
      </c>
      <c r="F804" s="112">
        <f t="shared" si="454"/>
        <v>45066</v>
      </c>
      <c r="G804" s="113">
        <f t="shared" si="461"/>
        <v>2.2992515778219591E-3</v>
      </c>
      <c r="H804" s="114">
        <f t="shared" si="455"/>
        <v>45127</v>
      </c>
      <c r="I804" s="114">
        <f t="shared" si="462"/>
        <v>45127</v>
      </c>
      <c r="J804" s="115">
        <f t="shared" si="469"/>
        <v>22</v>
      </c>
      <c r="K804" s="115">
        <f t="shared" si="457"/>
        <v>3</v>
      </c>
      <c r="L804" s="8">
        <f t="shared" si="470"/>
        <v>1.00031322</v>
      </c>
      <c r="M804" s="116">
        <f t="shared" si="453"/>
        <v>1.00610015</v>
      </c>
      <c r="N804" s="116">
        <f t="shared" si="476"/>
        <v>1.1949440800742837</v>
      </c>
      <c r="O804" s="109">
        <f t="shared" si="452"/>
        <v>1.1953183599999999</v>
      </c>
      <c r="P804" s="109">
        <f t="shared" si="463"/>
        <v>946.20693998000002</v>
      </c>
      <c r="Q804" s="11">
        <f t="shared" si="473"/>
        <v>0</v>
      </c>
      <c r="R804" s="30">
        <f t="shared" si="471"/>
        <v>0</v>
      </c>
      <c r="S804" s="109">
        <f t="shared" si="451"/>
        <v>0</v>
      </c>
      <c r="T804" s="119">
        <f t="shared" si="472"/>
        <v>0.10150000000000001</v>
      </c>
      <c r="U804" s="117">
        <f t="shared" si="447"/>
        <v>3</v>
      </c>
      <c r="V804" s="117">
        <v>252</v>
      </c>
      <c r="W804" s="116">
        <f t="shared" si="464"/>
        <v>1.00115153</v>
      </c>
      <c r="X804" s="109">
        <f t="shared" si="465"/>
        <v>1.08958567</v>
      </c>
      <c r="Y804" s="174">
        <f t="shared" si="466"/>
        <v>0</v>
      </c>
      <c r="Z804" s="120" t="str">
        <f t="shared" si="474"/>
        <v>A+J=</v>
      </c>
      <c r="AA804" s="114">
        <f t="shared" si="475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08">
        <f t="shared" si="467"/>
        <v>45101</v>
      </c>
      <c r="B805" s="109">
        <f t="shared" si="460"/>
        <v>947.75892649000002</v>
      </c>
      <c r="C805" s="193">
        <f t="shared" si="459"/>
        <v>791.59408209000003</v>
      </c>
      <c r="D805" s="110">
        <f t="shared" si="468"/>
        <v>6649.99</v>
      </c>
      <c r="E805" s="111">
        <f t="shared" si="456"/>
        <v>6665.28</v>
      </c>
      <c r="F805" s="112">
        <f t="shared" si="454"/>
        <v>45066</v>
      </c>
      <c r="G805" s="113">
        <f t="shared" si="461"/>
        <v>2.2992515778219591E-3</v>
      </c>
      <c r="H805" s="114">
        <f t="shared" si="455"/>
        <v>45127</v>
      </c>
      <c r="I805" s="114">
        <f t="shared" si="462"/>
        <v>45127</v>
      </c>
      <c r="J805" s="115">
        <f t="shared" si="469"/>
        <v>22</v>
      </c>
      <c r="K805" s="115">
        <f t="shared" si="457"/>
        <v>4</v>
      </c>
      <c r="L805" s="8">
        <f t="shared" si="470"/>
        <v>1.0004176499999999</v>
      </c>
      <c r="M805" s="116">
        <f t="shared" si="453"/>
        <v>1.00610015</v>
      </c>
      <c r="N805" s="116">
        <f t="shared" si="476"/>
        <v>1.1949440800742837</v>
      </c>
      <c r="O805" s="109">
        <f t="shared" si="452"/>
        <v>1.1954431400000001</v>
      </c>
      <c r="P805" s="109">
        <f t="shared" si="463"/>
        <v>946.30571509000004</v>
      </c>
      <c r="Q805" s="11">
        <f t="shared" si="473"/>
        <v>0</v>
      </c>
      <c r="R805" s="30">
        <f t="shared" si="471"/>
        <v>0</v>
      </c>
      <c r="S805" s="109">
        <f t="shared" si="451"/>
        <v>0</v>
      </c>
      <c r="T805" s="119">
        <f t="shared" si="472"/>
        <v>0.10150000000000001</v>
      </c>
      <c r="U805" s="117">
        <f t="shared" ref="U805:U868" si="477">IF(Q804&gt;0,1,IF(K805=K804,U804,U804+1))</f>
        <v>4</v>
      </c>
      <c r="V805" s="117">
        <v>252</v>
      </c>
      <c r="W805" s="116">
        <f t="shared" si="464"/>
        <v>1.001535668</v>
      </c>
      <c r="X805" s="109">
        <f t="shared" si="465"/>
        <v>1.4532114</v>
      </c>
      <c r="Y805" s="174">
        <f t="shared" si="466"/>
        <v>0</v>
      </c>
      <c r="Z805" s="120" t="str">
        <f t="shared" si="474"/>
        <v>A+J=</v>
      </c>
      <c r="AA805" s="114">
        <f t="shared" si="475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08">
        <f t="shared" si="467"/>
        <v>45102</v>
      </c>
      <c r="B806" s="109">
        <f t="shared" si="460"/>
        <v>947.75892649000002</v>
      </c>
      <c r="C806" s="193">
        <f t="shared" si="459"/>
        <v>791.59408209000003</v>
      </c>
      <c r="D806" s="110">
        <f t="shared" si="468"/>
        <v>6649.99</v>
      </c>
      <c r="E806" s="111">
        <f t="shared" si="456"/>
        <v>6665.28</v>
      </c>
      <c r="F806" s="112">
        <f t="shared" si="454"/>
        <v>45066</v>
      </c>
      <c r="G806" s="113">
        <f t="shared" si="461"/>
        <v>2.2992515778219591E-3</v>
      </c>
      <c r="H806" s="114">
        <f t="shared" si="455"/>
        <v>45127</v>
      </c>
      <c r="I806" s="114">
        <f t="shared" si="462"/>
        <v>45127</v>
      </c>
      <c r="J806" s="115">
        <f t="shared" si="469"/>
        <v>22</v>
      </c>
      <c r="K806" s="115">
        <f t="shared" si="457"/>
        <v>4</v>
      </c>
      <c r="L806" s="8">
        <f t="shared" si="470"/>
        <v>1.0004176499999999</v>
      </c>
      <c r="M806" s="116">
        <f t="shared" si="453"/>
        <v>1.00610015</v>
      </c>
      <c r="N806" s="116">
        <f t="shared" si="476"/>
        <v>1.1949440800742837</v>
      </c>
      <c r="O806" s="109">
        <f t="shared" si="452"/>
        <v>1.1954431400000001</v>
      </c>
      <c r="P806" s="109">
        <f t="shared" si="463"/>
        <v>946.30571509000004</v>
      </c>
      <c r="Q806" s="11">
        <f t="shared" si="473"/>
        <v>0</v>
      </c>
      <c r="R806" s="30">
        <f t="shared" si="471"/>
        <v>0</v>
      </c>
      <c r="S806" s="109">
        <f t="shared" si="451"/>
        <v>0</v>
      </c>
      <c r="T806" s="119">
        <f t="shared" si="472"/>
        <v>0.10150000000000001</v>
      </c>
      <c r="U806" s="117">
        <f t="shared" si="477"/>
        <v>4</v>
      </c>
      <c r="V806" s="117">
        <v>252</v>
      </c>
      <c r="W806" s="116">
        <f t="shared" si="464"/>
        <v>1.001535668</v>
      </c>
      <c r="X806" s="109">
        <f t="shared" si="465"/>
        <v>1.4532114</v>
      </c>
      <c r="Y806" s="174">
        <f t="shared" si="466"/>
        <v>0</v>
      </c>
      <c r="Z806" s="120" t="str">
        <f t="shared" si="474"/>
        <v>A+J=</v>
      </c>
      <c r="AA806" s="114">
        <f t="shared" si="475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08">
        <f t="shared" si="467"/>
        <v>45103</v>
      </c>
      <c r="B807" s="109">
        <f t="shared" si="460"/>
        <v>947.75892649000002</v>
      </c>
      <c r="C807" s="193">
        <f t="shared" si="459"/>
        <v>791.59408209000003</v>
      </c>
      <c r="D807" s="110">
        <f t="shared" si="468"/>
        <v>6649.99</v>
      </c>
      <c r="E807" s="111">
        <f t="shared" si="456"/>
        <v>6665.28</v>
      </c>
      <c r="F807" s="112">
        <f t="shared" si="454"/>
        <v>45066</v>
      </c>
      <c r="G807" s="113">
        <f t="shared" si="461"/>
        <v>2.2992515778219591E-3</v>
      </c>
      <c r="H807" s="114">
        <f t="shared" si="455"/>
        <v>45127</v>
      </c>
      <c r="I807" s="114">
        <f t="shared" si="462"/>
        <v>45127</v>
      </c>
      <c r="J807" s="115">
        <f t="shared" si="469"/>
        <v>22</v>
      </c>
      <c r="K807" s="115">
        <f t="shared" si="457"/>
        <v>4</v>
      </c>
      <c r="L807" s="8">
        <f t="shared" si="470"/>
        <v>1.0004176499999999</v>
      </c>
      <c r="M807" s="116">
        <f t="shared" si="453"/>
        <v>1.00610015</v>
      </c>
      <c r="N807" s="116">
        <f t="shared" si="476"/>
        <v>1.1949440800742837</v>
      </c>
      <c r="O807" s="109">
        <f t="shared" si="452"/>
        <v>1.1954431400000001</v>
      </c>
      <c r="P807" s="109">
        <f t="shared" si="463"/>
        <v>946.30571509000004</v>
      </c>
      <c r="Q807" s="11">
        <f t="shared" si="473"/>
        <v>0</v>
      </c>
      <c r="R807" s="30">
        <f t="shared" si="471"/>
        <v>0</v>
      </c>
      <c r="S807" s="109">
        <f t="shared" ref="S807:S870" si="478">IF(R807&gt;0,TRUNC(R807*P807,8),0)</f>
        <v>0</v>
      </c>
      <c r="T807" s="119">
        <f t="shared" si="472"/>
        <v>0.10150000000000001</v>
      </c>
      <c r="U807" s="117">
        <f t="shared" si="477"/>
        <v>4</v>
      </c>
      <c r="V807" s="117">
        <v>252</v>
      </c>
      <c r="W807" s="116">
        <f t="shared" si="464"/>
        <v>1.001535668</v>
      </c>
      <c r="X807" s="109">
        <f t="shared" si="465"/>
        <v>1.4532114</v>
      </c>
      <c r="Y807" s="174">
        <f t="shared" si="466"/>
        <v>0</v>
      </c>
      <c r="Z807" s="120" t="str">
        <f t="shared" si="474"/>
        <v>A+J=</v>
      </c>
      <c r="AA807" s="114">
        <f t="shared" si="475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08">
        <f t="shared" si="467"/>
        <v>45104</v>
      </c>
      <c r="B808" s="109">
        <f t="shared" si="460"/>
        <v>948.22155914999996</v>
      </c>
      <c r="C808" s="193">
        <f t="shared" si="459"/>
        <v>791.59408209000003</v>
      </c>
      <c r="D808" s="110">
        <f t="shared" si="468"/>
        <v>6649.99</v>
      </c>
      <c r="E808" s="111">
        <f t="shared" si="456"/>
        <v>6665.28</v>
      </c>
      <c r="F808" s="112">
        <f t="shared" si="454"/>
        <v>45066</v>
      </c>
      <c r="G808" s="113">
        <f t="shared" si="461"/>
        <v>2.2992515778219591E-3</v>
      </c>
      <c r="H808" s="114">
        <f t="shared" si="455"/>
        <v>45127</v>
      </c>
      <c r="I808" s="114">
        <f t="shared" si="462"/>
        <v>45127</v>
      </c>
      <c r="J808" s="115">
        <f t="shared" si="469"/>
        <v>22</v>
      </c>
      <c r="K808" s="115">
        <f t="shared" si="457"/>
        <v>5</v>
      </c>
      <c r="L808" s="8">
        <f t="shared" si="470"/>
        <v>1.00052209</v>
      </c>
      <c r="M808" s="116">
        <f t="shared" si="453"/>
        <v>1.00610015</v>
      </c>
      <c r="N808" s="116">
        <f t="shared" si="476"/>
        <v>1.1949440800742837</v>
      </c>
      <c r="O808" s="109">
        <f t="shared" si="452"/>
        <v>1.1955679400000001</v>
      </c>
      <c r="P808" s="109">
        <f t="shared" si="463"/>
        <v>946.40450604</v>
      </c>
      <c r="Q808" s="11">
        <f t="shared" si="473"/>
        <v>0</v>
      </c>
      <c r="R808" s="30">
        <f t="shared" si="471"/>
        <v>0</v>
      </c>
      <c r="S808" s="109">
        <f t="shared" si="478"/>
        <v>0</v>
      </c>
      <c r="T808" s="119">
        <f t="shared" si="472"/>
        <v>0.10150000000000001</v>
      </c>
      <c r="U808" s="117">
        <f t="shared" si="477"/>
        <v>5</v>
      </c>
      <c r="V808" s="117">
        <v>252</v>
      </c>
      <c r="W808" s="116">
        <f t="shared" si="464"/>
        <v>1.0019199539999999</v>
      </c>
      <c r="X808" s="109">
        <f t="shared" si="465"/>
        <v>1.81705311</v>
      </c>
      <c r="Y808" s="174">
        <f t="shared" si="466"/>
        <v>0</v>
      </c>
      <c r="Z808" s="120" t="str">
        <f t="shared" si="474"/>
        <v>A+J=</v>
      </c>
      <c r="AA808" s="114">
        <f t="shared" si="475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08">
        <f t="shared" si="467"/>
        <v>45105</v>
      </c>
      <c r="B809" s="109">
        <f t="shared" si="460"/>
        <v>948.68442178999999</v>
      </c>
      <c r="C809" s="193">
        <f t="shared" si="459"/>
        <v>791.59408209000003</v>
      </c>
      <c r="D809" s="110">
        <f t="shared" si="468"/>
        <v>6649.99</v>
      </c>
      <c r="E809" s="111">
        <f t="shared" si="456"/>
        <v>6665.28</v>
      </c>
      <c r="F809" s="112">
        <f t="shared" si="454"/>
        <v>45066</v>
      </c>
      <c r="G809" s="113">
        <f t="shared" si="461"/>
        <v>2.2992515778219591E-3</v>
      </c>
      <c r="H809" s="114">
        <f t="shared" si="455"/>
        <v>45127</v>
      </c>
      <c r="I809" s="114">
        <f t="shared" si="462"/>
        <v>45127</v>
      </c>
      <c r="J809" s="115">
        <f t="shared" si="469"/>
        <v>22</v>
      </c>
      <c r="K809" s="115">
        <f t="shared" si="457"/>
        <v>6</v>
      </c>
      <c r="L809" s="8">
        <f t="shared" si="470"/>
        <v>1.0006265400000001</v>
      </c>
      <c r="M809" s="116">
        <f t="shared" si="453"/>
        <v>1.00610015</v>
      </c>
      <c r="N809" s="116">
        <f t="shared" si="476"/>
        <v>1.1949440800742837</v>
      </c>
      <c r="O809" s="109">
        <f t="shared" ref="O809:O872" si="479">TRUNC(TRUNC((L809*N809),15),8)</f>
        <v>1.19569276</v>
      </c>
      <c r="P809" s="109">
        <f t="shared" si="463"/>
        <v>946.50331281000001</v>
      </c>
      <c r="Q809" s="11">
        <f t="shared" si="473"/>
        <v>0</v>
      </c>
      <c r="R809" s="30">
        <f t="shared" si="471"/>
        <v>0</v>
      </c>
      <c r="S809" s="109">
        <f t="shared" si="478"/>
        <v>0</v>
      </c>
      <c r="T809" s="119">
        <f t="shared" si="472"/>
        <v>0.10150000000000001</v>
      </c>
      <c r="U809" s="117">
        <f t="shared" si="477"/>
        <v>6</v>
      </c>
      <c r="V809" s="117">
        <v>252</v>
      </c>
      <c r="W809" s="116">
        <f t="shared" si="464"/>
        <v>1.002304386</v>
      </c>
      <c r="X809" s="109">
        <f t="shared" si="465"/>
        <v>2.1811089799999999</v>
      </c>
      <c r="Y809" s="174">
        <f t="shared" si="466"/>
        <v>0</v>
      </c>
      <c r="Z809" s="120" t="str">
        <f t="shared" si="474"/>
        <v>A+J=</v>
      </c>
      <c r="AA809" s="114">
        <f t="shared" si="475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08">
        <f t="shared" si="467"/>
        <v>45106</v>
      </c>
      <c r="B810" s="109">
        <f t="shared" si="460"/>
        <v>949.14750144000004</v>
      </c>
      <c r="C810" s="193">
        <f t="shared" si="459"/>
        <v>791.59408209000003</v>
      </c>
      <c r="D810" s="110">
        <f t="shared" si="468"/>
        <v>6649.99</v>
      </c>
      <c r="E810" s="111">
        <f t="shared" si="456"/>
        <v>6665.28</v>
      </c>
      <c r="F810" s="112">
        <f t="shared" si="454"/>
        <v>45066</v>
      </c>
      <c r="G810" s="113">
        <f t="shared" si="461"/>
        <v>2.2992515778219591E-3</v>
      </c>
      <c r="H810" s="114">
        <f t="shared" si="455"/>
        <v>45127</v>
      </c>
      <c r="I810" s="114">
        <f t="shared" si="462"/>
        <v>45127</v>
      </c>
      <c r="J810" s="115">
        <f t="shared" si="469"/>
        <v>22</v>
      </c>
      <c r="K810" s="115">
        <f t="shared" si="457"/>
        <v>7</v>
      </c>
      <c r="L810" s="8">
        <f t="shared" si="470"/>
        <v>1.000731</v>
      </c>
      <c r="M810" s="116">
        <f t="shared" ref="M810:M873" si="480">IF(I810&gt;I809,L809,M809)</f>
        <v>1.00610015</v>
      </c>
      <c r="N810" s="116">
        <f t="shared" si="476"/>
        <v>1.1949440800742837</v>
      </c>
      <c r="O810" s="109">
        <f t="shared" si="479"/>
        <v>1.1958175799999999</v>
      </c>
      <c r="P810" s="109">
        <f t="shared" si="463"/>
        <v>946.60211958000002</v>
      </c>
      <c r="Q810" s="11">
        <f t="shared" si="473"/>
        <v>0</v>
      </c>
      <c r="R810" s="30">
        <f t="shared" si="471"/>
        <v>0</v>
      </c>
      <c r="S810" s="109">
        <f t="shared" si="478"/>
        <v>0</v>
      </c>
      <c r="T810" s="119">
        <f t="shared" si="472"/>
        <v>0.10150000000000001</v>
      </c>
      <c r="U810" s="117">
        <f t="shared" si="477"/>
        <v>7</v>
      </c>
      <c r="V810" s="117">
        <v>252</v>
      </c>
      <c r="W810" s="116">
        <f t="shared" si="464"/>
        <v>1.0026889670000001</v>
      </c>
      <c r="X810" s="109">
        <f t="shared" si="465"/>
        <v>2.54538186</v>
      </c>
      <c r="Y810" s="174">
        <f t="shared" si="466"/>
        <v>0</v>
      </c>
      <c r="Z810" s="120" t="str">
        <f t="shared" si="474"/>
        <v>A+J=</v>
      </c>
      <c r="AA810" s="114">
        <f t="shared" si="475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08">
        <f t="shared" si="467"/>
        <v>45107</v>
      </c>
      <c r="B811" s="109">
        <f t="shared" si="460"/>
        <v>949.61082007000005</v>
      </c>
      <c r="C811" s="193">
        <f t="shared" si="459"/>
        <v>791.59408209000003</v>
      </c>
      <c r="D811" s="110">
        <f t="shared" si="468"/>
        <v>6649.99</v>
      </c>
      <c r="E811" s="111">
        <f t="shared" si="456"/>
        <v>6665.28</v>
      </c>
      <c r="F811" s="112">
        <f t="shared" si="454"/>
        <v>45066</v>
      </c>
      <c r="G811" s="113">
        <f t="shared" si="461"/>
        <v>2.2992515778219591E-3</v>
      </c>
      <c r="H811" s="114">
        <f t="shared" si="455"/>
        <v>45127</v>
      </c>
      <c r="I811" s="114">
        <f t="shared" si="462"/>
        <v>45127</v>
      </c>
      <c r="J811" s="115">
        <f t="shared" si="469"/>
        <v>22</v>
      </c>
      <c r="K811" s="115">
        <f t="shared" si="457"/>
        <v>8</v>
      </c>
      <c r="L811" s="8">
        <f t="shared" si="470"/>
        <v>1.0008354800000001</v>
      </c>
      <c r="M811" s="116">
        <f t="shared" si="480"/>
        <v>1.00610015</v>
      </c>
      <c r="N811" s="116">
        <f t="shared" si="476"/>
        <v>1.1949440800742837</v>
      </c>
      <c r="O811" s="109">
        <f t="shared" si="479"/>
        <v>1.1959424299999999</v>
      </c>
      <c r="P811" s="109">
        <f t="shared" si="463"/>
        <v>946.7009501</v>
      </c>
      <c r="Q811" s="11">
        <f t="shared" si="473"/>
        <v>0</v>
      </c>
      <c r="R811" s="30">
        <f t="shared" si="471"/>
        <v>0</v>
      </c>
      <c r="S811" s="109">
        <f t="shared" si="478"/>
        <v>0</v>
      </c>
      <c r="T811" s="119">
        <f t="shared" si="472"/>
        <v>0.10150000000000001</v>
      </c>
      <c r="U811" s="117">
        <f t="shared" si="477"/>
        <v>8</v>
      </c>
      <c r="V811" s="117">
        <v>252</v>
      </c>
      <c r="W811" s="116">
        <f t="shared" si="464"/>
        <v>1.0030736950000001</v>
      </c>
      <c r="X811" s="109">
        <f t="shared" si="465"/>
        <v>2.9098699699999999</v>
      </c>
      <c r="Y811" s="174">
        <f t="shared" si="466"/>
        <v>0</v>
      </c>
      <c r="Z811" s="120" t="str">
        <f t="shared" si="474"/>
        <v>A+J=</v>
      </c>
      <c r="AA811" s="114">
        <f t="shared" si="475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08">
        <f t="shared" si="467"/>
        <v>45108</v>
      </c>
      <c r="B812" s="109">
        <f t="shared" si="460"/>
        <v>950.07434598999998</v>
      </c>
      <c r="C812" s="193">
        <f t="shared" si="459"/>
        <v>791.59408209000003</v>
      </c>
      <c r="D812" s="110">
        <f t="shared" si="468"/>
        <v>6649.99</v>
      </c>
      <c r="E812" s="111">
        <f t="shared" si="456"/>
        <v>6665.28</v>
      </c>
      <c r="F812" s="112">
        <f t="shared" ref="F812:F875" si="481">IF($K812=1,VLOOKUP($A811,$AO$10:$AS$131,5),F811)</f>
        <v>45066</v>
      </c>
      <c r="G812" s="113">
        <f t="shared" si="461"/>
        <v>2.2992515778219591E-3</v>
      </c>
      <c r="H812" s="114">
        <f t="shared" ref="H812:H875" si="482">IF(DAY(A812)=H$9,VLOOKUP(A812,AH$118:AN$450,4),H811)</f>
        <v>45127</v>
      </c>
      <c r="I812" s="114">
        <f t="shared" si="462"/>
        <v>45127</v>
      </c>
      <c r="J812" s="115">
        <f t="shared" si="469"/>
        <v>22</v>
      </c>
      <c r="K812" s="115">
        <f t="shared" si="457"/>
        <v>9</v>
      </c>
      <c r="L812" s="8">
        <f t="shared" si="470"/>
        <v>1.00093996</v>
      </c>
      <c r="M812" s="116">
        <f t="shared" si="480"/>
        <v>1.00610015</v>
      </c>
      <c r="N812" s="116">
        <f t="shared" si="476"/>
        <v>1.1949440800742837</v>
      </c>
      <c r="O812" s="109">
        <f t="shared" si="479"/>
        <v>1.1960672699999999</v>
      </c>
      <c r="P812" s="109">
        <f t="shared" si="463"/>
        <v>946.79977270999996</v>
      </c>
      <c r="Q812" s="11">
        <f t="shared" si="473"/>
        <v>0</v>
      </c>
      <c r="R812" s="30">
        <f t="shared" si="471"/>
        <v>0</v>
      </c>
      <c r="S812" s="109">
        <f t="shared" si="478"/>
        <v>0</v>
      </c>
      <c r="T812" s="119">
        <f t="shared" si="472"/>
        <v>0.10150000000000001</v>
      </c>
      <c r="U812" s="117">
        <f t="shared" si="477"/>
        <v>9</v>
      </c>
      <c r="V812" s="117">
        <v>252</v>
      </c>
      <c r="W812" s="116">
        <f t="shared" si="464"/>
        <v>1.00345857</v>
      </c>
      <c r="X812" s="109">
        <f t="shared" si="465"/>
        <v>3.2745732799999998</v>
      </c>
      <c r="Y812" s="174">
        <f t="shared" si="466"/>
        <v>0</v>
      </c>
      <c r="Z812" s="120" t="str">
        <f t="shared" si="474"/>
        <v>A+J=</v>
      </c>
      <c r="AA812" s="114">
        <f t="shared" si="475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08">
        <f t="shared" si="467"/>
        <v>45109</v>
      </c>
      <c r="B813" s="109">
        <f t="shared" si="460"/>
        <v>950.07434598999998</v>
      </c>
      <c r="C813" s="193">
        <f t="shared" si="459"/>
        <v>791.59408209000003</v>
      </c>
      <c r="D813" s="110">
        <f t="shared" si="468"/>
        <v>6649.99</v>
      </c>
      <c r="E813" s="111">
        <f t="shared" ref="E813:E876" si="483">IF($K813=1,VLOOKUP($A812,$AO$10:$AS$150,4),E812)</f>
        <v>6665.28</v>
      </c>
      <c r="F813" s="112">
        <f t="shared" si="481"/>
        <v>45066</v>
      </c>
      <c r="G813" s="113">
        <f t="shared" si="461"/>
        <v>2.2992515778219591E-3</v>
      </c>
      <c r="H813" s="114">
        <f t="shared" si="482"/>
        <v>45127</v>
      </c>
      <c r="I813" s="114">
        <f t="shared" si="462"/>
        <v>45127</v>
      </c>
      <c r="J813" s="115">
        <f t="shared" si="469"/>
        <v>22</v>
      </c>
      <c r="K813" s="115">
        <f t="shared" si="457"/>
        <v>9</v>
      </c>
      <c r="L813" s="8">
        <f t="shared" si="470"/>
        <v>1.00093996</v>
      </c>
      <c r="M813" s="116">
        <f t="shared" si="480"/>
        <v>1.00610015</v>
      </c>
      <c r="N813" s="116">
        <f t="shared" si="476"/>
        <v>1.1949440800742837</v>
      </c>
      <c r="O813" s="109">
        <f t="shared" si="479"/>
        <v>1.1960672699999999</v>
      </c>
      <c r="P813" s="109">
        <f t="shared" si="463"/>
        <v>946.79977270999996</v>
      </c>
      <c r="Q813" s="11">
        <f t="shared" si="473"/>
        <v>0</v>
      </c>
      <c r="R813" s="30">
        <f t="shared" si="471"/>
        <v>0</v>
      </c>
      <c r="S813" s="109">
        <f t="shared" si="478"/>
        <v>0</v>
      </c>
      <c r="T813" s="119">
        <f t="shared" si="472"/>
        <v>0.10150000000000001</v>
      </c>
      <c r="U813" s="117">
        <f t="shared" si="477"/>
        <v>9</v>
      </c>
      <c r="V813" s="117">
        <v>252</v>
      </c>
      <c r="W813" s="116">
        <f t="shared" si="464"/>
        <v>1.00345857</v>
      </c>
      <c r="X813" s="109">
        <f t="shared" si="465"/>
        <v>3.2745732799999998</v>
      </c>
      <c r="Y813" s="174">
        <f t="shared" si="466"/>
        <v>0</v>
      </c>
      <c r="Z813" s="120" t="str">
        <f t="shared" si="474"/>
        <v>A+J=</v>
      </c>
      <c r="AA813" s="114">
        <f t="shared" si="475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08">
        <f t="shared" si="467"/>
        <v>45110</v>
      </c>
      <c r="B814" s="109">
        <f t="shared" si="460"/>
        <v>950.07434598999998</v>
      </c>
      <c r="C814" s="193">
        <f t="shared" si="459"/>
        <v>791.59408209000003</v>
      </c>
      <c r="D814" s="110">
        <f t="shared" si="468"/>
        <v>6649.99</v>
      </c>
      <c r="E814" s="111">
        <f t="shared" si="483"/>
        <v>6665.28</v>
      </c>
      <c r="F814" s="112">
        <f t="shared" si="481"/>
        <v>45066</v>
      </c>
      <c r="G814" s="113">
        <f t="shared" si="461"/>
        <v>2.2992515778219591E-3</v>
      </c>
      <c r="H814" s="114">
        <f t="shared" si="482"/>
        <v>45127</v>
      </c>
      <c r="I814" s="114">
        <f t="shared" si="462"/>
        <v>45127</v>
      </c>
      <c r="J814" s="115">
        <f t="shared" si="469"/>
        <v>22</v>
      </c>
      <c r="K814" s="115">
        <f t="shared" ref="K814:K877" si="484">(J814-(NETWORKDAYS(A814,I814,AD$148:AD$502)-1))</f>
        <v>9</v>
      </c>
      <c r="L814" s="8">
        <f t="shared" si="470"/>
        <v>1.00093996</v>
      </c>
      <c r="M814" s="116">
        <f t="shared" si="480"/>
        <v>1.00610015</v>
      </c>
      <c r="N814" s="116">
        <f t="shared" si="476"/>
        <v>1.1949440800742837</v>
      </c>
      <c r="O814" s="109">
        <f t="shared" si="479"/>
        <v>1.1960672699999999</v>
      </c>
      <c r="P814" s="109">
        <f t="shared" si="463"/>
        <v>946.79977270999996</v>
      </c>
      <c r="Q814" s="11">
        <f t="shared" si="473"/>
        <v>0</v>
      </c>
      <c r="R814" s="30">
        <f t="shared" si="471"/>
        <v>0</v>
      </c>
      <c r="S814" s="109">
        <f t="shared" si="478"/>
        <v>0</v>
      </c>
      <c r="T814" s="119">
        <f t="shared" si="472"/>
        <v>0.10150000000000001</v>
      </c>
      <c r="U814" s="117">
        <f t="shared" si="477"/>
        <v>9</v>
      </c>
      <c r="V814" s="117">
        <v>252</v>
      </c>
      <c r="W814" s="116">
        <f t="shared" si="464"/>
        <v>1.00345857</v>
      </c>
      <c r="X814" s="109">
        <f t="shared" si="465"/>
        <v>3.2745732799999998</v>
      </c>
      <c r="Y814" s="174">
        <f t="shared" si="466"/>
        <v>0</v>
      </c>
      <c r="Z814" s="120" t="str">
        <f t="shared" si="474"/>
        <v>A+J=</v>
      </c>
      <c r="AA814" s="114">
        <f t="shared" si="475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08">
        <f t="shared" si="467"/>
        <v>45111</v>
      </c>
      <c r="B815" s="109">
        <f t="shared" si="460"/>
        <v>950.53810401999999</v>
      </c>
      <c r="C815" s="193">
        <f t="shared" si="459"/>
        <v>791.59408209000003</v>
      </c>
      <c r="D815" s="110">
        <f t="shared" si="468"/>
        <v>6649.99</v>
      </c>
      <c r="E815" s="111">
        <f t="shared" si="483"/>
        <v>6665.28</v>
      </c>
      <c r="F815" s="112">
        <f t="shared" si="481"/>
        <v>45066</v>
      </c>
      <c r="G815" s="113">
        <f t="shared" si="461"/>
        <v>2.2992515778219591E-3</v>
      </c>
      <c r="H815" s="114">
        <f t="shared" si="482"/>
        <v>45127</v>
      </c>
      <c r="I815" s="114">
        <f t="shared" si="462"/>
        <v>45127</v>
      </c>
      <c r="J815" s="115">
        <f t="shared" si="469"/>
        <v>22</v>
      </c>
      <c r="K815" s="115">
        <f t="shared" si="484"/>
        <v>10</v>
      </c>
      <c r="L815" s="8">
        <f t="shared" si="470"/>
        <v>1.00104445</v>
      </c>
      <c r="M815" s="116">
        <f t="shared" si="480"/>
        <v>1.00610015</v>
      </c>
      <c r="N815" s="116">
        <f t="shared" si="476"/>
        <v>1.1949440800742837</v>
      </c>
      <c r="O815" s="109">
        <f t="shared" si="479"/>
        <v>1.19619213</v>
      </c>
      <c r="P815" s="109">
        <f t="shared" si="463"/>
        <v>946.89861114999997</v>
      </c>
      <c r="Q815" s="11">
        <f t="shared" si="473"/>
        <v>0</v>
      </c>
      <c r="R815" s="30">
        <f t="shared" si="471"/>
        <v>0</v>
      </c>
      <c r="S815" s="109">
        <f t="shared" si="478"/>
        <v>0</v>
      </c>
      <c r="T815" s="119">
        <f t="shared" si="472"/>
        <v>0.10150000000000001</v>
      </c>
      <c r="U815" s="117">
        <f t="shared" si="477"/>
        <v>10</v>
      </c>
      <c r="V815" s="117">
        <v>252</v>
      </c>
      <c r="W815" s="116">
        <f t="shared" si="464"/>
        <v>1.003843593</v>
      </c>
      <c r="X815" s="109">
        <f t="shared" si="465"/>
        <v>3.6394928700000002</v>
      </c>
      <c r="Y815" s="174">
        <f t="shared" si="466"/>
        <v>0</v>
      </c>
      <c r="Z815" s="120" t="str">
        <f t="shared" si="474"/>
        <v>A+J=</v>
      </c>
      <c r="AA815" s="114">
        <f t="shared" si="475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08">
        <f t="shared" si="467"/>
        <v>45112</v>
      </c>
      <c r="B816" s="109">
        <f t="shared" si="460"/>
        <v>951.00210215000004</v>
      </c>
      <c r="C816" s="193">
        <f t="shared" si="459"/>
        <v>791.59408209000003</v>
      </c>
      <c r="D816" s="110">
        <f t="shared" si="468"/>
        <v>6649.99</v>
      </c>
      <c r="E816" s="111">
        <f t="shared" si="483"/>
        <v>6665.28</v>
      </c>
      <c r="F816" s="112">
        <f t="shared" si="481"/>
        <v>45066</v>
      </c>
      <c r="G816" s="113">
        <f t="shared" si="461"/>
        <v>2.2992515778219591E-3</v>
      </c>
      <c r="H816" s="114">
        <f t="shared" si="482"/>
        <v>45127</v>
      </c>
      <c r="I816" s="114">
        <f t="shared" si="462"/>
        <v>45127</v>
      </c>
      <c r="J816" s="115">
        <f t="shared" si="469"/>
        <v>22</v>
      </c>
      <c r="K816" s="115">
        <f t="shared" si="484"/>
        <v>11</v>
      </c>
      <c r="L816" s="8">
        <f t="shared" si="470"/>
        <v>1.0011489600000001</v>
      </c>
      <c r="M816" s="116">
        <f t="shared" si="480"/>
        <v>1.00610015</v>
      </c>
      <c r="N816" s="116">
        <f t="shared" si="476"/>
        <v>1.1949440800742837</v>
      </c>
      <c r="O816" s="109">
        <f t="shared" si="479"/>
        <v>1.19631702</v>
      </c>
      <c r="P816" s="109">
        <f t="shared" si="463"/>
        <v>946.99747333000005</v>
      </c>
      <c r="Q816" s="11">
        <f t="shared" si="473"/>
        <v>0</v>
      </c>
      <c r="R816" s="30">
        <f t="shared" si="471"/>
        <v>0</v>
      </c>
      <c r="S816" s="109">
        <f t="shared" si="478"/>
        <v>0</v>
      </c>
      <c r="T816" s="119">
        <f t="shared" si="472"/>
        <v>0.10150000000000001</v>
      </c>
      <c r="U816" s="117">
        <f t="shared" si="477"/>
        <v>11</v>
      </c>
      <c r="V816" s="117">
        <v>252</v>
      </c>
      <c r="W816" s="116">
        <f t="shared" si="464"/>
        <v>1.0042287640000001</v>
      </c>
      <c r="X816" s="109">
        <f t="shared" si="465"/>
        <v>4.0046288199999998</v>
      </c>
      <c r="Y816" s="174">
        <f t="shared" si="466"/>
        <v>0</v>
      </c>
      <c r="Z816" s="120" t="str">
        <f t="shared" si="474"/>
        <v>A+J=</v>
      </c>
      <c r="AA816" s="114">
        <f t="shared" si="475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08">
        <f t="shared" si="467"/>
        <v>45113</v>
      </c>
      <c r="B817" s="109">
        <f t="shared" si="460"/>
        <v>951.46631662000004</v>
      </c>
      <c r="C817" s="193">
        <f t="shared" si="459"/>
        <v>791.59408209000003</v>
      </c>
      <c r="D817" s="110">
        <f t="shared" si="468"/>
        <v>6649.99</v>
      </c>
      <c r="E817" s="111">
        <f t="shared" si="483"/>
        <v>6665.28</v>
      </c>
      <c r="F817" s="112">
        <f t="shared" si="481"/>
        <v>45066</v>
      </c>
      <c r="G817" s="113">
        <f t="shared" si="461"/>
        <v>2.2992515778219591E-3</v>
      </c>
      <c r="H817" s="114">
        <f t="shared" si="482"/>
        <v>45127</v>
      </c>
      <c r="I817" s="114">
        <f t="shared" si="462"/>
        <v>45127</v>
      </c>
      <c r="J817" s="115">
        <f t="shared" si="469"/>
        <v>22</v>
      </c>
      <c r="K817" s="115">
        <f t="shared" si="484"/>
        <v>12</v>
      </c>
      <c r="L817" s="8">
        <f t="shared" si="470"/>
        <v>1.0012534799999999</v>
      </c>
      <c r="M817" s="116">
        <f t="shared" si="480"/>
        <v>1.00610015</v>
      </c>
      <c r="N817" s="116">
        <f t="shared" si="476"/>
        <v>1.1949440800742837</v>
      </c>
      <c r="O817" s="109">
        <f t="shared" si="479"/>
        <v>1.1964419100000001</v>
      </c>
      <c r="P817" s="109">
        <f t="shared" si="463"/>
        <v>947.09633552000003</v>
      </c>
      <c r="Q817" s="11">
        <f t="shared" si="473"/>
        <v>0</v>
      </c>
      <c r="R817" s="30">
        <f t="shared" si="471"/>
        <v>0</v>
      </c>
      <c r="S817" s="109">
        <f t="shared" si="478"/>
        <v>0</v>
      </c>
      <c r="T817" s="119">
        <f t="shared" si="472"/>
        <v>0.10150000000000001</v>
      </c>
      <c r="U817" s="117">
        <f t="shared" si="477"/>
        <v>12</v>
      </c>
      <c r="V817" s="117">
        <v>252</v>
      </c>
      <c r="W817" s="116">
        <f t="shared" si="464"/>
        <v>1.0046140830000001</v>
      </c>
      <c r="X817" s="109">
        <f t="shared" si="465"/>
        <v>4.3699811000000004</v>
      </c>
      <c r="Y817" s="174">
        <f t="shared" si="466"/>
        <v>0</v>
      </c>
      <c r="Z817" s="120" t="str">
        <f t="shared" si="474"/>
        <v>A+J=</v>
      </c>
      <c r="AA817" s="114">
        <f t="shared" si="475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08">
        <f t="shared" si="467"/>
        <v>45114</v>
      </c>
      <c r="B818" s="109">
        <f t="shared" si="460"/>
        <v>951.93076335000001</v>
      </c>
      <c r="C818" s="193">
        <f t="shared" si="459"/>
        <v>791.59408209000003</v>
      </c>
      <c r="D818" s="110">
        <f t="shared" si="468"/>
        <v>6649.99</v>
      </c>
      <c r="E818" s="111">
        <f t="shared" si="483"/>
        <v>6665.28</v>
      </c>
      <c r="F818" s="112">
        <f t="shared" si="481"/>
        <v>45066</v>
      </c>
      <c r="G818" s="113">
        <f t="shared" si="461"/>
        <v>2.2992515778219591E-3</v>
      </c>
      <c r="H818" s="114">
        <f t="shared" si="482"/>
        <v>45127</v>
      </c>
      <c r="I818" s="114">
        <f t="shared" si="462"/>
        <v>45127</v>
      </c>
      <c r="J818" s="115">
        <f t="shared" si="469"/>
        <v>22</v>
      </c>
      <c r="K818" s="115">
        <f t="shared" si="484"/>
        <v>13</v>
      </c>
      <c r="L818" s="8">
        <f t="shared" si="470"/>
        <v>1.0013580099999999</v>
      </c>
      <c r="M818" s="116">
        <f t="shared" si="480"/>
        <v>1.00610015</v>
      </c>
      <c r="N818" s="116">
        <f t="shared" si="476"/>
        <v>1.1949440800742837</v>
      </c>
      <c r="O818" s="109">
        <f t="shared" si="479"/>
        <v>1.1965668199999999</v>
      </c>
      <c r="P818" s="109">
        <f t="shared" si="463"/>
        <v>947.19521353000005</v>
      </c>
      <c r="Q818" s="11">
        <f t="shared" si="473"/>
        <v>0</v>
      </c>
      <c r="R818" s="30">
        <f t="shared" si="471"/>
        <v>0</v>
      </c>
      <c r="S818" s="109">
        <f t="shared" si="478"/>
        <v>0</v>
      </c>
      <c r="T818" s="119">
        <f t="shared" si="472"/>
        <v>0.10150000000000001</v>
      </c>
      <c r="U818" s="117">
        <f t="shared" si="477"/>
        <v>13</v>
      </c>
      <c r="V818" s="117">
        <v>252</v>
      </c>
      <c r="W818" s="116">
        <f t="shared" si="464"/>
        <v>1.00499955</v>
      </c>
      <c r="X818" s="109">
        <f t="shared" si="465"/>
        <v>4.7355498200000001</v>
      </c>
      <c r="Y818" s="174">
        <f t="shared" si="466"/>
        <v>0</v>
      </c>
      <c r="Z818" s="120" t="str">
        <f t="shared" si="474"/>
        <v>A+J=</v>
      </c>
      <c r="AA818" s="114">
        <f t="shared" si="475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08">
        <f t="shared" si="467"/>
        <v>45115</v>
      </c>
      <c r="B819" s="109">
        <f t="shared" si="460"/>
        <v>952.39542557999994</v>
      </c>
      <c r="C819" s="193">
        <f t="shared" si="459"/>
        <v>791.59408209000003</v>
      </c>
      <c r="D819" s="110">
        <f t="shared" si="468"/>
        <v>6649.99</v>
      </c>
      <c r="E819" s="111">
        <f t="shared" si="483"/>
        <v>6665.28</v>
      </c>
      <c r="F819" s="112">
        <f t="shared" si="481"/>
        <v>45066</v>
      </c>
      <c r="G819" s="113">
        <f t="shared" si="461"/>
        <v>2.2992515778219591E-3</v>
      </c>
      <c r="H819" s="114">
        <f t="shared" si="482"/>
        <v>45127</v>
      </c>
      <c r="I819" s="114">
        <f t="shared" si="462"/>
        <v>45127</v>
      </c>
      <c r="J819" s="115">
        <f t="shared" si="469"/>
        <v>22</v>
      </c>
      <c r="K819" s="115">
        <f t="shared" si="484"/>
        <v>14</v>
      </c>
      <c r="L819" s="8">
        <f t="shared" si="470"/>
        <v>1.0014625399999999</v>
      </c>
      <c r="M819" s="116">
        <f t="shared" si="480"/>
        <v>1.00610015</v>
      </c>
      <c r="N819" s="116">
        <f t="shared" si="476"/>
        <v>1.1949440800742837</v>
      </c>
      <c r="O819" s="109">
        <f t="shared" si="479"/>
        <v>1.19669173</v>
      </c>
      <c r="P819" s="109">
        <f t="shared" si="463"/>
        <v>947.29409154999996</v>
      </c>
      <c r="Q819" s="11">
        <f t="shared" si="473"/>
        <v>0</v>
      </c>
      <c r="R819" s="30">
        <f t="shared" si="471"/>
        <v>0</v>
      </c>
      <c r="S819" s="109">
        <f t="shared" si="478"/>
        <v>0</v>
      </c>
      <c r="T819" s="119">
        <f t="shared" si="472"/>
        <v>0.10150000000000001</v>
      </c>
      <c r="U819" s="117">
        <f t="shared" si="477"/>
        <v>14</v>
      </c>
      <c r="V819" s="117">
        <v>252</v>
      </c>
      <c r="W819" s="116">
        <f t="shared" si="464"/>
        <v>1.005385164</v>
      </c>
      <c r="X819" s="109">
        <f t="shared" si="465"/>
        <v>5.1013340300000003</v>
      </c>
      <c r="Y819" s="174">
        <f t="shared" si="466"/>
        <v>0</v>
      </c>
      <c r="Z819" s="120" t="str">
        <f t="shared" si="474"/>
        <v>A+J=</v>
      </c>
      <c r="AA819" s="114">
        <f t="shared" si="475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08">
        <f t="shared" si="467"/>
        <v>45116</v>
      </c>
      <c r="B820" s="109">
        <f t="shared" si="460"/>
        <v>952.39542557999994</v>
      </c>
      <c r="C820" s="193">
        <f t="shared" si="459"/>
        <v>791.59408209000003</v>
      </c>
      <c r="D820" s="110">
        <f t="shared" si="468"/>
        <v>6649.99</v>
      </c>
      <c r="E820" s="111">
        <f t="shared" si="483"/>
        <v>6665.28</v>
      </c>
      <c r="F820" s="112">
        <f t="shared" si="481"/>
        <v>45066</v>
      </c>
      <c r="G820" s="113">
        <f t="shared" si="461"/>
        <v>2.2992515778219591E-3</v>
      </c>
      <c r="H820" s="114">
        <f t="shared" si="482"/>
        <v>45127</v>
      </c>
      <c r="I820" s="114">
        <f t="shared" si="462"/>
        <v>45127</v>
      </c>
      <c r="J820" s="115">
        <f t="shared" si="469"/>
        <v>22</v>
      </c>
      <c r="K820" s="115">
        <f t="shared" si="484"/>
        <v>14</v>
      </c>
      <c r="L820" s="8">
        <f t="shared" si="470"/>
        <v>1.0014625399999999</v>
      </c>
      <c r="M820" s="116">
        <f t="shared" si="480"/>
        <v>1.00610015</v>
      </c>
      <c r="N820" s="116">
        <f t="shared" si="476"/>
        <v>1.1949440800742837</v>
      </c>
      <c r="O820" s="109">
        <f t="shared" si="479"/>
        <v>1.19669173</v>
      </c>
      <c r="P820" s="109">
        <f t="shared" si="463"/>
        <v>947.29409154999996</v>
      </c>
      <c r="Q820" s="11">
        <f t="shared" si="473"/>
        <v>0</v>
      </c>
      <c r="R820" s="30">
        <f t="shared" si="471"/>
        <v>0</v>
      </c>
      <c r="S820" s="109">
        <f t="shared" si="478"/>
        <v>0</v>
      </c>
      <c r="T820" s="119">
        <f t="shared" si="472"/>
        <v>0.10150000000000001</v>
      </c>
      <c r="U820" s="117">
        <f t="shared" si="477"/>
        <v>14</v>
      </c>
      <c r="V820" s="117">
        <v>252</v>
      </c>
      <c r="W820" s="116">
        <f t="shared" si="464"/>
        <v>1.005385164</v>
      </c>
      <c r="X820" s="109">
        <f t="shared" si="465"/>
        <v>5.1013340300000003</v>
      </c>
      <c r="Y820" s="174">
        <f t="shared" si="466"/>
        <v>0</v>
      </c>
      <c r="Z820" s="120" t="str">
        <f t="shared" si="474"/>
        <v>A+J=</v>
      </c>
      <c r="AA820" s="114">
        <f t="shared" si="475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08">
        <f t="shared" si="467"/>
        <v>45117</v>
      </c>
      <c r="B821" s="109">
        <f t="shared" si="460"/>
        <v>952.39542557999994</v>
      </c>
      <c r="C821" s="193">
        <f t="shared" si="459"/>
        <v>791.59408209000003</v>
      </c>
      <c r="D821" s="110">
        <f t="shared" si="468"/>
        <v>6649.99</v>
      </c>
      <c r="E821" s="111">
        <f t="shared" si="483"/>
        <v>6665.28</v>
      </c>
      <c r="F821" s="112">
        <f t="shared" si="481"/>
        <v>45066</v>
      </c>
      <c r="G821" s="113">
        <f t="shared" si="461"/>
        <v>2.2992515778219591E-3</v>
      </c>
      <c r="H821" s="114">
        <f t="shared" si="482"/>
        <v>45127</v>
      </c>
      <c r="I821" s="114">
        <f t="shared" si="462"/>
        <v>45127</v>
      </c>
      <c r="J821" s="115">
        <f t="shared" si="469"/>
        <v>22</v>
      </c>
      <c r="K821" s="115">
        <f t="shared" si="484"/>
        <v>14</v>
      </c>
      <c r="L821" s="8">
        <f t="shared" si="470"/>
        <v>1.0014625399999999</v>
      </c>
      <c r="M821" s="116">
        <f t="shared" si="480"/>
        <v>1.00610015</v>
      </c>
      <c r="N821" s="116">
        <f t="shared" si="476"/>
        <v>1.1949440800742837</v>
      </c>
      <c r="O821" s="109">
        <f t="shared" si="479"/>
        <v>1.19669173</v>
      </c>
      <c r="P821" s="109">
        <f t="shared" si="463"/>
        <v>947.29409154999996</v>
      </c>
      <c r="Q821" s="11">
        <f t="shared" si="473"/>
        <v>0</v>
      </c>
      <c r="R821" s="30">
        <f t="shared" si="471"/>
        <v>0</v>
      </c>
      <c r="S821" s="109">
        <f t="shared" si="478"/>
        <v>0</v>
      </c>
      <c r="T821" s="119">
        <f t="shared" si="472"/>
        <v>0.10150000000000001</v>
      </c>
      <c r="U821" s="117">
        <f t="shared" si="477"/>
        <v>14</v>
      </c>
      <c r="V821" s="117">
        <v>252</v>
      </c>
      <c r="W821" s="116">
        <f t="shared" si="464"/>
        <v>1.005385164</v>
      </c>
      <c r="X821" s="109">
        <f t="shared" si="465"/>
        <v>5.1013340300000003</v>
      </c>
      <c r="Y821" s="174">
        <f t="shared" si="466"/>
        <v>0</v>
      </c>
      <c r="Z821" s="120" t="str">
        <f t="shared" si="474"/>
        <v>A+J=</v>
      </c>
      <c r="AA821" s="114">
        <f t="shared" si="475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08">
        <f t="shared" si="467"/>
        <v>45118</v>
      </c>
      <c r="B822" s="109">
        <f t="shared" si="460"/>
        <v>952.86032021000005</v>
      </c>
      <c r="C822" s="193">
        <f t="shared" si="459"/>
        <v>791.59408209000003</v>
      </c>
      <c r="D822" s="110">
        <f t="shared" si="468"/>
        <v>6649.99</v>
      </c>
      <c r="E822" s="111">
        <f t="shared" si="483"/>
        <v>6665.28</v>
      </c>
      <c r="F822" s="112">
        <f t="shared" si="481"/>
        <v>45066</v>
      </c>
      <c r="G822" s="113">
        <f t="shared" si="461"/>
        <v>2.2992515778219591E-3</v>
      </c>
      <c r="H822" s="114">
        <f t="shared" si="482"/>
        <v>45127</v>
      </c>
      <c r="I822" s="114">
        <f t="shared" si="462"/>
        <v>45127</v>
      </c>
      <c r="J822" s="115">
        <f t="shared" si="469"/>
        <v>22</v>
      </c>
      <c r="K822" s="115">
        <f t="shared" si="484"/>
        <v>15</v>
      </c>
      <c r="L822" s="8">
        <f t="shared" si="470"/>
        <v>1.00156709</v>
      </c>
      <c r="M822" s="116">
        <f t="shared" si="480"/>
        <v>1.00610015</v>
      </c>
      <c r="N822" s="116">
        <f t="shared" si="476"/>
        <v>1.1949440800742837</v>
      </c>
      <c r="O822" s="109">
        <f t="shared" si="479"/>
        <v>1.1968166600000001</v>
      </c>
      <c r="P822" s="109">
        <f t="shared" si="463"/>
        <v>947.39298540000004</v>
      </c>
      <c r="Q822" s="11">
        <f t="shared" si="473"/>
        <v>0</v>
      </c>
      <c r="R822" s="30">
        <f t="shared" si="471"/>
        <v>0</v>
      </c>
      <c r="S822" s="109">
        <f t="shared" si="478"/>
        <v>0</v>
      </c>
      <c r="T822" s="119">
        <f t="shared" si="472"/>
        <v>0.10150000000000001</v>
      </c>
      <c r="U822" s="117">
        <f t="shared" si="477"/>
        <v>15</v>
      </c>
      <c r="V822" s="117">
        <v>252</v>
      </c>
      <c r="W822" s="116">
        <f t="shared" si="464"/>
        <v>1.0057709260000001</v>
      </c>
      <c r="X822" s="109">
        <f t="shared" si="465"/>
        <v>5.4673348099999997</v>
      </c>
      <c r="Y822" s="174">
        <f t="shared" si="466"/>
        <v>0</v>
      </c>
      <c r="Z822" s="120" t="str">
        <f t="shared" si="474"/>
        <v>A+J=</v>
      </c>
      <c r="AA822" s="114">
        <f t="shared" si="475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08">
        <f t="shared" si="467"/>
        <v>45119</v>
      </c>
      <c r="B823" s="109">
        <f t="shared" si="460"/>
        <v>953.32544026000005</v>
      </c>
      <c r="C823" s="193">
        <f t="shared" si="459"/>
        <v>791.59408209000003</v>
      </c>
      <c r="D823" s="110">
        <f t="shared" si="468"/>
        <v>6649.99</v>
      </c>
      <c r="E823" s="111">
        <f t="shared" si="483"/>
        <v>6665.28</v>
      </c>
      <c r="F823" s="112">
        <f t="shared" si="481"/>
        <v>45066</v>
      </c>
      <c r="G823" s="113">
        <f t="shared" si="461"/>
        <v>2.2992515778219591E-3</v>
      </c>
      <c r="H823" s="114">
        <f t="shared" si="482"/>
        <v>45127</v>
      </c>
      <c r="I823" s="114">
        <f t="shared" si="462"/>
        <v>45127</v>
      </c>
      <c r="J823" s="115">
        <f t="shared" si="469"/>
        <v>22</v>
      </c>
      <c r="K823" s="115">
        <f t="shared" si="484"/>
        <v>16</v>
      </c>
      <c r="L823" s="8">
        <f t="shared" si="470"/>
        <v>1.00167165</v>
      </c>
      <c r="M823" s="116">
        <f t="shared" si="480"/>
        <v>1.00610015</v>
      </c>
      <c r="N823" s="116">
        <f t="shared" si="476"/>
        <v>1.1949440800742837</v>
      </c>
      <c r="O823" s="109">
        <f t="shared" si="479"/>
        <v>1.1969415999999999</v>
      </c>
      <c r="P823" s="109">
        <f t="shared" si="463"/>
        <v>947.49188716000003</v>
      </c>
      <c r="Q823" s="11">
        <f t="shared" si="473"/>
        <v>0</v>
      </c>
      <c r="R823" s="30">
        <f t="shared" si="471"/>
        <v>0</v>
      </c>
      <c r="S823" s="109">
        <f t="shared" si="478"/>
        <v>0</v>
      </c>
      <c r="T823" s="119">
        <f t="shared" si="472"/>
        <v>0.10150000000000001</v>
      </c>
      <c r="U823" s="117">
        <f t="shared" si="477"/>
        <v>16</v>
      </c>
      <c r="V823" s="117">
        <v>252</v>
      </c>
      <c r="W823" s="116">
        <f t="shared" si="464"/>
        <v>1.006156837</v>
      </c>
      <c r="X823" s="109">
        <f t="shared" si="465"/>
        <v>5.8335530999999996</v>
      </c>
      <c r="Y823" s="174">
        <f t="shared" si="466"/>
        <v>0</v>
      </c>
      <c r="Z823" s="120" t="str">
        <f t="shared" si="474"/>
        <v>A+J=</v>
      </c>
      <c r="AA823" s="114">
        <f t="shared" si="475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08">
        <f t="shared" si="467"/>
        <v>45120</v>
      </c>
      <c r="B824" s="109">
        <f t="shared" si="460"/>
        <v>953.79079985999999</v>
      </c>
      <c r="C824" s="193">
        <f t="shared" si="459"/>
        <v>791.59408209000003</v>
      </c>
      <c r="D824" s="110">
        <f t="shared" si="468"/>
        <v>6649.99</v>
      </c>
      <c r="E824" s="111">
        <f t="shared" si="483"/>
        <v>6665.28</v>
      </c>
      <c r="F824" s="112">
        <f t="shared" si="481"/>
        <v>45066</v>
      </c>
      <c r="G824" s="113">
        <f t="shared" si="461"/>
        <v>2.2992515778219591E-3</v>
      </c>
      <c r="H824" s="114">
        <f t="shared" si="482"/>
        <v>45127</v>
      </c>
      <c r="I824" s="114">
        <f t="shared" si="462"/>
        <v>45127</v>
      </c>
      <c r="J824" s="115">
        <f t="shared" si="469"/>
        <v>22</v>
      </c>
      <c r="K824" s="115">
        <f t="shared" si="484"/>
        <v>17</v>
      </c>
      <c r="L824" s="8">
        <f t="shared" si="470"/>
        <v>1.0017762299999999</v>
      </c>
      <c r="M824" s="116">
        <f t="shared" si="480"/>
        <v>1.00610015</v>
      </c>
      <c r="N824" s="116">
        <f t="shared" si="476"/>
        <v>1.1949440800742837</v>
      </c>
      <c r="O824" s="109">
        <f t="shared" si="479"/>
        <v>1.1970665700000001</v>
      </c>
      <c r="P824" s="109">
        <f t="shared" si="463"/>
        <v>947.59081266999999</v>
      </c>
      <c r="Q824" s="11">
        <f t="shared" si="473"/>
        <v>0</v>
      </c>
      <c r="R824" s="30">
        <f t="shared" si="471"/>
        <v>0</v>
      </c>
      <c r="S824" s="109">
        <f t="shared" si="478"/>
        <v>0</v>
      </c>
      <c r="T824" s="119">
        <f t="shared" si="472"/>
        <v>0.10150000000000001</v>
      </c>
      <c r="U824" s="117">
        <f t="shared" si="477"/>
        <v>17</v>
      </c>
      <c r="V824" s="117">
        <v>252</v>
      </c>
      <c r="W824" s="116">
        <f t="shared" si="464"/>
        <v>1.0065428949999999</v>
      </c>
      <c r="X824" s="109">
        <f t="shared" si="465"/>
        <v>6.1999871899999999</v>
      </c>
      <c r="Y824" s="174">
        <f t="shared" si="466"/>
        <v>0</v>
      </c>
      <c r="Z824" s="120" t="str">
        <f t="shared" si="474"/>
        <v>A+J=</v>
      </c>
      <c r="AA824" s="114">
        <f t="shared" si="475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08">
        <f t="shared" si="467"/>
        <v>45121</v>
      </c>
      <c r="B825" s="109">
        <f t="shared" si="460"/>
        <v>954.25637704999997</v>
      </c>
      <c r="C825" s="193">
        <f t="shared" si="459"/>
        <v>791.59408209000003</v>
      </c>
      <c r="D825" s="110">
        <f t="shared" si="468"/>
        <v>6649.99</v>
      </c>
      <c r="E825" s="111">
        <f t="shared" si="483"/>
        <v>6665.28</v>
      </c>
      <c r="F825" s="112">
        <f t="shared" si="481"/>
        <v>45066</v>
      </c>
      <c r="G825" s="113">
        <f t="shared" si="461"/>
        <v>2.2992515778219591E-3</v>
      </c>
      <c r="H825" s="114">
        <f t="shared" si="482"/>
        <v>45127</v>
      </c>
      <c r="I825" s="114">
        <f t="shared" si="462"/>
        <v>45127</v>
      </c>
      <c r="J825" s="115">
        <f t="shared" si="469"/>
        <v>22</v>
      </c>
      <c r="K825" s="115">
        <f t="shared" si="484"/>
        <v>18</v>
      </c>
      <c r="L825" s="8">
        <f t="shared" si="470"/>
        <v>1.0018808100000001</v>
      </c>
      <c r="M825" s="116">
        <f t="shared" si="480"/>
        <v>1.00610015</v>
      </c>
      <c r="N825" s="116">
        <f t="shared" si="476"/>
        <v>1.1949440800742837</v>
      </c>
      <c r="O825" s="109">
        <f t="shared" si="479"/>
        <v>1.1971915399999999</v>
      </c>
      <c r="P825" s="109">
        <f t="shared" si="463"/>
        <v>947.68973818999996</v>
      </c>
      <c r="Q825" s="11">
        <f t="shared" si="473"/>
        <v>0</v>
      </c>
      <c r="R825" s="30">
        <f t="shared" si="471"/>
        <v>0</v>
      </c>
      <c r="S825" s="109">
        <f t="shared" si="478"/>
        <v>0</v>
      </c>
      <c r="T825" s="119">
        <f t="shared" si="472"/>
        <v>0.10150000000000001</v>
      </c>
      <c r="U825" s="117">
        <f t="shared" si="477"/>
        <v>18</v>
      </c>
      <c r="V825" s="117">
        <v>252</v>
      </c>
      <c r="W825" s="116">
        <f t="shared" si="464"/>
        <v>1.006929102</v>
      </c>
      <c r="X825" s="109">
        <f t="shared" si="465"/>
        <v>6.5666388600000003</v>
      </c>
      <c r="Y825" s="174">
        <f t="shared" si="466"/>
        <v>0</v>
      </c>
      <c r="Z825" s="120" t="str">
        <f t="shared" si="474"/>
        <v>A+J=</v>
      </c>
      <c r="AA825" s="114">
        <f t="shared" si="475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08">
        <f t="shared" si="467"/>
        <v>45122</v>
      </c>
      <c r="B826" s="109">
        <f t="shared" si="460"/>
        <v>954.7221788899999</v>
      </c>
      <c r="C826" s="193">
        <f t="shared" si="459"/>
        <v>791.59408209000003</v>
      </c>
      <c r="D826" s="110">
        <f t="shared" si="468"/>
        <v>6649.99</v>
      </c>
      <c r="E826" s="111">
        <f t="shared" si="483"/>
        <v>6665.28</v>
      </c>
      <c r="F826" s="112">
        <f t="shared" si="481"/>
        <v>45066</v>
      </c>
      <c r="G826" s="113">
        <f t="shared" si="461"/>
        <v>2.2992515778219591E-3</v>
      </c>
      <c r="H826" s="114">
        <f t="shared" si="482"/>
        <v>45127</v>
      </c>
      <c r="I826" s="114">
        <f t="shared" si="462"/>
        <v>45127</v>
      </c>
      <c r="J826" s="115">
        <f t="shared" si="469"/>
        <v>22</v>
      </c>
      <c r="K826" s="115">
        <f t="shared" si="484"/>
        <v>19</v>
      </c>
      <c r="L826" s="8">
        <f t="shared" si="470"/>
        <v>1.0019853999999999</v>
      </c>
      <c r="M826" s="116">
        <f t="shared" si="480"/>
        <v>1.00610015</v>
      </c>
      <c r="N826" s="116">
        <f t="shared" si="476"/>
        <v>1.1949440800742837</v>
      </c>
      <c r="O826" s="109">
        <f t="shared" si="479"/>
        <v>1.19731652</v>
      </c>
      <c r="P826" s="109">
        <f t="shared" si="463"/>
        <v>947.78867161999995</v>
      </c>
      <c r="Q826" s="11">
        <f t="shared" si="473"/>
        <v>0</v>
      </c>
      <c r="R826" s="30">
        <f t="shared" si="471"/>
        <v>0</v>
      </c>
      <c r="S826" s="109">
        <f t="shared" si="478"/>
        <v>0</v>
      </c>
      <c r="T826" s="119">
        <f t="shared" si="472"/>
        <v>0.10150000000000001</v>
      </c>
      <c r="U826" s="117">
        <f t="shared" si="477"/>
        <v>19</v>
      </c>
      <c r="V826" s="117">
        <v>252</v>
      </c>
      <c r="W826" s="116">
        <f t="shared" si="464"/>
        <v>1.007315457</v>
      </c>
      <c r="X826" s="109">
        <f t="shared" si="465"/>
        <v>6.9335072699999998</v>
      </c>
      <c r="Y826" s="174">
        <f t="shared" si="466"/>
        <v>0</v>
      </c>
      <c r="Z826" s="120" t="str">
        <f t="shared" si="474"/>
        <v>A+J=</v>
      </c>
      <c r="AA826" s="114">
        <f t="shared" si="475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08">
        <f t="shared" si="467"/>
        <v>45123</v>
      </c>
      <c r="B827" s="109">
        <f t="shared" si="460"/>
        <v>954.7221788899999</v>
      </c>
      <c r="C827" s="193">
        <f t="shared" si="459"/>
        <v>791.59408209000003</v>
      </c>
      <c r="D827" s="110">
        <f t="shared" si="468"/>
        <v>6649.99</v>
      </c>
      <c r="E827" s="111">
        <f t="shared" si="483"/>
        <v>6665.28</v>
      </c>
      <c r="F827" s="112">
        <f t="shared" si="481"/>
        <v>45066</v>
      </c>
      <c r="G827" s="113">
        <f t="shared" si="461"/>
        <v>2.2992515778219591E-3</v>
      </c>
      <c r="H827" s="114">
        <f t="shared" si="482"/>
        <v>45127</v>
      </c>
      <c r="I827" s="114">
        <f t="shared" si="462"/>
        <v>45127</v>
      </c>
      <c r="J827" s="115">
        <f t="shared" si="469"/>
        <v>22</v>
      </c>
      <c r="K827" s="115">
        <f t="shared" si="484"/>
        <v>19</v>
      </c>
      <c r="L827" s="8">
        <f t="shared" si="470"/>
        <v>1.0019853999999999</v>
      </c>
      <c r="M827" s="116">
        <f t="shared" si="480"/>
        <v>1.00610015</v>
      </c>
      <c r="N827" s="116">
        <f t="shared" si="476"/>
        <v>1.1949440800742837</v>
      </c>
      <c r="O827" s="109">
        <f t="shared" si="479"/>
        <v>1.19731652</v>
      </c>
      <c r="P827" s="109">
        <f t="shared" si="463"/>
        <v>947.78867161999995</v>
      </c>
      <c r="Q827" s="11">
        <f t="shared" si="473"/>
        <v>0</v>
      </c>
      <c r="R827" s="30">
        <f t="shared" si="471"/>
        <v>0</v>
      </c>
      <c r="S827" s="109">
        <f t="shared" si="478"/>
        <v>0</v>
      </c>
      <c r="T827" s="119">
        <f t="shared" si="472"/>
        <v>0.10150000000000001</v>
      </c>
      <c r="U827" s="117">
        <f t="shared" si="477"/>
        <v>19</v>
      </c>
      <c r="V827" s="117">
        <v>252</v>
      </c>
      <c r="W827" s="116">
        <f t="shared" si="464"/>
        <v>1.007315457</v>
      </c>
      <c r="X827" s="109">
        <f t="shared" si="465"/>
        <v>6.9335072699999998</v>
      </c>
      <c r="Y827" s="174">
        <f t="shared" si="466"/>
        <v>0</v>
      </c>
      <c r="Z827" s="120" t="str">
        <f t="shared" si="474"/>
        <v>A+J=</v>
      </c>
      <c r="AA827" s="114">
        <f t="shared" si="475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08">
        <f t="shared" si="467"/>
        <v>45124</v>
      </c>
      <c r="B828" s="109">
        <f t="shared" si="460"/>
        <v>954.7221788899999</v>
      </c>
      <c r="C828" s="193">
        <f t="shared" si="459"/>
        <v>791.59408209000003</v>
      </c>
      <c r="D828" s="110">
        <f t="shared" si="468"/>
        <v>6649.99</v>
      </c>
      <c r="E828" s="111">
        <f t="shared" si="483"/>
        <v>6665.28</v>
      </c>
      <c r="F828" s="112">
        <f t="shared" si="481"/>
        <v>45066</v>
      </c>
      <c r="G828" s="113">
        <f t="shared" si="461"/>
        <v>2.2992515778219591E-3</v>
      </c>
      <c r="H828" s="114">
        <f t="shared" si="482"/>
        <v>45127</v>
      </c>
      <c r="I828" s="114">
        <f t="shared" si="462"/>
        <v>45127</v>
      </c>
      <c r="J828" s="115">
        <f t="shared" si="469"/>
        <v>22</v>
      </c>
      <c r="K828" s="115">
        <f t="shared" si="484"/>
        <v>19</v>
      </c>
      <c r="L828" s="8">
        <f t="shared" si="470"/>
        <v>1.0019853999999999</v>
      </c>
      <c r="M828" s="116">
        <f t="shared" si="480"/>
        <v>1.00610015</v>
      </c>
      <c r="N828" s="116">
        <f t="shared" si="476"/>
        <v>1.1949440800742837</v>
      </c>
      <c r="O828" s="109">
        <f t="shared" si="479"/>
        <v>1.19731652</v>
      </c>
      <c r="P828" s="109">
        <f t="shared" si="463"/>
        <v>947.78867161999995</v>
      </c>
      <c r="Q828" s="11">
        <f t="shared" si="473"/>
        <v>0</v>
      </c>
      <c r="R828" s="30">
        <f t="shared" si="471"/>
        <v>0</v>
      </c>
      <c r="S828" s="109">
        <f t="shared" si="478"/>
        <v>0</v>
      </c>
      <c r="T828" s="119">
        <f t="shared" si="472"/>
        <v>0.10150000000000001</v>
      </c>
      <c r="U828" s="117">
        <f t="shared" si="477"/>
        <v>19</v>
      </c>
      <c r="V828" s="117">
        <v>252</v>
      </c>
      <c r="W828" s="116">
        <f t="shared" si="464"/>
        <v>1.007315457</v>
      </c>
      <c r="X828" s="109">
        <f t="shared" si="465"/>
        <v>6.9335072699999998</v>
      </c>
      <c r="Y828" s="174">
        <f t="shared" si="466"/>
        <v>0</v>
      </c>
      <c r="Z828" s="120" t="str">
        <f t="shared" si="474"/>
        <v>A+J=</v>
      </c>
      <c r="AA828" s="114">
        <f t="shared" si="475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08">
        <f t="shared" si="467"/>
        <v>45125</v>
      </c>
      <c r="B829" s="109">
        <f t="shared" si="460"/>
        <v>955.18821342000001</v>
      </c>
      <c r="C829" s="193">
        <f t="shared" si="459"/>
        <v>791.59408209000003</v>
      </c>
      <c r="D829" s="110">
        <f t="shared" si="468"/>
        <v>6649.99</v>
      </c>
      <c r="E829" s="111">
        <f t="shared" si="483"/>
        <v>6665.28</v>
      </c>
      <c r="F829" s="112">
        <f t="shared" si="481"/>
        <v>45066</v>
      </c>
      <c r="G829" s="113">
        <f t="shared" si="461"/>
        <v>2.2992515778219591E-3</v>
      </c>
      <c r="H829" s="114">
        <f t="shared" si="482"/>
        <v>45127</v>
      </c>
      <c r="I829" s="114">
        <f t="shared" si="462"/>
        <v>45127</v>
      </c>
      <c r="J829" s="115">
        <f t="shared" si="469"/>
        <v>22</v>
      </c>
      <c r="K829" s="115">
        <f t="shared" si="484"/>
        <v>20</v>
      </c>
      <c r="L829" s="8">
        <f t="shared" si="470"/>
        <v>1.0020900100000001</v>
      </c>
      <c r="M829" s="116">
        <f t="shared" si="480"/>
        <v>1.00610015</v>
      </c>
      <c r="N829" s="116">
        <f t="shared" si="476"/>
        <v>1.1949440800742837</v>
      </c>
      <c r="O829" s="109">
        <f t="shared" si="479"/>
        <v>1.1974415199999999</v>
      </c>
      <c r="P829" s="109">
        <f t="shared" si="463"/>
        <v>947.88762087999999</v>
      </c>
      <c r="Q829" s="11">
        <f t="shared" si="473"/>
        <v>0</v>
      </c>
      <c r="R829" s="30">
        <f t="shared" si="471"/>
        <v>0</v>
      </c>
      <c r="S829" s="109">
        <f t="shared" si="478"/>
        <v>0</v>
      </c>
      <c r="T829" s="119">
        <f t="shared" si="472"/>
        <v>0.10150000000000001</v>
      </c>
      <c r="U829" s="117">
        <f t="shared" si="477"/>
        <v>20</v>
      </c>
      <c r="V829" s="117">
        <v>252</v>
      </c>
      <c r="W829" s="116">
        <f t="shared" si="464"/>
        <v>1.0077019599999999</v>
      </c>
      <c r="X829" s="109">
        <f t="shared" si="465"/>
        <v>7.3005925400000002</v>
      </c>
      <c r="Y829" s="174">
        <f t="shared" si="466"/>
        <v>0</v>
      </c>
      <c r="Z829" s="120" t="str">
        <f t="shared" si="474"/>
        <v>A+J=</v>
      </c>
      <c r="AA829" s="114">
        <f t="shared" si="475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08">
        <f t="shared" si="467"/>
        <v>45126</v>
      </c>
      <c r="B830" s="109">
        <f t="shared" si="460"/>
        <v>955.65446472999997</v>
      </c>
      <c r="C830" s="193">
        <f t="shared" si="459"/>
        <v>791.59408209000003</v>
      </c>
      <c r="D830" s="110">
        <f t="shared" si="468"/>
        <v>6649.99</v>
      </c>
      <c r="E830" s="111">
        <f t="shared" si="483"/>
        <v>6665.28</v>
      </c>
      <c r="F830" s="112">
        <f t="shared" si="481"/>
        <v>45066</v>
      </c>
      <c r="G830" s="113">
        <f t="shared" si="461"/>
        <v>2.2992515778219591E-3</v>
      </c>
      <c r="H830" s="114">
        <f t="shared" si="482"/>
        <v>45127</v>
      </c>
      <c r="I830" s="114">
        <f t="shared" si="462"/>
        <v>45127</v>
      </c>
      <c r="J830" s="115">
        <f t="shared" si="469"/>
        <v>22</v>
      </c>
      <c r="K830" s="115">
        <f t="shared" si="484"/>
        <v>21</v>
      </c>
      <c r="L830" s="8">
        <f t="shared" si="470"/>
        <v>1.00219462</v>
      </c>
      <c r="M830" s="116">
        <f t="shared" si="480"/>
        <v>1.00610015</v>
      </c>
      <c r="N830" s="116">
        <f t="shared" si="476"/>
        <v>1.1949440800742837</v>
      </c>
      <c r="O830" s="109">
        <f t="shared" si="479"/>
        <v>1.1975665200000001</v>
      </c>
      <c r="P830" s="109">
        <f t="shared" si="463"/>
        <v>947.98657014000003</v>
      </c>
      <c r="Q830" s="11">
        <f t="shared" si="473"/>
        <v>0</v>
      </c>
      <c r="R830" s="30">
        <f t="shared" si="471"/>
        <v>0</v>
      </c>
      <c r="S830" s="109">
        <f t="shared" si="478"/>
        <v>0</v>
      </c>
      <c r="T830" s="119">
        <f t="shared" si="472"/>
        <v>0.10150000000000001</v>
      </c>
      <c r="U830" s="117">
        <f t="shared" si="477"/>
        <v>21</v>
      </c>
      <c r="V830" s="117">
        <v>252</v>
      </c>
      <c r="W830" s="116">
        <f t="shared" si="464"/>
        <v>1.008088611</v>
      </c>
      <c r="X830" s="109">
        <f t="shared" si="465"/>
        <v>7.6678945900000004</v>
      </c>
      <c r="Y830" s="174">
        <f t="shared" si="466"/>
        <v>0</v>
      </c>
      <c r="Z830" s="120" t="str">
        <f t="shared" si="474"/>
        <v>A+J=</v>
      </c>
      <c r="AA830" s="114">
        <f t="shared" si="475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08">
        <f t="shared" si="467"/>
        <v>45127</v>
      </c>
      <c r="B831" s="109">
        <f t="shared" si="460"/>
        <v>956.12095778000003</v>
      </c>
      <c r="C831" s="193">
        <f t="shared" si="459"/>
        <v>791.59408209000003</v>
      </c>
      <c r="D831" s="110">
        <f t="shared" si="468"/>
        <v>6649.99</v>
      </c>
      <c r="E831" s="111">
        <f t="shared" si="483"/>
        <v>6665.28</v>
      </c>
      <c r="F831" s="112">
        <f t="shared" si="481"/>
        <v>45066</v>
      </c>
      <c r="G831" s="113">
        <f t="shared" si="461"/>
        <v>2.2992515778219591E-3</v>
      </c>
      <c r="H831" s="114">
        <f t="shared" si="482"/>
        <v>45159</v>
      </c>
      <c r="I831" s="114">
        <f t="shared" si="462"/>
        <v>45127</v>
      </c>
      <c r="J831" s="115">
        <f t="shared" si="469"/>
        <v>22</v>
      </c>
      <c r="K831" s="115">
        <f t="shared" si="484"/>
        <v>22</v>
      </c>
      <c r="L831" s="8">
        <f t="shared" si="470"/>
        <v>1.0022992500000001</v>
      </c>
      <c r="M831" s="116">
        <f t="shared" si="480"/>
        <v>1.00610015</v>
      </c>
      <c r="N831" s="116">
        <f t="shared" si="476"/>
        <v>1.1949440800742837</v>
      </c>
      <c r="O831" s="109">
        <f t="shared" si="479"/>
        <v>1.19769155</v>
      </c>
      <c r="P831" s="109">
        <f t="shared" si="463"/>
        <v>948.08554314000003</v>
      </c>
      <c r="Q831" s="11">
        <f t="shared" si="473"/>
        <v>27</v>
      </c>
      <c r="R831" s="30">
        <f t="shared" si="471"/>
        <v>1.2815E-2</v>
      </c>
      <c r="S831" s="109">
        <f t="shared" si="478"/>
        <v>12.149716229999999</v>
      </c>
      <c r="T831" s="119">
        <f t="shared" si="472"/>
        <v>0.10150000000000001</v>
      </c>
      <c r="U831" s="117">
        <f t="shared" si="477"/>
        <v>22</v>
      </c>
      <c r="V831" s="117">
        <v>252</v>
      </c>
      <c r="W831" s="116">
        <f t="shared" si="464"/>
        <v>1.008475411</v>
      </c>
      <c r="X831" s="109">
        <f t="shared" si="465"/>
        <v>8.0354146400000008</v>
      </c>
      <c r="Y831" s="174">
        <f t="shared" si="466"/>
        <v>20.185130870000002</v>
      </c>
      <c r="Z831" s="120" t="str">
        <f t="shared" si="474"/>
        <v>A+J=</v>
      </c>
      <c r="AA831" s="114">
        <f t="shared" si="475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08">
        <f t="shared" si="467"/>
        <v>45128</v>
      </c>
      <c r="B832" s="109">
        <f t="shared" si="460"/>
        <v>936.2949417399999</v>
      </c>
      <c r="C832" s="193">
        <f t="shared" si="459"/>
        <v>781.44980393000003</v>
      </c>
      <c r="D832" s="110">
        <f t="shared" si="468"/>
        <v>6665.28</v>
      </c>
      <c r="E832" s="111">
        <f t="shared" si="483"/>
        <v>6659.95</v>
      </c>
      <c r="F832" s="112">
        <f t="shared" si="481"/>
        <v>45097</v>
      </c>
      <c r="G832" s="113">
        <f t="shared" si="461"/>
        <v>-7.9966633059680436E-4</v>
      </c>
      <c r="H832" s="114">
        <f t="shared" si="482"/>
        <v>45159</v>
      </c>
      <c r="I832" s="114">
        <f t="shared" si="462"/>
        <v>45159</v>
      </c>
      <c r="J832" s="115">
        <f t="shared" si="469"/>
        <v>22</v>
      </c>
      <c r="K832" s="115">
        <f t="shared" si="484"/>
        <v>1</v>
      </c>
      <c r="L832" s="8">
        <f t="shared" si="470"/>
        <v>1</v>
      </c>
      <c r="M832" s="116">
        <f t="shared" si="480"/>
        <v>1.0022992500000001</v>
      </c>
      <c r="N832" s="116">
        <f t="shared" si="476"/>
        <v>1.1976915552503946</v>
      </c>
      <c r="O832" s="109">
        <f t="shared" si="479"/>
        <v>1.19769155</v>
      </c>
      <c r="P832" s="109">
        <f t="shared" si="463"/>
        <v>935.93582690999995</v>
      </c>
      <c r="Q832" s="11">
        <f t="shared" si="473"/>
        <v>0</v>
      </c>
      <c r="R832" s="30">
        <f t="shared" si="471"/>
        <v>0</v>
      </c>
      <c r="S832" s="109">
        <f t="shared" si="478"/>
        <v>0</v>
      </c>
      <c r="T832" s="119">
        <f t="shared" si="472"/>
        <v>0.10150000000000001</v>
      </c>
      <c r="U832" s="117">
        <f t="shared" si="477"/>
        <v>1</v>
      </c>
      <c r="V832" s="117">
        <v>252</v>
      </c>
      <c r="W832" s="116">
        <f t="shared" si="464"/>
        <v>1.0003836960000001</v>
      </c>
      <c r="X832" s="109">
        <f t="shared" si="465"/>
        <v>0.35911483</v>
      </c>
      <c r="Y832" s="174">
        <f t="shared" si="466"/>
        <v>0</v>
      </c>
      <c r="Z832" s="120" t="str">
        <f t="shared" si="474"/>
        <v>A+J=</v>
      </c>
      <c r="AA832" s="114">
        <f t="shared" si="475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08">
        <f t="shared" si="467"/>
        <v>45129</v>
      </c>
      <c r="B833" s="109">
        <f t="shared" si="460"/>
        <v>936.65419414999997</v>
      </c>
      <c r="C833" s="193">
        <f t="shared" si="459"/>
        <v>781.44980393000003</v>
      </c>
      <c r="D833" s="110">
        <f t="shared" si="468"/>
        <v>6665.28</v>
      </c>
      <c r="E833" s="111">
        <f t="shared" si="483"/>
        <v>6659.95</v>
      </c>
      <c r="F833" s="112">
        <f t="shared" si="481"/>
        <v>45097</v>
      </c>
      <c r="G833" s="113">
        <f t="shared" si="461"/>
        <v>-7.9966633059680436E-4</v>
      </c>
      <c r="H833" s="114">
        <f t="shared" si="482"/>
        <v>45159</v>
      </c>
      <c r="I833" s="114">
        <f t="shared" si="462"/>
        <v>45159</v>
      </c>
      <c r="J833" s="115">
        <f t="shared" si="469"/>
        <v>22</v>
      </c>
      <c r="K833" s="115">
        <f t="shared" si="484"/>
        <v>2</v>
      </c>
      <c r="L833" s="8">
        <f t="shared" si="470"/>
        <v>1</v>
      </c>
      <c r="M833" s="116">
        <f t="shared" si="480"/>
        <v>1.0022992500000001</v>
      </c>
      <c r="N833" s="116">
        <f t="shared" si="476"/>
        <v>1.1976915552503946</v>
      </c>
      <c r="O833" s="109">
        <f t="shared" si="479"/>
        <v>1.19769155</v>
      </c>
      <c r="P833" s="109">
        <f t="shared" si="463"/>
        <v>935.93582690999995</v>
      </c>
      <c r="Q833" s="11">
        <f t="shared" si="473"/>
        <v>0</v>
      </c>
      <c r="R833" s="30">
        <f t="shared" si="471"/>
        <v>0</v>
      </c>
      <c r="S833" s="109">
        <f t="shared" si="478"/>
        <v>0</v>
      </c>
      <c r="T833" s="119">
        <f t="shared" si="472"/>
        <v>0.10150000000000001</v>
      </c>
      <c r="U833" s="117">
        <f t="shared" si="477"/>
        <v>2</v>
      </c>
      <c r="V833" s="117">
        <v>252</v>
      </c>
      <c r="W833" s="116">
        <f t="shared" si="464"/>
        <v>1.0007675389999999</v>
      </c>
      <c r="X833" s="109">
        <f t="shared" si="465"/>
        <v>0.71836723999999996</v>
      </c>
      <c r="Y833" s="174">
        <f t="shared" si="466"/>
        <v>0</v>
      </c>
      <c r="Z833" s="120" t="str">
        <f t="shared" si="474"/>
        <v>A+J=</v>
      </c>
      <c r="AA833" s="114">
        <f t="shared" si="475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08">
        <f t="shared" si="467"/>
        <v>45130</v>
      </c>
      <c r="B834" s="109">
        <f t="shared" si="460"/>
        <v>936.65419414999997</v>
      </c>
      <c r="C834" s="193">
        <f t="shared" si="459"/>
        <v>781.44980393000003</v>
      </c>
      <c r="D834" s="110">
        <f t="shared" si="468"/>
        <v>6665.28</v>
      </c>
      <c r="E834" s="111">
        <f t="shared" si="483"/>
        <v>6659.95</v>
      </c>
      <c r="F834" s="112">
        <f t="shared" si="481"/>
        <v>45097</v>
      </c>
      <c r="G834" s="113">
        <f t="shared" si="461"/>
        <v>-7.9966633059680436E-4</v>
      </c>
      <c r="H834" s="114">
        <f t="shared" si="482"/>
        <v>45159</v>
      </c>
      <c r="I834" s="114">
        <f t="shared" si="462"/>
        <v>45159</v>
      </c>
      <c r="J834" s="115">
        <f t="shared" si="469"/>
        <v>22</v>
      </c>
      <c r="K834" s="115">
        <f t="shared" si="484"/>
        <v>2</v>
      </c>
      <c r="L834" s="8">
        <f t="shared" si="470"/>
        <v>1</v>
      </c>
      <c r="M834" s="116">
        <f t="shared" si="480"/>
        <v>1.0022992500000001</v>
      </c>
      <c r="N834" s="116">
        <f t="shared" si="476"/>
        <v>1.1976915552503946</v>
      </c>
      <c r="O834" s="109">
        <f t="shared" si="479"/>
        <v>1.19769155</v>
      </c>
      <c r="P834" s="109">
        <f t="shared" si="463"/>
        <v>935.93582690999995</v>
      </c>
      <c r="Q834" s="11">
        <f t="shared" si="473"/>
        <v>0</v>
      </c>
      <c r="R834" s="30">
        <f t="shared" si="471"/>
        <v>0</v>
      </c>
      <c r="S834" s="109">
        <f t="shared" si="478"/>
        <v>0</v>
      </c>
      <c r="T834" s="119">
        <f t="shared" si="472"/>
        <v>0.10150000000000001</v>
      </c>
      <c r="U834" s="117">
        <f t="shared" si="477"/>
        <v>2</v>
      </c>
      <c r="V834" s="117">
        <v>252</v>
      </c>
      <c r="W834" s="116">
        <f t="shared" si="464"/>
        <v>1.0007675389999999</v>
      </c>
      <c r="X834" s="109">
        <f t="shared" si="465"/>
        <v>0.71836723999999996</v>
      </c>
      <c r="Y834" s="174">
        <f t="shared" si="466"/>
        <v>0</v>
      </c>
      <c r="Z834" s="120" t="str">
        <f t="shared" si="474"/>
        <v>A+J=</v>
      </c>
      <c r="AA834" s="114">
        <f t="shared" si="475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08">
        <f t="shared" si="467"/>
        <v>45131</v>
      </c>
      <c r="B835" s="109">
        <f t="shared" si="460"/>
        <v>936.65419414999997</v>
      </c>
      <c r="C835" s="193">
        <f t="shared" si="459"/>
        <v>781.44980393000003</v>
      </c>
      <c r="D835" s="110">
        <f t="shared" si="468"/>
        <v>6665.28</v>
      </c>
      <c r="E835" s="111">
        <f t="shared" si="483"/>
        <v>6659.95</v>
      </c>
      <c r="F835" s="112">
        <f t="shared" si="481"/>
        <v>45097</v>
      </c>
      <c r="G835" s="113">
        <f t="shared" si="461"/>
        <v>-7.9966633059680436E-4</v>
      </c>
      <c r="H835" s="114">
        <f t="shared" si="482"/>
        <v>45159</v>
      </c>
      <c r="I835" s="114">
        <f t="shared" si="462"/>
        <v>45159</v>
      </c>
      <c r="J835" s="115">
        <f t="shared" si="469"/>
        <v>22</v>
      </c>
      <c r="K835" s="115">
        <f t="shared" si="484"/>
        <v>2</v>
      </c>
      <c r="L835" s="8">
        <f t="shared" si="470"/>
        <v>1</v>
      </c>
      <c r="M835" s="116">
        <f t="shared" si="480"/>
        <v>1.0022992500000001</v>
      </c>
      <c r="N835" s="116">
        <f t="shared" si="476"/>
        <v>1.1976915552503946</v>
      </c>
      <c r="O835" s="109">
        <f t="shared" si="479"/>
        <v>1.19769155</v>
      </c>
      <c r="P835" s="109">
        <f t="shared" si="463"/>
        <v>935.93582690999995</v>
      </c>
      <c r="Q835" s="11">
        <f t="shared" si="473"/>
        <v>0</v>
      </c>
      <c r="R835" s="30">
        <f t="shared" si="471"/>
        <v>0</v>
      </c>
      <c r="S835" s="109">
        <f t="shared" si="478"/>
        <v>0</v>
      </c>
      <c r="T835" s="119">
        <f t="shared" si="472"/>
        <v>0.10150000000000001</v>
      </c>
      <c r="U835" s="117">
        <f t="shared" si="477"/>
        <v>2</v>
      </c>
      <c r="V835" s="117">
        <v>252</v>
      </c>
      <c r="W835" s="116">
        <f t="shared" si="464"/>
        <v>1.0007675389999999</v>
      </c>
      <c r="X835" s="109">
        <f t="shared" si="465"/>
        <v>0.71836723999999996</v>
      </c>
      <c r="Y835" s="174">
        <f t="shared" si="466"/>
        <v>0</v>
      </c>
      <c r="Z835" s="120" t="str">
        <f t="shared" si="474"/>
        <v>A+J=</v>
      </c>
      <c r="AA835" s="114">
        <f t="shared" si="475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08">
        <f t="shared" si="467"/>
        <v>45132</v>
      </c>
      <c r="B836" s="109">
        <f t="shared" si="460"/>
        <v>937.01358508999999</v>
      </c>
      <c r="C836" s="193">
        <f t="shared" si="459"/>
        <v>781.44980393000003</v>
      </c>
      <c r="D836" s="110">
        <f t="shared" si="468"/>
        <v>6665.28</v>
      </c>
      <c r="E836" s="111">
        <f t="shared" si="483"/>
        <v>6659.95</v>
      </c>
      <c r="F836" s="112">
        <f t="shared" si="481"/>
        <v>45097</v>
      </c>
      <c r="G836" s="113">
        <f t="shared" si="461"/>
        <v>-7.9966633059680436E-4</v>
      </c>
      <c r="H836" s="114">
        <f t="shared" si="482"/>
        <v>45159</v>
      </c>
      <c r="I836" s="114">
        <f t="shared" si="462"/>
        <v>45159</v>
      </c>
      <c r="J836" s="115">
        <f t="shared" si="469"/>
        <v>22</v>
      </c>
      <c r="K836" s="115">
        <f t="shared" si="484"/>
        <v>3</v>
      </c>
      <c r="L836" s="8">
        <f t="shared" si="470"/>
        <v>1</v>
      </c>
      <c r="M836" s="116">
        <f t="shared" si="480"/>
        <v>1.0022992500000001</v>
      </c>
      <c r="N836" s="116">
        <f t="shared" si="476"/>
        <v>1.1976915552503946</v>
      </c>
      <c r="O836" s="109">
        <f t="shared" si="479"/>
        <v>1.19769155</v>
      </c>
      <c r="P836" s="109">
        <f t="shared" si="463"/>
        <v>935.93582690999995</v>
      </c>
      <c r="Q836" s="11">
        <f t="shared" si="473"/>
        <v>0</v>
      </c>
      <c r="R836" s="30">
        <f t="shared" si="471"/>
        <v>0</v>
      </c>
      <c r="S836" s="109">
        <f t="shared" si="478"/>
        <v>0</v>
      </c>
      <c r="T836" s="119">
        <f t="shared" si="472"/>
        <v>0.10150000000000001</v>
      </c>
      <c r="U836" s="117">
        <f t="shared" si="477"/>
        <v>3</v>
      </c>
      <c r="V836" s="117">
        <v>252</v>
      </c>
      <c r="W836" s="116">
        <f t="shared" si="464"/>
        <v>1.00115153</v>
      </c>
      <c r="X836" s="109">
        <f t="shared" si="465"/>
        <v>1.07775818</v>
      </c>
      <c r="Y836" s="174">
        <f t="shared" si="466"/>
        <v>0</v>
      </c>
      <c r="Z836" s="120" t="str">
        <f t="shared" si="474"/>
        <v>A+J=</v>
      </c>
      <c r="AA836" s="114">
        <f t="shared" si="475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08">
        <f t="shared" si="467"/>
        <v>45133</v>
      </c>
      <c r="B837" s="109">
        <f t="shared" si="460"/>
        <v>937.3731135999999</v>
      </c>
      <c r="C837" s="193">
        <f t="shared" si="459"/>
        <v>781.44980393000003</v>
      </c>
      <c r="D837" s="110">
        <f t="shared" si="468"/>
        <v>6665.28</v>
      </c>
      <c r="E837" s="111">
        <f t="shared" si="483"/>
        <v>6659.95</v>
      </c>
      <c r="F837" s="112">
        <f t="shared" si="481"/>
        <v>45097</v>
      </c>
      <c r="G837" s="113">
        <f t="shared" si="461"/>
        <v>-7.9966633059680436E-4</v>
      </c>
      <c r="H837" s="114">
        <f t="shared" si="482"/>
        <v>45159</v>
      </c>
      <c r="I837" s="114">
        <f t="shared" si="462"/>
        <v>45159</v>
      </c>
      <c r="J837" s="115">
        <f t="shared" si="469"/>
        <v>22</v>
      </c>
      <c r="K837" s="115">
        <f t="shared" si="484"/>
        <v>4</v>
      </c>
      <c r="L837" s="8">
        <f t="shared" si="470"/>
        <v>1</v>
      </c>
      <c r="M837" s="116">
        <f t="shared" si="480"/>
        <v>1.0022992500000001</v>
      </c>
      <c r="N837" s="116">
        <f t="shared" si="476"/>
        <v>1.1976915552503946</v>
      </c>
      <c r="O837" s="109">
        <f t="shared" si="479"/>
        <v>1.19769155</v>
      </c>
      <c r="P837" s="109">
        <f t="shared" si="463"/>
        <v>935.93582690999995</v>
      </c>
      <c r="Q837" s="11">
        <f t="shared" si="473"/>
        <v>0</v>
      </c>
      <c r="R837" s="30">
        <f t="shared" si="471"/>
        <v>0</v>
      </c>
      <c r="S837" s="109">
        <f t="shared" si="478"/>
        <v>0</v>
      </c>
      <c r="T837" s="119">
        <f t="shared" si="472"/>
        <v>0.10150000000000001</v>
      </c>
      <c r="U837" s="117">
        <f t="shared" si="477"/>
        <v>4</v>
      </c>
      <c r="V837" s="117">
        <v>252</v>
      </c>
      <c r="W837" s="116">
        <f t="shared" si="464"/>
        <v>1.001535668</v>
      </c>
      <c r="X837" s="109">
        <f t="shared" si="465"/>
        <v>1.4372866900000001</v>
      </c>
      <c r="Y837" s="174">
        <f t="shared" si="466"/>
        <v>0</v>
      </c>
      <c r="Z837" s="120" t="str">
        <f t="shared" si="474"/>
        <v>A+J=</v>
      </c>
      <c r="AA837" s="114">
        <f t="shared" si="475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08">
        <f t="shared" si="467"/>
        <v>45134</v>
      </c>
      <c r="B838" s="109">
        <f t="shared" si="460"/>
        <v>937.73278063999999</v>
      </c>
      <c r="C838" s="193">
        <f t="shared" ref="C838:C901" si="485">TRUNC(IF(Q837&gt;0,C837-(S837/O837),C837),8)</f>
        <v>781.44980393000003</v>
      </c>
      <c r="D838" s="110">
        <f t="shared" si="468"/>
        <v>6665.28</v>
      </c>
      <c r="E838" s="111">
        <f t="shared" si="483"/>
        <v>6659.95</v>
      </c>
      <c r="F838" s="112">
        <f t="shared" si="481"/>
        <v>45097</v>
      </c>
      <c r="G838" s="113">
        <f t="shared" si="461"/>
        <v>-7.9966633059680436E-4</v>
      </c>
      <c r="H838" s="114">
        <f t="shared" si="482"/>
        <v>45159</v>
      </c>
      <c r="I838" s="114">
        <f t="shared" si="462"/>
        <v>45159</v>
      </c>
      <c r="J838" s="115">
        <f t="shared" si="469"/>
        <v>22</v>
      </c>
      <c r="K838" s="115">
        <f t="shared" si="484"/>
        <v>5</v>
      </c>
      <c r="L838" s="8">
        <f t="shared" si="470"/>
        <v>1</v>
      </c>
      <c r="M838" s="116">
        <f t="shared" si="480"/>
        <v>1.0022992500000001</v>
      </c>
      <c r="N838" s="116">
        <f t="shared" si="476"/>
        <v>1.1976915552503946</v>
      </c>
      <c r="O838" s="109">
        <f t="shared" si="479"/>
        <v>1.19769155</v>
      </c>
      <c r="P838" s="109">
        <f t="shared" si="463"/>
        <v>935.93582690999995</v>
      </c>
      <c r="Q838" s="11">
        <f t="shared" si="473"/>
        <v>0</v>
      </c>
      <c r="R838" s="30">
        <f t="shared" si="471"/>
        <v>0</v>
      </c>
      <c r="S838" s="109">
        <f t="shared" si="478"/>
        <v>0</v>
      </c>
      <c r="T838" s="119">
        <f t="shared" si="472"/>
        <v>0.10150000000000001</v>
      </c>
      <c r="U838" s="117">
        <f t="shared" si="477"/>
        <v>5</v>
      </c>
      <c r="V838" s="117">
        <v>252</v>
      </c>
      <c r="W838" s="116">
        <f t="shared" si="464"/>
        <v>1.0019199539999999</v>
      </c>
      <c r="X838" s="109">
        <f t="shared" si="465"/>
        <v>1.79695373</v>
      </c>
      <c r="Y838" s="174">
        <f t="shared" si="466"/>
        <v>0</v>
      </c>
      <c r="Z838" s="120" t="str">
        <f t="shared" si="474"/>
        <v>A+J=</v>
      </c>
      <c r="AA838" s="114">
        <f t="shared" si="475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08">
        <f t="shared" si="467"/>
        <v>45135</v>
      </c>
      <c r="B839" s="109">
        <f t="shared" si="460"/>
        <v>938.0925843199999</v>
      </c>
      <c r="C839" s="193">
        <f t="shared" si="485"/>
        <v>781.44980393000003</v>
      </c>
      <c r="D839" s="110">
        <f t="shared" si="468"/>
        <v>6665.28</v>
      </c>
      <c r="E839" s="111">
        <f t="shared" si="483"/>
        <v>6659.95</v>
      </c>
      <c r="F839" s="112">
        <f t="shared" si="481"/>
        <v>45097</v>
      </c>
      <c r="G839" s="113">
        <f t="shared" si="461"/>
        <v>-7.9966633059680436E-4</v>
      </c>
      <c r="H839" s="114">
        <f t="shared" si="482"/>
        <v>45159</v>
      </c>
      <c r="I839" s="114">
        <f t="shared" si="462"/>
        <v>45159</v>
      </c>
      <c r="J839" s="115">
        <f t="shared" si="469"/>
        <v>22</v>
      </c>
      <c r="K839" s="115">
        <f t="shared" si="484"/>
        <v>6</v>
      </c>
      <c r="L839" s="8">
        <f t="shared" si="470"/>
        <v>1</v>
      </c>
      <c r="M839" s="116">
        <f t="shared" si="480"/>
        <v>1.0022992500000001</v>
      </c>
      <c r="N839" s="116">
        <f t="shared" si="476"/>
        <v>1.1976915552503946</v>
      </c>
      <c r="O839" s="109">
        <f t="shared" si="479"/>
        <v>1.19769155</v>
      </c>
      <c r="P839" s="109">
        <f t="shared" si="463"/>
        <v>935.93582690999995</v>
      </c>
      <c r="Q839" s="11">
        <f t="shared" si="473"/>
        <v>0</v>
      </c>
      <c r="R839" s="30">
        <f t="shared" si="471"/>
        <v>0</v>
      </c>
      <c r="S839" s="109">
        <f t="shared" si="478"/>
        <v>0</v>
      </c>
      <c r="T839" s="119">
        <f t="shared" si="472"/>
        <v>0.10150000000000001</v>
      </c>
      <c r="U839" s="117">
        <f t="shared" si="477"/>
        <v>6</v>
      </c>
      <c r="V839" s="117">
        <v>252</v>
      </c>
      <c r="W839" s="116">
        <f t="shared" si="464"/>
        <v>1.002304386</v>
      </c>
      <c r="X839" s="109">
        <f t="shared" si="465"/>
        <v>2.15675741</v>
      </c>
      <c r="Y839" s="174">
        <f t="shared" si="466"/>
        <v>0</v>
      </c>
      <c r="Z839" s="120" t="str">
        <f t="shared" si="474"/>
        <v>A+J=</v>
      </c>
      <c r="AA839" s="114">
        <f t="shared" si="475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08">
        <f t="shared" si="467"/>
        <v>45136</v>
      </c>
      <c r="B840" s="109">
        <f t="shared" si="460"/>
        <v>938.45252745999994</v>
      </c>
      <c r="C840" s="193">
        <f t="shared" si="485"/>
        <v>781.44980393000003</v>
      </c>
      <c r="D840" s="110">
        <f t="shared" si="468"/>
        <v>6665.28</v>
      </c>
      <c r="E840" s="111">
        <f t="shared" si="483"/>
        <v>6659.95</v>
      </c>
      <c r="F840" s="112">
        <f t="shared" si="481"/>
        <v>45097</v>
      </c>
      <c r="G840" s="113">
        <f t="shared" si="461"/>
        <v>-7.9966633059680436E-4</v>
      </c>
      <c r="H840" s="114">
        <f t="shared" si="482"/>
        <v>45159</v>
      </c>
      <c r="I840" s="114">
        <f t="shared" si="462"/>
        <v>45159</v>
      </c>
      <c r="J840" s="115">
        <f t="shared" si="469"/>
        <v>22</v>
      </c>
      <c r="K840" s="115">
        <f t="shared" si="484"/>
        <v>7</v>
      </c>
      <c r="L840" s="8">
        <f t="shared" si="470"/>
        <v>1</v>
      </c>
      <c r="M840" s="116">
        <f t="shared" si="480"/>
        <v>1.0022992500000001</v>
      </c>
      <c r="N840" s="116">
        <f t="shared" si="476"/>
        <v>1.1976915552503946</v>
      </c>
      <c r="O840" s="109">
        <f t="shared" si="479"/>
        <v>1.19769155</v>
      </c>
      <c r="P840" s="109">
        <f t="shared" si="463"/>
        <v>935.93582690999995</v>
      </c>
      <c r="Q840" s="11">
        <f t="shared" si="473"/>
        <v>0</v>
      </c>
      <c r="R840" s="30">
        <f t="shared" si="471"/>
        <v>0</v>
      </c>
      <c r="S840" s="109">
        <f t="shared" si="478"/>
        <v>0</v>
      </c>
      <c r="T840" s="119">
        <f t="shared" si="472"/>
        <v>0.10150000000000001</v>
      </c>
      <c r="U840" s="117">
        <f t="shared" si="477"/>
        <v>7</v>
      </c>
      <c r="V840" s="117">
        <v>252</v>
      </c>
      <c r="W840" s="116">
        <f t="shared" si="464"/>
        <v>1.0026889670000001</v>
      </c>
      <c r="X840" s="109">
        <f t="shared" si="465"/>
        <v>2.5167005499999999</v>
      </c>
      <c r="Y840" s="174">
        <f t="shared" si="466"/>
        <v>0</v>
      </c>
      <c r="Z840" s="120" t="str">
        <f t="shared" si="474"/>
        <v>A+J=</v>
      </c>
      <c r="AA840" s="114">
        <f t="shared" si="475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08">
        <f t="shared" si="467"/>
        <v>45137</v>
      </c>
      <c r="B841" s="109">
        <f t="shared" si="460"/>
        <v>938.45252745999994</v>
      </c>
      <c r="C841" s="193">
        <f t="shared" si="485"/>
        <v>781.44980393000003</v>
      </c>
      <c r="D841" s="110">
        <f t="shared" si="468"/>
        <v>6665.28</v>
      </c>
      <c r="E841" s="111">
        <f t="shared" si="483"/>
        <v>6659.95</v>
      </c>
      <c r="F841" s="112">
        <f t="shared" si="481"/>
        <v>45097</v>
      </c>
      <c r="G841" s="113">
        <f t="shared" si="461"/>
        <v>-7.9966633059680436E-4</v>
      </c>
      <c r="H841" s="114">
        <f t="shared" si="482"/>
        <v>45159</v>
      </c>
      <c r="I841" s="114">
        <f t="shared" si="462"/>
        <v>45159</v>
      </c>
      <c r="J841" s="115">
        <f t="shared" si="469"/>
        <v>22</v>
      </c>
      <c r="K841" s="115">
        <f t="shared" si="484"/>
        <v>7</v>
      </c>
      <c r="L841" s="8">
        <f t="shared" si="470"/>
        <v>1</v>
      </c>
      <c r="M841" s="116">
        <f t="shared" si="480"/>
        <v>1.0022992500000001</v>
      </c>
      <c r="N841" s="116">
        <f t="shared" si="476"/>
        <v>1.1976915552503946</v>
      </c>
      <c r="O841" s="109">
        <f t="shared" si="479"/>
        <v>1.19769155</v>
      </c>
      <c r="P841" s="109">
        <f t="shared" si="463"/>
        <v>935.93582690999995</v>
      </c>
      <c r="Q841" s="11">
        <f t="shared" si="473"/>
        <v>0</v>
      </c>
      <c r="R841" s="30">
        <f t="shared" si="471"/>
        <v>0</v>
      </c>
      <c r="S841" s="109">
        <f t="shared" si="478"/>
        <v>0</v>
      </c>
      <c r="T841" s="119">
        <f t="shared" si="472"/>
        <v>0.10150000000000001</v>
      </c>
      <c r="U841" s="117">
        <f t="shared" si="477"/>
        <v>7</v>
      </c>
      <c r="V841" s="117">
        <v>252</v>
      </c>
      <c r="W841" s="116">
        <f t="shared" si="464"/>
        <v>1.0026889670000001</v>
      </c>
      <c r="X841" s="109">
        <f t="shared" si="465"/>
        <v>2.5167005499999999</v>
      </c>
      <c r="Y841" s="174">
        <f t="shared" si="466"/>
        <v>0</v>
      </c>
      <c r="Z841" s="120" t="str">
        <f t="shared" si="474"/>
        <v>A+J=</v>
      </c>
      <c r="AA841" s="114">
        <f t="shared" si="475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08">
        <f t="shared" si="467"/>
        <v>45138</v>
      </c>
      <c r="B842" s="109">
        <f t="shared" ref="B842:B905" si="486">(P842+X842)</f>
        <v>938.45252745999994</v>
      </c>
      <c r="C842" s="193">
        <f t="shared" si="485"/>
        <v>781.44980393000003</v>
      </c>
      <c r="D842" s="110">
        <f t="shared" si="468"/>
        <v>6665.28</v>
      </c>
      <c r="E842" s="111">
        <f t="shared" si="483"/>
        <v>6659.95</v>
      </c>
      <c r="F842" s="112">
        <f t="shared" si="481"/>
        <v>45097</v>
      </c>
      <c r="G842" s="113">
        <f t="shared" ref="G842:G905" si="487">(E842/D842)-1</f>
        <v>-7.9966633059680436E-4</v>
      </c>
      <c r="H842" s="114">
        <f t="shared" si="482"/>
        <v>45159</v>
      </c>
      <c r="I842" s="114">
        <f t="shared" ref="I842:I905" si="488">IF(A842&gt;I841,H842,I841)</f>
        <v>45159</v>
      </c>
      <c r="J842" s="115">
        <f t="shared" si="469"/>
        <v>22</v>
      </c>
      <c r="K842" s="115">
        <f t="shared" si="484"/>
        <v>7</v>
      </c>
      <c r="L842" s="8">
        <f t="shared" si="470"/>
        <v>1</v>
      </c>
      <c r="M842" s="116">
        <f t="shared" si="480"/>
        <v>1.0022992500000001</v>
      </c>
      <c r="N842" s="116">
        <f t="shared" si="476"/>
        <v>1.1976915552503946</v>
      </c>
      <c r="O842" s="109">
        <f t="shared" si="479"/>
        <v>1.19769155</v>
      </c>
      <c r="P842" s="109">
        <f t="shared" ref="P842:P905" si="489">TRUNC(C842*O842,8)</f>
        <v>935.93582690999995</v>
      </c>
      <c r="Q842" s="11">
        <f t="shared" si="473"/>
        <v>0</v>
      </c>
      <c r="R842" s="30">
        <f t="shared" si="471"/>
        <v>0</v>
      </c>
      <c r="S842" s="109">
        <f t="shared" si="478"/>
        <v>0</v>
      </c>
      <c r="T842" s="119">
        <f t="shared" si="472"/>
        <v>0.10150000000000001</v>
      </c>
      <c r="U842" s="117">
        <f t="shared" si="477"/>
        <v>7</v>
      </c>
      <c r="V842" s="117">
        <v>252</v>
      </c>
      <c r="W842" s="116">
        <f t="shared" ref="W842:W905" si="490">ROUND((1+T842)^TRUNC((U842/V842),9),9)</f>
        <v>1.0026889670000001</v>
      </c>
      <c r="X842" s="109">
        <f t="shared" ref="X842:X905" si="491">TRUNC((P842*(W842-1)),8)</f>
        <v>2.5167005499999999</v>
      </c>
      <c r="Y842" s="174">
        <f t="shared" ref="Y842:Y905" si="492">IF(AND(Q842&gt;0,Z842&lt;&gt;"INCORPJ="),S842+X842,0)</f>
        <v>0</v>
      </c>
      <c r="Z842" s="120" t="str">
        <f t="shared" si="474"/>
        <v>A+J=</v>
      </c>
      <c r="AA842" s="114">
        <f t="shared" si="475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08">
        <f t="shared" ref="A843:A906" si="493">(A842+1)</f>
        <v>45139</v>
      </c>
      <c r="B843" s="109">
        <f t="shared" si="486"/>
        <v>938.81260817999998</v>
      </c>
      <c r="C843" s="193">
        <f t="shared" si="485"/>
        <v>781.44980393000003</v>
      </c>
      <c r="D843" s="110">
        <f t="shared" ref="D843:D906" si="494">IF(E843=E842,D842,E842)</f>
        <v>6665.28</v>
      </c>
      <c r="E843" s="111">
        <f t="shared" si="483"/>
        <v>6659.95</v>
      </c>
      <c r="F843" s="112">
        <f t="shared" si="481"/>
        <v>45097</v>
      </c>
      <c r="G843" s="113">
        <f t="shared" si="487"/>
        <v>-7.9966633059680436E-4</v>
      </c>
      <c r="H843" s="114">
        <f t="shared" si="482"/>
        <v>45159</v>
      </c>
      <c r="I843" s="114">
        <f t="shared" si="488"/>
        <v>45159</v>
      </c>
      <c r="J843" s="115">
        <f t="shared" ref="J843:J906" si="495">IF(I843=I842,J842,NETWORKDAYS(I842,I843,$AD$148:$AD$502)-1)</f>
        <v>22</v>
      </c>
      <c r="K843" s="115">
        <f t="shared" si="484"/>
        <v>8</v>
      </c>
      <c r="L843" s="8">
        <f t="shared" ref="L843:L906" si="496">IF(E843&lt;D843,1,TRUNC((E843/D843)^TRUNC((K843/J843),9),8))</f>
        <v>1</v>
      </c>
      <c r="M843" s="116">
        <f t="shared" si="480"/>
        <v>1.0022992500000001</v>
      </c>
      <c r="N843" s="116">
        <f t="shared" si="476"/>
        <v>1.1976915552503946</v>
      </c>
      <c r="O843" s="109">
        <f t="shared" si="479"/>
        <v>1.19769155</v>
      </c>
      <c r="P843" s="109">
        <f t="shared" si="489"/>
        <v>935.93582690999995</v>
      </c>
      <c r="Q843" s="11">
        <f t="shared" si="473"/>
        <v>0</v>
      </c>
      <c r="R843" s="30">
        <f t="shared" ref="R843:R906" si="497">IF(Q843&gt;0,VLOOKUP($A843,$AD$10:$AI$145,6),0)</f>
        <v>0</v>
      </c>
      <c r="S843" s="109">
        <f t="shared" si="478"/>
        <v>0</v>
      </c>
      <c r="T843" s="119">
        <f t="shared" ref="T843:T906" si="498">(T842)</f>
        <v>0.10150000000000001</v>
      </c>
      <c r="U843" s="117">
        <f t="shared" si="477"/>
        <v>8</v>
      </c>
      <c r="V843" s="117">
        <v>252</v>
      </c>
      <c r="W843" s="116">
        <f t="shared" si="490"/>
        <v>1.0030736950000001</v>
      </c>
      <c r="X843" s="109">
        <f t="shared" si="491"/>
        <v>2.8767812699999999</v>
      </c>
      <c r="Y843" s="174">
        <f t="shared" si="492"/>
        <v>0</v>
      </c>
      <c r="Z843" s="120" t="str">
        <f t="shared" si="474"/>
        <v>A+J=</v>
      </c>
      <c r="AA843" s="114">
        <f t="shared" si="475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08">
        <f t="shared" si="493"/>
        <v>45140</v>
      </c>
      <c r="B844" s="109">
        <f t="shared" si="486"/>
        <v>939.17282647999991</v>
      </c>
      <c r="C844" s="193">
        <f t="shared" si="485"/>
        <v>781.44980393000003</v>
      </c>
      <c r="D844" s="110">
        <f t="shared" si="494"/>
        <v>6665.28</v>
      </c>
      <c r="E844" s="111">
        <f t="shared" si="483"/>
        <v>6659.95</v>
      </c>
      <c r="F844" s="112">
        <f t="shared" si="481"/>
        <v>45097</v>
      </c>
      <c r="G844" s="113">
        <f t="shared" si="487"/>
        <v>-7.9966633059680436E-4</v>
      </c>
      <c r="H844" s="114">
        <f t="shared" si="482"/>
        <v>45159</v>
      </c>
      <c r="I844" s="114">
        <f t="shared" si="488"/>
        <v>45159</v>
      </c>
      <c r="J844" s="115">
        <f t="shared" si="495"/>
        <v>22</v>
      </c>
      <c r="K844" s="115">
        <f t="shared" si="484"/>
        <v>9</v>
      </c>
      <c r="L844" s="8">
        <f t="shared" si="496"/>
        <v>1</v>
      </c>
      <c r="M844" s="116">
        <f t="shared" si="480"/>
        <v>1.0022992500000001</v>
      </c>
      <c r="N844" s="116">
        <f t="shared" si="476"/>
        <v>1.1976915552503946</v>
      </c>
      <c r="O844" s="109">
        <f t="shared" si="479"/>
        <v>1.19769155</v>
      </c>
      <c r="P844" s="109">
        <f t="shared" si="489"/>
        <v>935.93582690999995</v>
      </c>
      <c r="Q844" s="11">
        <f t="shared" ref="Q844:Q907" si="499">IF(VLOOKUP(A844,AD$10:AK$145,8)=VLOOKUP(A843,AD$10:AK$145,8),0,VLOOKUP(A844,AD$10:AK$145,8))</f>
        <v>0</v>
      </c>
      <c r="R844" s="30">
        <f t="shared" si="497"/>
        <v>0</v>
      </c>
      <c r="S844" s="109">
        <f t="shared" si="478"/>
        <v>0</v>
      </c>
      <c r="T844" s="119">
        <f t="shared" si="498"/>
        <v>0.10150000000000001</v>
      </c>
      <c r="U844" s="117">
        <f t="shared" si="477"/>
        <v>9</v>
      </c>
      <c r="V844" s="117">
        <v>252</v>
      </c>
      <c r="W844" s="116">
        <f t="shared" si="490"/>
        <v>1.00345857</v>
      </c>
      <c r="X844" s="109">
        <f t="shared" si="491"/>
        <v>3.23699957</v>
      </c>
      <c r="Y844" s="174">
        <f t="shared" si="492"/>
        <v>0</v>
      </c>
      <c r="Z844" s="120" t="str">
        <f t="shared" ref="Z844:Z907" si="500">IF($Q843&gt;0,VLOOKUP($A843,$AD$10:$AM$145,9),Z843)</f>
        <v>A+J=</v>
      </c>
      <c r="AA844" s="114">
        <f t="shared" ref="AA844:AA907" si="501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08">
        <f t="shared" si="493"/>
        <v>45141</v>
      </c>
      <c r="B845" s="109">
        <f t="shared" si="486"/>
        <v>939.53318329999991</v>
      </c>
      <c r="C845" s="193">
        <f t="shared" si="485"/>
        <v>781.44980393000003</v>
      </c>
      <c r="D845" s="110">
        <f t="shared" si="494"/>
        <v>6665.28</v>
      </c>
      <c r="E845" s="111">
        <f t="shared" si="483"/>
        <v>6659.95</v>
      </c>
      <c r="F845" s="112">
        <f t="shared" si="481"/>
        <v>45097</v>
      </c>
      <c r="G845" s="113">
        <f t="shared" si="487"/>
        <v>-7.9966633059680436E-4</v>
      </c>
      <c r="H845" s="114">
        <f t="shared" si="482"/>
        <v>45159</v>
      </c>
      <c r="I845" s="114">
        <f t="shared" si="488"/>
        <v>45159</v>
      </c>
      <c r="J845" s="115">
        <f t="shared" si="495"/>
        <v>22</v>
      </c>
      <c r="K845" s="115">
        <f t="shared" si="484"/>
        <v>10</v>
      </c>
      <c r="L845" s="8">
        <f t="shared" si="496"/>
        <v>1</v>
      </c>
      <c r="M845" s="116">
        <f t="shared" si="480"/>
        <v>1.0022992500000001</v>
      </c>
      <c r="N845" s="116">
        <f t="shared" si="476"/>
        <v>1.1976915552503946</v>
      </c>
      <c r="O845" s="109">
        <f t="shared" si="479"/>
        <v>1.19769155</v>
      </c>
      <c r="P845" s="109">
        <f t="shared" si="489"/>
        <v>935.93582690999995</v>
      </c>
      <c r="Q845" s="11">
        <f t="shared" si="499"/>
        <v>0</v>
      </c>
      <c r="R845" s="30">
        <f t="shared" si="497"/>
        <v>0</v>
      </c>
      <c r="S845" s="109">
        <f t="shared" si="478"/>
        <v>0</v>
      </c>
      <c r="T845" s="119">
        <f t="shared" si="498"/>
        <v>0.10150000000000001</v>
      </c>
      <c r="U845" s="117">
        <f t="shared" si="477"/>
        <v>10</v>
      </c>
      <c r="V845" s="117">
        <v>252</v>
      </c>
      <c r="W845" s="116">
        <f t="shared" si="490"/>
        <v>1.003843593</v>
      </c>
      <c r="X845" s="109">
        <f t="shared" si="491"/>
        <v>3.5973563899999998</v>
      </c>
      <c r="Y845" s="174">
        <f t="shared" si="492"/>
        <v>0</v>
      </c>
      <c r="Z845" s="120" t="str">
        <f t="shared" si="500"/>
        <v>A+J=</v>
      </c>
      <c r="AA845" s="114">
        <f t="shared" si="501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08">
        <f t="shared" si="493"/>
        <v>45142</v>
      </c>
      <c r="B846" s="109">
        <f t="shared" si="486"/>
        <v>939.89367863999996</v>
      </c>
      <c r="C846" s="193">
        <f t="shared" si="485"/>
        <v>781.44980393000003</v>
      </c>
      <c r="D846" s="110">
        <f t="shared" si="494"/>
        <v>6665.28</v>
      </c>
      <c r="E846" s="111">
        <f t="shared" si="483"/>
        <v>6659.95</v>
      </c>
      <c r="F846" s="112">
        <f t="shared" si="481"/>
        <v>45097</v>
      </c>
      <c r="G846" s="113">
        <f t="shared" si="487"/>
        <v>-7.9966633059680436E-4</v>
      </c>
      <c r="H846" s="114">
        <f t="shared" si="482"/>
        <v>45159</v>
      </c>
      <c r="I846" s="114">
        <f t="shared" si="488"/>
        <v>45159</v>
      </c>
      <c r="J846" s="115">
        <f t="shared" si="495"/>
        <v>22</v>
      </c>
      <c r="K846" s="115">
        <f t="shared" si="484"/>
        <v>11</v>
      </c>
      <c r="L846" s="8">
        <f t="shared" si="496"/>
        <v>1</v>
      </c>
      <c r="M846" s="116">
        <f t="shared" si="480"/>
        <v>1.0022992500000001</v>
      </c>
      <c r="N846" s="116">
        <f t="shared" si="476"/>
        <v>1.1976915552503946</v>
      </c>
      <c r="O846" s="109">
        <f t="shared" si="479"/>
        <v>1.19769155</v>
      </c>
      <c r="P846" s="109">
        <f t="shared" si="489"/>
        <v>935.93582690999995</v>
      </c>
      <c r="Q846" s="11">
        <f t="shared" si="499"/>
        <v>0</v>
      </c>
      <c r="R846" s="30">
        <f t="shared" si="497"/>
        <v>0</v>
      </c>
      <c r="S846" s="109">
        <f t="shared" si="478"/>
        <v>0</v>
      </c>
      <c r="T846" s="119">
        <f t="shared" si="498"/>
        <v>0.10150000000000001</v>
      </c>
      <c r="U846" s="117">
        <f t="shared" si="477"/>
        <v>11</v>
      </c>
      <c r="V846" s="117">
        <v>252</v>
      </c>
      <c r="W846" s="116">
        <f t="shared" si="490"/>
        <v>1.0042287640000001</v>
      </c>
      <c r="X846" s="109">
        <f t="shared" si="491"/>
        <v>3.9578517299999998</v>
      </c>
      <c r="Y846" s="174">
        <f t="shared" si="492"/>
        <v>0</v>
      </c>
      <c r="Z846" s="120" t="str">
        <f t="shared" si="500"/>
        <v>A+J=</v>
      </c>
      <c r="AA846" s="114">
        <f t="shared" si="501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08">
        <f t="shared" si="493"/>
        <v>45143</v>
      </c>
      <c r="B847" s="109">
        <f t="shared" si="486"/>
        <v>940.25431248999996</v>
      </c>
      <c r="C847" s="193">
        <f t="shared" si="485"/>
        <v>781.44980393000003</v>
      </c>
      <c r="D847" s="110">
        <f t="shared" si="494"/>
        <v>6665.28</v>
      </c>
      <c r="E847" s="111">
        <f t="shared" si="483"/>
        <v>6659.95</v>
      </c>
      <c r="F847" s="112">
        <f t="shared" si="481"/>
        <v>45097</v>
      </c>
      <c r="G847" s="113">
        <f t="shared" si="487"/>
        <v>-7.9966633059680436E-4</v>
      </c>
      <c r="H847" s="114">
        <f t="shared" si="482"/>
        <v>45159</v>
      </c>
      <c r="I847" s="114">
        <f t="shared" si="488"/>
        <v>45159</v>
      </c>
      <c r="J847" s="115">
        <f t="shared" si="495"/>
        <v>22</v>
      </c>
      <c r="K847" s="115">
        <f t="shared" si="484"/>
        <v>12</v>
      </c>
      <c r="L847" s="8">
        <f t="shared" si="496"/>
        <v>1</v>
      </c>
      <c r="M847" s="116">
        <f t="shared" si="480"/>
        <v>1.0022992500000001</v>
      </c>
      <c r="N847" s="116">
        <f t="shared" si="476"/>
        <v>1.1976915552503946</v>
      </c>
      <c r="O847" s="109">
        <f t="shared" si="479"/>
        <v>1.19769155</v>
      </c>
      <c r="P847" s="109">
        <f t="shared" si="489"/>
        <v>935.93582690999995</v>
      </c>
      <c r="Q847" s="11">
        <f t="shared" si="499"/>
        <v>0</v>
      </c>
      <c r="R847" s="30">
        <f t="shared" si="497"/>
        <v>0</v>
      </c>
      <c r="S847" s="109">
        <f t="shared" si="478"/>
        <v>0</v>
      </c>
      <c r="T847" s="119">
        <f t="shared" si="498"/>
        <v>0.10150000000000001</v>
      </c>
      <c r="U847" s="117">
        <f t="shared" si="477"/>
        <v>12</v>
      </c>
      <c r="V847" s="117">
        <v>252</v>
      </c>
      <c r="W847" s="116">
        <f t="shared" si="490"/>
        <v>1.0046140830000001</v>
      </c>
      <c r="X847" s="109">
        <f t="shared" si="491"/>
        <v>4.3184855799999999</v>
      </c>
      <c r="Y847" s="174">
        <f t="shared" si="492"/>
        <v>0</v>
      </c>
      <c r="Z847" s="120" t="str">
        <f t="shared" si="500"/>
        <v>A+J=</v>
      </c>
      <c r="AA847" s="114">
        <f t="shared" si="501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08">
        <f t="shared" si="493"/>
        <v>45144</v>
      </c>
      <c r="B848" s="109">
        <f t="shared" si="486"/>
        <v>940.25431248999996</v>
      </c>
      <c r="C848" s="193">
        <f t="shared" si="485"/>
        <v>781.44980393000003</v>
      </c>
      <c r="D848" s="110">
        <f t="shared" si="494"/>
        <v>6665.28</v>
      </c>
      <c r="E848" s="111">
        <f t="shared" si="483"/>
        <v>6659.95</v>
      </c>
      <c r="F848" s="112">
        <f t="shared" si="481"/>
        <v>45097</v>
      </c>
      <c r="G848" s="113">
        <f t="shared" si="487"/>
        <v>-7.9966633059680436E-4</v>
      </c>
      <c r="H848" s="114">
        <f t="shared" si="482"/>
        <v>45159</v>
      </c>
      <c r="I848" s="114">
        <f t="shared" si="488"/>
        <v>45159</v>
      </c>
      <c r="J848" s="115">
        <f t="shared" si="495"/>
        <v>22</v>
      </c>
      <c r="K848" s="115">
        <f t="shared" si="484"/>
        <v>12</v>
      </c>
      <c r="L848" s="8">
        <f t="shared" si="496"/>
        <v>1</v>
      </c>
      <c r="M848" s="116">
        <f t="shared" si="480"/>
        <v>1.0022992500000001</v>
      </c>
      <c r="N848" s="116">
        <f t="shared" si="476"/>
        <v>1.1976915552503946</v>
      </c>
      <c r="O848" s="109">
        <f t="shared" si="479"/>
        <v>1.19769155</v>
      </c>
      <c r="P848" s="109">
        <f t="shared" si="489"/>
        <v>935.93582690999995</v>
      </c>
      <c r="Q848" s="11">
        <f t="shared" si="499"/>
        <v>0</v>
      </c>
      <c r="R848" s="30">
        <f t="shared" si="497"/>
        <v>0</v>
      </c>
      <c r="S848" s="109">
        <f t="shared" si="478"/>
        <v>0</v>
      </c>
      <c r="T848" s="119">
        <f t="shared" si="498"/>
        <v>0.10150000000000001</v>
      </c>
      <c r="U848" s="117">
        <f t="shared" si="477"/>
        <v>12</v>
      </c>
      <c r="V848" s="117">
        <v>252</v>
      </c>
      <c r="W848" s="116">
        <f t="shared" si="490"/>
        <v>1.0046140830000001</v>
      </c>
      <c r="X848" s="109">
        <f t="shared" si="491"/>
        <v>4.3184855799999999</v>
      </c>
      <c r="Y848" s="174">
        <f t="shared" si="492"/>
        <v>0</v>
      </c>
      <c r="Z848" s="120" t="str">
        <f t="shared" si="500"/>
        <v>A+J=</v>
      </c>
      <c r="AA848" s="114">
        <f t="shared" si="501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08">
        <f t="shared" si="493"/>
        <v>45145</v>
      </c>
      <c r="B849" s="109">
        <f t="shared" si="486"/>
        <v>940.25431248999996</v>
      </c>
      <c r="C849" s="193">
        <f t="shared" si="485"/>
        <v>781.44980393000003</v>
      </c>
      <c r="D849" s="110">
        <f t="shared" si="494"/>
        <v>6665.28</v>
      </c>
      <c r="E849" s="111">
        <f t="shared" si="483"/>
        <v>6659.95</v>
      </c>
      <c r="F849" s="112">
        <f t="shared" si="481"/>
        <v>45097</v>
      </c>
      <c r="G849" s="113">
        <f t="shared" si="487"/>
        <v>-7.9966633059680436E-4</v>
      </c>
      <c r="H849" s="114">
        <f t="shared" si="482"/>
        <v>45159</v>
      </c>
      <c r="I849" s="114">
        <f t="shared" si="488"/>
        <v>45159</v>
      </c>
      <c r="J849" s="115">
        <f t="shared" si="495"/>
        <v>22</v>
      </c>
      <c r="K849" s="115">
        <f t="shared" si="484"/>
        <v>12</v>
      </c>
      <c r="L849" s="8">
        <f t="shared" si="496"/>
        <v>1</v>
      </c>
      <c r="M849" s="116">
        <f t="shared" si="480"/>
        <v>1.0022992500000001</v>
      </c>
      <c r="N849" s="116">
        <f t="shared" si="476"/>
        <v>1.1976915552503946</v>
      </c>
      <c r="O849" s="109">
        <f t="shared" si="479"/>
        <v>1.19769155</v>
      </c>
      <c r="P849" s="109">
        <f t="shared" si="489"/>
        <v>935.93582690999995</v>
      </c>
      <c r="Q849" s="11">
        <f t="shared" si="499"/>
        <v>0</v>
      </c>
      <c r="R849" s="30">
        <f t="shared" si="497"/>
        <v>0</v>
      </c>
      <c r="S849" s="109">
        <f t="shared" si="478"/>
        <v>0</v>
      </c>
      <c r="T849" s="119">
        <f t="shared" si="498"/>
        <v>0.10150000000000001</v>
      </c>
      <c r="U849" s="117">
        <f t="shared" si="477"/>
        <v>12</v>
      </c>
      <c r="V849" s="117">
        <v>252</v>
      </c>
      <c r="W849" s="116">
        <f t="shared" si="490"/>
        <v>1.0046140830000001</v>
      </c>
      <c r="X849" s="109">
        <f t="shared" si="491"/>
        <v>4.3184855799999999</v>
      </c>
      <c r="Y849" s="174">
        <f t="shared" si="492"/>
        <v>0</v>
      </c>
      <c r="Z849" s="120" t="str">
        <f t="shared" si="500"/>
        <v>A+J=</v>
      </c>
      <c r="AA849" s="114">
        <f t="shared" si="501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08">
        <f t="shared" si="493"/>
        <v>45146</v>
      </c>
      <c r="B850" s="109">
        <f t="shared" si="486"/>
        <v>940.61508486999992</v>
      </c>
      <c r="C850" s="193">
        <f t="shared" si="485"/>
        <v>781.44980393000003</v>
      </c>
      <c r="D850" s="110">
        <f t="shared" si="494"/>
        <v>6665.28</v>
      </c>
      <c r="E850" s="111">
        <f t="shared" si="483"/>
        <v>6659.95</v>
      </c>
      <c r="F850" s="112">
        <f t="shared" si="481"/>
        <v>45097</v>
      </c>
      <c r="G850" s="113">
        <f t="shared" si="487"/>
        <v>-7.9966633059680436E-4</v>
      </c>
      <c r="H850" s="114">
        <f t="shared" si="482"/>
        <v>45159</v>
      </c>
      <c r="I850" s="114">
        <f t="shared" si="488"/>
        <v>45159</v>
      </c>
      <c r="J850" s="115">
        <f t="shared" si="495"/>
        <v>22</v>
      </c>
      <c r="K850" s="115">
        <f t="shared" si="484"/>
        <v>13</v>
      </c>
      <c r="L850" s="8">
        <f t="shared" si="496"/>
        <v>1</v>
      </c>
      <c r="M850" s="116">
        <f t="shared" si="480"/>
        <v>1.0022992500000001</v>
      </c>
      <c r="N850" s="116">
        <f t="shared" si="476"/>
        <v>1.1976915552503946</v>
      </c>
      <c r="O850" s="109">
        <f t="shared" si="479"/>
        <v>1.19769155</v>
      </c>
      <c r="P850" s="109">
        <f t="shared" si="489"/>
        <v>935.93582690999995</v>
      </c>
      <c r="Q850" s="11">
        <f t="shared" si="499"/>
        <v>0</v>
      </c>
      <c r="R850" s="30">
        <f t="shared" si="497"/>
        <v>0</v>
      </c>
      <c r="S850" s="109">
        <f t="shared" si="478"/>
        <v>0</v>
      </c>
      <c r="T850" s="119">
        <f t="shared" si="498"/>
        <v>0.10150000000000001</v>
      </c>
      <c r="U850" s="117">
        <f t="shared" si="477"/>
        <v>13</v>
      </c>
      <c r="V850" s="117">
        <v>252</v>
      </c>
      <c r="W850" s="116">
        <f t="shared" si="490"/>
        <v>1.00499955</v>
      </c>
      <c r="X850" s="109">
        <f t="shared" si="491"/>
        <v>4.6792579600000002</v>
      </c>
      <c r="Y850" s="174">
        <f t="shared" si="492"/>
        <v>0</v>
      </c>
      <c r="Z850" s="120" t="str">
        <f t="shared" si="500"/>
        <v>A+J=</v>
      </c>
      <c r="AA850" s="114">
        <f t="shared" si="501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08">
        <f t="shared" si="493"/>
        <v>45147</v>
      </c>
      <c r="B851" s="109">
        <f t="shared" si="486"/>
        <v>940.97599482999999</v>
      </c>
      <c r="C851" s="193">
        <f t="shared" si="485"/>
        <v>781.44980393000003</v>
      </c>
      <c r="D851" s="110">
        <f t="shared" si="494"/>
        <v>6665.28</v>
      </c>
      <c r="E851" s="111">
        <f t="shared" si="483"/>
        <v>6659.95</v>
      </c>
      <c r="F851" s="112">
        <f t="shared" si="481"/>
        <v>45097</v>
      </c>
      <c r="G851" s="113">
        <f t="shared" si="487"/>
        <v>-7.9966633059680436E-4</v>
      </c>
      <c r="H851" s="114">
        <f t="shared" si="482"/>
        <v>45159</v>
      </c>
      <c r="I851" s="114">
        <f t="shared" si="488"/>
        <v>45159</v>
      </c>
      <c r="J851" s="115">
        <f t="shared" si="495"/>
        <v>22</v>
      </c>
      <c r="K851" s="115">
        <f t="shared" si="484"/>
        <v>14</v>
      </c>
      <c r="L851" s="8">
        <f t="shared" si="496"/>
        <v>1</v>
      </c>
      <c r="M851" s="116">
        <f t="shared" si="480"/>
        <v>1.0022992500000001</v>
      </c>
      <c r="N851" s="116">
        <f t="shared" si="476"/>
        <v>1.1976915552503946</v>
      </c>
      <c r="O851" s="109">
        <f t="shared" si="479"/>
        <v>1.19769155</v>
      </c>
      <c r="P851" s="109">
        <f t="shared" si="489"/>
        <v>935.93582690999995</v>
      </c>
      <c r="Q851" s="11">
        <f t="shared" si="499"/>
        <v>0</v>
      </c>
      <c r="R851" s="30">
        <f t="shared" si="497"/>
        <v>0</v>
      </c>
      <c r="S851" s="109">
        <f t="shared" si="478"/>
        <v>0</v>
      </c>
      <c r="T851" s="119">
        <f t="shared" si="498"/>
        <v>0.10150000000000001</v>
      </c>
      <c r="U851" s="117">
        <f t="shared" si="477"/>
        <v>14</v>
      </c>
      <c r="V851" s="117">
        <v>252</v>
      </c>
      <c r="W851" s="116">
        <f t="shared" si="490"/>
        <v>1.005385164</v>
      </c>
      <c r="X851" s="109">
        <f t="shared" si="491"/>
        <v>5.04016792</v>
      </c>
      <c r="Y851" s="174">
        <f t="shared" si="492"/>
        <v>0</v>
      </c>
      <c r="Z851" s="120" t="str">
        <f t="shared" si="500"/>
        <v>A+J=</v>
      </c>
      <c r="AA851" s="114">
        <f t="shared" si="501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08">
        <f t="shared" si="493"/>
        <v>45148</v>
      </c>
      <c r="B852" s="109">
        <f t="shared" si="486"/>
        <v>941.33704329999989</v>
      </c>
      <c r="C852" s="193">
        <f t="shared" si="485"/>
        <v>781.44980393000003</v>
      </c>
      <c r="D852" s="110">
        <f t="shared" si="494"/>
        <v>6665.28</v>
      </c>
      <c r="E852" s="111">
        <f t="shared" si="483"/>
        <v>6659.95</v>
      </c>
      <c r="F852" s="112">
        <f t="shared" si="481"/>
        <v>45097</v>
      </c>
      <c r="G852" s="113">
        <f t="shared" si="487"/>
        <v>-7.9966633059680436E-4</v>
      </c>
      <c r="H852" s="114">
        <f t="shared" si="482"/>
        <v>45159</v>
      </c>
      <c r="I852" s="114">
        <f t="shared" si="488"/>
        <v>45159</v>
      </c>
      <c r="J852" s="115">
        <f t="shared" si="495"/>
        <v>22</v>
      </c>
      <c r="K852" s="115">
        <f t="shared" si="484"/>
        <v>15</v>
      </c>
      <c r="L852" s="8">
        <f t="shared" si="496"/>
        <v>1</v>
      </c>
      <c r="M852" s="116">
        <f t="shared" si="480"/>
        <v>1.0022992500000001</v>
      </c>
      <c r="N852" s="116">
        <f t="shared" si="476"/>
        <v>1.1976915552503946</v>
      </c>
      <c r="O852" s="109">
        <f t="shared" si="479"/>
        <v>1.19769155</v>
      </c>
      <c r="P852" s="109">
        <f t="shared" si="489"/>
        <v>935.93582690999995</v>
      </c>
      <c r="Q852" s="11">
        <f t="shared" si="499"/>
        <v>0</v>
      </c>
      <c r="R852" s="30">
        <f t="shared" si="497"/>
        <v>0</v>
      </c>
      <c r="S852" s="109">
        <f t="shared" si="478"/>
        <v>0</v>
      </c>
      <c r="T852" s="119">
        <f t="shared" si="498"/>
        <v>0.10150000000000001</v>
      </c>
      <c r="U852" s="117">
        <f t="shared" si="477"/>
        <v>15</v>
      </c>
      <c r="V852" s="117">
        <v>252</v>
      </c>
      <c r="W852" s="116">
        <f t="shared" si="490"/>
        <v>1.0057709260000001</v>
      </c>
      <c r="X852" s="109">
        <f t="shared" si="491"/>
        <v>5.4012163900000001</v>
      </c>
      <c r="Y852" s="174">
        <f t="shared" si="492"/>
        <v>0</v>
      </c>
      <c r="Z852" s="120" t="str">
        <f t="shared" si="500"/>
        <v>A+J=</v>
      </c>
      <c r="AA852" s="114">
        <f t="shared" si="501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08">
        <f t="shared" si="493"/>
        <v>45149</v>
      </c>
      <c r="B853" s="109">
        <f t="shared" si="486"/>
        <v>941.69823122999992</v>
      </c>
      <c r="C853" s="193">
        <f t="shared" si="485"/>
        <v>781.44980393000003</v>
      </c>
      <c r="D853" s="110">
        <f t="shared" si="494"/>
        <v>6665.28</v>
      </c>
      <c r="E853" s="111">
        <f t="shared" si="483"/>
        <v>6659.95</v>
      </c>
      <c r="F853" s="112">
        <f t="shared" si="481"/>
        <v>45097</v>
      </c>
      <c r="G853" s="113">
        <f t="shared" si="487"/>
        <v>-7.9966633059680436E-4</v>
      </c>
      <c r="H853" s="114">
        <f t="shared" si="482"/>
        <v>45159</v>
      </c>
      <c r="I853" s="114">
        <f t="shared" si="488"/>
        <v>45159</v>
      </c>
      <c r="J853" s="115">
        <f t="shared" si="495"/>
        <v>22</v>
      </c>
      <c r="K853" s="115">
        <f t="shared" si="484"/>
        <v>16</v>
      </c>
      <c r="L853" s="8">
        <f t="shared" si="496"/>
        <v>1</v>
      </c>
      <c r="M853" s="116">
        <f t="shared" si="480"/>
        <v>1.0022992500000001</v>
      </c>
      <c r="N853" s="116">
        <f t="shared" si="476"/>
        <v>1.1976915552503946</v>
      </c>
      <c r="O853" s="109">
        <f t="shared" si="479"/>
        <v>1.19769155</v>
      </c>
      <c r="P853" s="109">
        <f t="shared" si="489"/>
        <v>935.93582690999995</v>
      </c>
      <c r="Q853" s="11">
        <f t="shared" si="499"/>
        <v>0</v>
      </c>
      <c r="R853" s="30">
        <f t="shared" si="497"/>
        <v>0</v>
      </c>
      <c r="S853" s="109">
        <f t="shared" si="478"/>
        <v>0</v>
      </c>
      <c r="T853" s="119">
        <f t="shared" si="498"/>
        <v>0.10150000000000001</v>
      </c>
      <c r="U853" s="117">
        <f t="shared" si="477"/>
        <v>16</v>
      </c>
      <c r="V853" s="117">
        <v>252</v>
      </c>
      <c r="W853" s="116">
        <f t="shared" si="490"/>
        <v>1.006156837</v>
      </c>
      <c r="X853" s="109">
        <f t="shared" si="491"/>
        <v>5.7624043199999999</v>
      </c>
      <c r="Y853" s="174">
        <f t="shared" si="492"/>
        <v>0</v>
      </c>
      <c r="Z853" s="120" t="str">
        <f t="shared" si="500"/>
        <v>A+J=</v>
      </c>
      <c r="AA853" s="114">
        <f t="shared" si="501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08">
        <f t="shared" si="493"/>
        <v>45150</v>
      </c>
      <c r="B854" s="109">
        <f t="shared" si="486"/>
        <v>942.05955674999996</v>
      </c>
      <c r="C854" s="193">
        <f t="shared" si="485"/>
        <v>781.44980393000003</v>
      </c>
      <c r="D854" s="110">
        <f t="shared" si="494"/>
        <v>6665.28</v>
      </c>
      <c r="E854" s="111">
        <f t="shared" si="483"/>
        <v>6659.95</v>
      </c>
      <c r="F854" s="112">
        <f t="shared" si="481"/>
        <v>45097</v>
      </c>
      <c r="G854" s="113">
        <f t="shared" si="487"/>
        <v>-7.9966633059680436E-4</v>
      </c>
      <c r="H854" s="114">
        <f t="shared" si="482"/>
        <v>45159</v>
      </c>
      <c r="I854" s="114">
        <f t="shared" si="488"/>
        <v>45159</v>
      </c>
      <c r="J854" s="115">
        <f t="shared" si="495"/>
        <v>22</v>
      </c>
      <c r="K854" s="115">
        <f t="shared" si="484"/>
        <v>17</v>
      </c>
      <c r="L854" s="8">
        <f t="shared" si="496"/>
        <v>1</v>
      </c>
      <c r="M854" s="116">
        <f t="shared" si="480"/>
        <v>1.0022992500000001</v>
      </c>
      <c r="N854" s="116">
        <f t="shared" si="476"/>
        <v>1.1976915552503946</v>
      </c>
      <c r="O854" s="109">
        <f t="shared" si="479"/>
        <v>1.19769155</v>
      </c>
      <c r="P854" s="109">
        <f t="shared" si="489"/>
        <v>935.93582690999995</v>
      </c>
      <c r="Q854" s="11">
        <f t="shared" si="499"/>
        <v>0</v>
      </c>
      <c r="R854" s="30">
        <f t="shared" si="497"/>
        <v>0</v>
      </c>
      <c r="S854" s="109">
        <f t="shared" si="478"/>
        <v>0</v>
      </c>
      <c r="T854" s="119">
        <f t="shared" si="498"/>
        <v>0.10150000000000001</v>
      </c>
      <c r="U854" s="117">
        <f t="shared" si="477"/>
        <v>17</v>
      </c>
      <c r="V854" s="117">
        <v>252</v>
      </c>
      <c r="W854" s="116">
        <f t="shared" si="490"/>
        <v>1.0065428949999999</v>
      </c>
      <c r="X854" s="109">
        <f t="shared" si="491"/>
        <v>6.1237298400000002</v>
      </c>
      <c r="Y854" s="174">
        <f t="shared" si="492"/>
        <v>0</v>
      </c>
      <c r="Z854" s="120" t="str">
        <f t="shared" si="500"/>
        <v>A+J=</v>
      </c>
      <c r="AA854" s="114">
        <f t="shared" si="501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08">
        <f t="shared" si="493"/>
        <v>45151</v>
      </c>
      <c r="B855" s="109">
        <f t="shared" si="486"/>
        <v>942.05955674999996</v>
      </c>
      <c r="C855" s="193">
        <f t="shared" si="485"/>
        <v>781.44980393000003</v>
      </c>
      <c r="D855" s="110">
        <f t="shared" si="494"/>
        <v>6665.28</v>
      </c>
      <c r="E855" s="111">
        <f t="shared" si="483"/>
        <v>6659.95</v>
      </c>
      <c r="F855" s="112">
        <f t="shared" si="481"/>
        <v>45097</v>
      </c>
      <c r="G855" s="113">
        <f t="shared" si="487"/>
        <v>-7.9966633059680436E-4</v>
      </c>
      <c r="H855" s="114">
        <f t="shared" si="482"/>
        <v>45159</v>
      </c>
      <c r="I855" s="114">
        <f t="shared" si="488"/>
        <v>45159</v>
      </c>
      <c r="J855" s="115">
        <f t="shared" si="495"/>
        <v>22</v>
      </c>
      <c r="K855" s="115">
        <f t="shared" si="484"/>
        <v>17</v>
      </c>
      <c r="L855" s="8">
        <f t="shared" si="496"/>
        <v>1</v>
      </c>
      <c r="M855" s="116">
        <f t="shared" si="480"/>
        <v>1.0022992500000001</v>
      </c>
      <c r="N855" s="116">
        <f t="shared" si="476"/>
        <v>1.1976915552503946</v>
      </c>
      <c r="O855" s="109">
        <f t="shared" si="479"/>
        <v>1.19769155</v>
      </c>
      <c r="P855" s="109">
        <f t="shared" si="489"/>
        <v>935.93582690999995</v>
      </c>
      <c r="Q855" s="11">
        <f t="shared" si="499"/>
        <v>0</v>
      </c>
      <c r="R855" s="30">
        <f t="shared" si="497"/>
        <v>0</v>
      </c>
      <c r="S855" s="109">
        <f t="shared" si="478"/>
        <v>0</v>
      </c>
      <c r="T855" s="119">
        <f t="shared" si="498"/>
        <v>0.10150000000000001</v>
      </c>
      <c r="U855" s="117">
        <f t="shared" si="477"/>
        <v>17</v>
      </c>
      <c r="V855" s="117">
        <v>252</v>
      </c>
      <c r="W855" s="116">
        <f t="shared" si="490"/>
        <v>1.0065428949999999</v>
      </c>
      <c r="X855" s="109">
        <f t="shared" si="491"/>
        <v>6.1237298400000002</v>
      </c>
      <c r="Y855" s="174">
        <f t="shared" si="492"/>
        <v>0</v>
      </c>
      <c r="Z855" s="120" t="str">
        <f t="shared" si="500"/>
        <v>A+J=</v>
      </c>
      <c r="AA855" s="114">
        <f t="shared" si="501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08">
        <f t="shared" si="493"/>
        <v>45152</v>
      </c>
      <c r="B856" s="109">
        <f t="shared" si="486"/>
        <v>942.05955674999996</v>
      </c>
      <c r="C856" s="193">
        <f t="shared" si="485"/>
        <v>781.44980393000003</v>
      </c>
      <c r="D856" s="110">
        <f t="shared" si="494"/>
        <v>6665.28</v>
      </c>
      <c r="E856" s="111">
        <f t="shared" si="483"/>
        <v>6659.95</v>
      </c>
      <c r="F856" s="112">
        <f t="shared" si="481"/>
        <v>45097</v>
      </c>
      <c r="G856" s="113">
        <f t="shared" si="487"/>
        <v>-7.9966633059680436E-4</v>
      </c>
      <c r="H856" s="114">
        <f t="shared" si="482"/>
        <v>45159</v>
      </c>
      <c r="I856" s="114">
        <f t="shared" si="488"/>
        <v>45159</v>
      </c>
      <c r="J856" s="115">
        <f t="shared" si="495"/>
        <v>22</v>
      </c>
      <c r="K856" s="115">
        <f t="shared" si="484"/>
        <v>17</v>
      </c>
      <c r="L856" s="8">
        <f t="shared" si="496"/>
        <v>1</v>
      </c>
      <c r="M856" s="116">
        <f t="shared" si="480"/>
        <v>1.0022992500000001</v>
      </c>
      <c r="N856" s="116">
        <f t="shared" si="476"/>
        <v>1.1976915552503946</v>
      </c>
      <c r="O856" s="109">
        <f t="shared" si="479"/>
        <v>1.19769155</v>
      </c>
      <c r="P856" s="109">
        <f t="shared" si="489"/>
        <v>935.93582690999995</v>
      </c>
      <c r="Q856" s="11">
        <f t="shared" si="499"/>
        <v>0</v>
      </c>
      <c r="R856" s="30">
        <f t="shared" si="497"/>
        <v>0</v>
      </c>
      <c r="S856" s="109">
        <f t="shared" si="478"/>
        <v>0</v>
      </c>
      <c r="T856" s="119">
        <f t="shared" si="498"/>
        <v>0.10150000000000001</v>
      </c>
      <c r="U856" s="117">
        <f t="shared" si="477"/>
        <v>17</v>
      </c>
      <c r="V856" s="117">
        <v>252</v>
      </c>
      <c r="W856" s="116">
        <f t="shared" si="490"/>
        <v>1.0065428949999999</v>
      </c>
      <c r="X856" s="109">
        <f t="shared" si="491"/>
        <v>6.1237298400000002</v>
      </c>
      <c r="Y856" s="174">
        <f t="shared" si="492"/>
        <v>0</v>
      </c>
      <c r="Z856" s="120" t="str">
        <f t="shared" si="500"/>
        <v>A+J=</v>
      </c>
      <c r="AA856" s="114">
        <f t="shared" si="501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08">
        <f t="shared" si="493"/>
        <v>45153</v>
      </c>
      <c r="B857" s="109">
        <f t="shared" si="486"/>
        <v>942.42102172</v>
      </c>
      <c r="C857" s="193">
        <f t="shared" si="485"/>
        <v>781.44980393000003</v>
      </c>
      <c r="D857" s="110">
        <f t="shared" si="494"/>
        <v>6665.28</v>
      </c>
      <c r="E857" s="111">
        <f t="shared" si="483"/>
        <v>6659.95</v>
      </c>
      <c r="F857" s="112">
        <f t="shared" si="481"/>
        <v>45097</v>
      </c>
      <c r="G857" s="113">
        <f t="shared" si="487"/>
        <v>-7.9966633059680436E-4</v>
      </c>
      <c r="H857" s="114">
        <f t="shared" si="482"/>
        <v>45159</v>
      </c>
      <c r="I857" s="114">
        <f t="shared" si="488"/>
        <v>45159</v>
      </c>
      <c r="J857" s="115">
        <f t="shared" si="495"/>
        <v>22</v>
      </c>
      <c r="K857" s="115">
        <f t="shared" si="484"/>
        <v>18</v>
      </c>
      <c r="L857" s="8">
        <f t="shared" si="496"/>
        <v>1</v>
      </c>
      <c r="M857" s="116">
        <f t="shared" si="480"/>
        <v>1.0022992500000001</v>
      </c>
      <c r="N857" s="116">
        <f t="shared" si="476"/>
        <v>1.1976915552503946</v>
      </c>
      <c r="O857" s="109">
        <f t="shared" si="479"/>
        <v>1.19769155</v>
      </c>
      <c r="P857" s="109">
        <f t="shared" si="489"/>
        <v>935.93582690999995</v>
      </c>
      <c r="Q857" s="11">
        <f t="shared" si="499"/>
        <v>0</v>
      </c>
      <c r="R857" s="30">
        <f t="shared" si="497"/>
        <v>0</v>
      </c>
      <c r="S857" s="109">
        <f t="shared" si="478"/>
        <v>0</v>
      </c>
      <c r="T857" s="119">
        <f t="shared" si="498"/>
        <v>0.10150000000000001</v>
      </c>
      <c r="U857" s="117">
        <f t="shared" si="477"/>
        <v>18</v>
      </c>
      <c r="V857" s="117">
        <v>252</v>
      </c>
      <c r="W857" s="116">
        <f t="shared" si="490"/>
        <v>1.006929102</v>
      </c>
      <c r="X857" s="109">
        <f t="shared" si="491"/>
        <v>6.4851948100000003</v>
      </c>
      <c r="Y857" s="174">
        <f t="shared" si="492"/>
        <v>0</v>
      </c>
      <c r="Z857" s="120" t="str">
        <f t="shared" si="500"/>
        <v>A+J=</v>
      </c>
      <c r="AA857" s="114">
        <f t="shared" si="501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08">
        <f t="shared" si="493"/>
        <v>45154</v>
      </c>
      <c r="B858" s="109">
        <f t="shared" si="486"/>
        <v>942.78262519999998</v>
      </c>
      <c r="C858" s="193">
        <f t="shared" si="485"/>
        <v>781.44980393000003</v>
      </c>
      <c r="D858" s="110">
        <f t="shared" si="494"/>
        <v>6665.28</v>
      </c>
      <c r="E858" s="111">
        <f t="shared" si="483"/>
        <v>6659.95</v>
      </c>
      <c r="F858" s="112">
        <f t="shared" si="481"/>
        <v>45097</v>
      </c>
      <c r="G858" s="113">
        <f t="shared" si="487"/>
        <v>-7.9966633059680436E-4</v>
      </c>
      <c r="H858" s="114">
        <f t="shared" si="482"/>
        <v>45159</v>
      </c>
      <c r="I858" s="114">
        <f t="shared" si="488"/>
        <v>45159</v>
      </c>
      <c r="J858" s="115">
        <f t="shared" si="495"/>
        <v>22</v>
      </c>
      <c r="K858" s="115">
        <f t="shared" si="484"/>
        <v>19</v>
      </c>
      <c r="L858" s="8">
        <f t="shared" si="496"/>
        <v>1</v>
      </c>
      <c r="M858" s="116">
        <f t="shared" si="480"/>
        <v>1.0022992500000001</v>
      </c>
      <c r="N858" s="116">
        <f t="shared" si="476"/>
        <v>1.1976915552503946</v>
      </c>
      <c r="O858" s="109">
        <f t="shared" si="479"/>
        <v>1.19769155</v>
      </c>
      <c r="P858" s="109">
        <f t="shared" si="489"/>
        <v>935.93582690999995</v>
      </c>
      <c r="Q858" s="11">
        <f t="shared" si="499"/>
        <v>0</v>
      </c>
      <c r="R858" s="30">
        <f t="shared" si="497"/>
        <v>0</v>
      </c>
      <c r="S858" s="109">
        <f t="shared" si="478"/>
        <v>0</v>
      </c>
      <c r="T858" s="119">
        <f t="shared" si="498"/>
        <v>0.10150000000000001</v>
      </c>
      <c r="U858" s="117">
        <f t="shared" si="477"/>
        <v>19</v>
      </c>
      <c r="V858" s="117">
        <v>252</v>
      </c>
      <c r="W858" s="116">
        <f t="shared" si="490"/>
        <v>1.007315457</v>
      </c>
      <c r="X858" s="109">
        <f t="shared" si="491"/>
        <v>6.8467982899999997</v>
      </c>
      <c r="Y858" s="174">
        <f t="shared" si="492"/>
        <v>0</v>
      </c>
      <c r="Z858" s="120" t="str">
        <f t="shared" si="500"/>
        <v>A+J=</v>
      </c>
      <c r="AA858" s="114">
        <f t="shared" si="501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08">
        <f t="shared" si="493"/>
        <v>45155</v>
      </c>
      <c r="B859" s="109">
        <f t="shared" si="486"/>
        <v>943.14436720999993</v>
      </c>
      <c r="C859" s="193">
        <f t="shared" si="485"/>
        <v>781.44980393000003</v>
      </c>
      <c r="D859" s="110">
        <f t="shared" si="494"/>
        <v>6665.28</v>
      </c>
      <c r="E859" s="111">
        <f t="shared" si="483"/>
        <v>6659.95</v>
      </c>
      <c r="F859" s="112">
        <f t="shared" si="481"/>
        <v>45097</v>
      </c>
      <c r="G859" s="113">
        <f t="shared" si="487"/>
        <v>-7.9966633059680436E-4</v>
      </c>
      <c r="H859" s="114">
        <f t="shared" si="482"/>
        <v>45159</v>
      </c>
      <c r="I859" s="114">
        <f t="shared" si="488"/>
        <v>45159</v>
      </c>
      <c r="J859" s="115">
        <f t="shared" si="495"/>
        <v>22</v>
      </c>
      <c r="K859" s="115">
        <f t="shared" si="484"/>
        <v>20</v>
      </c>
      <c r="L859" s="8">
        <f t="shared" si="496"/>
        <v>1</v>
      </c>
      <c r="M859" s="116">
        <f t="shared" si="480"/>
        <v>1.0022992500000001</v>
      </c>
      <c r="N859" s="116">
        <f t="shared" si="476"/>
        <v>1.1976915552503946</v>
      </c>
      <c r="O859" s="109">
        <f t="shared" si="479"/>
        <v>1.19769155</v>
      </c>
      <c r="P859" s="109">
        <f t="shared" si="489"/>
        <v>935.93582690999995</v>
      </c>
      <c r="Q859" s="11">
        <f t="shared" si="499"/>
        <v>0</v>
      </c>
      <c r="R859" s="30">
        <f t="shared" si="497"/>
        <v>0</v>
      </c>
      <c r="S859" s="109">
        <f t="shared" si="478"/>
        <v>0</v>
      </c>
      <c r="T859" s="119">
        <f t="shared" si="498"/>
        <v>0.10150000000000001</v>
      </c>
      <c r="U859" s="117">
        <f t="shared" si="477"/>
        <v>20</v>
      </c>
      <c r="V859" s="117">
        <v>252</v>
      </c>
      <c r="W859" s="116">
        <f t="shared" si="490"/>
        <v>1.0077019599999999</v>
      </c>
      <c r="X859" s="109">
        <f t="shared" si="491"/>
        <v>7.2085403000000001</v>
      </c>
      <c r="Y859" s="174">
        <f t="shared" si="492"/>
        <v>0</v>
      </c>
      <c r="Z859" s="120" t="str">
        <f t="shared" si="500"/>
        <v>A+J=</v>
      </c>
      <c r="AA859" s="114">
        <f t="shared" si="501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08">
        <f t="shared" si="493"/>
        <v>45156</v>
      </c>
      <c r="B860" s="109">
        <f t="shared" si="486"/>
        <v>943.50624772999993</v>
      </c>
      <c r="C860" s="193">
        <f t="shared" si="485"/>
        <v>781.44980393000003</v>
      </c>
      <c r="D860" s="110">
        <f t="shared" si="494"/>
        <v>6665.28</v>
      </c>
      <c r="E860" s="111">
        <f t="shared" si="483"/>
        <v>6659.95</v>
      </c>
      <c r="F860" s="112">
        <f t="shared" si="481"/>
        <v>45097</v>
      </c>
      <c r="G860" s="113">
        <f t="shared" si="487"/>
        <v>-7.9966633059680436E-4</v>
      </c>
      <c r="H860" s="114">
        <f t="shared" si="482"/>
        <v>45159</v>
      </c>
      <c r="I860" s="114">
        <f t="shared" si="488"/>
        <v>45159</v>
      </c>
      <c r="J860" s="115">
        <f t="shared" si="495"/>
        <v>22</v>
      </c>
      <c r="K860" s="115">
        <f t="shared" si="484"/>
        <v>21</v>
      </c>
      <c r="L860" s="8">
        <f t="shared" si="496"/>
        <v>1</v>
      </c>
      <c r="M860" s="116">
        <f t="shared" si="480"/>
        <v>1.0022992500000001</v>
      </c>
      <c r="N860" s="116">
        <f t="shared" si="476"/>
        <v>1.1976915552503946</v>
      </c>
      <c r="O860" s="109">
        <f t="shared" si="479"/>
        <v>1.19769155</v>
      </c>
      <c r="P860" s="109">
        <f t="shared" si="489"/>
        <v>935.93582690999995</v>
      </c>
      <c r="Q860" s="11">
        <f t="shared" si="499"/>
        <v>0</v>
      </c>
      <c r="R860" s="30">
        <f t="shared" si="497"/>
        <v>0</v>
      </c>
      <c r="S860" s="109">
        <f t="shared" si="478"/>
        <v>0</v>
      </c>
      <c r="T860" s="119">
        <f t="shared" si="498"/>
        <v>0.10150000000000001</v>
      </c>
      <c r="U860" s="117">
        <f t="shared" si="477"/>
        <v>21</v>
      </c>
      <c r="V860" s="117">
        <v>252</v>
      </c>
      <c r="W860" s="116">
        <f t="shared" si="490"/>
        <v>1.008088611</v>
      </c>
      <c r="X860" s="109">
        <f t="shared" si="491"/>
        <v>7.5704208199999998</v>
      </c>
      <c r="Y860" s="174">
        <f t="shared" si="492"/>
        <v>0</v>
      </c>
      <c r="Z860" s="120" t="str">
        <f t="shared" si="500"/>
        <v>A+J=</v>
      </c>
      <c r="AA860" s="114">
        <f t="shared" si="501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08">
        <f t="shared" si="493"/>
        <v>45157</v>
      </c>
      <c r="B861" s="109">
        <f t="shared" si="486"/>
        <v>943.86826770999994</v>
      </c>
      <c r="C861" s="193">
        <f t="shared" si="485"/>
        <v>781.44980393000003</v>
      </c>
      <c r="D861" s="110">
        <f t="shared" si="494"/>
        <v>6665.28</v>
      </c>
      <c r="E861" s="111">
        <f t="shared" si="483"/>
        <v>6659.95</v>
      </c>
      <c r="F861" s="112">
        <f t="shared" si="481"/>
        <v>45097</v>
      </c>
      <c r="G861" s="113">
        <f t="shared" si="487"/>
        <v>-7.9966633059680436E-4</v>
      </c>
      <c r="H861" s="114">
        <f t="shared" si="482"/>
        <v>45159</v>
      </c>
      <c r="I861" s="114">
        <f t="shared" si="488"/>
        <v>45159</v>
      </c>
      <c r="J861" s="115">
        <f t="shared" si="495"/>
        <v>22</v>
      </c>
      <c r="K861" s="115">
        <f t="shared" si="484"/>
        <v>22</v>
      </c>
      <c r="L861" s="8">
        <f t="shared" si="496"/>
        <v>1</v>
      </c>
      <c r="M861" s="116">
        <f t="shared" si="480"/>
        <v>1.0022992500000001</v>
      </c>
      <c r="N861" s="116">
        <f t="shared" si="476"/>
        <v>1.1976915552503946</v>
      </c>
      <c r="O861" s="109">
        <f t="shared" si="479"/>
        <v>1.19769155</v>
      </c>
      <c r="P861" s="109">
        <f t="shared" si="489"/>
        <v>935.93582690999995</v>
      </c>
      <c r="Q861" s="11">
        <f t="shared" si="499"/>
        <v>0</v>
      </c>
      <c r="R861" s="30">
        <f t="shared" si="497"/>
        <v>0</v>
      </c>
      <c r="S861" s="109">
        <f t="shared" si="478"/>
        <v>0</v>
      </c>
      <c r="T861" s="119">
        <f t="shared" si="498"/>
        <v>0.10150000000000001</v>
      </c>
      <c r="U861" s="117">
        <f t="shared" si="477"/>
        <v>22</v>
      </c>
      <c r="V861" s="117">
        <v>252</v>
      </c>
      <c r="W861" s="116">
        <f t="shared" si="490"/>
        <v>1.008475411</v>
      </c>
      <c r="X861" s="109">
        <f t="shared" si="491"/>
        <v>7.9324408000000002</v>
      </c>
      <c r="Y861" s="174">
        <f t="shared" si="492"/>
        <v>0</v>
      </c>
      <c r="Z861" s="120" t="str">
        <f t="shared" si="500"/>
        <v>A+J=</v>
      </c>
      <c r="AA861" s="114">
        <f t="shared" si="501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08">
        <f t="shared" si="493"/>
        <v>45158</v>
      </c>
      <c r="B862" s="109">
        <f t="shared" si="486"/>
        <v>943.86826770999994</v>
      </c>
      <c r="C862" s="193">
        <f t="shared" si="485"/>
        <v>781.44980393000003</v>
      </c>
      <c r="D862" s="110">
        <f t="shared" si="494"/>
        <v>6665.28</v>
      </c>
      <c r="E862" s="111">
        <f t="shared" si="483"/>
        <v>6659.95</v>
      </c>
      <c r="F862" s="112">
        <f t="shared" si="481"/>
        <v>45097</v>
      </c>
      <c r="G862" s="113">
        <f t="shared" si="487"/>
        <v>-7.9966633059680436E-4</v>
      </c>
      <c r="H862" s="114">
        <f t="shared" si="482"/>
        <v>45189</v>
      </c>
      <c r="I862" s="114">
        <f t="shared" si="488"/>
        <v>45159</v>
      </c>
      <c r="J862" s="115">
        <f t="shared" si="495"/>
        <v>22</v>
      </c>
      <c r="K862" s="115">
        <f t="shared" si="484"/>
        <v>22</v>
      </c>
      <c r="L862" s="8">
        <f t="shared" si="496"/>
        <v>1</v>
      </c>
      <c r="M862" s="116">
        <f t="shared" si="480"/>
        <v>1.0022992500000001</v>
      </c>
      <c r="N862" s="116">
        <f t="shared" si="476"/>
        <v>1.1976915552503946</v>
      </c>
      <c r="O862" s="109">
        <f t="shared" si="479"/>
        <v>1.19769155</v>
      </c>
      <c r="P862" s="109">
        <f t="shared" si="489"/>
        <v>935.93582690999995</v>
      </c>
      <c r="Q862" s="11">
        <f t="shared" si="499"/>
        <v>0</v>
      </c>
      <c r="R862" s="30">
        <f t="shared" si="497"/>
        <v>0</v>
      </c>
      <c r="S862" s="109">
        <f t="shared" si="478"/>
        <v>0</v>
      </c>
      <c r="T862" s="119">
        <f t="shared" si="498"/>
        <v>0.10150000000000001</v>
      </c>
      <c r="U862" s="117">
        <f t="shared" si="477"/>
        <v>22</v>
      </c>
      <c r="V862" s="117">
        <v>252</v>
      </c>
      <c r="W862" s="116">
        <f t="shared" si="490"/>
        <v>1.008475411</v>
      </c>
      <c r="X862" s="109">
        <f t="shared" si="491"/>
        <v>7.9324408000000002</v>
      </c>
      <c r="Y862" s="174">
        <f t="shared" si="492"/>
        <v>0</v>
      </c>
      <c r="Z862" s="120" t="str">
        <f t="shared" si="500"/>
        <v>A+J=</v>
      </c>
      <c r="AA862" s="114">
        <f t="shared" si="501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08">
        <f t="shared" si="493"/>
        <v>45159</v>
      </c>
      <c r="B863" s="109">
        <f t="shared" si="486"/>
        <v>943.86826770999994</v>
      </c>
      <c r="C863" s="193">
        <f t="shared" si="485"/>
        <v>781.44980393000003</v>
      </c>
      <c r="D863" s="110">
        <f t="shared" si="494"/>
        <v>6665.28</v>
      </c>
      <c r="E863" s="111">
        <f t="shared" si="483"/>
        <v>6659.95</v>
      </c>
      <c r="F863" s="112">
        <f t="shared" si="481"/>
        <v>45097</v>
      </c>
      <c r="G863" s="113">
        <f t="shared" si="487"/>
        <v>-7.9966633059680436E-4</v>
      </c>
      <c r="H863" s="114">
        <f t="shared" si="482"/>
        <v>45189</v>
      </c>
      <c r="I863" s="114">
        <f t="shared" si="488"/>
        <v>45159</v>
      </c>
      <c r="J863" s="115">
        <f t="shared" si="495"/>
        <v>22</v>
      </c>
      <c r="K863" s="115">
        <f t="shared" si="484"/>
        <v>22</v>
      </c>
      <c r="L863" s="8">
        <f t="shared" si="496"/>
        <v>1</v>
      </c>
      <c r="M863" s="116">
        <f t="shared" si="480"/>
        <v>1.0022992500000001</v>
      </c>
      <c r="N863" s="116">
        <f t="shared" ref="N863:N926" si="502">IF(I863&gt;I862,N862*M863,N862)</f>
        <v>1.1976915552503946</v>
      </c>
      <c r="O863" s="109">
        <f t="shared" si="479"/>
        <v>1.19769155</v>
      </c>
      <c r="P863" s="109">
        <f t="shared" si="489"/>
        <v>935.93582690999995</v>
      </c>
      <c r="Q863" s="11">
        <f t="shared" si="499"/>
        <v>28</v>
      </c>
      <c r="R863" s="30">
        <f t="shared" si="497"/>
        <v>1.2807000000000001E-2</v>
      </c>
      <c r="S863" s="109">
        <f t="shared" si="478"/>
        <v>11.98653013</v>
      </c>
      <c r="T863" s="119">
        <f t="shared" si="498"/>
        <v>0.10150000000000001</v>
      </c>
      <c r="U863" s="117">
        <f t="shared" si="477"/>
        <v>22</v>
      </c>
      <c r="V863" s="117">
        <v>252</v>
      </c>
      <c r="W863" s="116">
        <f t="shared" si="490"/>
        <v>1.008475411</v>
      </c>
      <c r="X863" s="109">
        <f t="shared" si="491"/>
        <v>7.9324408000000002</v>
      </c>
      <c r="Y863" s="174">
        <f t="shared" si="492"/>
        <v>19.91897093</v>
      </c>
      <c r="Z863" s="120" t="str">
        <f t="shared" si="500"/>
        <v>A+J=</v>
      </c>
      <c r="AA863" s="114">
        <f t="shared" si="501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08">
        <f t="shared" si="493"/>
        <v>45160</v>
      </c>
      <c r="B864" s="109">
        <f t="shared" si="486"/>
        <v>924.35658383999998</v>
      </c>
      <c r="C864" s="193">
        <f t="shared" si="485"/>
        <v>771.44177629000001</v>
      </c>
      <c r="D864" s="110">
        <f t="shared" si="494"/>
        <v>6659.95</v>
      </c>
      <c r="E864" s="111">
        <f t="shared" si="483"/>
        <v>6667.94</v>
      </c>
      <c r="F864" s="112">
        <f t="shared" si="481"/>
        <v>45128</v>
      </c>
      <c r="G864" s="113">
        <f t="shared" si="487"/>
        <v>1.1997087065218626E-3</v>
      </c>
      <c r="H864" s="114">
        <f t="shared" si="482"/>
        <v>45189</v>
      </c>
      <c r="I864" s="114">
        <f t="shared" si="488"/>
        <v>45189</v>
      </c>
      <c r="J864" s="115">
        <f t="shared" si="495"/>
        <v>21</v>
      </c>
      <c r="K864" s="115">
        <f t="shared" si="484"/>
        <v>1</v>
      </c>
      <c r="L864" s="8">
        <f t="shared" si="496"/>
        <v>1.0000570900000001</v>
      </c>
      <c r="M864" s="116">
        <f t="shared" si="480"/>
        <v>1</v>
      </c>
      <c r="N864" s="116">
        <f t="shared" si="502"/>
        <v>1.1976915552503946</v>
      </c>
      <c r="O864" s="109">
        <f t="shared" si="479"/>
        <v>1.1977599299999999</v>
      </c>
      <c r="P864" s="109">
        <f t="shared" si="489"/>
        <v>924.00204796000003</v>
      </c>
      <c r="Q864" s="11">
        <f t="shared" si="499"/>
        <v>0</v>
      </c>
      <c r="R864" s="30">
        <f t="shared" si="497"/>
        <v>0</v>
      </c>
      <c r="S864" s="109">
        <f t="shared" si="478"/>
        <v>0</v>
      </c>
      <c r="T864" s="119">
        <f t="shared" si="498"/>
        <v>0.10150000000000001</v>
      </c>
      <c r="U864" s="117">
        <f t="shared" si="477"/>
        <v>1</v>
      </c>
      <c r="V864" s="117">
        <v>252</v>
      </c>
      <c r="W864" s="116">
        <f t="shared" si="490"/>
        <v>1.0003836960000001</v>
      </c>
      <c r="X864" s="109">
        <f t="shared" si="491"/>
        <v>0.35453588000000003</v>
      </c>
      <c r="Y864" s="174">
        <f t="shared" si="492"/>
        <v>0</v>
      </c>
      <c r="Z864" s="120" t="str">
        <f t="shared" si="500"/>
        <v>A+J=</v>
      </c>
      <c r="AA864" s="114">
        <f t="shared" si="501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08">
        <f t="shared" si="493"/>
        <v>45161</v>
      </c>
      <c r="B865" s="109">
        <f t="shared" si="486"/>
        <v>924.76404723999997</v>
      </c>
      <c r="C865" s="193">
        <f t="shared" si="485"/>
        <v>771.44177629000001</v>
      </c>
      <c r="D865" s="110">
        <f t="shared" si="494"/>
        <v>6659.95</v>
      </c>
      <c r="E865" s="111">
        <f t="shared" si="483"/>
        <v>6667.94</v>
      </c>
      <c r="F865" s="112">
        <f t="shared" si="481"/>
        <v>45128</v>
      </c>
      <c r="G865" s="113">
        <f t="shared" si="487"/>
        <v>1.1997087065218626E-3</v>
      </c>
      <c r="H865" s="114">
        <f t="shared" si="482"/>
        <v>45189</v>
      </c>
      <c r="I865" s="114">
        <f t="shared" si="488"/>
        <v>45189</v>
      </c>
      <c r="J865" s="115">
        <f t="shared" si="495"/>
        <v>21</v>
      </c>
      <c r="K865" s="115">
        <f t="shared" si="484"/>
        <v>2</v>
      </c>
      <c r="L865" s="8">
        <f t="shared" si="496"/>
        <v>1.0001141899999999</v>
      </c>
      <c r="M865" s="116">
        <f t="shared" si="480"/>
        <v>1</v>
      </c>
      <c r="N865" s="116">
        <f t="shared" si="502"/>
        <v>1.1976915552503946</v>
      </c>
      <c r="O865" s="109">
        <f t="shared" si="479"/>
        <v>1.19782831</v>
      </c>
      <c r="P865" s="109">
        <f t="shared" si="489"/>
        <v>924.05479915000001</v>
      </c>
      <c r="Q865" s="11">
        <f t="shared" si="499"/>
        <v>0</v>
      </c>
      <c r="R865" s="30">
        <f t="shared" si="497"/>
        <v>0</v>
      </c>
      <c r="S865" s="109">
        <f t="shared" si="478"/>
        <v>0</v>
      </c>
      <c r="T865" s="119">
        <f t="shared" si="498"/>
        <v>0.10150000000000001</v>
      </c>
      <c r="U865" s="117">
        <f t="shared" si="477"/>
        <v>2</v>
      </c>
      <c r="V865" s="117">
        <v>252</v>
      </c>
      <c r="W865" s="116">
        <f t="shared" si="490"/>
        <v>1.0007675389999999</v>
      </c>
      <c r="X865" s="109">
        <f t="shared" si="491"/>
        <v>0.70924809</v>
      </c>
      <c r="Y865" s="174">
        <f t="shared" si="492"/>
        <v>0</v>
      </c>
      <c r="Z865" s="120" t="str">
        <f t="shared" si="500"/>
        <v>A+J=</v>
      </c>
      <c r="AA865" s="114">
        <f t="shared" si="501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08">
        <f t="shared" si="493"/>
        <v>45162</v>
      </c>
      <c r="B866" s="109">
        <f t="shared" si="486"/>
        <v>925.17169561999992</v>
      </c>
      <c r="C866" s="193">
        <f t="shared" si="485"/>
        <v>771.44177629000001</v>
      </c>
      <c r="D866" s="110">
        <f t="shared" si="494"/>
        <v>6659.95</v>
      </c>
      <c r="E866" s="111">
        <f t="shared" si="483"/>
        <v>6667.94</v>
      </c>
      <c r="F866" s="112">
        <f t="shared" si="481"/>
        <v>45128</v>
      </c>
      <c r="G866" s="113">
        <f t="shared" si="487"/>
        <v>1.1997087065218626E-3</v>
      </c>
      <c r="H866" s="114">
        <f t="shared" si="482"/>
        <v>45189</v>
      </c>
      <c r="I866" s="114">
        <f t="shared" si="488"/>
        <v>45189</v>
      </c>
      <c r="J866" s="115">
        <f t="shared" si="495"/>
        <v>21</v>
      </c>
      <c r="K866" s="115">
        <f t="shared" si="484"/>
        <v>3</v>
      </c>
      <c r="L866" s="8">
        <f t="shared" si="496"/>
        <v>1.0001712899999999</v>
      </c>
      <c r="M866" s="116">
        <f t="shared" si="480"/>
        <v>1</v>
      </c>
      <c r="N866" s="116">
        <f t="shared" si="502"/>
        <v>1.1976915552503946</v>
      </c>
      <c r="O866" s="109">
        <f t="shared" si="479"/>
        <v>1.1978967</v>
      </c>
      <c r="P866" s="109">
        <f t="shared" si="489"/>
        <v>924.10755804999997</v>
      </c>
      <c r="Q866" s="11">
        <f t="shared" si="499"/>
        <v>0</v>
      </c>
      <c r="R866" s="30">
        <f t="shared" si="497"/>
        <v>0</v>
      </c>
      <c r="S866" s="109">
        <f t="shared" si="478"/>
        <v>0</v>
      </c>
      <c r="T866" s="119">
        <f t="shared" si="498"/>
        <v>0.10150000000000001</v>
      </c>
      <c r="U866" s="117">
        <f t="shared" si="477"/>
        <v>3</v>
      </c>
      <c r="V866" s="117">
        <v>252</v>
      </c>
      <c r="W866" s="116">
        <f t="shared" si="490"/>
        <v>1.00115153</v>
      </c>
      <c r="X866" s="109">
        <f t="shared" si="491"/>
        <v>1.06413757</v>
      </c>
      <c r="Y866" s="174">
        <f t="shared" si="492"/>
        <v>0</v>
      </c>
      <c r="Z866" s="120" t="str">
        <f t="shared" si="500"/>
        <v>A+J=</v>
      </c>
      <c r="AA866" s="114">
        <f t="shared" si="501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08">
        <f t="shared" si="493"/>
        <v>45163</v>
      </c>
      <c r="B867" s="109">
        <f t="shared" si="486"/>
        <v>925.57952810000006</v>
      </c>
      <c r="C867" s="193">
        <f t="shared" si="485"/>
        <v>771.44177629000001</v>
      </c>
      <c r="D867" s="110">
        <f t="shared" si="494"/>
        <v>6659.95</v>
      </c>
      <c r="E867" s="111">
        <f t="shared" si="483"/>
        <v>6667.94</v>
      </c>
      <c r="F867" s="112">
        <f t="shared" si="481"/>
        <v>45128</v>
      </c>
      <c r="G867" s="113">
        <f t="shared" si="487"/>
        <v>1.1997087065218626E-3</v>
      </c>
      <c r="H867" s="114">
        <f t="shared" si="482"/>
        <v>45189</v>
      </c>
      <c r="I867" s="114">
        <f t="shared" si="488"/>
        <v>45189</v>
      </c>
      <c r="J867" s="115">
        <f t="shared" si="495"/>
        <v>21</v>
      </c>
      <c r="K867" s="115">
        <f t="shared" si="484"/>
        <v>4</v>
      </c>
      <c r="L867" s="8">
        <f t="shared" si="496"/>
        <v>1.0002283999999999</v>
      </c>
      <c r="M867" s="116">
        <f t="shared" si="480"/>
        <v>1</v>
      </c>
      <c r="N867" s="116">
        <f t="shared" si="502"/>
        <v>1.1976915552503946</v>
      </c>
      <c r="O867" s="109">
        <f t="shared" si="479"/>
        <v>1.1979651</v>
      </c>
      <c r="P867" s="109">
        <f t="shared" si="489"/>
        <v>924.16032467000002</v>
      </c>
      <c r="Q867" s="11">
        <f t="shared" si="499"/>
        <v>0</v>
      </c>
      <c r="R867" s="30">
        <f t="shared" si="497"/>
        <v>0</v>
      </c>
      <c r="S867" s="109">
        <f t="shared" si="478"/>
        <v>0</v>
      </c>
      <c r="T867" s="119">
        <f t="shared" si="498"/>
        <v>0.10150000000000001</v>
      </c>
      <c r="U867" s="117">
        <f t="shared" si="477"/>
        <v>4</v>
      </c>
      <c r="V867" s="117">
        <v>252</v>
      </c>
      <c r="W867" s="116">
        <f t="shared" si="490"/>
        <v>1.001535668</v>
      </c>
      <c r="X867" s="109">
        <f t="shared" si="491"/>
        <v>1.41920343</v>
      </c>
      <c r="Y867" s="174">
        <f t="shared" si="492"/>
        <v>0</v>
      </c>
      <c r="Z867" s="120" t="str">
        <f t="shared" si="500"/>
        <v>A+J=</v>
      </c>
      <c r="AA867" s="114">
        <f t="shared" si="501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08">
        <f t="shared" si="493"/>
        <v>45164</v>
      </c>
      <c r="B868" s="109">
        <f t="shared" si="486"/>
        <v>925.98753791000001</v>
      </c>
      <c r="C868" s="193">
        <f t="shared" si="485"/>
        <v>771.44177629000001</v>
      </c>
      <c r="D868" s="110">
        <f t="shared" si="494"/>
        <v>6659.95</v>
      </c>
      <c r="E868" s="111">
        <f t="shared" si="483"/>
        <v>6667.94</v>
      </c>
      <c r="F868" s="112">
        <f t="shared" si="481"/>
        <v>45128</v>
      </c>
      <c r="G868" s="113">
        <f t="shared" si="487"/>
        <v>1.1997087065218626E-3</v>
      </c>
      <c r="H868" s="114">
        <f t="shared" si="482"/>
        <v>45189</v>
      </c>
      <c r="I868" s="114">
        <f t="shared" si="488"/>
        <v>45189</v>
      </c>
      <c r="J868" s="115">
        <f t="shared" si="495"/>
        <v>21</v>
      </c>
      <c r="K868" s="115">
        <f t="shared" si="484"/>
        <v>5</v>
      </c>
      <c r="L868" s="8">
        <f t="shared" si="496"/>
        <v>1.0002855100000001</v>
      </c>
      <c r="M868" s="116">
        <f t="shared" si="480"/>
        <v>1</v>
      </c>
      <c r="N868" s="116">
        <f t="shared" si="502"/>
        <v>1.1976915552503946</v>
      </c>
      <c r="O868" s="109">
        <f t="shared" si="479"/>
        <v>1.1980335</v>
      </c>
      <c r="P868" s="109">
        <f t="shared" si="489"/>
        <v>924.21309128999997</v>
      </c>
      <c r="Q868" s="11">
        <f t="shared" si="499"/>
        <v>0</v>
      </c>
      <c r="R868" s="30">
        <f t="shared" si="497"/>
        <v>0</v>
      </c>
      <c r="S868" s="109">
        <f t="shared" si="478"/>
        <v>0</v>
      </c>
      <c r="T868" s="119">
        <f t="shared" si="498"/>
        <v>0.10150000000000001</v>
      </c>
      <c r="U868" s="117">
        <f t="shared" si="477"/>
        <v>5</v>
      </c>
      <c r="V868" s="117">
        <v>252</v>
      </c>
      <c r="W868" s="116">
        <f t="shared" si="490"/>
        <v>1.0019199539999999</v>
      </c>
      <c r="X868" s="109">
        <f t="shared" si="491"/>
        <v>1.77444662</v>
      </c>
      <c r="Y868" s="174">
        <f t="shared" si="492"/>
        <v>0</v>
      </c>
      <c r="Z868" s="120" t="str">
        <f t="shared" si="500"/>
        <v>A+J=</v>
      </c>
      <c r="AA868" s="114">
        <f t="shared" si="501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08">
        <f t="shared" si="493"/>
        <v>45165</v>
      </c>
      <c r="B869" s="109">
        <f t="shared" si="486"/>
        <v>925.98753791000001</v>
      </c>
      <c r="C869" s="193">
        <f t="shared" si="485"/>
        <v>771.44177629000001</v>
      </c>
      <c r="D869" s="110">
        <f t="shared" si="494"/>
        <v>6659.95</v>
      </c>
      <c r="E869" s="111">
        <f t="shared" si="483"/>
        <v>6667.94</v>
      </c>
      <c r="F869" s="112">
        <f t="shared" si="481"/>
        <v>45128</v>
      </c>
      <c r="G869" s="113">
        <f t="shared" si="487"/>
        <v>1.1997087065218626E-3</v>
      </c>
      <c r="H869" s="114">
        <f t="shared" si="482"/>
        <v>45189</v>
      </c>
      <c r="I869" s="114">
        <f t="shared" si="488"/>
        <v>45189</v>
      </c>
      <c r="J869" s="115">
        <f t="shared" si="495"/>
        <v>21</v>
      </c>
      <c r="K869" s="115">
        <f t="shared" si="484"/>
        <v>5</v>
      </c>
      <c r="L869" s="8">
        <f t="shared" si="496"/>
        <v>1.0002855100000001</v>
      </c>
      <c r="M869" s="116">
        <f t="shared" si="480"/>
        <v>1</v>
      </c>
      <c r="N869" s="116">
        <f t="shared" si="502"/>
        <v>1.1976915552503946</v>
      </c>
      <c r="O869" s="109">
        <f t="shared" si="479"/>
        <v>1.1980335</v>
      </c>
      <c r="P869" s="109">
        <f t="shared" si="489"/>
        <v>924.21309128999997</v>
      </c>
      <c r="Q869" s="11">
        <f t="shared" si="499"/>
        <v>0</v>
      </c>
      <c r="R869" s="30">
        <f t="shared" si="497"/>
        <v>0</v>
      </c>
      <c r="S869" s="109">
        <f t="shared" si="478"/>
        <v>0</v>
      </c>
      <c r="T869" s="119">
        <f t="shared" si="498"/>
        <v>0.10150000000000001</v>
      </c>
      <c r="U869" s="117">
        <f t="shared" ref="U869:U932" si="503">IF(Q868&gt;0,1,IF(K869=K868,U868,U868+1))</f>
        <v>5</v>
      </c>
      <c r="V869" s="117">
        <v>252</v>
      </c>
      <c r="W869" s="116">
        <f t="shared" si="490"/>
        <v>1.0019199539999999</v>
      </c>
      <c r="X869" s="109">
        <f t="shared" si="491"/>
        <v>1.77444662</v>
      </c>
      <c r="Y869" s="174">
        <f t="shared" si="492"/>
        <v>0</v>
      </c>
      <c r="Z869" s="120" t="str">
        <f t="shared" si="500"/>
        <v>A+J=</v>
      </c>
      <c r="AA869" s="114">
        <f t="shared" si="501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08">
        <f t="shared" si="493"/>
        <v>45166</v>
      </c>
      <c r="B870" s="109">
        <f t="shared" si="486"/>
        <v>925.98753791000001</v>
      </c>
      <c r="C870" s="193">
        <f t="shared" si="485"/>
        <v>771.44177629000001</v>
      </c>
      <c r="D870" s="110">
        <f t="shared" si="494"/>
        <v>6659.95</v>
      </c>
      <c r="E870" s="111">
        <f t="shared" si="483"/>
        <v>6667.94</v>
      </c>
      <c r="F870" s="112">
        <f t="shared" si="481"/>
        <v>45128</v>
      </c>
      <c r="G870" s="113">
        <f t="shared" si="487"/>
        <v>1.1997087065218626E-3</v>
      </c>
      <c r="H870" s="114">
        <f t="shared" si="482"/>
        <v>45189</v>
      </c>
      <c r="I870" s="114">
        <f t="shared" si="488"/>
        <v>45189</v>
      </c>
      <c r="J870" s="115">
        <f t="shared" si="495"/>
        <v>21</v>
      </c>
      <c r="K870" s="115">
        <f t="shared" si="484"/>
        <v>5</v>
      </c>
      <c r="L870" s="8">
        <f t="shared" si="496"/>
        <v>1.0002855100000001</v>
      </c>
      <c r="M870" s="116">
        <f t="shared" si="480"/>
        <v>1</v>
      </c>
      <c r="N870" s="116">
        <f t="shared" si="502"/>
        <v>1.1976915552503946</v>
      </c>
      <c r="O870" s="109">
        <f t="shared" si="479"/>
        <v>1.1980335</v>
      </c>
      <c r="P870" s="109">
        <f t="shared" si="489"/>
        <v>924.21309128999997</v>
      </c>
      <c r="Q870" s="11">
        <f t="shared" si="499"/>
        <v>0</v>
      </c>
      <c r="R870" s="30">
        <f t="shared" si="497"/>
        <v>0</v>
      </c>
      <c r="S870" s="109">
        <f t="shared" si="478"/>
        <v>0</v>
      </c>
      <c r="T870" s="119">
        <f t="shared" si="498"/>
        <v>0.10150000000000001</v>
      </c>
      <c r="U870" s="117">
        <f t="shared" si="503"/>
        <v>5</v>
      </c>
      <c r="V870" s="117">
        <v>252</v>
      </c>
      <c r="W870" s="116">
        <f t="shared" si="490"/>
        <v>1.0019199539999999</v>
      </c>
      <c r="X870" s="109">
        <f t="shared" si="491"/>
        <v>1.77444662</v>
      </c>
      <c r="Y870" s="174">
        <f t="shared" si="492"/>
        <v>0</v>
      </c>
      <c r="Z870" s="120" t="str">
        <f t="shared" si="500"/>
        <v>A+J=</v>
      </c>
      <c r="AA870" s="114">
        <f t="shared" si="501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08">
        <f t="shared" si="493"/>
        <v>45167</v>
      </c>
      <c r="B871" s="109">
        <f t="shared" si="486"/>
        <v>926.39572321000003</v>
      </c>
      <c r="C871" s="193">
        <f t="shared" si="485"/>
        <v>771.44177629000001</v>
      </c>
      <c r="D871" s="110">
        <f t="shared" si="494"/>
        <v>6659.95</v>
      </c>
      <c r="E871" s="111">
        <f t="shared" si="483"/>
        <v>6667.94</v>
      </c>
      <c r="F871" s="112">
        <f t="shared" si="481"/>
        <v>45128</v>
      </c>
      <c r="G871" s="113">
        <f t="shared" si="487"/>
        <v>1.1997087065218626E-3</v>
      </c>
      <c r="H871" s="114">
        <f t="shared" si="482"/>
        <v>45189</v>
      </c>
      <c r="I871" s="114">
        <f t="shared" si="488"/>
        <v>45189</v>
      </c>
      <c r="J871" s="115">
        <f t="shared" si="495"/>
        <v>21</v>
      </c>
      <c r="K871" s="115">
        <f t="shared" si="484"/>
        <v>6</v>
      </c>
      <c r="L871" s="8">
        <f t="shared" si="496"/>
        <v>1.0003426200000001</v>
      </c>
      <c r="M871" s="116">
        <f t="shared" si="480"/>
        <v>1</v>
      </c>
      <c r="N871" s="116">
        <f t="shared" si="502"/>
        <v>1.1976915552503946</v>
      </c>
      <c r="O871" s="109">
        <f t="shared" si="479"/>
        <v>1.1981018999999999</v>
      </c>
      <c r="P871" s="109">
        <f t="shared" si="489"/>
        <v>924.26585791000002</v>
      </c>
      <c r="Q871" s="11">
        <f t="shared" si="499"/>
        <v>0</v>
      </c>
      <c r="R871" s="30">
        <f t="shared" si="497"/>
        <v>0</v>
      </c>
      <c r="S871" s="109">
        <f t="shared" ref="S871:S934" si="504">IF(R871&gt;0,TRUNC(R871*P871,8),0)</f>
        <v>0</v>
      </c>
      <c r="T871" s="119">
        <f t="shared" si="498"/>
        <v>0.10150000000000001</v>
      </c>
      <c r="U871" s="117">
        <f t="shared" si="503"/>
        <v>6</v>
      </c>
      <c r="V871" s="117">
        <v>252</v>
      </c>
      <c r="W871" s="116">
        <f t="shared" si="490"/>
        <v>1.002304386</v>
      </c>
      <c r="X871" s="109">
        <f t="shared" si="491"/>
        <v>2.1298653000000001</v>
      </c>
      <c r="Y871" s="174">
        <f t="shared" si="492"/>
        <v>0</v>
      </c>
      <c r="Z871" s="120" t="str">
        <f t="shared" si="500"/>
        <v>A+J=</v>
      </c>
      <c r="AA871" s="114">
        <f t="shared" si="501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08">
        <f t="shared" si="493"/>
        <v>45168</v>
      </c>
      <c r="B872" s="109">
        <f t="shared" si="486"/>
        <v>926.80410227000004</v>
      </c>
      <c r="C872" s="193">
        <f t="shared" si="485"/>
        <v>771.44177629000001</v>
      </c>
      <c r="D872" s="110">
        <f t="shared" si="494"/>
        <v>6659.95</v>
      </c>
      <c r="E872" s="111">
        <f t="shared" si="483"/>
        <v>6667.94</v>
      </c>
      <c r="F872" s="112">
        <f t="shared" si="481"/>
        <v>45128</v>
      </c>
      <c r="G872" s="113">
        <f t="shared" si="487"/>
        <v>1.1997087065218626E-3</v>
      </c>
      <c r="H872" s="114">
        <f t="shared" si="482"/>
        <v>45189</v>
      </c>
      <c r="I872" s="114">
        <f t="shared" si="488"/>
        <v>45189</v>
      </c>
      <c r="J872" s="115">
        <f t="shared" si="495"/>
        <v>21</v>
      </c>
      <c r="K872" s="115">
        <f t="shared" si="484"/>
        <v>7</v>
      </c>
      <c r="L872" s="8">
        <f t="shared" si="496"/>
        <v>1.00039974</v>
      </c>
      <c r="M872" s="116">
        <f t="shared" si="480"/>
        <v>1</v>
      </c>
      <c r="N872" s="116">
        <f t="shared" si="502"/>
        <v>1.1976915552503946</v>
      </c>
      <c r="O872" s="109">
        <f t="shared" si="479"/>
        <v>1.19817032</v>
      </c>
      <c r="P872" s="109">
        <f t="shared" si="489"/>
        <v>924.31863995000003</v>
      </c>
      <c r="Q872" s="11">
        <f t="shared" si="499"/>
        <v>0</v>
      </c>
      <c r="R872" s="30">
        <f t="shared" si="497"/>
        <v>0</v>
      </c>
      <c r="S872" s="109">
        <f t="shared" si="504"/>
        <v>0</v>
      </c>
      <c r="T872" s="119">
        <f t="shared" si="498"/>
        <v>0.10150000000000001</v>
      </c>
      <c r="U872" s="117">
        <f t="shared" si="503"/>
        <v>7</v>
      </c>
      <c r="V872" s="117">
        <v>252</v>
      </c>
      <c r="W872" s="116">
        <f t="shared" si="490"/>
        <v>1.0026889670000001</v>
      </c>
      <c r="X872" s="109">
        <f t="shared" si="491"/>
        <v>2.4854623199999999</v>
      </c>
      <c r="Y872" s="174">
        <f t="shared" si="492"/>
        <v>0</v>
      </c>
      <c r="Z872" s="120" t="str">
        <f t="shared" si="500"/>
        <v>A+J=</v>
      </c>
      <c r="AA872" s="114">
        <f t="shared" si="501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08">
        <f t="shared" si="493"/>
        <v>45169</v>
      </c>
      <c r="B873" s="109">
        <f t="shared" si="486"/>
        <v>927.21265008</v>
      </c>
      <c r="C873" s="193">
        <f t="shared" si="485"/>
        <v>771.44177629000001</v>
      </c>
      <c r="D873" s="110">
        <f t="shared" si="494"/>
        <v>6659.95</v>
      </c>
      <c r="E873" s="111">
        <f t="shared" si="483"/>
        <v>6667.94</v>
      </c>
      <c r="F873" s="112">
        <f t="shared" si="481"/>
        <v>45128</v>
      </c>
      <c r="G873" s="113">
        <f t="shared" si="487"/>
        <v>1.1997087065218626E-3</v>
      </c>
      <c r="H873" s="114">
        <f t="shared" si="482"/>
        <v>45189</v>
      </c>
      <c r="I873" s="114">
        <f t="shared" si="488"/>
        <v>45189</v>
      </c>
      <c r="J873" s="115">
        <f t="shared" si="495"/>
        <v>21</v>
      </c>
      <c r="K873" s="115">
        <f t="shared" si="484"/>
        <v>8</v>
      </c>
      <c r="L873" s="8">
        <f t="shared" si="496"/>
        <v>1.0004568599999999</v>
      </c>
      <c r="M873" s="116">
        <f t="shared" si="480"/>
        <v>1</v>
      </c>
      <c r="N873" s="116">
        <f t="shared" si="502"/>
        <v>1.1976915552503946</v>
      </c>
      <c r="O873" s="109">
        <f t="shared" ref="O873:O936" si="505">TRUNC(TRUNC((L873*N873),15),8)</f>
        <v>1.1982387299999999</v>
      </c>
      <c r="P873" s="109">
        <f t="shared" si="489"/>
        <v>924.37141428999996</v>
      </c>
      <c r="Q873" s="11">
        <f t="shared" si="499"/>
        <v>0</v>
      </c>
      <c r="R873" s="30">
        <f t="shared" si="497"/>
        <v>0</v>
      </c>
      <c r="S873" s="109">
        <f t="shared" si="504"/>
        <v>0</v>
      </c>
      <c r="T873" s="119">
        <f t="shared" si="498"/>
        <v>0.10150000000000001</v>
      </c>
      <c r="U873" s="117">
        <f t="shared" si="503"/>
        <v>8</v>
      </c>
      <c r="V873" s="117">
        <v>252</v>
      </c>
      <c r="W873" s="116">
        <f t="shared" si="490"/>
        <v>1.0030736950000001</v>
      </c>
      <c r="X873" s="109">
        <f t="shared" si="491"/>
        <v>2.8412357899999998</v>
      </c>
      <c r="Y873" s="174">
        <f t="shared" si="492"/>
        <v>0</v>
      </c>
      <c r="Z873" s="120" t="str">
        <f t="shared" si="500"/>
        <v>A+J=</v>
      </c>
      <c r="AA873" s="114">
        <f t="shared" si="501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08">
        <f t="shared" si="493"/>
        <v>45170</v>
      </c>
      <c r="B874" s="109">
        <f t="shared" si="486"/>
        <v>927.62137438000002</v>
      </c>
      <c r="C874" s="193">
        <f t="shared" si="485"/>
        <v>771.44177629000001</v>
      </c>
      <c r="D874" s="110">
        <f t="shared" si="494"/>
        <v>6659.95</v>
      </c>
      <c r="E874" s="111">
        <f t="shared" si="483"/>
        <v>6667.94</v>
      </c>
      <c r="F874" s="112">
        <f t="shared" si="481"/>
        <v>45128</v>
      </c>
      <c r="G874" s="113">
        <f t="shared" si="487"/>
        <v>1.1997087065218626E-3</v>
      </c>
      <c r="H874" s="114">
        <f t="shared" si="482"/>
        <v>45189</v>
      </c>
      <c r="I874" s="114">
        <f t="shared" si="488"/>
        <v>45189</v>
      </c>
      <c r="J874" s="115">
        <f t="shared" si="495"/>
        <v>21</v>
      </c>
      <c r="K874" s="115">
        <f t="shared" si="484"/>
        <v>9</v>
      </c>
      <c r="L874" s="8">
        <f t="shared" si="496"/>
        <v>1.00051398</v>
      </c>
      <c r="M874" s="116">
        <f t="shared" ref="M874:M937" si="506">IF(I874&gt;I873,L873,M873)</f>
        <v>1</v>
      </c>
      <c r="N874" s="116">
        <f t="shared" si="502"/>
        <v>1.1976915552503946</v>
      </c>
      <c r="O874" s="109">
        <f t="shared" si="505"/>
        <v>1.19830714</v>
      </c>
      <c r="P874" s="109">
        <f t="shared" si="489"/>
        <v>924.42418862</v>
      </c>
      <c r="Q874" s="11">
        <f t="shared" si="499"/>
        <v>0</v>
      </c>
      <c r="R874" s="30">
        <f t="shared" si="497"/>
        <v>0</v>
      </c>
      <c r="S874" s="109">
        <f t="shared" si="504"/>
        <v>0</v>
      </c>
      <c r="T874" s="119">
        <f t="shared" si="498"/>
        <v>0.10150000000000001</v>
      </c>
      <c r="U874" s="117">
        <f t="shared" si="503"/>
        <v>9</v>
      </c>
      <c r="V874" s="117">
        <v>252</v>
      </c>
      <c r="W874" s="116">
        <f t="shared" si="490"/>
        <v>1.00345857</v>
      </c>
      <c r="X874" s="109">
        <f t="shared" si="491"/>
        <v>3.19718576</v>
      </c>
      <c r="Y874" s="174">
        <f t="shared" si="492"/>
        <v>0</v>
      </c>
      <c r="Z874" s="120" t="str">
        <f t="shared" si="500"/>
        <v>A+J=</v>
      </c>
      <c r="AA874" s="114">
        <f t="shared" si="501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08">
        <f t="shared" si="493"/>
        <v>45171</v>
      </c>
      <c r="B875" s="109">
        <f t="shared" si="486"/>
        <v>928.03028387000006</v>
      </c>
      <c r="C875" s="193">
        <f t="shared" si="485"/>
        <v>771.44177629000001</v>
      </c>
      <c r="D875" s="110">
        <f t="shared" si="494"/>
        <v>6659.95</v>
      </c>
      <c r="E875" s="111">
        <f t="shared" si="483"/>
        <v>6667.94</v>
      </c>
      <c r="F875" s="112">
        <f t="shared" si="481"/>
        <v>45128</v>
      </c>
      <c r="G875" s="113">
        <f t="shared" si="487"/>
        <v>1.1997087065218626E-3</v>
      </c>
      <c r="H875" s="114">
        <f t="shared" si="482"/>
        <v>45189</v>
      </c>
      <c r="I875" s="114">
        <f t="shared" si="488"/>
        <v>45189</v>
      </c>
      <c r="J875" s="115">
        <f t="shared" si="495"/>
        <v>21</v>
      </c>
      <c r="K875" s="115">
        <f t="shared" si="484"/>
        <v>10</v>
      </c>
      <c r="L875" s="8">
        <f t="shared" si="496"/>
        <v>1.0005711100000001</v>
      </c>
      <c r="M875" s="116">
        <f t="shared" si="506"/>
        <v>1</v>
      </c>
      <c r="N875" s="116">
        <f t="shared" si="502"/>
        <v>1.1976915552503946</v>
      </c>
      <c r="O875" s="109">
        <f t="shared" si="505"/>
        <v>1.1983755599999999</v>
      </c>
      <c r="P875" s="109">
        <f t="shared" si="489"/>
        <v>924.47697066000001</v>
      </c>
      <c r="Q875" s="11">
        <f t="shared" si="499"/>
        <v>0</v>
      </c>
      <c r="R875" s="30">
        <f t="shared" si="497"/>
        <v>0</v>
      </c>
      <c r="S875" s="109">
        <f t="shared" si="504"/>
        <v>0</v>
      </c>
      <c r="T875" s="119">
        <f t="shared" si="498"/>
        <v>0.10150000000000001</v>
      </c>
      <c r="U875" s="117">
        <f t="shared" si="503"/>
        <v>10</v>
      </c>
      <c r="V875" s="117">
        <v>252</v>
      </c>
      <c r="W875" s="116">
        <f t="shared" si="490"/>
        <v>1.003843593</v>
      </c>
      <c r="X875" s="109">
        <f t="shared" si="491"/>
        <v>3.5533132100000002</v>
      </c>
      <c r="Y875" s="174">
        <f t="shared" si="492"/>
        <v>0</v>
      </c>
      <c r="Z875" s="120" t="str">
        <f t="shared" si="500"/>
        <v>A+J=</v>
      </c>
      <c r="AA875" s="114">
        <f t="shared" si="501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08">
        <f t="shared" si="493"/>
        <v>45172</v>
      </c>
      <c r="B876" s="109">
        <f t="shared" si="486"/>
        <v>928.03028387000006</v>
      </c>
      <c r="C876" s="193">
        <f t="shared" si="485"/>
        <v>771.44177629000001</v>
      </c>
      <c r="D876" s="110">
        <f t="shared" si="494"/>
        <v>6659.95</v>
      </c>
      <c r="E876" s="111">
        <f t="shared" si="483"/>
        <v>6667.94</v>
      </c>
      <c r="F876" s="112">
        <f t="shared" ref="F876:F939" si="507">IF($K876=1,VLOOKUP($A875,$AO$10:$AS$131,5),F875)</f>
        <v>45128</v>
      </c>
      <c r="G876" s="113">
        <f t="shared" si="487"/>
        <v>1.1997087065218626E-3</v>
      </c>
      <c r="H876" s="114">
        <f t="shared" ref="H876:H939" si="508">IF(DAY(A876)=H$9,VLOOKUP(A876,AH$118:AN$450,4),H875)</f>
        <v>45189</v>
      </c>
      <c r="I876" s="114">
        <f t="shared" si="488"/>
        <v>45189</v>
      </c>
      <c r="J876" s="115">
        <f t="shared" si="495"/>
        <v>21</v>
      </c>
      <c r="K876" s="115">
        <f t="shared" si="484"/>
        <v>10</v>
      </c>
      <c r="L876" s="8">
        <f t="shared" si="496"/>
        <v>1.0005711100000001</v>
      </c>
      <c r="M876" s="116">
        <f t="shared" si="506"/>
        <v>1</v>
      </c>
      <c r="N876" s="116">
        <f t="shared" si="502"/>
        <v>1.1976915552503946</v>
      </c>
      <c r="O876" s="109">
        <f t="shared" si="505"/>
        <v>1.1983755599999999</v>
      </c>
      <c r="P876" s="109">
        <f t="shared" si="489"/>
        <v>924.47697066000001</v>
      </c>
      <c r="Q876" s="11">
        <f t="shared" si="499"/>
        <v>0</v>
      </c>
      <c r="R876" s="30">
        <f t="shared" si="497"/>
        <v>0</v>
      </c>
      <c r="S876" s="109">
        <f t="shared" si="504"/>
        <v>0</v>
      </c>
      <c r="T876" s="119">
        <f t="shared" si="498"/>
        <v>0.10150000000000001</v>
      </c>
      <c r="U876" s="117">
        <f t="shared" si="503"/>
        <v>10</v>
      </c>
      <c r="V876" s="117">
        <v>252</v>
      </c>
      <c r="W876" s="116">
        <f t="shared" si="490"/>
        <v>1.003843593</v>
      </c>
      <c r="X876" s="109">
        <f t="shared" si="491"/>
        <v>3.5533132100000002</v>
      </c>
      <c r="Y876" s="174">
        <f t="shared" si="492"/>
        <v>0</v>
      </c>
      <c r="Z876" s="120" t="str">
        <f t="shared" si="500"/>
        <v>A+J=</v>
      </c>
      <c r="AA876" s="114">
        <f t="shared" si="501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08">
        <f t="shared" si="493"/>
        <v>45173</v>
      </c>
      <c r="B877" s="109">
        <f t="shared" si="486"/>
        <v>928.03028387000006</v>
      </c>
      <c r="C877" s="193">
        <f t="shared" si="485"/>
        <v>771.44177629000001</v>
      </c>
      <c r="D877" s="110">
        <f t="shared" si="494"/>
        <v>6659.95</v>
      </c>
      <c r="E877" s="111">
        <f t="shared" ref="E877:E940" si="509">IF($K877=1,VLOOKUP($A876,$AO$10:$AS$150,4),E876)</f>
        <v>6667.94</v>
      </c>
      <c r="F877" s="112">
        <f t="shared" si="507"/>
        <v>45128</v>
      </c>
      <c r="G877" s="113">
        <f t="shared" si="487"/>
        <v>1.1997087065218626E-3</v>
      </c>
      <c r="H877" s="114">
        <f t="shared" si="508"/>
        <v>45189</v>
      </c>
      <c r="I877" s="114">
        <f t="shared" si="488"/>
        <v>45189</v>
      </c>
      <c r="J877" s="115">
        <f t="shared" si="495"/>
        <v>21</v>
      </c>
      <c r="K877" s="115">
        <f t="shared" si="484"/>
        <v>10</v>
      </c>
      <c r="L877" s="8">
        <f t="shared" si="496"/>
        <v>1.0005711100000001</v>
      </c>
      <c r="M877" s="116">
        <f t="shared" si="506"/>
        <v>1</v>
      </c>
      <c r="N877" s="116">
        <f t="shared" si="502"/>
        <v>1.1976915552503946</v>
      </c>
      <c r="O877" s="109">
        <f t="shared" si="505"/>
        <v>1.1983755599999999</v>
      </c>
      <c r="P877" s="109">
        <f t="shared" si="489"/>
        <v>924.47697066000001</v>
      </c>
      <c r="Q877" s="11">
        <f t="shared" si="499"/>
        <v>0</v>
      </c>
      <c r="R877" s="30">
        <f t="shared" si="497"/>
        <v>0</v>
      </c>
      <c r="S877" s="109">
        <f t="shared" si="504"/>
        <v>0</v>
      </c>
      <c r="T877" s="119">
        <f t="shared" si="498"/>
        <v>0.10150000000000001</v>
      </c>
      <c r="U877" s="117">
        <f t="shared" si="503"/>
        <v>10</v>
      </c>
      <c r="V877" s="117">
        <v>252</v>
      </c>
      <c r="W877" s="116">
        <f t="shared" si="490"/>
        <v>1.003843593</v>
      </c>
      <c r="X877" s="109">
        <f t="shared" si="491"/>
        <v>3.5533132100000002</v>
      </c>
      <c r="Y877" s="174">
        <f t="shared" si="492"/>
        <v>0</v>
      </c>
      <c r="Z877" s="120" t="str">
        <f t="shared" si="500"/>
        <v>A+J=</v>
      </c>
      <c r="AA877" s="114">
        <f t="shared" si="501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08">
        <f t="shared" si="493"/>
        <v>45174</v>
      </c>
      <c r="B878" s="109">
        <f t="shared" si="486"/>
        <v>928.43937084000004</v>
      </c>
      <c r="C878" s="193">
        <f t="shared" si="485"/>
        <v>771.44177629000001</v>
      </c>
      <c r="D878" s="110">
        <f t="shared" si="494"/>
        <v>6659.95</v>
      </c>
      <c r="E878" s="111">
        <f t="shared" si="509"/>
        <v>6667.94</v>
      </c>
      <c r="F878" s="112">
        <f t="shared" si="507"/>
        <v>45128</v>
      </c>
      <c r="G878" s="113">
        <f t="shared" si="487"/>
        <v>1.1997087065218626E-3</v>
      </c>
      <c r="H878" s="114">
        <f t="shared" si="508"/>
        <v>45189</v>
      </c>
      <c r="I878" s="114">
        <f t="shared" si="488"/>
        <v>45189</v>
      </c>
      <c r="J878" s="115">
        <f t="shared" si="495"/>
        <v>21</v>
      </c>
      <c r="K878" s="115">
        <f t="shared" ref="K878:K941" si="510">(J878-(NETWORKDAYS(A878,I878,AD$148:AD$502)-1))</f>
        <v>11</v>
      </c>
      <c r="L878" s="8">
        <f t="shared" si="496"/>
        <v>1.00062823</v>
      </c>
      <c r="M878" s="116">
        <f t="shared" si="506"/>
        <v>1</v>
      </c>
      <c r="N878" s="116">
        <f t="shared" si="502"/>
        <v>1.1976915552503946</v>
      </c>
      <c r="O878" s="109">
        <f t="shared" si="505"/>
        <v>1.19844398</v>
      </c>
      <c r="P878" s="109">
        <f t="shared" si="489"/>
        <v>924.52975271000003</v>
      </c>
      <c r="Q878" s="11">
        <f t="shared" si="499"/>
        <v>0</v>
      </c>
      <c r="R878" s="30">
        <f t="shared" si="497"/>
        <v>0</v>
      </c>
      <c r="S878" s="109">
        <f t="shared" si="504"/>
        <v>0</v>
      </c>
      <c r="T878" s="119">
        <f t="shared" si="498"/>
        <v>0.10150000000000001</v>
      </c>
      <c r="U878" s="117">
        <f t="shared" si="503"/>
        <v>11</v>
      </c>
      <c r="V878" s="117">
        <v>252</v>
      </c>
      <c r="W878" s="116">
        <f t="shared" si="490"/>
        <v>1.0042287640000001</v>
      </c>
      <c r="X878" s="109">
        <f t="shared" si="491"/>
        <v>3.9096181300000001</v>
      </c>
      <c r="Y878" s="174">
        <f t="shared" si="492"/>
        <v>0</v>
      </c>
      <c r="Z878" s="120" t="str">
        <f t="shared" si="500"/>
        <v>A+J=</v>
      </c>
      <c r="AA878" s="114">
        <f t="shared" si="501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08">
        <f t="shared" si="493"/>
        <v>45175</v>
      </c>
      <c r="B879" s="109">
        <f t="shared" si="486"/>
        <v>928.84864305999997</v>
      </c>
      <c r="C879" s="193">
        <f t="shared" si="485"/>
        <v>771.44177629000001</v>
      </c>
      <c r="D879" s="110">
        <f t="shared" si="494"/>
        <v>6659.95</v>
      </c>
      <c r="E879" s="111">
        <f t="shared" si="509"/>
        <v>6667.94</v>
      </c>
      <c r="F879" s="112">
        <f t="shared" si="507"/>
        <v>45128</v>
      </c>
      <c r="G879" s="113">
        <f t="shared" si="487"/>
        <v>1.1997087065218626E-3</v>
      </c>
      <c r="H879" s="114">
        <f t="shared" si="508"/>
        <v>45189</v>
      </c>
      <c r="I879" s="114">
        <f t="shared" si="488"/>
        <v>45189</v>
      </c>
      <c r="J879" s="115">
        <f t="shared" si="495"/>
        <v>21</v>
      </c>
      <c r="K879" s="115">
        <f t="shared" si="510"/>
        <v>12</v>
      </c>
      <c r="L879" s="8">
        <f t="shared" si="496"/>
        <v>1.00068537</v>
      </c>
      <c r="M879" s="116">
        <f t="shared" si="506"/>
        <v>1</v>
      </c>
      <c r="N879" s="116">
        <f t="shared" si="502"/>
        <v>1.1976915552503946</v>
      </c>
      <c r="O879" s="109">
        <f t="shared" si="505"/>
        <v>1.19851241</v>
      </c>
      <c r="P879" s="109">
        <f t="shared" si="489"/>
        <v>924.58254247000002</v>
      </c>
      <c r="Q879" s="11">
        <f t="shared" si="499"/>
        <v>0</v>
      </c>
      <c r="R879" s="30">
        <f t="shared" si="497"/>
        <v>0</v>
      </c>
      <c r="S879" s="109">
        <f t="shared" si="504"/>
        <v>0</v>
      </c>
      <c r="T879" s="119">
        <f t="shared" si="498"/>
        <v>0.10150000000000001</v>
      </c>
      <c r="U879" s="117">
        <f t="shared" si="503"/>
        <v>12</v>
      </c>
      <c r="V879" s="117">
        <v>252</v>
      </c>
      <c r="W879" s="116">
        <f t="shared" si="490"/>
        <v>1.0046140830000001</v>
      </c>
      <c r="X879" s="109">
        <f t="shared" si="491"/>
        <v>4.2661005899999997</v>
      </c>
      <c r="Y879" s="174">
        <f t="shared" si="492"/>
        <v>0</v>
      </c>
      <c r="Z879" s="120" t="str">
        <f t="shared" si="500"/>
        <v>A+J=</v>
      </c>
      <c r="AA879" s="114">
        <f t="shared" si="501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08">
        <f t="shared" si="493"/>
        <v>45176</v>
      </c>
      <c r="B880" s="109">
        <f t="shared" si="486"/>
        <v>929.25809279999999</v>
      </c>
      <c r="C880" s="193">
        <f t="shared" si="485"/>
        <v>771.44177629000001</v>
      </c>
      <c r="D880" s="110">
        <f t="shared" si="494"/>
        <v>6659.95</v>
      </c>
      <c r="E880" s="111">
        <f t="shared" si="509"/>
        <v>6667.94</v>
      </c>
      <c r="F880" s="112">
        <f t="shared" si="507"/>
        <v>45128</v>
      </c>
      <c r="G880" s="113">
        <f t="shared" si="487"/>
        <v>1.1997087065218626E-3</v>
      </c>
      <c r="H880" s="114">
        <f t="shared" si="508"/>
        <v>45189</v>
      </c>
      <c r="I880" s="114">
        <f t="shared" si="488"/>
        <v>45189</v>
      </c>
      <c r="J880" s="115">
        <f t="shared" si="495"/>
        <v>21</v>
      </c>
      <c r="K880" s="115">
        <f t="shared" si="510"/>
        <v>13</v>
      </c>
      <c r="L880" s="8">
        <f t="shared" si="496"/>
        <v>1.0007425000000001</v>
      </c>
      <c r="M880" s="116">
        <f t="shared" si="506"/>
        <v>1</v>
      </c>
      <c r="N880" s="116">
        <f t="shared" si="502"/>
        <v>1.1976915552503946</v>
      </c>
      <c r="O880" s="109">
        <f t="shared" si="505"/>
        <v>1.19858084</v>
      </c>
      <c r="P880" s="109">
        <f t="shared" si="489"/>
        <v>924.63533223000002</v>
      </c>
      <c r="Q880" s="11">
        <f t="shared" si="499"/>
        <v>0</v>
      </c>
      <c r="R880" s="30">
        <f t="shared" si="497"/>
        <v>0</v>
      </c>
      <c r="S880" s="109">
        <f t="shared" si="504"/>
        <v>0</v>
      </c>
      <c r="T880" s="119">
        <f t="shared" si="498"/>
        <v>0.10150000000000001</v>
      </c>
      <c r="U880" s="117">
        <f t="shared" si="503"/>
        <v>13</v>
      </c>
      <c r="V880" s="117">
        <v>252</v>
      </c>
      <c r="W880" s="116">
        <f t="shared" si="490"/>
        <v>1.00499955</v>
      </c>
      <c r="X880" s="109">
        <f t="shared" si="491"/>
        <v>4.6227605699999996</v>
      </c>
      <c r="Y880" s="174">
        <f t="shared" si="492"/>
        <v>0</v>
      </c>
      <c r="Z880" s="120" t="str">
        <f t="shared" si="500"/>
        <v>A+J=</v>
      </c>
      <c r="AA880" s="114">
        <f t="shared" si="501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08">
        <f t="shared" si="493"/>
        <v>45177</v>
      </c>
      <c r="B881" s="109">
        <f t="shared" si="486"/>
        <v>929.25809279999999</v>
      </c>
      <c r="C881" s="193">
        <f t="shared" si="485"/>
        <v>771.44177629000001</v>
      </c>
      <c r="D881" s="110">
        <f t="shared" si="494"/>
        <v>6659.95</v>
      </c>
      <c r="E881" s="111">
        <f t="shared" si="509"/>
        <v>6667.94</v>
      </c>
      <c r="F881" s="112">
        <f t="shared" si="507"/>
        <v>45128</v>
      </c>
      <c r="G881" s="113">
        <f t="shared" si="487"/>
        <v>1.1997087065218626E-3</v>
      </c>
      <c r="H881" s="114">
        <f t="shared" si="508"/>
        <v>45189</v>
      </c>
      <c r="I881" s="114">
        <f t="shared" si="488"/>
        <v>45189</v>
      </c>
      <c r="J881" s="115">
        <f t="shared" si="495"/>
        <v>21</v>
      </c>
      <c r="K881" s="115">
        <f t="shared" si="510"/>
        <v>13</v>
      </c>
      <c r="L881" s="8">
        <f t="shared" si="496"/>
        <v>1.0007425000000001</v>
      </c>
      <c r="M881" s="116">
        <f t="shared" si="506"/>
        <v>1</v>
      </c>
      <c r="N881" s="116">
        <f t="shared" si="502"/>
        <v>1.1976915552503946</v>
      </c>
      <c r="O881" s="109">
        <f t="shared" si="505"/>
        <v>1.19858084</v>
      </c>
      <c r="P881" s="109">
        <f t="shared" si="489"/>
        <v>924.63533223000002</v>
      </c>
      <c r="Q881" s="11">
        <f t="shared" si="499"/>
        <v>0</v>
      </c>
      <c r="R881" s="30">
        <f t="shared" si="497"/>
        <v>0</v>
      </c>
      <c r="S881" s="109">
        <f t="shared" si="504"/>
        <v>0</v>
      </c>
      <c r="T881" s="119">
        <f t="shared" si="498"/>
        <v>0.10150000000000001</v>
      </c>
      <c r="U881" s="117">
        <f t="shared" si="503"/>
        <v>13</v>
      </c>
      <c r="V881" s="117">
        <v>252</v>
      </c>
      <c r="W881" s="116">
        <f t="shared" si="490"/>
        <v>1.00499955</v>
      </c>
      <c r="X881" s="109">
        <f t="shared" si="491"/>
        <v>4.6227605699999996</v>
      </c>
      <c r="Y881" s="174">
        <f t="shared" si="492"/>
        <v>0</v>
      </c>
      <c r="Z881" s="120" t="str">
        <f t="shared" si="500"/>
        <v>A+J=</v>
      </c>
      <c r="AA881" s="114">
        <f t="shared" si="501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08">
        <f t="shared" si="493"/>
        <v>45178</v>
      </c>
      <c r="B882" s="109">
        <f t="shared" si="486"/>
        <v>929.66771917000005</v>
      </c>
      <c r="C882" s="193">
        <f t="shared" si="485"/>
        <v>771.44177629000001</v>
      </c>
      <c r="D882" s="110">
        <f t="shared" si="494"/>
        <v>6659.95</v>
      </c>
      <c r="E882" s="111">
        <f t="shared" si="509"/>
        <v>6667.94</v>
      </c>
      <c r="F882" s="112">
        <f t="shared" si="507"/>
        <v>45128</v>
      </c>
      <c r="G882" s="113">
        <f t="shared" si="487"/>
        <v>1.1997087065218626E-3</v>
      </c>
      <c r="H882" s="114">
        <f t="shared" si="508"/>
        <v>45189</v>
      </c>
      <c r="I882" s="114">
        <f t="shared" si="488"/>
        <v>45189</v>
      </c>
      <c r="J882" s="115">
        <f t="shared" si="495"/>
        <v>21</v>
      </c>
      <c r="K882" s="115">
        <f t="shared" si="510"/>
        <v>14</v>
      </c>
      <c r="L882" s="8">
        <f t="shared" si="496"/>
        <v>1.0007996400000001</v>
      </c>
      <c r="M882" s="116">
        <f t="shared" si="506"/>
        <v>1</v>
      </c>
      <c r="N882" s="116">
        <f t="shared" si="502"/>
        <v>1.1976915552503946</v>
      </c>
      <c r="O882" s="109">
        <f t="shared" si="505"/>
        <v>1.19864927</v>
      </c>
      <c r="P882" s="109">
        <f t="shared" si="489"/>
        <v>924.68812199000001</v>
      </c>
      <c r="Q882" s="11">
        <f t="shared" si="499"/>
        <v>0</v>
      </c>
      <c r="R882" s="30">
        <f t="shared" si="497"/>
        <v>0</v>
      </c>
      <c r="S882" s="109">
        <f t="shared" si="504"/>
        <v>0</v>
      </c>
      <c r="T882" s="119">
        <f t="shared" si="498"/>
        <v>0.10150000000000001</v>
      </c>
      <c r="U882" s="117">
        <f t="shared" si="503"/>
        <v>14</v>
      </c>
      <c r="V882" s="117">
        <v>252</v>
      </c>
      <c r="W882" s="116">
        <f t="shared" si="490"/>
        <v>1.005385164</v>
      </c>
      <c r="X882" s="109">
        <f t="shared" si="491"/>
        <v>4.9795971799999998</v>
      </c>
      <c r="Y882" s="174">
        <f t="shared" si="492"/>
        <v>0</v>
      </c>
      <c r="Z882" s="120" t="str">
        <f t="shared" si="500"/>
        <v>A+J=</v>
      </c>
      <c r="AA882" s="114">
        <f t="shared" si="501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08">
        <f t="shared" si="493"/>
        <v>45179</v>
      </c>
      <c r="B883" s="109">
        <f t="shared" si="486"/>
        <v>929.66771917000005</v>
      </c>
      <c r="C883" s="193">
        <f t="shared" si="485"/>
        <v>771.44177629000001</v>
      </c>
      <c r="D883" s="110">
        <f t="shared" si="494"/>
        <v>6659.95</v>
      </c>
      <c r="E883" s="111">
        <f t="shared" si="509"/>
        <v>6667.94</v>
      </c>
      <c r="F883" s="112">
        <f t="shared" si="507"/>
        <v>45128</v>
      </c>
      <c r="G883" s="113">
        <f t="shared" si="487"/>
        <v>1.1997087065218626E-3</v>
      </c>
      <c r="H883" s="114">
        <f t="shared" si="508"/>
        <v>45189</v>
      </c>
      <c r="I883" s="114">
        <f t="shared" si="488"/>
        <v>45189</v>
      </c>
      <c r="J883" s="115">
        <f t="shared" si="495"/>
        <v>21</v>
      </c>
      <c r="K883" s="115">
        <f t="shared" si="510"/>
        <v>14</v>
      </c>
      <c r="L883" s="8">
        <f t="shared" si="496"/>
        <v>1.0007996400000001</v>
      </c>
      <c r="M883" s="116">
        <f t="shared" si="506"/>
        <v>1</v>
      </c>
      <c r="N883" s="116">
        <f t="shared" si="502"/>
        <v>1.1976915552503946</v>
      </c>
      <c r="O883" s="109">
        <f t="shared" si="505"/>
        <v>1.19864927</v>
      </c>
      <c r="P883" s="109">
        <f t="shared" si="489"/>
        <v>924.68812199000001</v>
      </c>
      <c r="Q883" s="11">
        <f t="shared" si="499"/>
        <v>0</v>
      </c>
      <c r="R883" s="30">
        <f t="shared" si="497"/>
        <v>0</v>
      </c>
      <c r="S883" s="109">
        <f t="shared" si="504"/>
        <v>0</v>
      </c>
      <c r="T883" s="119">
        <f t="shared" si="498"/>
        <v>0.10150000000000001</v>
      </c>
      <c r="U883" s="117">
        <f t="shared" si="503"/>
        <v>14</v>
      </c>
      <c r="V883" s="117">
        <v>252</v>
      </c>
      <c r="W883" s="116">
        <f t="shared" si="490"/>
        <v>1.005385164</v>
      </c>
      <c r="X883" s="109">
        <f t="shared" si="491"/>
        <v>4.9795971799999998</v>
      </c>
      <c r="Y883" s="174">
        <f t="shared" si="492"/>
        <v>0</v>
      </c>
      <c r="Z883" s="120" t="str">
        <f t="shared" si="500"/>
        <v>A+J=</v>
      </c>
      <c r="AA883" s="114">
        <f t="shared" si="501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08">
        <f t="shared" si="493"/>
        <v>45180</v>
      </c>
      <c r="B884" s="109">
        <f t="shared" si="486"/>
        <v>929.66771917000005</v>
      </c>
      <c r="C884" s="193">
        <f t="shared" si="485"/>
        <v>771.44177629000001</v>
      </c>
      <c r="D884" s="110">
        <f t="shared" si="494"/>
        <v>6659.95</v>
      </c>
      <c r="E884" s="111">
        <f t="shared" si="509"/>
        <v>6667.94</v>
      </c>
      <c r="F884" s="112">
        <f t="shared" si="507"/>
        <v>45128</v>
      </c>
      <c r="G884" s="113">
        <f t="shared" si="487"/>
        <v>1.1997087065218626E-3</v>
      </c>
      <c r="H884" s="114">
        <f t="shared" si="508"/>
        <v>45189</v>
      </c>
      <c r="I884" s="114">
        <f t="shared" si="488"/>
        <v>45189</v>
      </c>
      <c r="J884" s="115">
        <f t="shared" si="495"/>
        <v>21</v>
      </c>
      <c r="K884" s="115">
        <f t="shared" si="510"/>
        <v>14</v>
      </c>
      <c r="L884" s="8">
        <f t="shared" si="496"/>
        <v>1.0007996400000001</v>
      </c>
      <c r="M884" s="116">
        <f t="shared" si="506"/>
        <v>1</v>
      </c>
      <c r="N884" s="116">
        <f t="shared" si="502"/>
        <v>1.1976915552503946</v>
      </c>
      <c r="O884" s="109">
        <f t="shared" si="505"/>
        <v>1.19864927</v>
      </c>
      <c r="P884" s="109">
        <f t="shared" si="489"/>
        <v>924.68812199000001</v>
      </c>
      <c r="Q884" s="11">
        <f t="shared" si="499"/>
        <v>0</v>
      </c>
      <c r="R884" s="30">
        <f t="shared" si="497"/>
        <v>0</v>
      </c>
      <c r="S884" s="109">
        <f t="shared" si="504"/>
        <v>0</v>
      </c>
      <c r="T884" s="119">
        <f t="shared" si="498"/>
        <v>0.10150000000000001</v>
      </c>
      <c r="U884" s="117">
        <f t="shared" si="503"/>
        <v>14</v>
      </c>
      <c r="V884" s="117">
        <v>252</v>
      </c>
      <c r="W884" s="116">
        <f t="shared" si="490"/>
        <v>1.005385164</v>
      </c>
      <c r="X884" s="109">
        <f t="shared" si="491"/>
        <v>4.9795971799999998</v>
      </c>
      <c r="Y884" s="174">
        <f t="shared" si="492"/>
        <v>0</v>
      </c>
      <c r="Z884" s="120" t="str">
        <f t="shared" si="500"/>
        <v>A+J=</v>
      </c>
      <c r="AA884" s="114">
        <f t="shared" si="501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08">
        <f t="shared" si="493"/>
        <v>45181</v>
      </c>
      <c r="B885" s="109">
        <f t="shared" si="486"/>
        <v>930.07753088000004</v>
      </c>
      <c r="C885" s="193">
        <f t="shared" si="485"/>
        <v>771.44177629000001</v>
      </c>
      <c r="D885" s="110">
        <f t="shared" si="494"/>
        <v>6659.95</v>
      </c>
      <c r="E885" s="111">
        <f t="shared" si="509"/>
        <v>6667.94</v>
      </c>
      <c r="F885" s="112">
        <f t="shared" si="507"/>
        <v>45128</v>
      </c>
      <c r="G885" s="113">
        <f t="shared" si="487"/>
        <v>1.1997087065218626E-3</v>
      </c>
      <c r="H885" s="114">
        <f t="shared" si="508"/>
        <v>45189</v>
      </c>
      <c r="I885" s="114">
        <f t="shared" si="488"/>
        <v>45189</v>
      </c>
      <c r="J885" s="115">
        <f t="shared" si="495"/>
        <v>21</v>
      </c>
      <c r="K885" s="115">
        <f t="shared" si="510"/>
        <v>15</v>
      </c>
      <c r="L885" s="8">
        <f t="shared" si="496"/>
        <v>1.0008567799999999</v>
      </c>
      <c r="M885" s="116">
        <f t="shared" si="506"/>
        <v>1</v>
      </c>
      <c r="N885" s="116">
        <f t="shared" si="502"/>
        <v>1.1976915552503946</v>
      </c>
      <c r="O885" s="109">
        <f t="shared" si="505"/>
        <v>1.1987177099999999</v>
      </c>
      <c r="P885" s="109">
        <f t="shared" si="489"/>
        <v>924.74091946999999</v>
      </c>
      <c r="Q885" s="11">
        <f t="shared" si="499"/>
        <v>0</v>
      </c>
      <c r="R885" s="30">
        <f t="shared" si="497"/>
        <v>0</v>
      </c>
      <c r="S885" s="109">
        <f t="shared" si="504"/>
        <v>0</v>
      </c>
      <c r="T885" s="119">
        <f t="shared" si="498"/>
        <v>0.10150000000000001</v>
      </c>
      <c r="U885" s="117">
        <f t="shared" si="503"/>
        <v>15</v>
      </c>
      <c r="V885" s="117">
        <v>252</v>
      </c>
      <c r="W885" s="116">
        <f t="shared" si="490"/>
        <v>1.0057709260000001</v>
      </c>
      <c r="X885" s="109">
        <f t="shared" si="491"/>
        <v>5.3366114099999997</v>
      </c>
      <c r="Y885" s="174">
        <f t="shared" si="492"/>
        <v>0</v>
      </c>
      <c r="Z885" s="120" t="str">
        <f t="shared" si="500"/>
        <v>A+J=</v>
      </c>
      <c r="AA885" s="114">
        <f t="shared" si="501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08">
        <f t="shared" si="493"/>
        <v>45182</v>
      </c>
      <c r="B886" s="109">
        <f t="shared" si="486"/>
        <v>930.4875288799999</v>
      </c>
      <c r="C886" s="193">
        <f t="shared" si="485"/>
        <v>771.44177629000001</v>
      </c>
      <c r="D886" s="110">
        <f t="shared" si="494"/>
        <v>6659.95</v>
      </c>
      <c r="E886" s="111">
        <f t="shared" si="509"/>
        <v>6667.94</v>
      </c>
      <c r="F886" s="112">
        <f t="shared" si="507"/>
        <v>45128</v>
      </c>
      <c r="G886" s="113">
        <f t="shared" si="487"/>
        <v>1.1997087065218626E-3</v>
      </c>
      <c r="H886" s="114">
        <f t="shared" si="508"/>
        <v>45189</v>
      </c>
      <c r="I886" s="114">
        <f t="shared" si="488"/>
        <v>45189</v>
      </c>
      <c r="J886" s="115">
        <f t="shared" si="495"/>
        <v>21</v>
      </c>
      <c r="K886" s="115">
        <f t="shared" si="510"/>
        <v>16</v>
      </c>
      <c r="L886" s="8">
        <f t="shared" si="496"/>
        <v>1.0009139300000001</v>
      </c>
      <c r="M886" s="116">
        <f t="shared" si="506"/>
        <v>1</v>
      </c>
      <c r="N886" s="116">
        <f t="shared" si="502"/>
        <v>1.1976915552503946</v>
      </c>
      <c r="O886" s="109">
        <f t="shared" si="505"/>
        <v>1.19878616</v>
      </c>
      <c r="P886" s="109">
        <f t="shared" si="489"/>
        <v>924.79372465999995</v>
      </c>
      <c r="Q886" s="11">
        <f t="shared" si="499"/>
        <v>0</v>
      </c>
      <c r="R886" s="30">
        <f t="shared" si="497"/>
        <v>0</v>
      </c>
      <c r="S886" s="109">
        <f t="shared" si="504"/>
        <v>0</v>
      </c>
      <c r="T886" s="119">
        <f t="shared" si="498"/>
        <v>0.10150000000000001</v>
      </c>
      <c r="U886" s="117">
        <f t="shared" si="503"/>
        <v>16</v>
      </c>
      <c r="V886" s="117">
        <v>252</v>
      </c>
      <c r="W886" s="116">
        <f t="shared" si="490"/>
        <v>1.006156837</v>
      </c>
      <c r="X886" s="109">
        <f t="shared" si="491"/>
        <v>5.6938042199999996</v>
      </c>
      <c r="Y886" s="174">
        <f t="shared" si="492"/>
        <v>0</v>
      </c>
      <c r="Z886" s="120" t="str">
        <f t="shared" si="500"/>
        <v>A+J=</v>
      </c>
      <c r="AA886" s="114">
        <f t="shared" si="501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08">
        <f t="shared" si="493"/>
        <v>45183</v>
      </c>
      <c r="B887" s="109">
        <f t="shared" si="486"/>
        <v>930.89769581000007</v>
      </c>
      <c r="C887" s="193">
        <f t="shared" si="485"/>
        <v>771.44177629000001</v>
      </c>
      <c r="D887" s="110">
        <f t="shared" si="494"/>
        <v>6659.95</v>
      </c>
      <c r="E887" s="111">
        <f t="shared" si="509"/>
        <v>6667.94</v>
      </c>
      <c r="F887" s="112">
        <f t="shared" si="507"/>
        <v>45128</v>
      </c>
      <c r="G887" s="113">
        <f t="shared" si="487"/>
        <v>1.1997087065218626E-3</v>
      </c>
      <c r="H887" s="114">
        <f t="shared" si="508"/>
        <v>45189</v>
      </c>
      <c r="I887" s="114">
        <f t="shared" si="488"/>
        <v>45189</v>
      </c>
      <c r="J887" s="115">
        <f t="shared" si="495"/>
        <v>21</v>
      </c>
      <c r="K887" s="115">
        <f t="shared" si="510"/>
        <v>17</v>
      </c>
      <c r="L887" s="8">
        <f t="shared" si="496"/>
        <v>1.00097108</v>
      </c>
      <c r="M887" s="116">
        <f t="shared" si="506"/>
        <v>1</v>
      </c>
      <c r="N887" s="116">
        <f t="shared" si="502"/>
        <v>1.1976915552503946</v>
      </c>
      <c r="O887" s="109">
        <f t="shared" si="505"/>
        <v>1.1988546</v>
      </c>
      <c r="P887" s="109">
        <f t="shared" si="489"/>
        <v>924.84652213000004</v>
      </c>
      <c r="Q887" s="11">
        <f t="shared" si="499"/>
        <v>0</v>
      </c>
      <c r="R887" s="30">
        <f t="shared" si="497"/>
        <v>0</v>
      </c>
      <c r="S887" s="109">
        <f t="shared" si="504"/>
        <v>0</v>
      </c>
      <c r="T887" s="119">
        <f t="shared" si="498"/>
        <v>0.10150000000000001</v>
      </c>
      <c r="U887" s="117">
        <f t="shared" si="503"/>
        <v>17</v>
      </c>
      <c r="V887" s="117">
        <v>252</v>
      </c>
      <c r="W887" s="116">
        <f t="shared" si="490"/>
        <v>1.0065428949999999</v>
      </c>
      <c r="X887" s="109">
        <f t="shared" si="491"/>
        <v>6.0511736799999998</v>
      </c>
      <c r="Y887" s="174">
        <f t="shared" si="492"/>
        <v>0</v>
      </c>
      <c r="Z887" s="120" t="str">
        <f t="shared" si="500"/>
        <v>A+J=</v>
      </c>
      <c r="AA887" s="114">
        <f t="shared" si="501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08">
        <f t="shared" si="493"/>
        <v>45184</v>
      </c>
      <c r="B888" s="109">
        <f t="shared" si="486"/>
        <v>931.30804908999994</v>
      </c>
      <c r="C888" s="193">
        <f t="shared" si="485"/>
        <v>771.44177629000001</v>
      </c>
      <c r="D888" s="110">
        <f t="shared" si="494"/>
        <v>6659.95</v>
      </c>
      <c r="E888" s="111">
        <f t="shared" si="509"/>
        <v>6667.94</v>
      </c>
      <c r="F888" s="112">
        <f t="shared" si="507"/>
        <v>45128</v>
      </c>
      <c r="G888" s="113">
        <f t="shared" si="487"/>
        <v>1.1997087065218626E-3</v>
      </c>
      <c r="H888" s="114">
        <f t="shared" si="508"/>
        <v>45189</v>
      </c>
      <c r="I888" s="114">
        <f t="shared" si="488"/>
        <v>45189</v>
      </c>
      <c r="J888" s="115">
        <f t="shared" si="495"/>
        <v>21</v>
      </c>
      <c r="K888" s="115">
        <f t="shared" si="510"/>
        <v>18</v>
      </c>
      <c r="L888" s="8">
        <f t="shared" si="496"/>
        <v>1.00102823</v>
      </c>
      <c r="M888" s="116">
        <f t="shared" si="506"/>
        <v>1</v>
      </c>
      <c r="N888" s="116">
        <f t="shared" si="502"/>
        <v>1.1976915552503946</v>
      </c>
      <c r="O888" s="109">
        <f t="shared" si="505"/>
        <v>1.1989230500000001</v>
      </c>
      <c r="P888" s="109">
        <f t="shared" si="489"/>
        <v>924.89932732</v>
      </c>
      <c r="Q888" s="11">
        <f t="shared" si="499"/>
        <v>0</v>
      </c>
      <c r="R888" s="30">
        <f t="shared" si="497"/>
        <v>0</v>
      </c>
      <c r="S888" s="109">
        <f t="shared" si="504"/>
        <v>0</v>
      </c>
      <c r="T888" s="119">
        <f t="shared" si="498"/>
        <v>0.10150000000000001</v>
      </c>
      <c r="U888" s="117">
        <f t="shared" si="503"/>
        <v>18</v>
      </c>
      <c r="V888" s="117">
        <v>252</v>
      </c>
      <c r="W888" s="116">
        <f t="shared" si="490"/>
        <v>1.006929102</v>
      </c>
      <c r="X888" s="109">
        <f t="shared" si="491"/>
        <v>6.4087217699999997</v>
      </c>
      <c r="Y888" s="174">
        <f t="shared" si="492"/>
        <v>0</v>
      </c>
      <c r="Z888" s="120" t="str">
        <f t="shared" si="500"/>
        <v>A+J=</v>
      </c>
      <c r="AA888" s="114">
        <f t="shared" si="501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08">
        <f t="shared" si="493"/>
        <v>45185</v>
      </c>
      <c r="B889" s="109">
        <f t="shared" si="486"/>
        <v>931.71858005999991</v>
      </c>
      <c r="C889" s="193">
        <f t="shared" si="485"/>
        <v>771.44177629000001</v>
      </c>
      <c r="D889" s="110">
        <f t="shared" si="494"/>
        <v>6659.95</v>
      </c>
      <c r="E889" s="111">
        <f t="shared" si="509"/>
        <v>6667.94</v>
      </c>
      <c r="F889" s="112">
        <f t="shared" si="507"/>
        <v>45128</v>
      </c>
      <c r="G889" s="113">
        <f t="shared" si="487"/>
        <v>1.1997087065218626E-3</v>
      </c>
      <c r="H889" s="114">
        <f t="shared" si="508"/>
        <v>45189</v>
      </c>
      <c r="I889" s="114">
        <f t="shared" si="488"/>
        <v>45189</v>
      </c>
      <c r="J889" s="115">
        <f t="shared" si="495"/>
        <v>21</v>
      </c>
      <c r="K889" s="115">
        <f t="shared" si="510"/>
        <v>19</v>
      </c>
      <c r="L889" s="8">
        <f t="shared" si="496"/>
        <v>1.0010853799999999</v>
      </c>
      <c r="M889" s="116">
        <f t="shared" si="506"/>
        <v>1</v>
      </c>
      <c r="N889" s="116">
        <f t="shared" si="502"/>
        <v>1.1976915552503946</v>
      </c>
      <c r="O889" s="109">
        <f t="shared" si="505"/>
        <v>1.1989915</v>
      </c>
      <c r="P889" s="109">
        <f t="shared" si="489"/>
        <v>924.95213250999996</v>
      </c>
      <c r="Q889" s="11">
        <f t="shared" si="499"/>
        <v>0</v>
      </c>
      <c r="R889" s="30">
        <f t="shared" si="497"/>
        <v>0</v>
      </c>
      <c r="S889" s="109">
        <f t="shared" si="504"/>
        <v>0</v>
      </c>
      <c r="T889" s="119">
        <f t="shared" si="498"/>
        <v>0.10150000000000001</v>
      </c>
      <c r="U889" s="117">
        <f t="shared" si="503"/>
        <v>19</v>
      </c>
      <c r="V889" s="117">
        <v>252</v>
      </c>
      <c r="W889" s="116">
        <f t="shared" si="490"/>
        <v>1.007315457</v>
      </c>
      <c r="X889" s="109">
        <f t="shared" si="491"/>
        <v>6.7664475499999996</v>
      </c>
      <c r="Y889" s="174">
        <f t="shared" si="492"/>
        <v>0</v>
      </c>
      <c r="Z889" s="120" t="str">
        <f t="shared" si="500"/>
        <v>A+J=</v>
      </c>
      <c r="AA889" s="114">
        <f t="shared" si="501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08">
        <f t="shared" si="493"/>
        <v>45186</v>
      </c>
      <c r="B890" s="109">
        <f t="shared" si="486"/>
        <v>931.71858005999991</v>
      </c>
      <c r="C890" s="193">
        <f t="shared" si="485"/>
        <v>771.44177629000001</v>
      </c>
      <c r="D890" s="110">
        <f t="shared" si="494"/>
        <v>6659.95</v>
      </c>
      <c r="E890" s="111">
        <f t="shared" si="509"/>
        <v>6667.94</v>
      </c>
      <c r="F890" s="112">
        <f t="shared" si="507"/>
        <v>45128</v>
      </c>
      <c r="G890" s="113">
        <f t="shared" si="487"/>
        <v>1.1997087065218626E-3</v>
      </c>
      <c r="H890" s="114">
        <f t="shared" si="508"/>
        <v>45189</v>
      </c>
      <c r="I890" s="114">
        <f t="shared" si="488"/>
        <v>45189</v>
      </c>
      <c r="J890" s="115">
        <f t="shared" si="495"/>
        <v>21</v>
      </c>
      <c r="K890" s="115">
        <f t="shared" si="510"/>
        <v>19</v>
      </c>
      <c r="L890" s="8">
        <f t="shared" si="496"/>
        <v>1.0010853799999999</v>
      </c>
      <c r="M890" s="116">
        <f t="shared" si="506"/>
        <v>1</v>
      </c>
      <c r="N890" s="116">
        <f t="shared" si="502"/>
        <v>1.1976915552503946</v>
      </c>
      <c r="O890" s="109">
        <f t="shared" si="505"/>
        <v>1.1989915</v>
      </c>
      <c r="P890" s="109">
        <f t="shared" si="489"/>
        <v>924.95213250999996</v>
      </c>
      <c r="Q890" s="11">
        <f t="shared" si="499"/>
        <v>0</v>
      </c>
      <c r="R890" s="30">
        <f t="shared" si="497"/>
        <v>0</v>
      </c>
      <c r="S890" s="109">
        <f t="shared" si="504"/>
        <v>0</v>
      </c>
      <c r="T890" s="119">
        <f t="shared" si="498"/>
        <v>0.10150000000000001</v>
      </c>
      <c r="U890" s="117">
        <f t="shared" si="503"/>
        <v>19</v>
      </c>
      <c r="V890" s="117">
        <v>252</v>
      </c>
      <c r="W890" s="116">
        <f t="shared" si="490"/>
        <v>1.007315457</v>
      </c>
      <c r="X890" s="109">
        <f t="shared" si="491"/>
        <v>6.7664475499999996</v>
      </c>
      <c r="Y890" s="174">
        <f t="shared" si="492"/>
        <v>0</v>
      </c>
      <c r="Z890" s="120" t="str">
        <f t="shared" si="500"/>
        <v>A+J=</v>
      </c>
      <c r="AA890" s="114">
        <f t="shared" si="501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08">
        <f t="shared" si="493"/>
        <v>45187</v>
      </c>
      <c r="B891" s="109">
        <f t="shared" si="486"/>
        <v>931.71858005999991</v>
      </c>
      <c r="C891" s="193">
        <f t="shared" si="485"/>
        <v>771.44177629000001</v>
      </c>
      <c r="D891" s="110">
        <f t="shared" si="494"/>
        <v>6659.95</v>
      </c>
      <c r="E891" s="111">
        <f t="shared" si="509"/>
        <v>6667.94</v>
      </c>
      <c r="F891" s="112">
        <f t="shared" si="507"/>
        <v>45128</v>
      </c>
      <c r="G891" s="113">
        <f t="shared" si="487"/>
        <v>1.1997087065218626E-3</v>
      </c>
      <c r="H891" s="114">
        <f t="shared" si="508"/>
        <v>45189</v>
      </c>
      <c r="I891" s="114">
        <f t="shared" si="488"/>
        <v>45189</v>
      </c>
      <c r="J891" s="115">
        <f t="shared" si="495"/>
        <v>21</v>
      </c>
      <c r="K891" s="115">
        <f t="shared" si="510"/>
        <v>19</v>
      </c>
      <c r="L891" s="8">
        <f t="shared" si="496"/>
        <v>1.0010853799999999</v>
      </c>
      <c r="M891" s="116">
        <f t="shared" si="506"/>
        <v>1</v>
      </c>
      <c r="N891" s="116">
        <f t="shared" si="502"/>
        <v>1.1976915552503946</v>
      </c>
      <c r="O891" s="109">
        <f t="shared" si="505"/>
        <v>1.1989915</v>
      </c>
      <c r="P891" s="109">
        <f t="shared" si="489"/>
        <v>924.95213250999996</v>
      </c>
      <c r="Q891" s="11">
        <f t="shared" si="499"/>
        <v>0</v>
      </c>
      <c r="R891" s="30">
        <f t="shared" si="497"/>
        <v>0</v>
      </c>
      <c r="S891" s="109">
        <f t="shared" si="504"/>
        <v>0</v>
      </c>
      <c r="T891" s="119">
        <f t="shared" si="498"/>
        <v>0.10150000000000001</v>
      </c>
      <c r="U891" s="117">
        <f t="shared" si="503"/>
        <v>19</v>
      </c>
      <c r="V891" s="117">
        <v>252</v>
      </c>
      <c r="W891" s="116">
        <f t="shared" si="490"/>
        <v>1.007315457</v>
      </c>
      <c r="X891" s="109">
        <f t="shared" si="491"/>
        <v>6.7664475499999996</v>
      </c>
      <c r="Y891" s="174">
        <f t="shared" si="492"/>
        <v>0</v>
      </c>
      <c r="Z891" s="120" t="str">
        <f t="shared" si="500"/>
        <v>A+J=</v>
      </c>
      <c r="AA891" s="114">
        <f t="shared" si="501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08">
        <f t="shared" si="493"/>
        <v>45188</v>
      </c>
      <c r="B892" s="109">
        <f t="shared" si="486"/>
        <v>932.12929650000001</v>
      </c>
      <c r="C892" s="193">
        <f t="shared" si="485"/>
        <v>771.44177629000001</v>
      </c>
      <c r="D892" s="110">
        <f t="shared" si="494"/>
        <v>6659.95</v>
      </c>
      <c r="E892" s="111">
        <f t="shared" si="509"/>
        <v>6667.94</v>
      </c>
      <c r="F892" s="112">
        <f t="shared" si="507"/>
        <v>45128</v>
      </c>
      <c r="G892" s="113">
        <f t="shared" si="487"/>
        <v>1.1997087065218626E-3</v>
      </c>
      <c r="H892" s="114">
        <f t="shared" si="508"/>
        <v>45189</v>
      </c>
      <c r="I892" s="114">
        <f t="shared" si="488"/>
        <v>45189</v>
      </c>
      <c r="J892" s="115">
        <f t="shared" si="495"/>
        <v>21</v>
      </c>
      <c r="K892" s="115">
        <f t="shared" si="510"/>
        <v>20</v>
      </c>
      <c r="L892" s="8">
        <f t="shared" si="496"/>
        <v>1.00114254</v>
      </c>
      <c r="M892" s="116">
        <f t="shared" si="506"/>
        <v>1</v>
      </c>
      <c r="N892" s="116">
        <f t="shared" si="502"/>
        <v>1.1976915552503946</v>
      </c>
      <c r="O892" s="109">
        <f t="shared" si="505"/>
        <v>1.19905996</v>
      </c>
      <c r="P892" s="109">
        <f t="shared" si="489"/>
        <v>925.00494542000001</v>
      </c>
      <c r="Q892" s="11">
        <f t="shared" si="499"/>
        <v>0</v>
      </c>
      <c r="R892" s="30">
        <f t="shared" si="497"/>
        <v>0</v>
      </c>
      <c r="S892" s="109">
        <f t="shared" si="504"/>
        <v>0</v>
      </c>
      <c r="T892" s="119">
        <f t="shared" si="498"/>
        <v>0.10150000000000001</v>
      </c>
      <c r="U892" s="117">
        <f t="shared" si="503"/>
        <v>20</v>
      </c>
      <c r="V892" s="117">
        <v>252</v>
      </c>
      <c r="W892" s="116">
        <f t="shared" si="490"/>
        <v>1.0077019599999999</v>
      </c>
      <c r="X892" s="109">
        <f t="shared" si="491"/>
        <v>7.1243510800000003</v>
      </c>
      <c r="Y892" s="174">
        <f t="shared" si="492"/>
        <v>0</v>
      </c>
      <c r="Z892" s="120" t="str">
        <f t="shared" si="500"/>
        <v>A+J=</v>
      </c>
      <c r="AA892" s="114">
        <f t="shared" si="501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08">
        <f t="shared" si="493"/>
        <v>45189</v>
      </c>
      <c r="B893" s="109">
        <f t="shared" si="486"/>
        <v>932.5401906699999</v>
      </c>
      <c r="C893" s="193">
        <f t="shared" si="485"/>
        <v>771.44177629000001</v>
      </c>
      <c r="D893" s="110">
        <f t="shared" si="494"/>
        <v>6659.95</v>
      </c>
      <c r="E893" s="111">
        <f t="shared" si="509"/>
        <v>6667.94</v>
      </c>
      <c r="F893" s="112">
        <f t="shared" si="507"/>
        <v>45128</v>
      </c>
      <c r="G893" s="113">
        <f t="shared" si="487"/>
        <v>1.1997087065218626E-3</v>
      </c>
      <c r="H893" s="114">
        <f t="shared" si="508"/>
        <v>45219</v>
      </c>
      <c r="I893" s="114">
        <f t="shared" si="488"/>
        <v>45189</v>
      </c>
      <c r="J893" s="115">
        <f t="shared" si="495"/>
        <v>21</v>
      </c>
      <c r="K893" s="115">
        <f t="shared" si="510"/>
        <v>21</v>
      </c>
      <c r="L893" s="8">
        <f t="shared" si="496"/>
        <v>1.0011996999999999</v>
      </c>
      <c r="M893" s="116">
        <f t="shared" si="506"/>
        <v>1</v>
      </c>
      <c r="N893" s="116">
        <f t="shared" si="502"/>
        <v>1.1976915552503946</v>
      </c>
      <c r="O893" s="109">
        <f t="shared" si="505"/>
        <v>1.1991284200000001</v>
      </c>
      <c r="P893" s="109">
        <f t="shared" si="489"/>
        <v>925.05775831999995</v>
      </c>
      <c r="Q893" s="11">
        <f t="shared" si="499"/>
        <v>29</v>
      </c>
      <c r="R893" s="30">
        <f t="shared" si="497"/>
        <v>1.3413E-2</v>
      </c>
      <c r="S893" s="109">
        <f t="shared" si="504"/>
        <v>12.407799710000001</v>
      </c>
      <c r="T893" s="119">
        <f t="shared" si="498"/>
        <v>0.10150000000000001</v>
      </c>
      <c r="U893" s="117">
        <f t="shared" si="503"/>
        <v>21</v>
      </c>
      <c r="V893" s="117">
        <v>252</v>
      </c>
      <c r="W893" s="116">
        <f t="shared" si="490"/>
        <v>1.008088611</v>
      </c>
      <c r="X893" s="109">
        <f t="shared" si="491"/>
        <v>7.4824323499999998</v>
      </c>
      <c r="Y893" s="174">
        <f t="shared" si="492"/>
        <v>19.890232060000002</v>
      </c>
      <c r="Z893" s="120" t="str">
        <f t="shared" si="500"/>
        <v>A+J=</v>
      </c>
      <c r="AA893" s="114">
        <f t="shared" si="501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08">
        <f t="shared" si="493"/>
        <v>45190</v>
      </c>
      <c r="B894" s="109">
        <f t="shared" si="486"/>
        <v>913.10004786000002</v>
      </c>
      <c r="C894" s="193">
        <f t="shared" si="485"/>
        <v>761.09442774000001</v>
      </c>
      <c r="D894" s="110">
        <f t="shared" si="494"/>
        <v>6667.94</v>
      </c>
      <c r="E894" s="111">
        <f t="shared" si="509"/>
        <v>6683.28</v>
      </c>
      <c r="F894" s="112">
        <f t="shared" si="507"/>
        <v>45158</v>
      </c>
      <c r="G894" s="113">
        <f t="shared" si="487"/>
        <v>2.3005605929267148E-3</v>
      </c>
      <c r="H894" s="114">
        <f t="shared" si="508"/>
        <v>45219</v>
      </c>
      <c r="I894" s="114">
        <f t="shared" si="488"/>
        <v>45219</v>
      </c>
      <c r="J894" s="115">
        <f t="shared" si="495"/>
        <v>21</v>
      </c>
      <c r="K894" s="115">
        <f t="shared" si="510"/>
        <v>1</v>
      </c>
      <c r="L894" s="8">
        <f t="shared" si="496"/>
        <v>1.00010943</v>
      </c>
      <c r="M894" s="116">
        <f t="shared" si="506"/>
        <v>1.0011996999999999</v>
      </c>
      <c r="N894" s="116">
        <f t="shared" si="502"/>
        <v>1.1991284258092285</v>
      </c>
      <c r="O894" s="109">
        <f t="shared" si="505"/>
        <v>1.19925964</v>
      </c>
      <c r="P894" s="109">
        <f t="shared" si="489"/>
        <v>912.74982940999996</v>
      </c>
      <c r="Q894" s="11">
        <f t="shared" si="499"/>
        <v>0</v>
      </c>
      <c r="R894" s="30">
        <f t="shared" si="497"/>
        <v>0</v>
      </c>
      <c r="S894" s="109">
        <f t="shared" si="504"/>
        <v>0</v>
      </c>
      <c r="T894" s="119">
        <f t="shared" si="498"/>
        <v>0.10150000000000001</v>
      </c>
      <c r="U894" s="117">
        <f t="shared" si="503"/>
        <v>1</v>
      </c>
      <c r="V894" s="117">
        <v>252</v>
      </c>
      <c r="W894" s="116">
        <f t="shared" si="490"/>
        <v>1.0003836960000001</v>
      </c>
      <c r="X894" s="109">
        <f t="shared" si="491"/>
        <v>0.35021845000000001</v>
      </c>
      <c r="Y894" s="174">
        <f t="shared" si="492"/>
        <v>0</v>
      </c>
      <c r="Z894" s="120" t="str">
        <f t="shared" si="500"/>
        <v>A+J=</v>
      </c>
      <c r="AA894" s="114">
        <f t="shared" si="501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08">
        <f t="shared" si="493"/>
        <v>45191</v>
      </c>
      <c r="B895" s="109">
        <f t="shared" si="486"/>
        <v>913.55035558000009</v>
      </c>
      <c r="C895" s="193">
        <f t="shared" si="485"/>
        <v>761.09442774000001</v>
      </c>
      <c r="D895" s="110">
        <f t="shared" si="494"/>
        <v>6667.94</v>
      </c>
      <c r="E895" s="111">
        <f t="shared" si="509"/>
        <v>6683.28</v>
      </c>
      <c r="F895" s="112">
        <f t="shared" si="507"/>
        <v>45158</v>
      </c>
      <c r="G895" s="113">
        <f t="shared" si="487"/>
        <v>2.3005605929267148E-3</v>
      </c>
      <c r="H895" s="114">
        <f t="shared" si="508"/>
        <v>45219</v>
      </c>
      <c r="I895" s="114">
        <f t="shared" si="488"/>
        <v>45219</v>
      </c>
      <c r="J895" s="115">
        <f t="shared" si="495"/>
        <v>21</v>
      </c>
      <c r="K895" s="115">
        <f t="shared" si="510"/>
        <v>2</v>
      </c>
      <c r="L895" s="8">
        <f t="shared" si="496"/>
        <v>1.0002188700000001</v>
      </c>
      <c r="M895" s="116">
        <f t="shared" si="506"/>
        <v>1.0011996999999999</v>
      </c>
      <c r="N895" s="116">
        <f t="shared" si="502"/>
        <v>1.1991284258092285</v>
      </c>
      <c r="O895" s="109">
        <f t="shared" si="505"/>
        <v>1.19939087</v>
      </c>
      <c r="P895" s="109">
        <f t="shared" si="489"/>
        <v>912.84970783000006</v>
      </c>
      <c r="Q895" s="11">
        <f t="shared" si="499"/>
        <v>0</v>
      </c>
      <c r="R895" s="30">
        <f t="shared" si="497"/>
        <v>0</v>
      </c>
      <c r="S895" s="109">
        <f t="shared" si="504"/>
        <v>0</v>
      </c>
      <c r="T895" s="119">
        <f t="shared" si="498"/>
        <v>0.10150000000000001</v>
      </c>
      <c r="U895" s="117">
        <f t="shared" si="503"/>
        <v>2</v>
      </c>
      <c r="V895" s="117">
        <v>252</v>
      </c>
      <c r="W895" s="116">
        <f t="shared" si="490"/>
        <v>1.0007675389999999</v>
      </c>
      <c r="X895" s="109">
        <f t="shared" si="491"/>
        <v>0.70064775000000001</v>
      </c>
      <c r="Y895" s="174">
        <f t="shared" si="492"/>
        <v>0</v>
      </c>
      <c r="Z895" s="120" t="str">
        <f t="shared" si="500"/>
        <v>A+J=</v>
      </c>
      <c r="AA895" s="114">
        <f t="shared" si="501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08">
        <f t="shared" si="493"/>
        <v>45192</v>
      </c>
      <c r="B896" s="109">
        <f t="shared" si="486"/>
        <v>914.00089032999995</v>
      </c>
      <c r="C896" s="193">
        <f t="shared" si="485"/>
        <v>761.09442774000001</v>
      </c>
      <c r="D896" s="110">
        <f t="shared" si="494"/>
        <v>6667.94</v>
      </c>
      <c r="E896" s="111">
        <f t="shared" si="509"/>
        <v>6683.28</v>
      </c>
      <c r="F896" s="112">
        <f t="shared" si="507"/>
        <v>45158</v>
      </c>
      <c r="G896" s="113">
        <f t="shared" si="487"/>
        <v>2.3005605929267148E-3</v>
      </c>
      <c r="H896" s="114">
        <f t="shared" si="508"/>
        <v>45219</v>
      </c>
      <c r="I896" s="114">
        <f t="shared" si="488"/>
        <v>45219</v>
      </c>
      <c r="J896" s="115">
        <f t="shared" si="495"/>
        <v>21</v>
      </c>
      <c r="K896" s="115">
        <f t="shared" si="510"/>
        <v>3</v>
      </c>
      <c r="L896" s="8">
        <f t="shared" si="496"/>
        <v>1.0003283199999999</v>
      </c>
      <c r="M896" s="116">
        <f t="shared" si="506"/>
        <v>1.0011996999999999</v>
      </c>
      <c r="N896" s="116">
        <f t="shared" si="502"/>
        <v>1.1991284258092285</v>
      </c>
      <c r="O896" s="109">
        <f t="shared" si="505"/>
        <v>1.1995221199999999</v>
      </c>
      <c r="P896" s="109">
        <f t="shared" si="489"/>
        <v>912.94960147999996</v>
      </c>
      <c r="Q896" s="11">
        <f t="shared" si="499"/>
        <v>0</v>
      </c>
      <c r="R896" s="30">
        <f t="shared" si="497"/>
        <v>0</v>
      </c>
      <c r="S896" s="109">
        <f t="shared" si="504"/>
        <v>0</v>
      </c>
      <c r="T896" s="119">
        <f t="shared" si="498"/>
        <v>0.10150000000000001</v>
      </c>
      <c r="U896" s="117">
        <f t="shared" si="503"/>
        <v>3</v>
      </c>
      <c r="V896" s="117">
        <v>252</v>
      </c>
      <c r="W896" s="116">
        <f t="shared" si="490"/>
        <v>1.00115153</v>
      </c>
      <c r="X896" s="109">
        <f t="shared" si="491"/>
        <v>1.0512888499999999</v>
      </c>
      <c r="Y896" s="174">
        <f t="shared" si="492"/>
        <v>0</v>
      </c>
      <c r="Z896" s="120" t="str">
        <f t="shared" si="500"/>
        <v>A+J=</v>
      </c>
      <c r="AA896" s="114">
        <f t="shared" si="501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08">
        <f t="shared" si="493"/>
        <v>45193</v>
      </c>
      <c r="B897" s="109">
        <f t="shared" si="486"/>
        <v>914.00089032999995</v>
      </c>
      <c r="C897" s="193">
        <f t="shared" si="485"/>
        <v>761.09442774000001</v>
      </c>
      <c r="D897" s="110">
        <f t="shared" si="494"/>
        <v>6667.94</v>
      </c>
      <c r="E897" s="111">
        <f t="shared" si="509"/>
        <v>6683.28</v>
      </c>
      <c r="F897" s="112">
        <f t="shared" si="507"/>
        <v>45158</v>
      </c>
      <c r="G897" s="113">
        <f t="shared" si="487"/>
        <v>2.3005605929267148E-3</v>
      </c>
      <c r="H897" s="114">
        <f t="shared" si="508"/>
        <v>45219</v>
      </c>
      <c r="I897" s="114">
        <f t="shared" si="488"/>
        <v>45219</v>
      </c>
      <c r="J897" s="115">
        <f t="shared" si="495"/>
        <v>21</v>
      </c>
      <c r="K897" s="115">
        <f t="shared" si="510"/>
        <v>3</v>
      </c>
      <c r="L897" s="8">
        <f t="shared" si="496"/>
        <v>1.0003283199999999</v>
      </c>
      <c r="M897" s="116">
        <f t="shared" si="506"/>
        <v>1.0011996999999999</v>
      </c>
      <c r="N897" s="116">
        <f t="shared" si="502"/>
        <v>1.1991284258092285</v>
      </c>
      <c r="O897" s="109">
        <f t="shared" si="505"/>
        <v>1.1995221199999999</v>
      </c>
      <c r="P897" s="109">
        <f t="shared" si="489"/>
        <v>912.94960147999996</v>
      </c>
      <c r="Q897" s="11">
        <f t="shared" si="499"/>
        <v>0</v>
      </c>
      <c r="R897" s="30">
        <f t="shared" si="497"/>
        <v>0</v>
      </c>
      <c r="S897" s="109">
        <f t="shared" si="504"/>
        <v>0</v>
      </c>
      <c r="T897" s="119">
        <f t="shared" si="498"/>
        <v>0.10150000000000001</v>
      </c>
      <c r="U897" s="117">
        <f t="shared" si="503"/>
        <v>3</v>
      </c>
      <c r="V897" s="117">
        <v>252</v>
      </c>
      <c r="W897" s="116">
        <f t="shared" si="490"/>
        <v>1.00115153</v>
      </c>
      <c r="X897" s="109">
        <f t="shared" si="491"/>
        <v>1.0512888499999999</v>
      </c>
      <c r="Y897" s="174">
        <f t="shared" si="492"/>
        <v>0</v>
      </c>
      <c r="Z897" s="120" t="str">
        <f t="shared" si="500"/>
        <v>A+J=</v>
      </c>
      <c r="AA897" s="114">
        <f t="shared" si="501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08">
        <f t="shared" si="493"/>
        <v>45194</v>
      </c>
      <c r="B898" s="109">
        <f t="shared" si="486"/>
        <v>914.00089032999995</v>
      </c>
      <c r="C898" s="193">
        <f t="shared" si="485"/>
        <v>761.09442774000001</v>
      </c>
      <c r="D898" s="110">
        <f t="shared" si="494"/>
        <v>6667.94</v>
      </c>
      <c r="E898" s="111">
        <f t="shared" si="509"/>
        <v>6683.28</v>
      </c>
      <c r="F898" s="112">
        <f t="shared" si="507"/>
        <v>45158</v>
      </c>
      <c r="G898" s="113">
        <f t="shared" si="487"/>
        <v>2.3005605929267148E-3</v>
      </c>
      <c r="H898" s="114">
        <f t="shared" si="508"/>
        <v>45219</v>
      </c>
      <c r="I898" s="114">
        <f t="shared" si="488"/>
        <v>45219</v>
      </c>
      <c r="J898" s="115">
        <f t="shared" si="495"/>
        <v>21</v>
      </c>
      <c r="K898" s="115">
        <f t="shared" si="510"/>
        <v>3</v>
      </c>
      <c r="L898" s="8">
        <f t="shared" si="496"/>
        <v>1.0003283199999999</v>
      </c>
      <c r="M898" s="116">
        <f t="shared" si="506"/>
        <v>1.0011996999999999</v>
      </c>
      <c r="N898" s="116">
        <f t="shared" si="502"/>
        <v>1.1991284258092285</v>
      </c>
      <c r="O898" s="109">
        <f t="shared" si="505"/>
        <v>1.1995221199999999</v>
      </c>
      <c r="P898" s="109">
        <f t="shared" si="489"/>
        <v>912.94960147999996</v>
      </c>
      <c r="Q898" s="11">
        <f t="shared" si="499"/>
        <v>0</v>
      </c>
      <c r="R898" s="30">
        <f t="shared" si="497"/>
        <v>0</v>
      </c>
      <c r="S898" s="109">
        <f t="shared" si="504"/>
        <v>0</v>
      </c>
      <c r="T898" s="119">
        <f t="shared" si="498"/>
        <v>0.10150000000000001</v>
      </c>
      <c r="U898" s="117">
        <f t="shared" si="503"/>
        <v>3</v>
      </c>
      <c r="V898" s="117">
        <v>252</v>
      </c>
      <c r="W898" s="116">
        <f t="shared" si="490"/>
        <v>1.00115153</v>
      </c>
      <c r="X898" s="109">
        <f t="shared" si="491"/>
        <v>1.0512888499999999</v>
      </c>
      <c r="Y898" s="174">
        <f t="shared" si="492"/>
        <v>0</v>
      </c>
      <c r="Z898" s="120" t="str">
        <f t="shared" si="500"/>
        <v>A+J=</v>
      </c>
      <c r="AA898" s="114">
        <f t="shared" si="501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08">
        <f t="shared" si="493"/>
        <v>45195</v>
      </c>
      <c r="B899" s="109">
        <f t="shared" si="486"/>
        <v>914.45165124999994</v>
      </c>
      <c r="C899" s="193">
        <f t="shared" si="485"/>
        <v>761.09442774000001</v>
      </c>
      <c r="D899" s="110">
        <f t="shared" si="494"/>
        <v>6667.94</v>
      </c>
      <c r="E899" s="111">
        <f t="shared" si="509"/>
        <v>6683.28</v>
      </c>
      <c r="F899" s="112">
        <f t="shared" si="507"/>
        <v>45158</v>
      </c>
      <c r="G899" s="113">
        <f t="shared" si="487"/>
        <v>2.3005605929267148E-3</v>
      </c>
      <c r="H899" s="114">
        <f t="shared" si="508"/>
        <v>45219</v>
      </c>
      <c r="I899" s="114">
        <f t="shared" si="488"/>
        <v>45219</v>
      </c>
      <c r="J899" s="115">
        <f t="shared" si="495"/>
        <v>21</v>
      </c>
      <c r="K899" s="115">
        <f t="shared" si="510"/>
        <v>4</v>
      </c>
      <c r="L899" s="8">
        <f t="shared" si="496"/>
        <v>1.0004377900000001</v>
      </c>
      <c r="M899" s="116">
        <f t="shared" si="506"/>
        <v>1.0011996999999999</v>
      </c>
      <c r="N899" s="116">
        <f t="shared" si="502"/>
        <v>1.1991284258092285</v>
      </c>
      <c r="O899" s="109">
        <f t="shared" si="505"/>
        <v>1.1996533899999999</v>
      </c>
      <c r="P899" s="109">
        <f t="shared" si="489"/>
        <v>913.04951033999998</v>
      </c>
      <c r="Q899" s="11">
        <f t="shared" si="499"/>
        <v>0</v>
      </c>
      <c r="R899" s="30">
        <f t="shared" si="497"/>
        <v>0</v>
      </c>
      <c r="S899" s="109">
        <f t="shared" si="504"/>
        <v>0</v>
      </c>
      <c r="T899" s="119">
        <f t="shared" si="498"/>
        <v>0.10150000000000001</v>
      </c>
      <c r="U899" s="117">
        <f t="shared" si="503"/>
        <v>4</v>
      </c>
      <c r="V899" s="117">
        <v>252</v>
      </c>
      <c r="W899" s="116">
        <f t="shared" si="490"/>
        <v>1.001535668</v>
      </c>
      <c r="X899" s="109">
        <f t="shared" si="491"/>
        <v>1.40214091</v>
      </c>
      <c r="Y899" s="174">
        <f t="shared" si="492"/>
        <v>0</v>
      </c>
      <c r="Z899" s="120" t="str">
        <f t="shared" si="500"/>
        <v>A+J=</v>
      </c>
      <c r="AA899" s="114">
        <f t="shared" si="501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08">
        <f t="shared" si="493"/>
        <v>45196</v>
      </c>
      <c r="B900" s="109">
        <f t="shared" si="486"/>
        <v>914.90263171000004</v>
      </c>
      <c r="C900" s="193">
        <f t="shared" si="485"/>
        <v>761.09442774000001</v>
      </c>
      <c r="D900" s="110">
        <f t="shared" si="494"/>
        <v>6667.94</v>
      </c>
      <c r="E900" s="111">
        <f t="shared" si="509"/>
        <v>6683.28</v>
      </c>
      <c r="F900" s="112">
        <f t="shared" si="507"/>
        <v>45158</v>
      </c>
      <c r="G900" s="113">
        <f t="shared" si="487"/>
        <v>2.3005605929267148E-3</v>
      </c>
      <c r="H900" s="114">
        <f t="shared" si="508"/>
        <v>45219</v>
      </c>
      <c r="I900" s="114">
        <f t="shared" si="488"/>
        <v>45219</v>
      </c>
      <c r="J900" s="115">
        <f t="shared" si="495"/>
        <v>21</v>
      </c>
      <c r="K900" s="115">
        <f t="shared" si="510"/>
        <v>5</v>
      </c>
      <c r="L900" s="8">
        <f t="shared" si="496"/>
        <v>1.00054727</v>
      </c>
      <c r="M900" s="116">
        <f t="shared" si="506"/>
        <v>1.0011996999999999</v>
      </c>
      <c r="N900" s="116">
        <f t="shared" si="502"/>
        <v>1.1991284258092285</v>
      </c>
      <c r="O900" s="109">
        <f t="shared" si="505"/>
        <v>1.1997846700000001</v>
      </c>
      <c r="P900" s="109">
        <f t="shared" si="489"/>
        <v>913.14942682000003</v>
      </c>
      <c r="Q900" s="11">
        <f t="shared" si="499"/>
        <v>0</v>
      </c>
      <c r="R900" s="30">
        <f t="shared" si="497"/>
        <v>0</v>
      </c>
      <c r="S900" s="109">
        <f t="shared" si="504"/>
        <v>0</v>
      </c>
      <c r="T900" s="119">
        <f t="shared" si="498"/>
        <v>0.10150000000000001</v>
      </c>
      <c r="U900" s="117">
        <f t="shared" si="503"/>
        <v>5</v>
      </c>
      <c r="V900" s="117">
        <v>252</v>
      </c>
      <c r="W900" s="116">
        <f t="shared" si="490"/>
        <v>1.0019199539999999</v>
      </c>
      <c r="X900" s="109">
        <f t="shared" si="491"/>
        <v>1.7532048899999999</v>
      </c>
      <c r="Y900" s="174">
        <f t="shared" si="492"/>
        <v>0</v>
      </c>
      <c r="Z900" s="120" t="str">
        <f t="shared" si="500"/>
        <v>A+J=</v>
      </c>
      <c r="AA900" s="114">
        <f t="shared" si="501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08">
        <f t="shared" si="493"/>
        <v>45197</v>
      </c>
      <c r="B901" s="109">
        <f t="shared" si="486"/>
        <v>915.35382991999995</v>
      </c>
      <c r="C901" s="193">
        <f t="shared" si="485"/>
        <v>761.09442774000001</v>
      </c>
      <c r="D901" s="110">
        <f t="shared" si="494"/>
        <v>6667.94</v>
      </c>
      <c r="E901" s="111">
        <f t="shared" si="509"/>
        <v>6683.28</v>
      </c>
      <c r="F901" s="112">
        <f t="shared" si="507"/>
        <v>45158</v>
      </c>
      <c r="G901" s="113">
        <f t="shared" si="487"/>
        <v>2.3005605929267148E-3</v>
      </c>
      <c r="H901" s="114">
        <f t="shared" si="508"/>
        <v>45219</v>
      </c>
      <c r="I901" s="114">
        <f t="shared" si="488"/>
        <v>45219</v>
      </c>
      <c r="J901" s="115">
        <f t="shared" si="495"/>
        <v>21</v>
      </c>
      <c r="K901" s="115">
        <f t="shared" si="510"/>
        <v>6</v>
      </c>
      <c r="L901" s="8">
        <f t="shared" si="496"/>
        <v>1.00065676</v>
      </c>
      <c r="M901" s="116">
        <f t="shared" si="506"/>
        <v>1.0011996999999999</v>
      </c>
      <c r="N901" s="116">
        <f t="shared" si="502"/>
        <v>1.1991284258092285</v>
      </c>
      <c r="O901" s="109">
        <f t="shared" si="505"/>
        <v>1.19991596</v>
      </c>
      <c r="P901" s="109">
        <f t="shared" si="489"/>
        <v>913.24935090999998</v>
      </c>
      <c r="Q901" s="11">
        <f t="shared" si="499"/>
        <v>0</v>
      </c>
      <c r="R901" s="30">
        <f t="shared" si="497"/>
        <v>0</v>
      </c>
      <c r="S901" s="109">
        <f t="shared" si="504"/>
        <v>0</v>
      </c>
      <c r="T901" s="119">
        <f t="shared" si="498"/>
        <v>0.10150000000000001</v>
      </c>
      <c r="U901" s="117">
        <f t="shared" si="503"/>
        <v>6</v>
      </c>
      <c r="V901" s="117">
        <v>252</v>
      </c>
      <c r="W901" s="116">
        <f t="shared" si="490"/>
        <v>1.002304386</v>
      </c>
      <c r="X901" s="109">
        <f t="shared" si="491"/>
        <v>2.1044790099999999</v>
      </c>
      <c r="Y901" s="174">
        <f t="shared" si="492"/>
        <v>0</v>
      </c>
      <c r="Z901" s="120" t="str">
        <f t="shared" si="500"/>
        <v>A+J=</v>
      </c>
      <c r="AA901" s="114">
        <f t="shared" si="501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08">
        <f t="shared" si="493"/>
        <v>45198</v>
      </c>
      <c r="B902" s="109">
        <f t="shared" si="486"/>
        <v>915.8052486900001</v>
      </c>
      <c r="C902" s="193">
        <f t="shared" ref="C902:C965" si="511">TRUNC(IF(Q901&gt;0,C901-(S901/O901),C901),8)</f>
        <v>761.09442774000001</v>
      </c>
      <c r="D902" s="110">
        <f t="shared" si="494"/>
        <v>6667.94</v>
      </c>
      <c r="E902" s="111">
        <f t="shared" si="509"/>
        <v>6683.28</v>
      </c>
      <c r="F902" s="112">
        <f t="shared" si="507"/>
        <v>45158</v>
      </c>
      <c r="G902" s="113">
        <f t="shared" si="487"/>
        <v>2.3005605929267148E-3</v>
      </c>
      <c r="H902" s="114">
        <f t="shared" si="508"/>
        <v>45219</v>
      </c>
      <c r="I902" s="114">
        <f t="shared" si="488"/>
        <v>45219</v>
      </c>
      <c r="J902" s="115">
        <f t="shared" si="495"/>
        <v>21</v>
      </c>
      <c r="K902" s="115">
        <f t="shared" si="510"/>
        <v>7</v>
      </c>
      <c r="L902" s="8">
        <f t="shared" si="496"/>
        <v>1.00076626</v>
      </c>
      <c r="M902" s="116">
        <f t="shared" si="506"/>
        <v>1.0011996999999999</v>
      </c>
      <c r="N902" s="116">
        <f t="shared" si="502"/>
        <v>1.1991284258092285</v>
      </c>
      <c r="O902" s="109">
        <f t="shared" si="505"/>
        <v>1.2000472600000001</v>
      </c>
      <c r="P902" s="109">
        <f t="shared" si="489"/>
        <v>913.34928261000005</v>
      </c>
      <c r="Q902" s="11">
        <f t="shared" si="499"/>
        <v>0</v>
      </c>
      <c r="R902" s="30">
        <f t="shared" si="497"/>
        <v>0</v>
      </c>
      <c r="S902" s="109">
        <f t="shared" si="504"/>
        <v>0</v>
      </c>
      <c r="T902" s="119">
        <f t="shared" si="498"/>
        <v>0.10150000000000001</v>
      </c>
      <c r="U902" s="117">
        <f t="shared" si="503"/>
        <v>7</v>
      </c>
      <c r="V902" s="117">
        <v>252</v>
      </c>
      <c r="W902" s="116">
        <f t="shared" si="490"/>
        <v>1.0026889670000001</v>
      </c>
      <c r="X902" s="109">
        <f t="shared" si="491"/>
        <v>2.4559660800000001</v>
      </c>
      <c r="Y902" s="174">
        <f t="shared" si="492"/>
        <v>0</v>
      </c>
      <c r="Z902" s="120" t="str">
        <f t="shared" si="500"/>
        <v>A+J=</v>
      </c>
      <c r="AA902" s="114">
        <f t="shared" si="501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08">
        <f t="shared" si="493"/>
        <v>45199</v>
      </c>
      <c r="B903" s="109">
        <f t="shared" si="486"/>
        <v>916.25690149000002</v>
      </c>
      <c r="C903" s="193">
        <f t="shared" si="511"/>
        <v>761.09442774000001</v>
      </c>
      <c r="D903" s="110">
        <f t="shared" si="494"/>
        <v>6667.94</v>
      </c>
      <c r="E903" s="111">
        <f t="shared" si="509"/>
        <v>6683.28</v>
      </c>
      <c r="F903" s="112">
        <f t="shared" si="507"/>
        <v>45158</v>
      </c>
      <c r="G903" s="113">
        <f t="shared" si="487"/>
        <v>2.3005605929267148E-3</v>
      </c>
      <c r="H903" s="114">
        <f t="shared" si="508"/>
        <v>45219</v>
      </c>
      <c r="I903" s="114">
        <f t="shared" si="488"/>
        <v>45219</v>
      </c>
      <c r="J903" s="115">
        <f t="shared" si="495"/>
        <v>21</v>
      </c>
      <c r="K903" s="115">
        <f t="shared" si="510"/>
        <v>8</v>
      </c>
      <c r="L903" s="8">
        <f t="shared" si="496"/>
        <v>1.0008757800000001</v>
      </c>
      <c r="M903" s="116">
        <f t="shared" si="506"/>
        <v>1.0011996999999999</v>
      </c>
      <c r="N903" s="116">
        <f t="shared" si="502"/>
        <v>1.1991284258092285</v>
      </c>
      <c r="O903" s="109">
        <f t="shared" si="505"/>
        <v>1.2001785899999999</v>
      </c>
      <c r="P903" s="109">
        <f t="shared" si="489"/>
        <v>913.44923714000004</v>
      </c>
      <c r="Q903" s="11">
        <f t="shared" si="499"/>
        <v>0</v>
      </c>
      <c r="R903" s="30">
        <f t="shared" si="497"/>
        <v>0</v>
      </c>
      <c r="S903" s="109">
        <f t="shared" si="504"/>
        <v>0</v>
      </c>
      <c r="T903" s="119">
        <f t="shared" si="498"/>
        <v>0.10150000000000001</v>
      </c>
      <c r="U903" s="117">
        <f t="shared" si="503"/>
        <v>8</v>
      </c>
      <c r="V903" s="117">
        <v>252</v>
      </c>
      <c r="W903" s="116">
        <f t="shared" si="490"/>
        <v>1.0030736950000001</v>
      </c>
      <c r="X903" s="109">
        <f t="shared" si="491"/>
        <v>2.80766435</v>
      </c>
      <c r="Y903" s="174">
        <f t="shared" si="492"/>
        <v>0</v>
      </c>
      <c r="Z903" s="120" t="str">
        <f t="shared" si="500"/>
        <v>A+J=</v>
      </c>
      <c r="AA903" s="114">
        <f t="shared" si="501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08">
        <f t="shared" si="493"/>
        <v>45200</v>
      </c>
      <c r="B904" s="109">
        <f t="shared" si="486"/>
        <v>916.25690149000002</v>
      </c>
      <c r="C904" s="193">
        <f t="shared" si="511"/>
        <v>761.09442774000001</v>
      </c>
      <c r="D904" s="110">
        <f t="shared" si="494"/>
        <v>6667.94</v>
      </c>
      <c r="E904" s="111">
        <f t="shared" si="509"/>
        <v>6683.28</v>
      </c>
      <c r="F904" s="112">
        <f t="shared" si="507"/>
        <v>45158</v>
      </c>
      <c r="G904" s="113">
        <f t="shared" si="487"/>
        <v>2.3005605929267148E-3</v>
      </c>
      <c r="H904" s="114">
        <f t="shared" si="508"/>
        <v>45219</v>
      </c>
      <c r="I904" s="114">
        <f t="shared" si="488"/>
        <v>45219</v>
      </c>
      <c r="J904" s="115">
        <f t="shared" si="495"/>
        <v>21</v>
      </c>
      <c r="K904" s="115">
        <f t="shared" si="510"/>
        <v>8</v>
      </c>
      <c r="L904" s="8">
        <f t="shared" si="496"/>
        <v>1.0008757800000001</v>
      </c>
      <c r="M904" s="116">
        <f t="shared" si="506"/>
        <v>1.0011996999999999</v>
      </c>
      <c r="N904" s="116">
        <f t="shared" si="502"/>
        <v>1.1991284258092285</v>
      </c>
      <c r="O904" s="109">
        <f t="shared" si="505"/>
        <v>1.2001785899999999</v>
      </c>
      <c r="P904" s="109">
        <f t="shared" si="489"/>
        <v>913.44923714000004</v>
      </c>
      <c r="Q904" s="11">
        <f t="shared" si="499"/>
        <v>0</v>
      </c>
      <c r="R904" s="30">
        <f t="shared" si="497"/>
        <v>0</v>
      </c>
      <c r="S904" s="109">
        <f t="shared" si="504"/>
        <v>0</v>
      </c>
      <c r="T904" s="119">
        <f t="shared" si="498"/>
        <v>0.10150000000000001</v>
      </c>
      <c r="U904" s="117">
        <f t="shared" si="503"/>
        <v>8</v>
      </c>
      <c r="V904" s="117">
        <v>252</v>
      </c>
      <c r="W904" s="116">
        <f t="shared" si="490"/>
        <v>1.0030736950000001</v>
      </c>
      <c r="X904" s="109">
        <f t="shared" si="491"/>
        <v>2.80766435</v>
      </c>
      <c r="Y904" s="174">
        <f t="shared" si="492"/>
        <v>0</v>
      </c>
      <c r="Z904" s="120" t="str">
        <f t="shared" si="500"/>
        <v>A+J=</v>
      </c>
      <c r="AA904" s="114">
        <f t="shared" si="501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08">
        <f t="shared" si="493"/>
        <v>45201</v>
      </c>
      <c r="B905" s="109">
        <f t="shared" si="486"/>
        <v>916.25690149000002</v>
      </c>
      <c r="C905" s="193">
        <f t="shared" si="511"/>
        <v>761.09442774000001</v>
      </c>
      <c r="D905" s="110">
        <f t="shared" si="494"/>
        <v>6667.94</v>
      </c>
      <c r="E905" s="111">
        <f t="shared" si="509"/>
        <v>6683.28</v>
      </c>
      <c r="F905" s="112">
        <f t="shared" si="507"/>
        <v>45158</v>
      </c>
      <c r="G905" s="113">
        <f t="shared" si="487"/>
        <v>2.3005605929267148E-3</v>
      </c>
      <c r="H905" s="114">
        <f t="shared" si="508"/>
        <v>45219</v>
      </c>
      <c r="I905" s="114">
        <f t="shared" si="488"/>
        <v>45219</v>
      </c>
      <c r="J905" s="115">
        <f t="shared" si="495"/>
        <v>21</v>
      </c>
      <c r="K905" s="115">
        <f t="shared" si="510"/>
        <v>8</v>
      </c>
      <c r="L905" s="8">
        <f t="shared" si="496"/>
        <v>1.0008757800000001</v>
      </c>
      <c r="M905" s="116">
        <f t="shared" si="506"/>
        <v>1.0011996999999999</v>
      </c>
      <c r="N905" s="116">
        <f t="shared" si="502"/>
        <v>1.1991284258092285</v>
      </c>
      <c r="O905" s="109">
        <f t="shared" si="505"/>
        <v>1.2001785899999999</v>
      </c>
      <c r="P905" s="109">
        <f t="shared" si="489"/>
        <v>913.44923714000004</v>
      </c>
      <c r="Q905" s="11">
        <f t="shared" si="499"/>
        <v>0</v>
      </c>
      <c r="R905" s="30">
        <f t="shared" si="497"/>
        <v>0</v>
      </c>
      <c r="S905" s="109">
        <f t="shared" si="504"/>
        <v>0</v>
      </c>
      <c r="T905" s="119">
        <f t="shared" si="498"/>
        <v>0.10150000000000001</v>
      </c>
      <c r="U905" s="117">
        <f t="shared" si="503"/>
        <v>8</v>
      </c>
      <c r="V905" s="117">
        <v>252</v>
      </c>
      <c r="W905" s="116">
        <f t="shared" si="490"/>
        <v>1.0030736950000001</v>
      </c>
      <c r="X905" s="109">
        <f t="shared" si="491"/>
        <v>2.80766435</v>
      </c>
      <c r="Y905" s="174">
        <f t="shared" si="492"/>
        <v>0</v>
      </c>
      <c r="Z905" s="120" t="str">
        <f t="shared" si="500"/>
        <v>A+J=</v>
      </c>
      <c r="AA905" s="114">
        <f t="shared" si="501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08">
        <f t="shared" si="493"/>
        <v>45202</v>
      </c>
      <c r="B906" s="109">
        <f t="shared" ref="B906:B969" si="512">(P906+X906)</f>
        <v>916.70876549000002</v>
      </c>
      <c r="C906" s="193">
        <f t="shared" si="511"/>
        <v>761.09442774000001</v>
      </c>
      <c r="D906" s="110">
        <f t="shared" si="494"/>
        <v>6667.94</v>
      </c>
      <c r="E906" s="111">
        <f t="shared" si="509"/>
        <v>6683.28</v>
      </c>
      <c r="F906" s="112">
        <f t="shared" si="507"/>
        <v>45158</v>
      </c>
      <c r="G906" s="113">
        <f t="shared" ref="G906:G969" si="513">(E906/D906)-1</f>
        <v>2.3005605929267148E-3</v>
      </c>
      <c r="H906" s="114">
        <f t="shared" si="508"/>
        <v>45219</v>
      </c>
      <c r="I906" s="114">
        <f t="shared" ref="I906:I969" si="514">IF(A906&gt;I905,H906,I905)</f>
        <v>45219</v>
      </c>
      <c r="J906" s="115">
        <f t="shared" si="495"/>
        <v>21</v>
      </c>
      <c r="K906" s="115">
        <f t="shared" si="510"/>
        <v>9</v>
      </c>
      <c r="L906" s="8">
        <f t="shared" si="496"/>
        <v>1.0009853</v>
      </c>
      <c r="M906" s="116">
        <f t="shared" si="506"/>
        <v>1.0011996999999999</v>
      </c>
      <c r="N906" s="116">
        <f t="shared" si="502"/>
        <v>1.1991284258092285</v>
      </c>
      <c r="O906" s="109">
        <f t="shared" si="505"/>
        <v>1.20030992</v>
      </c>
      <c r="P906" s="109">
        <f t="shared" ref="P906:P969" si="515">TRUNC(C906*O906,8)</f>
        <v>913.54919167000003</v>
      </c>
      <c r="Q906" s="11">
        <f t="shared" si="499"/>
        <v>0</v>
      </c>
      <c r="R906" s="30">
        <f t="shared" si="497"/>
        <v>0</v>
      </c>
      <c r="S906" s="109">
        <f t="shared" si="504"/>
        <v>0</v>
      </c>
      <c r="T906" s="119">
        <f t="shared" si="498"/>
        <v>0.10150000000000001</v>
      </c>
      <c r="U906" s="117">
        <f t="shared" si="503"/>
        <v>9</v>
      </c>
      <c r="V906" s="117">
        <v>252</v>
      </c>
      <c r="W906" s="116">
        <f t="shared" ref="W906:W969" si="516">ROUND((1+T906)^TRUNC((U906/V906),9),9)</f>
        <v>1.00345857</v>
      </c>
      <c r="X906" s="109">
        <f t="shared" ref="X906:X969" si="517">TRUNC((P906*(W906-1)),8)</f>
        <v>3.1595738199999999</v>
      </c>
      <c r="Y906" s="174">
        <f t="shared" ref="Y906:Y969" si="518">IF(AND(Q906&gt;0,Z906&lt;&gt;"INCORPJ="),S906+X906,0)</f>
        <v>0</v>
      </c>
      <c r="Z906" s="120" t="str">
        <f t="shared" si="500"/>
        <v>A+J=</v>
      </c>
      <c r="AA906" s="114">
        <f t="shared" si="501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08">
        <f t="shared" ref="A907:A970" si="519">(A906+1)</f>
        <v>45203</v>
      </c>
      <c r="B907" s="109">
        <f t="shared" si="512"/>
        <v>917.16085694000003</v>
      </c>
      <c r="C907" s="193">
        <f t="shared" si="511"/>
        <v>761.09442774000001</v>
      </c>
      <c r="D907" s="110">
        <f t="shared" ref="D907:D970" si="520">IF(E907=E906,D906,E906)</f>
        <v>6667.94</v>
      </c>
      <c r="E907" s="111">
        <f t="shared" si="509"/>
        <v>6683.28</v>
      </c>
      <c r="F907" s="112">
        <f t="shared" si="507"/>
        <v>45158</v>
      </c>
      <c r="G907" s="113">
        <f t="shared" si="513"/>
        <v>2.3005605929267148E-3</v>
      </c>
      <c r="H907" s="114">
        <f t="shared" si="508"/>
        <v>45219</v>
      </c>
      <c r="I907" s="114">
        <f t="shared" si="514"/>
        <v>45219</v>
      </c>
      <c r="J907" s="115">
        <f t="shared" ref="J907:J970" si="521">IF(I907=I906,J906,NETWORKDAYS(I906,I907,$AD$148:$AD$502)-1)</f>
        <v>21</v>
      </c>
      <c r="K907" s="115">
        <f t="shared" si="510"/>
        <v>10</v>
      </c>
      <c r="L907" s="8">
        <f t="shared" ref="L907:L970" si="522">IF(E907&lt;D907,1,TRUNC((E907/D907)^TRUNC((K907/J907),9),8))</f>
        <v>1.0010948399999999</v>
      </c>
      <c r="M907" s="116">
        <f t="shared" si="506"/>
        <v>1.0011996999999999</v>
      </c>
      <c r="N907" s="116">
        <f t="shared" si="502"/>
        <v>1.1991284258092285</v>
      </c>
      <c r="O907" s="109">
        <f t="shared" si="505"/>
        <v>1.20044127</v>
      </c>
      <c r="P907" s="109">
        <f t="shared" si="515"/>
        <v>913.64916142000004</v>
      </c>
      <c r="Q907" s="11">
        <f t="shared" si="499"/>
        <v>0</v>
      </c>
      <c r="R907" s="30">
        <f t="shared" ref="R907:R970" si="523">IF(Q907&gt;0,VLOOKUP($A907,$AD$10:$AI$145,6),0)</f>
        <v>0</v>
      </c>
      <c r="S907" s="109">
        <f t="shared" si="504"/>
        <v>0</v>
      </c>
      <c r="T907" s="119">
        <f t="shared" ref="T907:T970" si="524">(T906)</f>
        <v>0.10150000000000001</v>
      </c>
      <c r="U907" s="117">
        <f t="shared" si="503"/>
        <v>10</v>
      </c>
      <c r="V907" s="117">
        <v>252</v>
      </c>
      <c r="W907" s="116">
        <f t="shared" si="516"/>
        <v>1.003843593</v>
      </c>
      <c r="X907" s="109">
        <f t="shared" si="517"/>
        <v>3.51169552</v>
      </c>
      <c r="Y907" s="174">
        <f t="shared" si="518"/>
        <v>0</v>
      </c>
      <c r="Z907" s="120" t="str">
        <f t="shared" si="500"/>
        <v>A+J=</v>
      </c>
      <c r="AA907" s="114">
        <f t="shared" si="501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08">
        <f t="shared" si="519"/>
        <v>45204</v>
      </c>
      <c r="B908" s="109">
        <f t="shared" si="512"/>
        <v>917.61317588999998</v>
      </c>
      <c r="C908" s="193">
        <f t="shared" si="511"/>
        <v>761.09442774000001</v>
      </c>
      <c r="D908" s="110">
        <f t="shared" si="520"/>
        <v>6667.94</v>
      </c>
      <c r="E908" s="111">
        <f t="shared" si="509"/>
        <v>6683.28</v>
      </c>
      <c r="F908" s="112">
        <f t="shared" si="507"/>
        <v>45158</v>
      </c>
      <c r="G908" s="113">
        <f t="shared" si="513"/>
        <v>2.3005605929267148E-3</v>
      </c>
      <c r="H908" s="114">
        <f t="shared" si="508"/>
        <v>45219</v>
      </c>
      <c r="I908" s="114">
        <f t="shared" si="514"/>
        <v>45219</v>
      </c>
      <c r="J908" s="115">
        <f t="shared" si="521"/>
        <v>21</v>
      </c>
      <c r="K908" s="115">
        <f t="shared" si="510"/>
        <v>11</v>
      </c>
      <c r="L908" s="8">
        <f t="shared" si="522"/>
        <v>1.0012043900000001</v>
      </c>
      <c r="M908" s="116">
        <f t="shared" si="506"/>
        <v>1.0011996999999999</v>
      </c>
      <c r="N908" s="116">
        <f t="shared" si="502"/>
        <v>1.1991284258092285</v>
      </c>
      <c r="O908" s="109">
        <f t="shared" si="505"/>
        <v>1.2005726400000001</v>
      </c>
      <c r="P908" s="109">
        <f t="shared" si="515"/>
        <v>913.74914639999997</v>
      </c>
      <c r="Q908" s="11">
        <f t="shared" ref="Q908:Q971" si="525">IF(VLOOKUP(A908,AD$10:AK$145,8)=VLOOKUP(A907,AD$10:AK$145,8),0,VLOOKUP(A908,AD$10:AK$145,8))</f>
        <v>0</v>
      </c>
      <c r="R908" s="30">
        <f t="shared" si="523"/>
        <v>0</v>
      </c>
      <c r="S908" s="109">
        <f t="shared" si="504"/>
        <v>0</v>
      </c>
      <c r="T908" s="119">
        <f t="shared" si="524"/>
        <v>0.10150000000000001</v>
      </c>
      <c r="U908" s="117">
        <f t="shared" si="503"/>
        <v>11</v>
      </c>
      <c r="V908" s="117">
        <v>252</v>
      </c>
      <c r="W908" s="116">
        <f t="shared" si="516"/>
        <v>1.0042287640000001</v>
      </c>
      <c r="X908" s="109">
        <f t="shared" si="517"/>
        <v>3.8640294900000001</v>
      </c>
      <c r="Y908" s="174">
        <f t="shared" si="518"/>
        <v>0</v>
      </c>
      <c r="Z908" s="120" t="str">
        <f t="shared" ref="Z908:Z971" si="526">IF($Q907&gt;0,VLOOKUP($A907,$AD$10:$AM$145,9),Z907)</f>
        <v>A+J=</v>
      </c>
      <c r="AA908" s="114">
        <f t="shared" ref="AA908:AA971" si="527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08">
        <f t="shared" si="519"/>
        <v>45205</v>
      </c>
      <c r="B909" s="109">
        <f t="shared" si="512"/>
        <v>918.06571474999998</v>
      </c>
      <c r="C909" s="193">
        <f t="shared" si="511"/>
        <v>761.09442774000001</v>
      </c>
      <c r="D909" s="110">
        <f t="shared" si="520"/>
        <v>6667.94</v>
      </c>
      <c r="E909" s="111">
        <f t="shared" si="509"/>
        <v>6683.28</v>
      </c>
      <c r="F909" s="112">
        <f t="shared" si="507"/>
        <v>45158</v>
      </c>
      <c r="G909" s="113">
        <f t="shared" si="513"/>
        <v>2.3005605929267148E-3</v>
      </c>
      <c r="H909" s="114">
        <f t="shared" si="508"/>
        <v>45219</v>
      </c>
      <c r="I909" s="114">
        <f t="shared" si="514"/>
        <v>45219</v>
      </c>
      <c r="J909" s="115">
        <f t="shared" si="521"/>
        <v>21</v>
      </c>
      <c r="K909" s="115">
        <f t="shared" si="510"/>
        <v>12</v>
      </c>
      <c r="L909" s="8">
        <f t="shared" si="522"/>
        <v>1.0013139499999999</v>
      </c>
      <c r="M909" s="116">
        <f t="shared" si="506"/>
        <v>1.0011996999999999</v>
      </c>
      <c r="N909" s="116">
        <f t="shared" si="502"/>
        <v>1.1991284258092285</v>
      </c>
      <c r="O909" s="109">
        <f t="shared" si="505"/>
        <v>1.2007040200000001</v>
      </c>
      <c r="P909" s="109">
        <f t="shared" si="515"/>
        <v>913.84913898000002</v>
      </c>
      <c r="Q909" s="11">
        <f t="shared" si="525"/>
        <v>0</v>
      </c>
      <c r="R909" s="30">
        <f t="shared" si="523"/>
        <v>0</v>
      </c>
      <c r="S909" s="109">
        <f t="shared" si="504"/>
        <v>0</v>
      </c>
      <c r="T909" s="119">
        <f t="shared" si="524"/>
        <v>0.10150000000000001</v>
      </c>
      <c r="U909" s="117">
        <f t="shared" si="503"/>
        <v>12</v>
      </c>
      <c r="V909" s="117">
        <v>252</v>
      </c>
      <c r="W909" s="116">
        <f t="shared" si="516"/>
        <v>1.0046140830000001</v>
      </c>
      <c r="X909" s="109">
        <f t="shared" si="517"/>
        <v>4.2165757700000004</v>
      </c>
      <c r="Y909" s="174">
        <f t="shared" si="518"/>
        <v>0</v>
      </c>
      <c r="Z909" s="120" t="str">
        <f t="shared" si="526"/>
        <v>A+J=</v>
      </c>
      <c r="AA909" s="114">
        <f t="shared" si="527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08">
        <f t="shared" si="519"/>
        <v>45206</v>
      </c>
      <c r="B910" s="109">
        <f t="shared" si="512"/>
        <v>918.51848124000003</v>
      </c>
      <c r="C910" s="193">
        <f t="shared" si="511"/>
        <v>761.09442774000001</v>
      </c>
      <c r="D910" s="110">
        <f t="shared" si="520"/>
        <v>6667.94</v>
      </c>
      <c r="E910" s="111">
        <f t="shared" si="509"/>
        <v>6683.28</v>
      </c>
      <c r="F910" s="112">
        <f t="shared" si="507"/>
        <v>45158</v>
      </c>
      <c r="G910" s="113">
        <f t="shared" si="513"/>
        <v>2.3005605929267148E-3</v>
      </c>
      <c r="H910" s="114">
        <f t="shared" si="508"/>
        <v>45219</v>
      </c>
      <c r="I910" s="114">
        <f t="shared" si="514"/>
        <v>45219</v>
      </c>
      <c r="J910" s="115">
        <f t="shared" si="521"/>
        <v>21</v>
      </c>
      <c r="K910" s="115">
        <f t="shared" si="510"/>
        <v>13</v>
      </c>
      <c r="L910" s="8">
        <f t="shared" si="522"/>
        <v>1.0014235300000001</v>
      </c>
      <c r="M910" s="116">
        <f t="shared" si="506"/>
        <v>1.0011996999999999</v>
      </c>
      <c r="N910" s="116">
        <f t="shared" si="502"/>
        <v>1.1991284258092285</v>
      </c>
      <c r="O910" s="109">
        <f t="shared" si="505"/>
        <v>1.20083542</v>
      </c>
      <c r="P910" s="109">
        <f t="shared" si="515"/>
        <v>913.94914678999999</v>
      </c>
      <c r="Q910" s="11">
        <f t="shared" si="525"/>
        <v>0</v>
      </c>
      <c r="R910" s="30">
        <f t="shared" si="523"/>
        <v>0</v>
      </c>
      <c r="S910" s="109">
        <f t="shared" si="504"/>
        <v>0</v>
      </c>
      <c r="T910" s="119">
        <f t="shared" si="524"/>
        <v>0.10150000000000001</v>
      </c>
      <c r="U910" s="117">
        <f t="shared" si="503"/>
        <v>13</v>
      </c>
      <c r="V910" s="117">
        <v>252</v>
      </c>
      <c r="W910" s="116">
        <f t="shared" si="516"/>
        <v>1.00499955</v>
      </c>
      <c r="X910" s="109">
        <f t="shared" si="517"/>
        <v>4.5693344500000004</v>
      </c>
      <c r="Y910" s="174">
        <f t="shared" si="518"/>
        <v>0</v>
      </c>
      <c r="Z910" s="120" t="str">
        <f t="shared" si="526"/>
        <v>A+J=</v>
      </c>
      <c r="AA910" s="114">
        <f t="shared" si="527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08">
        <f t="shared" si="519"/>
        <v>45207</v>
      </c>
      <c r="B911" s="109">
        <f t="shared" si="512"/>
        <v>918.51848124000003</v>
      </c>
      <c r="C911" s="193">
        <f t="shared" si="511"/>
        <v>761.09442774000001</v>
      </c>
      <c r="D911" s="110">
        <f t="shared" si="520"/>
        <v>6667.94</v>
      </c>
      <c r="E911" s="111">
        <f t="shared" si="509"/>
        <v>6683.28</v>
      </c>
      <c r="F911" s="112">
        <f t="shared" si="507"/>
        <v>45158</v>
      </c>
      <c r="G911" s="113">
        <f t="shared" si="513"/>
        <v>2.3005605929267148E-3</v>
      </c>
      <c r="H911" s="114">
        <f t="shared" si="508"/>
        <v>45219</v>
      </c>
      <c r="I911" s="114">
        <f t="shared" si="514"/>
        <v>45219</v>
      </c>
      <c r="J911" s="115">
        <f t="shared" si="521"/>
        <v>21</v>
      </c>
      <c r="K911" s="115">
        <f t="shared" si="510"/>
        <v>13</v>
      </c>
      <c r="L911" s="8">
        <f t="shared" si="522"/>
        <v>1.0014235300000001</v>
      </c>
      <c r="M911" s="116">
        <f t="shared" si="506"/>
        <v>1.0011996999999999</v>
      </c>
      <c r="N911" s="116">
        <f t="shared" si="502"/>
        <v>1.1991284258092285</v>
      </c>
      <c r="O911" s="109">
        <f t="shared" si="505"/>
        <v>1.20083542</v>
      </c>
      <c r="P911" s="109">
        <f t="shared" si="515"/>
        <v>913.94914678999999</v>
      </c>
      <c r="Q911" s="11">
        <f t="shared" si="525"/>
        <v>0</v>
      </c>
      <c r="R911" s="30">
        <f t="shared" si="523"/>
        <v>0</v>
      </c>
      <c r="S911" s="109">
        <f t="shared" si="504"/>
        <v>0</v>
      </c>
      <c r="T911" s="119">
        <f t="shared" si="524"/>
        <v>0.10150000000000001</v>
      </c>
      <c r="U911" s="117">
        <f t="shared" si="503"/>
        <v>13</v>
      </c>
      <c r="V911" s="117">
        <v>252</v>
      </c>
      <c r="W911" s="116">
        <f t="shared" si="516"/>
        <v>1.00499955</v>
      </c>
      <c r="X911" s="109">
        <f t="shared" si="517"/>
        <v>4.5693344500000004</v>
      </c>
      <c r="Y911" s="174">
        <f t="shared" si="518"/>
        <v>0</v>
      </c>
      <c r="Z911" s="120" t="str">
        <f t="shared" si="526"/>
        <v>A+J=</v>
      </c>
      <c r="AA911" s="114">
        <f t="shared" si="527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08">
        <f t="shared" si="519"/>
        <v>45208</v>
      </c>
      <c r="B912" s="109">
        <f t="shared" si="512"/>
        <v>918.51848124000003</v>
      </c>
      <c r="C912" s="193">
        <f t="shared" si="511"/>
        <v>761.09442774000001</v>
      </c>
      <c r="D912" s="110">
        <f t="shared" si="520"/>
        <v>6667.94</v>
      </c>
      <c r="E912" s="111">
        <f t="shared" si="509"/>
        <v>6683.28</v>
      </c>
      <c r="F912" s="112">
        <f t="shared" si="507"/>
        <v>45158</v>
      </c>
      <c r="G912" s="113">
        <f t="shared" si="513"/>
        <v>2.3005605929267148E-3</v>
      </c>
      <c r="H912" s="114">
        <f t="shared" si="508"/>
        <v>45219</v>
      </c>
      <c r="I912" s="114">
        <f t="shared" si="514"/>
        <v>45219</v>
      </c>
      <c r="J912" s="115">
        <f t="shared" si="521"/>
        <v>21</v>
      </c>
      <c r="K912" s="115">
        <f t="shared" si="510"/>
        <v>13</v>
      </c>
      <c r="L912" s="8">
        <f t="shared" si="522"/>
        <v>1.0014235300000001</v>
      </c>
      <c r="M912" s="116">
        <f t="shared" si="506"/>
        <v>1.0011996999999999</v>
      </c>
      <c r="N912" s="116">
        <f t="shared" si="502"/>
        <v>1.1991284258092285</v>
      </c>
      <c r="O912" s="109">
        <f t="shared" si="505"/>
        <v>1.20083542</v>
      </c>
      <c r="P912" s="109">
        <f t="shared" si="515"/>
        <v>913.94914678999999</v>
      </c>
      <c r="Q912" s="11">
        <f t="shared" si="525"/>
        <v>0</v>
      </c>
      <c r="R912" s="30">
        <f t="shared" si="523"/>
        <v>0</v>
      </c>
      <c r="S912" s="109">
        <f t="shared" si="504"/>
        <v>0</v>
      </c>
      <c r="T912" s="119">
        <f t="shared" si="524"/>
        <v>0.10150000000000001</v>
      </c>
      <c r="U912" s="117">
        <f t="shared" si="503"/>
        <v>13</v>
      </c>
      <c r="V912" s="117">
        <v>252</v>
      </c>
      <c r="W912" s="116">
        <f t="shared" si="516"/>
        <v>1.00499955</v>
      </c>
      <c r="X912" s="109">
        <f t="shared" si="517"/>
        <v>4.5693344500000004</v>
      </c>
      <c r="Y912" s="174">
        <f t="shared" si="518"/>
        <v>0</v>
      </c>
      <c r="Z912" s="120" t="str">
        <f t="shared" si="526"/>
        <v>A+J=</v>
      </c>
      <c r="AA912" s="114">
        <f t="shared" si="527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08">
        <f t="shared" si="519"/>
        <v>45209</v>
      </c>
      <c r="B913" s="109">
        <f t="shared" si="512"/>
        <v>918.97145919999991</v>
      </c>
      <c r="C913" s="193">
        <f t="shared" si="511"/>
        <v>761.09442774000001</v>
      </c>
      <c r="D913" s="110">
        <f t="shared" si="520"/>
        <v>6667.94</v>
      </c>
      <c r="E913" s="111">
        <f t="shared" si="509"/>
        <v>6683.28</v>
      </c>
      <c r="F913" s="112">
        <f t="shared" si="507"/>
        <v>45158</v>
      </c>
      <c r="G913" s="113">
        <f t="shared" si="513"/>
        <v>2.3005605929267148E-3</v>
      </c>
      <c r="H913" s="114">
        <f t="shared" si="508"/>
        <v>45219</v>
      </c>
      <c r="I913" s="114">
        <f t="shared" si="514"/>
        <v>45219</v>
      </c>
      <c r="J913" s="115">
        <f t="shared" si="521"/>
        <v>21</v>
      </c>
      <c r="K913" s="115">
        <f t="shared" si="510"/>
        <v>14</v>
      </c>
      <c r="L913" s="8">
        <f t="shared" si="522"/>
        <v>1.00153311</v>
      </c>
      <c r="M913" s="116">
        <f t="shared" si="506"/>
        <v>1.0011996999999999</v>
      </c>
      <c r="N913" s="116">
        <f t="shared" si="502"/>
        <v>1.1991284258092285</v>
      </c>
      <c r="O913" s="109">
        <f t="shared" si="505"/>
        <v>1.2009668200000001</v>
      </c>
      <c r="P913" s="109">
        <f t="shared" si="515"/>
        <v>914.04915459999995</v>
      </c>
      <c r="Q913" s="11">
        <f t="shared" si="525"/>
        <v>0</v>
      </c>
      <c r="R913" s="30">
        <f t="shared" si="523"/>
        <v>0</v>
      </c>
      <c r="S913" s="109">
        <f t="shared" si="504"/>
        <v>0</v>
      </c>
      <c r="T913" s="119">
        <f t="shared" si="524"/>
        <v>0.10150000000000001</v>
      </c>
      <c r="U913" s="117">
        <f t="shared" si="503"/>
        <v>14</v>
      </c>
      <c r="V913" s="117">
        <v>252</v>
      </c>
      <c r="W913" s="116">
        <f t="shared" si="516"/>
        <v>1.005385164</v>
      </c>
      <c r="X913" s="109">
        <f t="shared" si="517"/>
        <v>4.9223046000000004</v>
      </c>
      <c r="Y913" s="174">
        <f t="shared" si="518"/>
        <v>0</v>
      </c>
      <c r="Z913" s="120" t="str">
        <f t="shared" si="526"/>
        <v>A+J=</v>
      </c>
      <c r="AA913" s="114">
        <f t="shared" si="527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08">
        <f t="shared" si="519"/>
        <v>45210</v>
      </c>
      <c r="B914" s="109">
        <f t="shared" si="512"/>
        <v>919.42466488000002</v>
      </c>
      <c r="C914" s="193">
        <f t="shared" si="511"/>
        <v>761.09442774000001</v>
      </c>
      <c r="D914" s="110">
        <f t="shared" si="520"/>
        <v>6667.94</v>
      </c>
      <c r="E914" s="111">
        <f t="shared" si="509"/>
        <v>6683.28</v>
      </c>
      <c r="F914" s="112">
        <f t="shared" si="507"/>
        <v>45158</v>
      </c>
      <c r="G914" s="113">
        <f t="shared" si="513"/>
        <v>2.3005605929267148E-3</v>
      </c>
      <c r="H914" s="114">
        <f t="shared" si="508"/>
        <v>45219</v>
      </c>
      <c r="I914" s="114">
        <f t="shared" si="514"/>
        <v>45219</v>
      </c>
      <c r="J914" s="115">
        <f t="shared" si="521"/>
        <v>21</v>
      </c>
      <c r="K914" s="115">
        <f t="shared" si="510"/>
        <v>15</v>
      </c>
      <c r="L914" s="8">
        <f t="shared" si="522"/>
        <v>1.00164271</v>
      </c>
      <c r="M914" s="116">
        <f t="shared" si="506"/>
        <v>1.0011996999999999</v>
      </c>
      <c r="N914" s="116">
        <f t="shared" si="502"/>
        <v>1.1991284258092285</v>
      </c>
      <c r="O914" s="109">
        <f t="shared" si="505"/>
        <v>1.2010982400000001</v>
      </c>
      <c r="P914" s="109">
        <f t="shared" si="515"/>
        <v>914.14917763000005</v>
      </c>
      <c r="Q914" s="11">
        <f t="shared" si="525"/>
        <v>0</v>
      </c>
      <c r="R914" s="30">
        <f t="shared" si="523"/>
        <v>0</v>
      </c>
      <c r="S914" s="109">
        <f t="shared" si="504"/>
        <v>0</v>
      </c>
      <c r="T914" s="119">
        <f t="shared" si="524"/>
        <v>0.10150000000000001</v>
      </c>
      <c r="U914" s="117">
        <f t="shared" si="503"/>
        <v>15</v>
      </c>
      <c r="V914" s="117">
        <v>252</v>
      </c>
      <c r="W914" s="116">
        <f t="shared" si="516"/>
        <v>1.0057709260000001</v>
      </c>
      <c r="X914" s="109">
        <f t="shared" si="517"/>
        <v>5.2754872500000003</v>
      </c>
      <c r="Y914" s="174">
        <f t="shared" si="518"/>
        <v>0</v>
      </c>
      <c r="Z914" s="120" t="str">
        <f t="shared" si="526"/>
        <v>A+J=</v>
      </c>
      <c r="AA914" s="114">
        <f t="shared" si="527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08">
        <f t="shared" si="519"/>
        <v>45211</v>
      </c>
      <c r="B915" s="109">
        <f t="shared" si="512"/>
        <v>919.87809927000001</v>
      </c>
      <c r="C915" s="193">
        <f t="shared" si="511"/>
        <v>761.09442774000001</v>
      </c>
      <c r="D915" s="110">
        <f t="shared" si="520"/>
        <v>6667.94</v>
      </c>
      <c r="E915" s="111">
        <f t="shared" si="509"/>
        <v>6683.28</v>
      </c>
      <c r="F915" s="112">
        <f t="shared" si="507"/>
        <v>45158</v>
      </c>
      <c r="G915" s="113">
        <f t="shared" si="513"/>
        <v>2.3005605929267148E-3</v>
      </c>
      <c r="H915" s="114">
        <f t="shared" si="508"/>
        <v>45219</v>
      </c>
      <c r="I915" s="114">
        <f t="shared" si="514"/>
        <v>45219</v>
      </c>
      <c r="J915" s="115">
        <f t="shared" si="521"/>
        <v>21</v>
      </c>
      <c r="K915" s="115">
        <f t="shared" si="510"/>
        <v>16</v>
      </c>
      <c r="L915" s="8">
        <f t="shared" si="522"/>
        <v>1.00175232</v>
      </c>
      <c r="M915" s="116">
        <f t="shared" si="506"/>
        <v>1.0011996999999999</v>
      </c>
      <c r="N915" s="116">
        <f t="shared" si="502"/>
        <v>1.1991284258092285</v>
      </c>
      <c r="O915" s="109">
        <f t="shared" si="505"/>
        <v>1.20122968</v>
      </c>
      <c r="P915" s="109">
        <f t="shared" si="515"/>
        <v>914.24921587999995</v>
      </c>
      <c r="Q915" s="11">
        <f t="shared" si="525"/>
        <v>0</v>
      </c>
      <c r="R915" s="30">
        <f t="shared" si="523"/>
        <v>0</v>
      </c>
      <c r="S915" s="109">
        <f t="shared" si="504"/>
        <v>0</v>
      </c>
      <c r="T915" s="119">
        <f t="shared" si="524"/>
        <v>0.10150000000000001</v>
      </c>
      <c r="U915" s="117">
        <f t="shared" si="503"/>
        <v>16</v>
      </c>
      <c r="V915" s="117">
        <v>252</v>
      </c>
      <c r="W915" s="116">
        <f t="shared" si="516"/>
        <v>1.006156837</v>
      </c>
      <c r="X915" s="109">
        <f t="shared" si="517"/>
        <v>5.6288833900000004</v>
      </c>
      <c r="Y915" s="174">
        <f t="shared" si="518"/>
        <v>0</v>
      </c>
      <c r="Z915" s="120" t="str">
        <f t="shared" si="526"/>
        <v>A+J=</v>
      </c>
      <c r="AA915" s="114">
        <f t="shared" si="527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08">
        <f t="shared" si="519"/>
        <v>45212</v>
      </c>
      <c r="B916" s="109">
        <f t="shared" si="512"/>
        <v>919.87809927000001</v>
      </c>
      <c r="C916" s="193">
        <f t="shared" si="511"/>
        <v>761.09442774000001</v>
      </c>
      <c r="D916" s="110">
        <f t="shared" si="520"/>
        <v>6667.94</v>
      </c>
      <c r="E916" s="111">
        <f t="shared" si="509"/>
        <v>6683.28</v>
      </c>
      <c r="F916" s="112">
        <f t="shared" si="507"/>
        <v>45158</v>
      </c>
      <c r="G916" s="113">
        <f t="shared" si="513"/>
        <v>2.3005605929267148E-3</v>
      </c>
      <c r="H916" s="114">
        <f t="shared" si="508"/>
        <v>45219</v>
      </c>
      <c r="I916" s="114">
        <f t="shared" si="514"/>
        <v>45219</v>
      </c>
      <c r="J916" s="115">
        <f t="shared" si="521"/>
        <v>21</v>
      </c>
      <c r="K916" s="115">
        <f t="shared" si="510"/>
        <v>16</v>
      </c>
      <c r="L916" s="8">
        <f t="shared" si="522"/>
        <v>1.00175232</v>
      </c>
      <c r="M916" s="116">
        <f t="shared" si="506"/>
        <v>1.0011996999999999</v>
      </c>
      <c r="N916" s="116">
        <f t="shared" si="502"/>
        <v>1.1991284258092285</v>
      </c>
      <c r="O916" s="109">
        <f t="shared" si="505"/>
        <v>1.20122968</v>
      </c>
      <c r="P916" s="109">
        <f t="shared" si="515"/>
        <v>914.24921587999995</v>
      </c>
      <c r="Q916" s="11">
        <f t="shared" si="525"/>
        <v>0</v>
      </c>
      <c r="R916" s="30">
        <f t="shared" si="523"/>
        <v>0</v>
      </c>
      <c r="S916" s="109">
        <f t="shared" si="504"/>
        <v>0</v>
      </c>
      <c r="T916" s="119">
        <f t="shared" si="524"/>
        <v>0.10150000000000001</v>
      </c>
      <c r="U916" s="117">
        <f t="shared" si="503"/>
        <v>16</v>
      </c>
      <c r="V916" s="117">
        <v>252</v>
      </c>
      <c r="W916" s="116">
        <f t="shared" si="516"/>
        <v>1.006156837</v>
      </c>
      <c r="X916" s="109">
        <f t="shared" si="517"/>
        <v>5.6288833900000004</v>
      </c>
      <c r="Y916" s="174">
        <f t="shared" si="518"/>
        <v>0</v>
      </c>
      <c r="Z916" s="120" t="str">
        <f t="shared" si="526"/>
        <v>A+J=</v>
      </c>
      <c r="AA916" s="114">
        <f t="shared" si="527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08">
        <f t="shared" si="519"/>
        <v>45213</v>
      </c>
      <c r="B917" s="109">
        <f t="shared" si="512"/>
        <v>920.33176060999995</v>
      </c>
      <c r="C917" s="193">
        <f t="shared" si="511"/>
        <v>761.09442774000001</v>
      </c>
      <c r="D917" s="110">
        <f t="shared" si="520"/>
        <v>6667.94</v>
      </c>
      <c r="E917" s="111">
        <f t="shared" si="509"/>
        <v>6683.28</v>
      </c>
      <c r="F917" s="112">
        <f t="shared" si="507"/>
        <v>45158</v>
      </c>
      <c r="G917" s="113">
        <f t="shared" si="513"/>
        <v>2.3005605929267148E-3</v>
      </c>
      <c r="H917" s="114">
        <f t="shared" si="508"/>
        <v>45219</v>
      </c>
      <c r="I917" s="114">
        <f t="shared" si="514"/>
        <v>45219</v>
      </c>
      <c r="J917" s="115">
        <f t="shared" si="521"/>
        <v>21</v>
      </c>
      <c r="K917" s="115">
        <f t="shared" si="510"/>
        <v>17</v>
      </c>
      <c r="L917" s="8">
        <f t="shared" si="522"/>
        <v>1.0018619499999999</v>
      </c>
      <c r="M917" s="116">
        <f t="shared" si="506"/>
        <v>1.0011996999999999</v>
      </c>
      <c r="N917" s="116">
        <f t="shared" si="502"/>
        <v>1.1991284258092285</v>
      </c>
      <c r="O917" s="109">
        <f t="shared" si="505"/>
        <v>1.2013611399999999</v>
      </c>
      <c r="P917" s="109">
        <f t="shared" si="515"/>
        <v>914.34926934999999</v>
      </c>
      <c r="Q917" s="11">
        <f t="shared" si="525"/>
        <v>0</v>
      </c>
      <c r="R917" s="30">
        <f t="shared" si="523"/>
        <v>0</v>
      </c>
      <c r="S917" s="109">
        <f t="shared" si="504"/>
        <v>0</v>
      </c>
      <c r="T917" s="119">
        <f t="shared" si="524"/>
        <v>0.10150000000000001</v>
      </c>
      <c r="U917" s="117">
        <f t="shared" si="503"/>
        <v>17</v>
      </c>
      <c r="V917" s="117">
        <v>252</v>
      </c>
      <c r="W917" s="116">
        <f t="shared" si="516"/>
        <v>1.0065428949999999</v>
      </c>
      <c r="X917" s="109">
        <f t="shared" si="517"/>
        <v>5.9824912599999998</v>
      </c>
      <c r="Y917" s="174">
        <f t="shared" si="518"/>
        <v>0</v>
      </c>
      <c r="Z917" s="120" t="str">
        <f t="shared" si="526"/>
        <v>A+J=</v>
      </c>
      <c r="AA917" s="114">
        <f t="shared" si="527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08">
        <f t="shared" si="519"/>
        <v>45214</v>
      </c>
      <c r="B918" s="109">
        <f t="shared" si="512"/>
        <v>920.33176060999995</v>
      </c>
      <c r="C918" s="193">
        <f t="shared" si="511"/>
        <v>761.09442774000001</v>
      </c>
      <c r="D918" s="110">
        <f t="shared" si="520"/>
        <v>6667.94</v>
      </c>
      <c r="E918" s="111">
        <f t="shared" si="509"/>
        <v>6683.28</v>
      </c>
      <c r="F918" s="112">
        <f t="shared" si="507"/>
        <v>45158</v>
      </c>
      <c r="G918" s="113">
        <f t="shared" si="513"/>
        <v>2.3005605929267148E-3</v>
      </c>
      <c r="H918" s="114">
        <f t="shared" si="508"/>
        <v>45219</v>
      </c>
      <c r="I918" s="114">
        <f t="shared" si="514"/>
        <v>45219</v>
      </c>
      <c r="J918" s="115">
        <f t="shared" si="521"/>
        <v>21</v>
      </c>
      <c r="K918" s="115">
        <f t="shared" si="510"/>
        <v>17</v>
      </c>
      <c r="L918" s="8">
        <f t="shared" si="522"/>
        <v>1.0018619499999999</v>
      </c>
      <c r="M918" s="116">
        <f t="shared" si="506"/>
        <v>1.0011996999999999</v>
      </c>
      <c r="N918" s="116">
        <f t="shared" si="502"/>
        <v>1.1991284258092285</v>
      </c>
      <c r="O918" s="109">
        <f t="shared" si="505"/>
        <v>1.2013611399999999</v>
      </c>
      <c r="P918" s="109">
        <f t="shared" si="515"/>
        <v>914.34926934999999</v>
      </c>
      <c r="Q918" s="11">
        <f t="shared" si="525"/>
        <v>0</v>
      </c>
      <c r="R918" s="30">
        <f t="shared" si="523"/>
        <v>0</v>
      </c>
      <c r="S918" s="109">
        <f t="shared" si="504"/>
        <v>0</v>
      </c>
      <c r="T918" s="119">
        <f t="shared" si="524"/>
        <v>0.10150000000000001</v>
      </c>
      <c r="U918" s="117">
        <f t="shared" si="503"/>
        <v>17</v>
      </c>
      <c r="V918" s="117">
        <v>252</v>
      </c>
      <c r="W918" s="116">
        <f t="shared" si="516"/>
        <v>1.0065428949999999</v>
      </c>
      <c r="X918" s="109">
        <f t="shared" si="517"/>
        <v>5.9824912599999998</v>
      </c>
      <c r="Y918" s="174">
        <f t="shared" si="518"/>
        <v>0</v>
      </c>
      <c r="Z918" s="120" t="str">
        <f t="shared" si="526"/>
        <v>A+J=</v>
      </c>
      <c r="AA918" s="114">
        <f t="shared" si="527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08">
        <f t="shared" si="519"/>
        <v>45215</v>
      </c>
      <c r="B919" s="109">
        <f t="shared" si="512"/>
        <v>920.33176060999995</v>
      </c>
      <c r="C919" s="193">
        <f t="shared" si="511"/>
        <v>761.09442774000001</v>
      </c>
      <c r="D919" s="110">
        <f t="shared" si="520"/>
        <v>6667.94</v>
      </c>
      <c r="E919" s="111">
        <f t="shared" si="509"/>
        <v>6683.28</v>
      </c>
      <c r="F919" s="112">
        <f t="shared" si="507"/>
        <v>45158</v>
      </c>
      <c r="G919" s="113">
        <f t="shared" si="513"/>
        <v>2.3005605929267148E-3</v>
      </c>
      <c r="H919" s="114">
        <f t="shared" si="508"/>
        <v>45219</v>
      </c>
      <c r="I919" s="114">
        <f t="shared" si="514"/>
        <v>45219</v>
      </c>
      <c r="J919" s="115">
        <f t="shared" si="521"/>
        <v>21</v>
      </c>
      <c r="K919" s="115">
        <f t="shared" si="510"/>
        <v>17</v>
      </c>
      <c r="L919" s="8">
        <f t="shared" si="522"/>
        <v>1.0018619499999999</v>
      </c>
      <c r="M919" s="116">
        <f t="shared" si="506"/>
        <v>1.0011996999999999</v>
      </c>
      <c r="N919" s="116">
        <f t="shared" si="502"/>
        <v>1.1991284258092285</v>
      </c>
      <c r="O919" s="109">
        <f t="shared" si="505"/>
        <v>1.2013611399999999</v>
      </c>
      <c r="P919" s="109">
        <f t="shared" si="515"/>
        <v>914.34926934999999</v>
      </c>
      <c r="Q919" s="11">
        <f t="shared" si="525"/>
        <v>0</v>
      </c>
      <c r="R919" s="30">
        <f t="shared" si="523"/>
        <v>0</v>
      </c>
      <c r="S919" s="109">
        <f t="shared" si="504"/>
        <v>0</v>
      </c>
      <c r="T919" s="119">
        <f t="shared" si="524"/>
        <v>0.10150000000000001</v>
      </c>
      <c r="U919" s="117">
        <f t="shared" si="503"/>
        <v>17</v>
      </c>
      <c r="V919" s="117">
        <v>252</v>
      </c>
      <c r="W919" s="116">
        <f t="shared" si="516"/>
        <v>1.0065428949999999</v>
      </c>
      <c r="X919" s="109">
        <f t="shared" si="517"/>
        <v>5.9824912599999998</v>
      </c>
      <c r="Y919" s="174">
        <f t="shared" si="518"/>
        <v>0</v>
      </c>
      <c r="Z919" s="120" t="str">
        <f t="shared" si="526"/>
        <v>A+J=</v>
      </c>
      <c r="AA919" s="114">
        <f t="shared" si="527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08">
        <f t="shared" si="519"/>
        <v>45216</v>
      </c>
      <c r="B920" s="109">
        <f t="shared" si="512"/>
        <v>920.78563545999998</v>
      </c>
      <c r="C920" s="193">
        <f t="shared" si="511"/>
        <v>761.09442774000001</v>
      </c>
      <c r="D920" s="110">
        <f t="shared" si="520"/>
        <v>6667.94</v>
      </c>
      <c r="E920" s="111">
        <f t="shared" si="509"/>
        <v>6683.28</v>
      </c>
      <c r="F920" s="112">
        <f t="shared" si="507"/>
        <v>45158</v>
      </c>
      <c r="G920" s="113">
        <f t="shared" si="513"/>
        <v>2.3005605929267148E-3</v>
      </c>
      <c r="H920" s="114">
        <f t="shared" si="508"/>
        <v>45219</v>
      </c>
      <c r="I920" s="114">
        <f t="shared" si="514"/>
        <v>45219</v>
      </c>
      <c r="J920" s="115">
        <f t="shared" si="521"/>
        <v>21</v>
      </c>
      <c r="K920" s="115">
        <f t="shared" si="510"/>
        <v>18</v>
      </c>
      <c r="L920" s="8">
        <f t="shared" si="522"/>
        <v>1.00197158</v>
      </c>
      <c r="M920" s="116">
        <f t="shared" si="506"/>
        <v>1.0011996999999999</v>
      </c>
      <c r="N920" s="116">
        <f t="shared" si="502"/>
        <v>1.1991284258092285</v>
      </c>
      <c r="O920" s="109">
        <f t="shared" si="505"/>
        <v>1.2014925999999999</v>
      </c>
      <c r="P920" s="109">
        <f t="shared" si="515"/>
        <v>914.44932283000003</v>
      </c>
      <c r="Q920" s="11">
        <f t="shared" si="525"/>
        <v>0</v>
      </c>
      <c r="R920" s="30">
        <f t="shared" si="523"/>
        <v>0</v>
      </c>
      <c r="S920" s="109">
        <f t="shared" si="504"/>
        <v>0</v>
      </c>
      <c r="T920" s="119">
        <f t="shared" si="524"/>
        <v>0.10150000000000001</v>
      </c>
      <c r="U920" s="117">
        <f t="shared" si="503"/>
        <v>18</v>
      </c>
      <c r="V920" s="117">
        <v>252</v>
      </c>
      <c r="W920" s="116">
        <f t="shared" si="516"/>
        <v>1.006929102</v>
      </c>
      <c r="X920" s="109">
        <f t="shared" si="517"/>
        <v>6.3363126300000001</v>
      </c>
      <c r="Y920" s="174">
        <f t="shared" si="518"/>
        <v>0</v>
      </c>
      <c r="Z920" s="120" t="str">
        <f t="shared" si="526"/>
        <v>A+J=</v>
      </c>
      <c r="AA920" s="114">
        <f t="shared" si="527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08">
        <f t="shared" si="519"/>
        <v>45217</v>
      </c>
      <c r="B921" s="109">
        <f t="shared" si="512"/>
        <v>921.23973825999997</v>
      </c>
      <c r="C921" s="193">
        <f t="shared" si="511"/>
        <v>761.09442774000001</v>
      </c>
      <c r="D921" s="110">
        <f t="shared" si="520"/>
        <v>6667.94</v>
      </c>
      <c r="E921" s="111">
        <f t="shared" si="509"/>
        <v>6683.28</v>
      </c>
      <c r="F921" s="112">
        <f t="shared" si="507"/>
        <v>45158</v>
      </c>
      <c r="G921" s="113">
        <f t="shared" si="513"/>
        <v>2.3005605929267148E-3</v>
      </c>
      <c r="H921" s="114">
        <f t="shared" si="508"/>
        <v>45219</v>
      </c>
      <c r="I921" s="114">
        <f t="shared" si="514"/>
        <v>45219</v>
      </c>
      <c r="J921" s="115">
        <f t="shared" si="521"/>
        <v>21</v>
      </c>
      <c r="K921" s="115">
        <f t="shared" si="510"/>
        <v>19</v>
      </c>
      <c r="L921" s="8">
        <f t="shared" si="522"/>
        <v>1.0020812299999999</v>
      </c>
      <c r="M921" s="116">
        <f t="shared" si="506"/>
        <v>1.0011996999999999</v>
      </c>
      <c r="N921" s="116">
        <f t="shared" si="502"/>
        <v>1.1991284258092285</v>
      </c>
      <c r="O921" s="109">
        <f t="shared" si="505"/>
        <v>1.20162408</v>
      </c>
      <c r="P921" s="109">
        <f t="shared" si="515"/>
        <v>914.54939151999997</v>
      </c>
      <c r="Q921" s="11">
        <f t="shared" si="525"/>
        <v>0</v>
      </c>
      <c r="R921" s="30">
        <f t="shared" si="523"/>
        <v>0</v>
      </c>
      <c r="S921" s="109">
        <f t="shared" si="504"/>
        <v>0</v>
      </c>
      <c r="T921" s="119">
        <f t="shared" si="524"/>
        <v>0.10150000000000001</v>
      </c>
      <c r="U921" s="117">
        <f t="shared" si="503"/>
        <v>19</v>
      </c>
      <c r="V921" s="117">
        <v>252</v>
      </c>
      <c r="W921" s="116">
        <f t="shared" si="516"/>
        <v>1.007315457</v>
      </c>
      <c r="X921" s="109">
        <f t="shared" si="517"/>
        <v>6.6903467399999998</v>
      </c>
      <c r="Y921" s="174">
        <f t="shared" si="518"/>
        <v>0</v>
      </c>
      <c r="Z921" s="120" t="str">
        <f t="shared" si="526"/>
        <v>A+J=</v>
      </c>
      <c r="AA921" s="114">
        <f t="shared" si="527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08">
        <f t="shared" si="519"/>
        <v>45218</v>
      </c>
      <c r="B922" s="109">
        <f t="shared" si="512"/>
        <v>921.69406910999999</v>
      </c>
      <c r="C922" s="193">
        <f t="shared" si="511"/>
        <v>761.09442774000001</v>
      </c>
      <c r="D922" s="110">
        <f t="shared" si="520"/>
        <v>6667.94</v>
      </c>
      <c r="E922" s="111">
        <f t="shared" si="509"/>
        <v>6683.28</v>
      </c>
      <c r="F922" s="112">
        <f t="shared" si="507"/>
        <v>45158</v>
      </c>
      <c r="G922" s="113">
        <f t="shared" si="513"/>
        <v>2.3005605929267148E-3</v>
      </c>
      <c r="H922" s="114">
        <f t="shared" si="508"/>
        <v>45219</v>
      </c>
      <c r="I922" s="114">
        <f t="shared" si="514"/>
        <v>45219</v>
      </c>
      <c r="J922" s="115">
        <f t="shared" si="521"/>
        <v>21</v>
      </c>
      <c r="K922" s="115">
        <f t="shared" si="510"/>
        <v>20</v>
      </c>
      <c r="L922" s="8">
        <f t="shared" si="522"/>
        <v>1.0021908900000001</v>
      </c>
      <c r="M922" s="116">
        <f t="shared" si="506"/>
        <v>1.0011996999999999</v>
      </c>
      <c r="N922" s="116">
        <f t="shared" si="502"/>
        <v>1.1991284258092285</v>
      </c>
      <c r="O922" s="109">
        <f t="shared" si="505"/>
        <v>1.2017555799999999</v>
      </c>
      <c r="P922" s="109">
        <f t="shared" si="515"/>
        <v>914.64947543999995</v>
      </c>
      <c r="Q922" s="11">
        <f t="shared" si="525"/>
        <v>0</v>
      </c>
      <c r="R922" s="30">
        <f t="shared" si="523"/>
        <v>0</v>
      </c>
      <c r="S922" s="109">
        <f t="shared" si="504"/>
        <v>0</v>
      </c>
      <c r="T922" s="119">
        <f t="shared" si="524"/>
        <v>0.10150000000000001</v>
      </c>
      <c r="U922" s="117">
        <f t="shared" si="503"/>
        <v>20</v>
      </c>
      <c r="V922" s="117">
        <v>252</v>
      </c>
      <c r="W922" s="116">
        <f t="shared" si="516"/>
        <v>1.0077019599999999</v>
      </c>
      <c r="X922" s="109">
        <f t="shared" si="517"/>
        <v>7.0445936700000003</v>
      </c>
      <c r="Y922" s="174">
        <f t="shared" si="518"/>
        <v>0</v>
      </c>
      <c r="Z922" s="120" t="str">
        <f t="shared" si="526"/>
        <v>A+J=</v>
      </c>
      <c r="AA922" s="114">
        <f t="shared" si="527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08">
        <f t="shared" si="519"/>
        <v>45219</v>
      </c>
      <c r="B923" s="109">
        <f t="shared" si="512"/>
        <v>922.14862037</v>
      </c>
      <c r="C923" s="193">
        <f t="shared" si="511"/>
        <v>761.09442774000001</v>
      </c>
      <c r="D923" s="110">
        <f t="shared" si="520"/>
        <v>6667.94</v>
      </c>
      <c r="E923" s="111">
        <f t="shared" si="509"/>
        <v>6683.28</v>
      </c>
      <c r="F923" s="112">
        <f t="shared" si="507"/>
        <v>45158</v>
      </c>
      <c r="G923" s="113">
        <f t="shared" si="513"/>
        <v>2.3005605929267148E-3</v>
      </c>
      <c r="H923" s="114">
        <f t="shared" si="508"/>
        <v>45250</v>
      </c>
      <c r="I923" s="114">
        <f t="shared" si="514"/>
        <v>45219</v>
      </c>
      <c r="J923" s="115">
        <f t="shared" si="521"/>
        <v>21</v>
      </c>
      <c r="K923" s="115">
        <f t="shared" si="510"/>
        <v>21</v>
      </c>
      <c r="L923" s="8">
        <f t="shared" si="522"/>
        <v>1.0023005599999999</v>
      </c>
      <c r="M923" s="116">
        <f t="shared" si="506"/>
        <v>1.0011996999999999</v>
      </c>
      <c r="N923" s="116">
        <f t="shared" si="502"/>
        <v>1.1991284258092285</v>
      </c>
      <c r="O923" s="109">
        <f t="shared" si="505"/>
        <v>1.20188709</v>
      </c>
      <c r="P923" s="109">
        <f t="shared" si="515"/>
        <v>914.74956697000005</v>
      </c>
      <c r="Q923" s="11">
        <f t="shared" si="525"/>
        <v>30</v>
      </c>
      <c r="R923" s="30">
        <f t="shared" si="523"/>
        <v>1.3627E-2</v>
      </c>
      <c r="S923" s="109">
        <f t="shared" si="504"/>
        <v>12.46529234</v>
      </c>
      <c r="T923" s="119">
        <f t="shared" si="524"/>
        <v>0.10150000000000001</v>
      </c>
      <c r="U923" s="117">
        <f t="shared" si="503"/>
        <v>21</v>
      </c>
      <c r="V923" s="117">
        <v>252</v>
      </c>
      <c r="W923" s="116">
        <f t="shared" si="516"/>
        <v>1.008088611</v>
      </c>
      <c r="X923" s="109">
        <f t="shared" si="517"/>
        <v>7.3990533999999997</v>
      </c>
      <c r="Y923" s="174">
        <f t="shared" si="518"/>
        <v>19.864345739999997</v>
      </c>
      <c r="Z923" s="120" t="str">
        <f t="shared" si="526"/>
        <v>A+J=</v>
      </c>
      <c r="AA923" s="114">
        <f t="shared" si="527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08">
        <f t="shared" si="519"/>
        <v>45220</v>
      </c>
      <c r="B924" s="109">
        <f t="shared" si="512"/>
        <v>902.75386860000003</v>
      </c>
      <c r="C924" s="193">
        <f t="shared" si="511"/>
        <v>750.72299397999996</v>
      </c>
      <c r="D924" s="110">
        <f t="shared" si="520"/>
        <v>6683.28</v>
      </c>
      <c r="E924" s="111">
        <f t="shared" si="509"/>
        <v>6700.66</v>
      </c>
      <c r="F924" s="112">
        <f t="shared" si="507"/>
        <v>45189</v>
      </c>
      <c r="G924" s="113">
        <f t="shared" si="513"/>
        <v>2.60051950539264E-3</v>
      </c>
      <c r="H924" s="114">
        <f t="shared" si="508"/>
        <v>45250</v>
      </c>
      <c r="I924" s="114">
        <f t="shared" si="514"/>
        <v>45250</v>
      </c>
      <c r="J924" s="115">
        <f t="shared" si="521"/>
        <v>19</v>
      </c>
      <c r="K924" s="115">
        <f t="shared" si="510"/>
        <v>1</v>
      </c>
      <c r="L924" s="8">
        <f t="shared" si="522"/>
        <v>1.0001367000000001</v>
      </c>
      <c r="M924" s="116">
        <f t="shared" si="506"/>
        <v>1.0023005599999999</v>
      </c>
      <c r="N924" s="116">
        <f t="shared" si="502"/>
        <v>1.2018870927005081</v>
      </c>
      <c r="O924" s="109">
        <f t="shared" si="505"/>
        <v>1.2020513900000001</v>
      </c>
      <c r="P924" s="109">
        <f t="shared" si="515"/>
        <v>902.40761841000005</v>
      </c>
      <c r="Q924" s="11">
        <f t="shared" si="525"/>
        <v>0</v>
      </c>
      <c r="R924" s="30">
        <f t="shared" si="523"/>
        <v>0</v>
      </c>
      <c r="S924" s="109">
        <f t="shared" si="504"/>
        <v>0</v>
      </c>
      <c r="T924" s="119">
        <f t="shared" si="524"/>
        <v>0.10150000000000001</v>
      </c>
      <c r="U924" s="117">
        <f t="shared" si="503"/>
        <v>1</v>
      </c>
      <c r="V924" s="117">
        <v>252</v>
      </c>
      <c r="W924" s="116">
        <f t="shared" si="516"/>
        <v>1.0003836960000001</v>
      </c>
      <c r="X924" s="109">
        <f t="shared" si="517"/>
        <v>0.34625019000000001</v>
      </c>
      <c r="Y924" s="174">
        <f t="shared" si="518"/>
        <v>0</v>
      </c>
      <c r="Z924" s="120" t="str">
        <f t="shared" si="526"/>
        <v>A+J=</v>
      </c>
      <c r="AA924" s="114">
        <f t="shared" si="527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08">
        <f t="shared" si="519"/>
        <v>45221</v>
      </c>
      <c r="B925" s="109">
        <f t="shared" si="512"/>
        <v>902.75386860000003</v>
      </c>
      <c r="C925" s="193">
        <f t="shared" si="511"/>
        <v>750.72299397999996</v>
      </c>
      <c r="D925" s="110">
        <f t="shared" si="520"/>
        <v>6683.28</v>
      </c>
      <c r="E925" s="111">
        <f t="shared" si="509"/>
        <v>6700.66</v>
      </c>
      <c r="F925" s="112">
        <f t="shared" si="507"/>
        <v>45189</v>
      </c>
      <c r="G925" s="113">
        <f t="shared" si="513"/>
        <v>2.60051950539264E-3</v>
      </c>
      <c r="H925" s="114">
        <f t="shared" si="508"/>
        <v>45250</v>
      </c>
      <c r="I925" s="114">
        <f t="shared" si="514"/>
        <v>45250</v>
      </c>
      <c r="J925" s="115">
        <f t="shared" si="521"/>
        <v>19</v>
      </c>
      <c r="K925" s="115">
        <f t="shared" si="510"/>
        <v>1</v>
      </c>
      <c r="L925" s="8">
        <f t="shared" si="522"/>
        <v>1.0001367000000001</v>
      </c>
      <c r="M925" s="116">
        <f t="shared" si="506"/>
        <v>1.0023005599999999</v>
      </c>
      <c r="N925" s="116">
        <f t="shared" si="502"/>
        <v>1.2018870927005081</v>
      </c>
      <c r="O925" s="109">
        <f t="shared" si="505"/>
        <v>1.2020513900000001</v>
      </c>
      <c r="P925" s="109">
        <f t="shared" si="515"/>
        <v>902.40761841000005</v>
      </c>
      <c r="Q925" s="11">
        <f t="shared" si="525"/>
        <v>0</v>
      </c>
      <c r="R925" s="30">
        <f t="shared" si="523"/>
        <v>0</v>
      </c>
      <c r="S925" s="109">
        <f t="shared" si="504"/>
        <v>0</v>
      </c>
      <c r="T925" s="119">
        <f t="shared" si="524"/>
        <v>0.10150000000000001</v>
      </c>
      <c r="U925" s="117">
        <f t="shared" si="503"/>
        <v>1</v>
      </c>
      <c r="V925" s="117">
        <v>252</v>
      </c>
      <c r="W925" s="116">
        <f t="shared" si="516"/>
        <v>1.0003836960000001</v>
      </c>
      <c r="X925" s="109">
        <f t="shared" si="517"/>
        <v>0.34625019000000001</v>
      </c>
      <c r="Y925" s="174">
        <f t="shared" si="518"/>
        <v>0</v>
      </c>
      <c r="Z925" s="120" t="str">
        <f t="shared" si="526"/>
        <v>A+J=</v>
      </c>
      <c r="AA925" s="114">
        <f t="shared" si="527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08">
        <f t="shared" si="519"/>
        <v>45222</v>
      </c>
      <c r="B926" s="109">
        <f t="shared" si="512"/>
        <v>902.75386860000003</v>
      </c>
      <c r="C926" s="193">
        <f t="shared" si="511"/>
        <v>750.72299397999996</v>
      </c>
      <c r="D926" s="110">
        <f t="shared" si="520"/>
        <v>6683.28</v>
      </c>
      <c r="E926" s="111">
        <f t="shared" si="509"/>
        <v>6700.66</v>
      </c>
      <c r="F926" s="112">
        <f t="shared" si="507"/>
        <v>45189</v>
      </c>
      <c r="G926" s="113">
        <f t="shared" si="513"/>
        <v>2.60051950539264E-3</v>
      </c>
      <c r="H926" s="114">
        <f t="shared" si="508"/>
        <v>45250</v>
      </c>
      <c r="I926" s="114">
        <f t="shared" si="514"/>
        <v>45250</v>
      </c>
      <c r="J926" s="115">
        <f t="shared" si="521"/>
        <v>19</v>
      </c>
      <c r="K926" s="115">
        <f t="shared" si="510"/>
        <v>1</v>
      </c>
      <c r="L926" s="8">
        <f t="shared" si="522"/>
        <v>1.0001367000000001</v>
      </c>
      <c r="M926" s="116">
        <f t="shared" si="506"/>
        <v>1.0023005599999999</v>
      </c>
      <c r="N926" s="116">
        <f t="shared" si="502"/>
        <v>1.2018870927005081</v>
      </c>
      <c r="O926" s="109">
        <f t="shared" si="505"/>
        <v>1.2020513900000001</v>
      </c>
      <c r="P926" s="109">
        <f t="shared" si="515"/>
        <v>902.40761841000005</v>
      </c>
      <c r="Q926" s="11">
        <f t="shared" si="525"/>
        <v>0</v>
      </c>
      <c r="R926" s="30">
        <f t="shared" si="523"/>
        <v>0</v>
      </c>
      <c r="S926" s="109">
        <f t="shared" si="504"/>
        <v>0</v>
      </c>
      <c r="T926" s="119">
        <f t="shared" si="524"/>
        <v>0.10150000000000001</v>
      </c>
      <c r="U926" s="117">
        <f t="shared" si="503"/>
        <v>1</v>
      </c>
      <c r="V926" s="117">
        <v>252</v>
      </c>
      <c r="W926" s="116">
        <f t="shared" si="516"/>
        <v>1.0003836960000001</v>
      </c>
      <c r="X926" s="109">
        <f t="shared" si="517"/>
        <v>0.34625019000000001</v>
      </c>
      <c r="Y926" s="174">
        <f t="shared" si="518"/>
        <v>0</v>
      </c>
      <c r="Z926" s="120" t="str">
        <f t="shared" si="526"/>
        <v>A+J=</v>
      </c>
      <c r="AA926" s="114">
        <f t="shared" si="527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08">
        <f t="shared" si="519"/>
        <v>45223</v>
      </c>
      <c r="B927" s="109">
        <f t="shared" si="512"/>
        <v>903.22370493999995</v>
      </c>
      <c r="C927" s="193">
        <f t="shared" si="511"/>
        <v>750.72299397999996</v>
      </c>
      <c r="D927" s="110">
        <f t="shared" si="520"/>
        <v>6683.28</v>
      </c>
      <c r="E927" s="111">
        <f t="shared" si="509"/>
        <v>6700.66</v>
      </c>
      <c r="F927" s="112">
        <f t="shared" si="507"/>
        <v>45189</v>
      </c>
      <c r="G927" s="113">
        <f t="shared" si="513"/>
        <v>2.60051950539264E-3</v>
      </c>
      <c r="H927" s="114">
        <f t="shared" si="508"/>
        <v>45250</v>
      </c>
      <c r="I927" s="114">
        <f t="shared" si="514"/>
        <v>45250</v>
      </c>
      <c r="J927" s="115">
        <f t="shared" si="521"/>
        <v>19</v>
      </c>
      <c r="K927" s="115">
        <f t="shared" si="510"/>
        <v>2</v>
      </c>
      <c r="L927" s="8">
        <f t="shared" si="522"/>
        <v>1.0002734200000001</v>
      </c>
      <c r="M927" s="116">
        <f t="shared" si="506"/>
        <v>1.0023005599999999</v>
      </c>
      <c r="N927" s="116">
        <f t="shared" ref="N927:N990" si="528">IF(I927&gt;I926,N926*M927,N926)</f>
        <v>1.2018870927005081</v>
      </c>
      <c r="O927" s="109">
        <f t="shared" si="505"/>
        <v>1.2022157099999999</v>
      </c>
      <c r="P927" s="109">
        <f t="shared" si="515"/>
        <v>902.53097721999995</v>
      </c>
      <c r="Q927" s="11">
        <f t="shared" si="525"/>
        <v>0</v>
      </c>
      <c r="R927" s="30">
        <f t="shared" si="523"/>
        <v>0</v>
      </c>
      <c r="S927" s="109">
        <f t="shared" si="504"/>
        <v>0</v>
      </c>
      <c r="T927" s="119">
        <f t="shared" si="524"/>
        <v>0.10150000000000001</v>
      </c>
      <c r="U927" s="117">
        <f t="shared" si="503"/>
        <v>2</v>
      </c>
      <c r="V927" s="117">
        <v>252</v>
      </c>
      <c r="W927" s="116">
        <f t="shared" si="516"/>
        <v>1.0007675389999999</v>
      </c>
      <c r="X927" s="109">
        <f t="shared" si="517"/>
        <v>0.69272772000000005</v>
      </c>
      <c r="Y927" s="174">
        <f t="shared" si="518"/>
        <v>0</v>
      </c>
      <c r="Z927" s="120" t="str">
        <f t="shared" si="526"/>
        <v>A+J=</v>
      </c>
      <c r="AA927" s="114">
        <f t="shared" si="527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08">
        <f t="shared" si="519"/>
        <v>45224</v>
      </c>
      <c r="B928" s="109">
        <f t="shared" si="512"/>
        <v>903.69377708000002</v>
      </c>
      <c r="C928" s="193">
        <f t="shared" si="511"/>
        <v>750.72299397999996</v>
      </c>
      <c r="D928" s="110">
        <f t="shared" si="520"/>
        <v>6683.28</v>
      </c>
      <c r="E928" s="111">
        <f t="shared" si="509"/>
        <v>6700.66</v>
      </c>
      <c r="F928" s="112">
        <f t="shared" si="507"/>
        <v>45189</v>
      </c>
      <c r="G928" s="113">
        <f t="shared" si="513"/>
        <v>2.60051950539264E-3</v>
      </c>
      <c r="H928" s="114">
        <f t="shared" si="508"/>
        <v>45250</v>
      </c>
      <c r="I928" s="114">
        <f t="shared" si="514"/>
        <v>45250</v>
      </c>
      <c r="J928" s="115">
        <f t="shared" si="521"/>
        <v>19</v>
      </c>
      <c r="K928" s="115">
        <f t="shared" si="510"/>
        <v>3</v>
      </c>
      <c r="L928" s="8">
        <f t="shared" si="522"/>
        <v>1.00041015</v>
      </c>
      <c r="M928" s="116">
        <f t="shared" si="506"/>
        <v>1.0023005599999999</v>
      </c>
      <c r="N928" s="116">
        <f t="shared" si="528"/>
        <v>1.2018870927005081</v>
      </c>
      <c r="O928" s="109">
        <f t="shared" si="505"/>
        <v>1.20238004</v>
      </c>
      <c r="P928" s="109">
        <f t="shared" si="515"/>
        <v>902.65434353000001</v>
      </c>
      <c r="Q928" s="11">
        <f t="shared" si="525"/>
        <v>0</v>
      </c>
      <c r="R928" s="30">
        <f t="shared" si="523"/>
        <v>0</v>
      </c>
      <c r="S928" s="109">
        <f t="shared" si="504"/>
        <v>0</v>
      </c>
      <c r="T928" s="119">
        <f t="shared" si="524"/>
        <v>0.10150000000000001</v>
      </c>
      <c r="U928" s="117">
        <f t="shared" si="503"/>
        <v>3</v>
      </c>
      <c r="V928" s="117">
        <v>252</v>
      </c>
      <c r="W928" s="116">
        <f t="shared" si="516"/>
        <v>1.00115153</v>
      </c>
      <c r="X928" s="109">
        <f t="shared" si="517"/>
        <v>1.03943355</v>
      </c>
      <c r="Y928" s="174">
        <f t="shared" si="518"/>
        <v>0</v>
      </c>
      <c r="Z928" s="120" t="str">
        <f t="shared" si="526"/>
        <v>A+J=</v>
      </c>
      <c r="AA928" s="114">
        <f t="shared" si="527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08">
        <f t="shared" si="519"/>
        <v>45225</v>
      </c>
      <c r="B929" s="109">
        <f t="shared" si="512"/>
        <v>904.16410673999997</v>
      </c>
      <c r="C929" s="193">
        <f t="shared" si="511"/>
        <v>750.72299397999996</v>
      </c>
      <c r="D929" s="110">
        <f t="shared" si="520"/>
        <v>6683.28</v>
      </c>
      <c r="E929" s="111">
        <f t="shared" si="509"/>
        <v>6700.66</v>
      </c>
      <c r="F929" s="112">
        <f t="shared" si="507"/>
        <v>45189</v>
      </c>
      <c r="G929" s="113">
        <f t="shared" si="513"/>
        <v>2.60051950539264E-3</v>
      </c>
      <c r="H929" s="114">
        <f t="shared" si="508"/>
        <v>45250</v>
      </c>
      <c r="I929" s="114">
        <f t="shared" si="514"/>
        <v>45250</v>
      </c>
      <c r="J929" s="115">
        <f t="shared" si="521"/>
        <v>19</v>
      </c>
      <c r="K929" s="115">
        <f t="shared" si="510"/>
        <v>4</v>
      </c>
      <c r="L929" s="8">
        <f t="shared" si="522"/>
        <v>1.00054691</v>
      </c>
      <c r="M929" s="116">
        <f t="shared" si="506"/>
        <v>1.0023005599999999</v>
      </c>
      <c r="N929" s="116">
        <f t="shared" si="528"/>
        <v>1.2018870927005081</v>
      </c>
      <c r="O929" s="109">
        <f t="shared" si="505"/>
        <v>1.20254441</v>
      </c>
      <c r="P929" s="109">
        <f t="shared" si="515"/>
        <v>902.77773986</v>
      </c>
      <c r="Q929" s="11">
        <f t="shared" si="525"/>
        <v>0</v>
      </c>
      <c r="R929" s="30">
        <f t="shared" si="523"/>
        <v>0</v>
      </c>
      <c r="S929" s="109">
        <f t="shared" si="504"/>
        <v>0</v>
      </c>
      <c r="T929" s="119">
        <f t="shared" si="524"/>
        <v>0.10150000000000001</v>
      </c>
      <c r="U929" s="117">
        <f t="shared" si="503"/>
        <v>4</v>
      </c>
      <c r="V929" s="117">
        <v>252</v>
      </c>
      <c r="W929" s="116">
        <f t="shared" si="516"/>
        <v>1.001535668</v>
      </c>
      <c r="X929" s="109">
        <f t="shared" si="517"/>
        <v>1.38636688</v>
      </c>
      <c r="Y929" s="174">
        <f t="shared" si="518"/>
        <v>0</v>
      </c>
      <c r="Z929" s="120" t="str">
        <f t="shared" si="526"/>
        <v>A+J=</v>
      </c>
      <c r="AA929" s="114">
        <f t="shared" si="527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08">
        <f t="shared" si="519"/>
        <v>45226</v>
      </c>
      <c r="B930" s="109">
        <f t="shared" si="512"/>
        <v>904.63468740999997</v>
      </c>
      <c r="C930" s="193">
        <f t="shared" si="511"/>
        <v>750.72299397999996</v>
      </c>
      <c r="D930" s="110">
        <f t="shared" si="520"/>
        <v>6683.28</v>
      </c>
      <c r="E930" s="111">
        <f t="shared" si="509"/>
        <v>6700.66</v>
      </c>
      <c r="F930" s="112">
        <f t="shared" si="507"/>
        <v>45189</v>
      </c>
      <c r="G930" s="113">
        <f t="shared" si="513"/>
        <v>2.60051950539264E-3</v>
      </c>
      <c r="H930" s="114">
        <f t="shared" si="508"/>
        <v>45250</v>
      </c>
      <c r="I930" s="114">
        <f t="shared" si="514"/>
        <v>45250</v>
      </c>
      <c r="J930" s="115">
        <f t="shared" si="521"/>
        <v>19</v>
      </c>
      <c r="K930" s="115">
        <f t="shared" si="510"/>
        <v>5</v>
      </c>
      <c r="L930" s="8">
        <f t="shared" si="522"/>
        <v>1.00068369</v>
      </c>
      <c r="M930" s="116">
        <f t="shared" si="506"/>
        <v>1.0023005599999999</v>
      </c>
      <c r="N930" s="116">
        <f t="shared" si="528"/>
        <v>1.2018870927005081</v>
      </c>
      <c r="O930" s="109">
        <f t="shared" si="505"/>
        <v>1.2027088100000001</v>
      </c>
      <c r="P930" s="109">
        <f t="shared" si="515"/>
        <v>902.90115872000001</v>
      </c>
      <c r="Q930" s="11">
        <f t="shared" si="525"/>
        <v>0</v>
      </c>
      <c r="R930" s="30">
        <f t="shared" si="523"/>
        <v>0</v>
      </c>
      <c r="S930" s="109">
        <f t="shared" si="504"/>
        <v>0</v>
      </c>
      <c r="T930" s="119">
        <f t="shared" si="524"/>
        <v>0.10150000000000001</v>
      </c>
      <c r="U930" s="117">
        <f t="shared" si="503"/>
        <v>5</v>
      </c>
      <c r="V930" s="117">
        <v>252</v>
      </c>
      <c r="W930" s="116">
        <f t="shared" si="516"/>
        <v>1.0019199539999999</v>
      </c>
      <c r="X930" s="109">
        <f t="shared" si="517"/>
        <v>1.73352869</v>
      </c>
      <c r="Y930" s="174">
        <f t="shared" si="518"/>
        <v>0</v>
      </c>
      <c r="Z930" s="120" t="str">
        <f t="shared" si="526"/>
        <v>A+J=</v>
      </c>
      <c r="AA930" s="114">
        <f t="shared" si="527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08">
        <f t="shared" si="519"/>
        <v>45227</v>
      </c>
      <c r="B931" s="109">
        <f t="shared" si="512"/>
        <v>905.10549477000006</v>
      </c>
      <c r="C931" s="193">
        <f t="shared" si="511"/>
        <v>750.72299397999996</v>
      </c>
      <c r="D931" s="110">
        <f t="shared" si="520"/>
        <v>6683.28</v>
      </c>
      <c r="E931" s="111">
        <f t="shared" si="509"/>
        <v>6700.66</v>
      </c>
      <c r="F931" s="112">
        <f t="shared" si="507"/>
        <v>45189</v>
      </c>
      <c r="G931" s="113">
        <f t="shared" si="513"/>
        <v>2.60051950539264E-3</v>
      </c>
      <c r="H931" s="114">
        <f t="shared" si="508"/>
        <v>45250</v>
      </c>
      <c r="I931" s="114">
        <f t="shared" si="514"/>
        <v>45250</v>
      </c>
      <c r="J931" s="115">
        <f t="shared" si="521"/>
        <v>19</v>
      </c>
      <c r="K931" s="115">
        <f t="shared" si="510"/>
        <v>6</v>
      </c>
      <c r="L931" s="8">
        <f t="shared" si="522"/>
        <v>1.00082048</v>
      </c>
      <c r="M931" s="116">
        <f t="shared" si="506"/>
        <v>1.0023005599999999</v>
      </c>
      <c r="N931" s="116">
        <f t="shared" si="528"/>
        <v>1.2018870927005081</v>
      </c>
      <c r="O931" s="109">
        <f t="shared" si="505"/>
        <v>1.2028732099999999</v>
      </c>
      <c r="P931" s="109">
        <f t="shared" si="515"/>
        <v>903.02457758000003</v>
      </c>
      <c r="Q931" s="11">
        <f t="shared" si="525"/>
        <v>0</v>
      </c>
      <c r="R931" s="30">
        <f t="shared" si="523"/>
        <v>0</v>
      </c>
      <c r="S931" s="109">
        <f t="shared" si="504"/>
        <v>0</v>
      </c>
      <c r="T931" s="119">
        <f t="shared" si="524"/>
        <v>0.10150000000000001</v>
      </c>
      <c r="U931" s="117">
        <f t="shared" si="503"/>
        <v>6</v>
      </c>
      <c r="V931" s="117">
        <v>252</v>
      </c>
      <c r="W931" s="116">
        <f t="shared" si="516"/>
        <v>1.002304386</v>
      </c>
      <c r="X931" s="109">
        <f t="shared" si="517"/>
        <v>2.0809171900000001</v>
      </c>
      <c r="Y931" s="174">
        <f t="shared" si="518"/>
        <v>0</v>
      </c>
      <c r="Z931" s="120" t="str">
        <f t="shared" si="526"/>
        <v>A+J=</v>
      </c>
      <c r="AA931" s="114">
        <f t="shared" si="527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08">
        <f t="shared" si="519"/>
        <v>45228</v>
      </c>
      <c r="B932" s="109">
        <f t="shared" si="512"/>
        <v>905.10549477000006</v>
      </c>
      <c r="C932" s="193">
        <f t="shared" si="511"/>
        <v>750.72299397999996</v>
      </c>
      <c r="D932" s="110">
        <f t="shared" si="520"/>
        <v>6683.28</v>
      </c>
      <c r="E932" s="111">
        <f t="shared" si="509"/>
        <v>6700.66</v>
      </c>
      <c r="F932" s="112">
        <f t="shared" si="507"/>
        <v>45189</v>
      </c>
      <c r="G932" s="113">
        <f t="shared" si="513"/>
        <v>2.60051950539264E-3</v>
      </c>
      <c r="H932" s="114">
        <f t="shared" si="508"/>
        <v>45250</v>
      </c>
      <c r="I932" s="114">
        <f t="shared" si="514"/>
        <v>45250</v>
      </c>
      <c r="J932" s="115">
        <f t="shared" si="521"/>
        <v>19</v>
      </c>
      <c r="K932" s="115">
        <f t="shared" si="510"/>
        <v>6</v>
      </c>
      <c r="L932" s="8">
        <f t="shared" si="522"/>
        <v>1.00082048</v>
      </c>
      <c r="M932" s="116">
        <f t="shared" si="506"/>
        <v>1.0023005599999999</v>
      </c>
      <c r="N932" s="116">
        <f t="shared" si="528"/>
        <v>1.2018870927005081</v>
      </c>
      <c r="O932" s="109">
        <f t="shared" si="505"/>
        <v>1.2028732099999999</v>
      </c>
      <c r="P932" s="109">
        <f t="shared" si="515"/>
        <v>903.02457758000003</v>
      </c>
      <c r="Q932" s="11">
        <f t="shared" si="525"/>
        <v>0</v>
      </c>
      <c r="R932" s="30">
        <f t="shared" si="523"/>
        <v>0</v>
      </c>
      <c r="S932" s="109">
        <f t="shared" si="504"/>
        <v>0</v>
      </c>
      <c r="T932" s="119">
        <f t="shared" si="524"/>
        <v>0.10150000000000001</v>
      </c>
      <c r="U932" s="117">
        <f t="shared" si="503"/>
        <v>6</v>
      </c>
      <c r="V932" s="117">
        <v>252</v>
      </c>
      <c r="W932" s="116">
        <f t="shared" si="516"/>
        <v>1.002304386</v>
      </c>
      <c r="X932" s="109">
        <f t="shared" si="517"/>
        <v>2.0809171900000001</v>
      </c>
      <c r="Y932" s="174">
        <f t="shared" si="518"/>
        <v>0</v>
      </c>
      <c r="Z932" s="120" t="str">
        <f t="shared" si="526"/>
        <v>A+J=</v>
      </c>
      <c r="AA932" s="114">
        <f t="shared" si="527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08">
        <f t="shared" si="519"/>
        <v>45229</v>
      </c>
      <c r="B933" s="109">
        <f t="shared" si="512"/>
        <v>905.10549477000006</v>
      </c>
      <c r="C933" s="193">
        <f t="shared" si="511"/>
        <v>750.72299397999996</v>
      </c>
      <c r="D933" s="110">
        <f t="shared" si="520"/>
        <v>6683.28</v>
      </c>
      <c r="E933" s="111">
        <f t="shared" si="509"/>
        <v>6700.66</v>
      </c>
      <c r="F933" s="112">
        <f t="shared" si="507"/>
        <v>45189</v>
      </c>
      <c r="G933" s="113">
        <f t="shared" si="513"/>
        <v>2.60051950539264E-3</v>
      </c>
      <c r="H933" s="114">
        <f t="shared" si="508"/>
        <v>45250</v>
      </c>
      <c r="I933" s="114">
        <f t="shared" si="514"/>
        <v>45250</v>
      </c>
      <c r="J933" s="115">
        <f t="shared" si="521"/>
        <v>19</v>
      </c>
      <c r="K933" s="115">
        <f t="shared" si="510"/>
        <v>6</v>
      </c>
      <c r="L933" s="8">
        <f t="shared" si="522"/>
        <v>1.00082048</v>
      </c>
      <c r="M933" s="116">
        <f t="shared" si="506"/>
        <v>1.0023005599999999</v>
      </c>
      <c r="N933" s="116">
        <f t="shared" si="528"/>
        <v>1.2018870927005081</v>
      </c>
      <c r="O933" s="109">
        <f t="shared" si="505"/>
        <v>1.2028732099999999</v>
      </c>
      <c r="P933" s="109">
        <f t="shared" si="515"/>
        <v>903.02457758000003</v>
      </c>
      <c r="Q933" s="11">
        <f t="shared" si="525"/>
        <v>0</v>
      </c>
      <c r="R933" s="30">
        <f t="shared" si="523"/>
        <v>0</v>
      </c>
      <c r="S933" s="109">
        <f t="shared" si="504"/>
        <v>0</v>
      </c>
      <c r="T933" s="119">
        <f t="shared" si="524"/>
        <v>0.10150000000000001</v>
      </c>
      <c r="U933" s="117">
        <f t="shared" ref="U933:U996" si="529">IF(Q932&gt;0,1,IF(K933=K932,U932,U932+1))</f>
        <v>6</v>
      </c>
      <c r="V933" s="117">
        <v>252</v>
      </c>
      <c r="W933" s="116">
        <f t="shared" si="516"/>
        <v>1.002304386</v>
      </c>
      <c r="X933" s="109">
        <f t="shared" si="517"/>
        <v>2.0809171900000001</v>
      </c>
      <c r="Y933" s="174">
        <f t="shared" si="518"/>
        <v>0</v>
      </c>
      <c r="Z933" s="120" t="str">
        <f t="shared" si="526"/>
        <v>A+J=</v>
      </c>
      <c r="AA933" s="114">
        <f t="shared" si="527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08">
        <f t="shared" si="519"/>
        <v>45230</v>
      </c>
      <c r="B934" s="109">
        <f t="shared" si="512"/>
        <v>905.57656169999996</v>
      </c>
      <c r="C934" s="193">
        <f t="shared" si="511"/>
        <v>750.72299397999996</v>
      </c>
      <c r="D934" s="110">
        <f t="shared" si="520"/>
        <v>6683.28</v>
      </c>
      <c r="E934" s="111">
        <f t="shared" si="509"/>
        <v>6700.66</v>
      </c>
      <c r="F934" s="112">
        <f t="shared" si="507"/>
        <v>45189</v>
      </c>
      <c r="G934" s="113">
        <f t="shared" si="513"/>
        <v>2.60051950539264E-3</v>
      </c>
      <c r="H934" s="114">
        <f t="shared" si="508"/>
        <v>45250</v>
      </c>
      <c r="I934" s="114">
        <f t="shared" si="514"/>
        <v>45250</v>
      </c>
      <c r="J934" s="115">
        <f t="shared" si="521"/>
        <v>19</v>
      </c>
      <c r="K934" s="115">
        <f t="shared" si="510"/>
        <v>7</v>
      </c>
      <c r="L934" s="8">
        <f t="shared" si="522"/>
        <v>1.0009573</v>
      </c>
      <c r="M934" s="116">
        <f t="shared" si="506"/>
        <v>1.0023005599999999</v>
      </c>
      <c r="N934" s="116">
        <f t="shared" si="528"/>
        <v>1.2018870927005081</v>
      </c>
      <c r="O934" s="109">
        <f t="shared" si="505"/>
        <v>1.20303765</v>
      </c>
      <c r="P934" s="109">
        <f t="shared" si="515"/>
        <v>903.14802646999999</v>
      </c>
      <c r="Q934" s="11">
        <f t="shared" si="525"/>
        <v>0</v>
      </c>
      <c r="R934" s="30">
        <f t="shared" si="523"/>
        <v>0</v>
      </c>
      <c r="S934" s="109">
        <f t="shared" si="504"/>
        <v>0</v>
      </c>
      <c r="T934" s="119">
        <f t="shared" si="524"/>
        <v>0.10150000000000001</v>
      </c>
      <c r="U934" s="117">
        <f t="shared" si="529"/>
        <v>7</v>
      </c>
      <c r="V934" s="117">
        <v>252</v>
      </c>
      <c r="W934" s="116">
        <f t="shared" si="516"/>
        <v>1.0026889670000001</v>
      </c>
      <c r="X934" s="109">
        <f t="shared" si="517"/>
        <v>2.42853523</v>
      </c>
      <c r="Y934" s="174">
        <f t="shared" si="518"/>
        <v>0</v>
      </c>
      <c r="Z934" s="120" t="str">
        <f t="shared" si="526"/>
        <v>A+J=</v>
      </c>
      <c r="AA934" s="114">
        <f t="shared" si="527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08">
        <f t="shared" si="519"/>
        <v>45231</v>
      </c>
      <c r="B935" s="109">
        <f t="shared" si="512"/>
        <v>906.04787143999999</v>
      </c>
      <c r="C935" s="193">
        <f t="shared" si="511"/>
        <v>750.72299397999996</v>
      </c>
      <c r="D935" s="110">
        <f t="shared" si="520"/>
        <v>6683.28</v>
      </c>
      <c r="E935" s="111">
        <f t="shared" si="509"/>
        <v>6700.66</v>
      </c>
      <c r="F935" s="112">
        <f t="shared" si="507"/>
        <v>45189</v>
      </c>
      <c r="G935" s="113">
        <f t="shared" si="513"/>
        <v>2.60051950539264E-3</v>
      </c>
      <c r="H935" s="114">
        <f t="shared" si="508"/>
        <v>45250</v>
      </c>
      <c r="I935" s="114">
        <f t="shared" si="514"/>
        <v>45250</v>
      </c>
      <c r="J935" s="115">
        <f t="shared" si="521"/>
        <v>19</v>
      </c>
      <c r="K935" s="115">
        <f t="shared" si="510"/>
        <v>8</v>
      </c>
      <c r="L935" s="8">
        <f t="shared" si="522"/>
        <v>1.00109413</v>
      </c>
      <c r="M935" s="116">
        <f t="shared" si="506"/>
        <v>1.0023005599999999</v>
      </c>
      <c r="N935" s="116">
        <f t="shared" si="528"/>
        <v>1.2018870927005081</v>
      </c>
      <c r="O935" s="109">
        <f t="shared" si="505"/>
        <v>1.2032021100000001</v>
      </c>
      <c r="P935" s="109">
        <f t="shared" si="515"/>
        <v>903.27149038000005</v>
      </c>
      <c r="Q935" s="11">
        <f t="shared" si="525"/>
        <v>0</v>
      </c>
      <c r="R935" s="30">
        <f t="shared" si="523"/>
        <v>0</v>
      </c>
      <c r="S935" s="109">
        <f t="shared" ref="S935:S998" si="530">IF(R935&gt;0,TRUNC(R935*P935,8),0)</f>
        <v>0</v>
      </c>
      <c r="T935" s="119">
        <f t="shared" si="524"/>
        <v>0.10150000000000001</v>
      </c>
      <c r="U935" s="117">
        <f t="shared" si="529"/>
        <v>8</v>
      </c>
      <c r="V935" s="117">
        <v>252</v>
      </c>
      <c r="W935" s="116">
        <f t="shared" si="516"/>
        <v>1.0030736950000001</v>
      </c>
      <c r="X935" s="109">
        <f t="shared" si="517"/>
        <v>2.7763810599999998</v>
      </c>
      <c r="Y935" s="174">
        <f t="shared" si="518"/>
        <v>0</v>
      </c>
      <c r="Z935" s="120" t="str">
        <f t="shared" si="526"/>
        <v>A+J=</v>
      </c>
      <c r="AA935" s="114">
        <f t="shared" si="527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08">
        <f t="shared" si="519"/>
        <v>45232</v>
      </c>
      <c r="B936" s="109">
        <f t="shared" si="512"/>
        <v>906.51942402999998</v>
      </c>
      <c r="C936" s="193">
        <f t="shared" si="511"/>
        <v>750.72299397999996</v>
      </c>
      <c r="D936" s="110">
        <f t="shared" si="520"/>
        <v>6683.28</v>
      </c>
      <c r="E936" s="111">
        <f t="shared" si="509"/>
        <v>6700.66</v>
      </c>
      <c r="F936" s="112">
        <f t="shared" si="507"/>
        <v>45189</v>
      </c>
      <c r="G936" s="113">
        <f t="shared" si="513"/>
        <v>2.60051950539264E-3</v>
      </c>
      <c r="H936" s="114">
        <f t="shared" si="508"/>
        <v>45250</v>
      </c>
      <c r="I936" s="114">
        <f t="shared" si="514"/>
        <v>45250</v>
      </c>
      <c r="J936" s="115">
        <f t="shared" si="521"/>
        <v>19</v>
      </c>
      <c r="K936" s="115">
        <f t="shared" si="510"/>
        <v>9</v>
      </c>
      <c r="L936" s="8">
        <f t="shared" si="522"/>
        <v>1.0012309800000001</v>
      </c>
      <c r="M936" s="116">
        <f t="shared" si="506"/>
        <v>1.0023005599999999</v>
      </c>
      <c r="N936" s="116">
        <f t="shared" si="528"/>
        <v>1.2018870927005081</v>
      </c>
      <c r="O936" s="109">
        <f t="shared" si="505"/>
        <v>1.2033665899999999</v>
      </c>
      <c r="P936" s="109">
        <f t="shared" si="515"/>
        <v>903.39496929999996</v>
      </c>
      <c r="Q936" s="11">
        <f t="shared" si="525"/>
        <v>0</v>
      </c>
      <c r="R936" s="30">
        <f t="shared" si="523"/>
        <v>0</v>
      </c>
      <c r="S936" s="109">
        <f t="shared" si="530"/>
        <v>0</v>
      </c>
      <c r="T936" s="119">
        <f t="shared" si="524"/>
        <v>0.10150000000000001</v>
      </c>
      <c r="U936" s="117">
        <f t="shared" si="529"/>
        <v>9</v>
      </c>
      <c r="V936" s="117">
        <v>252</v>
      </c>
      <c r="W936" s="116">
        <f t="shared" si="516"/>
        <v>1.00345857</v>
      </c>
      <c r="X936" s="109">
        <f t="shared" si="517"/>
        <v>3.1244547300000001</v>
      </c>
      <c r="Y936" s="174">
        <f t="shared" si="518"/>
        <v>0</v>
      </c>
      <c r="Z936" s="120" t="str">
        <f t="shared" si="526"/>
        <v>A+J=</v>
      </c>
      <c r="AA936" s="114">
        <f t="shared" si="527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08">
        <f t="shared" si="519"/>
        <v>45233</v>
      </c>
      <c r="B937" s="109">
        <f t="shared" si="512"/>
        <v>906.51942402999998</v>
      </c>
      <c r="C937" s="193">
        <f t="shared" si="511"/>
        <v>750.72299397999996</v>
      </c>
      <c r="D937" s="110">
        <f t="shared" si="520"/>
        <v>6683.28</v>
      </c>
      <c r="E937" s="111">
        <f t="shared" si="509"/>
        <v>6700.66</v>
      </c>
      <c r="F937" s="112">
        <f t="shared" si="507"/>
        <v>45189</v>
      </c>
      <c r="G937" s="113">
        <f t="shared" si="513"/>
        <v>2.60051950539264E-3</v>
      </c>
      <c r="H937" s="114">
        <f t="shared" si="508"/>
        <v>45250</v>
      </c>
      <c r="I937" s="114">
        <f t="shared" si="514"/>
        <v>45250</v>
      </c>
      <c r="J937" s="115">
        <f t="shared" si="521"/>
        <v>19</v>
      </c>
      <c r="K937" s="115">
        <f t="shared" si="510"/>
        <v>9</v>
      </c>
      <c r="L937" s="8">
        <f t="shared" si="522"/>
        <v>1.0012309800000001</v>
      </c>
      <c r="M937" s="116">
        <f t="shared" si="506"/>
        <v>1.0023005599999999</v>
      </c>
      <c r="N937" s="116">
        <f t="shared" si="528"/>
        <v>1.2018870927005081</v>
      </c>
      <c r="O937" s="109">
        <f t="shared" ref="O937:O1000" si="531">TRUNC(TRUNC((L937*N937),15),8)</f>
        <v>1.2033665899999999</v>
      </c>
      <c r="P937" s="109">
        <f t="shared" si="515"/>
        <v>903.39496929999996</v>
      </c>
      <c r="Q937" s="11">
        <f t="shared" si="525"/>
        <v>0</v>
      </c>
      <c r="R937" s="30">
        <f t="shared" si="523"/>
        <v>0</v>
      </c>
      <c r="S937" s="109">
        <f t="shared" si="530"/>
        <v>0</v>
      </c>
      <c r="T937" s="119">
        <f t="shared" si="524"/>
        <v>0.10150000000000001</v>
      </c>
      <c r="U937" s="117">
        <f t="shared" si="529"/>
        <v>9</v>
      </c>
      <c r="V937" s="117">
        <v>252</v>
      </c>
      <c r="W937" s="116">
        <f t="shared" si="516"/>
        <v>1.00345857</v>
      </c>
      <c r="X937" s="109">
        <f t="shared" si="517"/>
        <v>3.1244547300000001</v>
      </c>
      <c r="Y937" s="174">
        <f t="shared" si="518"/>
        <v>0</v>
      </c>
      <c r="Z937" s="120" t="str">
        <f t="shared" si="526"/>
        <v>A+J=</v>
      </c>
      <c r="AA937" s="114">
        <f t="shared" si="527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08">
        <f t="shared" si="519"/>
        <v>45234</v>
      </c>
      <c r="B938" s="109">
        <f t="shared" si="512"/>
        <v>906.99122046999992</v>
      </c>
      <c r="C938" s="193">
        <f t="shared" si="511"/>
        <v>750.72299397999996</v>
      </c>
      <c r="D938" s="110">
        <f t="shared" si="520"/>
        <v>6683.28</v>
      </c>
      <c r="E938" s="111">
        <f t="shared" si="509"/>
        <v>6700.66</v>
      </c>
      <c r="F938" s="112">
        <f t="shared" si="507"/>
        <v>45189</v>
      </c>
      <c r="G938" s="113">
        <f t="shared" si="513"/>
        <v>2.60051950539264E-3</v>
      </c>
      <c r="H938" s="114">
        <f t="shared" si="508"/>
        <v>45250</v>
      </c>
      <c r="I938" s="114">
        <f t="shared" si="514"/>
        <v>45250</v>
      </c>
      <c r="J938" s="115">
        <f t="shared" si="521"/>
        <v>19</v>
      </c>
      <c r="K938" s="115">
        <f t="shared" si="510"/>
        <v>10</v>
      </c>
      <c r="L938" s="8">
        <f t="shared" si="522"/>
        <v>1.0013678500000001</v>
      </c>
      <c r="M938" s="116">
        <f t="shared" ref="M938:M1001" si="532">IF(I938&gt;I937,L937,M937)</f>
        <v>1.0023005599999999</v>
      </c>
      <c r="N938" s="116">
        <f t="shared" si="528"/>
        <v>1.2018870927005081</v>
      </c>
      <c r="O938" s="109">
        <f t="shared" si="531"/>
        <v>1.20353109</v>
      </c>
      <c r="P938" s="109">
        <f t="shared" si="515"/>
        <v>903.51846322999995</v>
      </c>
      <c r="Q938" s="11">
        <f t="shared" si="525"/>
        <v>0</v>
      </c>
      <c r="R938" s="30">
        <f t="shared" si="523"/>
        <v>0</v>
      </c>
      <c r="S938" s="109">
        <f t="shared" si="530"/>
        <v>0</v>
      </c>
      <c r="T938" s="119">
        <f t="shared" si="524"/>
        <v>0.10150000000000001</v>
      </c>
      <c r="U938" s="117">
        <f t="shared" si="529"/>
        <v>10</v>
      </c>
      <c r="V938" s="117">
        <v>252</v>
      </c>
      <c r="W938" s="116">
        <f t="shared" si="516"/>
        <v>1.003843593</v>
      </c>
      <c r="X938" s="109">
        <f t="shared" si="517"/>
        <v>3.47275724</v>
      </c>
      <c r="Y938" s="174">
        <f t="shared" si="518"/>
        <v>0</v>
      </c>
      <c r="Z938" s="120" t="str">
        <f t="shared" si="526"/>
        <v>A+J=</v>
      </c>
      <c r="AA938" s="114">
        <f t="shared" si="527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08">
        <f t="shared" si="519"/>
        <v>45235</v>
      </c>
      <c r="B939" s="109">
        <f t="shared" si="512"/>
        <v>906.99122046999992</v>
      </c>
      <c r="C939" s="193">
        <f t="shared" si="511"/>
        <v>750.72299397999996</v>
      </c>
      <c r="D939" s="110">
        <f t="shared" si="520"/>
        <v>6683.28</v>
      </c>
      <c r="E939" s="111">
        <f t="shared" si="509"/>
        <v>6700.66</v>
      </c>
      <c r="F939" s="112">
        <f t="shared" si="507"/>
        <v>45189</v>
      </c>
      <c r="G939" s="113">
        <f t="shared" si="513"/>
        <v>2.60051950539264E-3</v>
      </c>
      <c r="H939" s="114">
        <f t="shared" si="508"/>
        <v>45250</v>
      </c>
      <c r="I939" s="114">
        <f t="shared" si="514"/>
        <v>45250</v>
      </c>
      <c r="J939" s="115">
        <f t="shared" si="521"/>
        <v>19</v>
      </c>
      <c r="K939" s="115">
        <f t="shared" si="510"/>
        <v>10</v>
      </c>
      <c r="L939" s="8">
        <f t="shared" si="522"/>
        <v>1.0013678500000001</v>
      </c>
      <c r="M939" s="116">
        <f t="shared" si="532"/>
        <v>1.0023005599999999</v>
      </c>
      <c r="N939" s="116">
        <f t="shared" si="528"/>
        <v>1.2018870927005081</v>
      </c>
      <c r="O939" s="109">
        <f t="shared" si="531"/>
        <v>1.20353109</v>
      </c>
      <c r="P939" s="109">
        <f t="shared" si="515"/>
        <v>903.51846322999995</v>
      </c>
      <c r="Q939" s="11">
        <f t="shared" si="525"/>
        <v>0</v>
      </c>
      <c r="R939" s="30">
        <f t="shared" si="523"/>
        <v>0</v>
      </c>
      <c r="S939" s="109">
        <f t="shared" si="530"/>
        <v>0</v>
      </c>
      <c r="T939" s="119">
        <f t="shared" si="524"/>
        <v>0.10150000000000001</v>
      </c>
      <c r="U939" s="117">
        <f t="shared" si="529"/>
        <v>10</v>
      </c>
      <c r="V939" s="117">
        <v>252</v>
      </c>
      <c r="W939" s="116">
        <f t="shared" si="516"/>
        <v>1.003843593</v>
      </c>
      <c r="X939" s="109">
        <f t="shared" si="517"/>
        <v>3.47275724</v>
      </c>
      <c r="Y939" s="174">
        <f t="shared" si="518"/>
        <v>0</v>
      </c>
      <c r="Z939" s="120" t="str">
        <f t="shared" si="526"/>
        <v>A+J=</v>
      </c>
      <c r="AA939" s="114">
        <f t="shared" si="527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08">
        <f t="shared" si="519"/>
        <v>45236</v>
      </c>
      <c r="B940" s="109">
        <f t="shared" si="512"/>
        <v>906.99122046999992</v>
      </c>
      <c r="C940" s="193">
        <f t="shared" si="511"/>
        <v>750.72299397999996</v>
      </c>
      <c r="D940" s="110">
        <f t="shared" si="520"/>
        <v>6683.28</v>
      </c>
      <c r="E940" s="111">
        <f t="shared" si="509"/>
        <v>6700.66</v>
      </c>
      <c r="F940" s="112">
        <f t="shared" ref="F940:F1003" si="533">IF($K940=1,VLOOKUP($A939,$AO$10:$AS$131,5),F939)</f>
        <v>45189</v>
      </c>
      <c r="G940" s="113">
        <f t="shared" si="513"/>
        <v>2.60051950539264E-3</v>
      </c>
      <c r="H940" s="114">
        <f t="shared" ref="H940:H1003" si="534">IF(DAY(A940)=H$9,VLOOKUP(A940,AH$118:AN$450,4),H939)</f>
        <v>45250</v>
      </c>
      <c r="I940" s="114">
        <f t="shared" si="514"/>
        <v>45250</v>
      </c>
      <c r="J940" s="115">
        <f t="shared" si="521"/>
        <v>19</v>
      </c>
      <c r="K940" s="115">
        <f t="shared" si="510"/>
        <v>10</v>
      </c>
      <c r="L940" s="8">
        <f t="shared" si="522"/>
        <v>1.0013678500000001</v>
      </c>
      <c r="M940" s="116">
        <f t="shared" si="532"/>
        <v>1.0023005599999999</v>
      </c>
      <c r="N940" s="116">
        <f t="shared" si="528"/>
        <v>1.2018870927005081</v>
      </c>
      <c r="O940" s="109">
        <f t="shared" si="531"/>
        <v>1.20353109</v>
      </c>
      <c r="P940" s="109">
        <f t="shared" si="515"/>
        <v>903.51846322999995</v>
      </c>
      <c r="Q940" s="11">
        <f t="shared" si="525"/>
        <v>0</v>
      </c>
      <c r="R940" s="30">
        <f t="shared" si="523"/>
        <v>0</v>
      </c>
      <c r="S940" s="109">
        <f t="shared" si="530"/>
        <v>0</v>
      </c>
      <c r="T940" s="119">
        <f t="shared" si="524"/>
        <v>0.10150000000000001</v>
      </c>
      <c r="U940" s="117">
        <f t="shared" si="529"/>
        <v>10</v>
      </c>
      <c r="V940" s="117">
        <v>252</v>
      </c>
      <c r="W940" s="116">
        <f t="shared" si="516"/>
        <v>1.003843593</v>
      </c>
      <c r="X940" s="109">
        <f t="shared" si="517"/>
        <v>3.47275724</v>
      </c>
      <c r="Y940" s="174">
        <f t="shared" si="518"/>
        <v>0</v>
      </c>
      <c r="Z940" s="120" t="str">
        <f t="shared" si="526"/>
        <v>A+J=</v>
      </c>
      <c r="AA940" s="114">
        <f t="shared" si="527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08">
        <f t="shared" si="519"/>
        <v>45237</v>
      </c>
      <c r="B941" s="109">
        <f t="shared" si="512"/>
        <v>907.46326834999991</v>
      </c>
      <c r="C941" s="193">
        <f t="shared" si="511"/>
        <v>750.72299397999996</v>
      </c>
      <c r="D941" s="110">
        <f t="shared" si="520"/>
        <v>6683.28</v>
      </c>
      <c r="E941" s="111">
        <f t="shared" ref="E941:E1004" si="535">IF($K941=1,VLOOKUP($A940,$AO$10:$AS$150,4),E940)</f>
        <v>6700.66</v>
      </c>
      <c r="F941" s="112">
        <f t="shared" si="533"/>
        <v>45189</v>
      </c>
      <c r="G941" s="113">
        <f t="shared" si="513"/>
        <v>2.60051950539264E-3</v>
      </c>
      <c r="H941" s="114">
        <f t="shared" si="534"/>
        <v>45250</v>
      </c>
      <c r="I941" s="114">
        <f t="shared" si="514"/>
        <v>45250</v>
      </c>
      <c r="J941" s="115">
        <f t="shared" si="521"/>
        <v>19</v>
      </c>
      <c r="K941" s="115">
        <f t="shared" si="510"/>
        <v>11</v>
      </c>
      <c r="L941" s="8">
        <f t="shared" si="522"/>
        <v>1.0015047399999999</v>
      </c>
      <c r="M941" s="116">
        <f t="shared" si="532"/>
        <v>1.0023005599999999</v>
      </c>
      <c r="N941" s="116">
        <f t="shared" si="528"/>
        <v>1.2018870927005081</v>
      </c>
      <c r="O941" s="109">
        <f t="shared" si="531"/>
        <v>1.20369562</v>
      </c>
      <c r="P941" s="109">
        <f t="shared" si="515"/>
        <v>903.64197967999996</v>
      </c>
      <c r="Q941" s="11">
        <f t="shared" si="525"/>
        <v>0</v>
      </c>
      <c r="R941" s="30">
        <f t="shared" si="523"/>
        <v>0</v>
      </c>
      <c r="S941" s="109">
        <f t="shared" si="530"/>
        <v>0</v>
      </c>
      <c r="T941" s="119">
        <f t="shared" si="524"/>
        <v>0.10150000000000001</v>
      </c>
      <c r="U941" s="117">
        <f t="shared" si="529"/>
        <v>11</v>
      </c>
      <c r="V941" s="117">
        <v>252</v>
      </c>
      <c r="W941" s="116">
        <f t="shared" si="516"/>
        <v>1.0042287640000001</v>
      </c>
      <c r="X941" s="109">
        <f t="shared" si="517"/>
        <v>3.8212886699999999</v>
      </c>
      <c r="Y941" s="174">
        <f t="shared" si="518"/>
        <v>0</v>
      </c>
      <c r="Z941" s="120" t="str">
        <f t="shared" si="526"/>
        <v>A+J=</v>
      </c>
      <c r="AA941" s="114">
        <f t="shared" si="527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08">
        <f t="shared" si="519"/>
        <v>45238</v>
      </c>
      <c r="B942" s="109">
        <f t="shared" si="512"/>
        <v>907.93554514999994</v>
      </c>
      <c r="C942" s="193">
        <f t="shared" si="511"/>
        <v>750.72299397999996</v>
      </c>
      <c r="D942" s="110">
        <f t="shared" si="520"/>
        <v>6683.28</v>
      </c>
      <c r="E942" s="111">
        <f t="shared" si="535"/>
        <v>6700.66</v>
      </c>
      <c r="F942" s="112">
        <f t="shared" si="533"/>
        <v>45189</v>
      </c>
      <c r="G942" s="113">
        <f t="shared" si="513"/>
        <v>2.60051950539264E-3</v>
      </c>
      <c r="H942" s="114">
        <f t="shared" si="534"/>
        <v>45250</v>
      </c>
      <c r="I942" s="114">
        <f t="shared" si="514"/>
        <v>45250</v>
      </c>
      <c r="J942" s="115">
        <f t="shared" si="521"/>
        <v>19</v>
      </c>
      <c r="K942" s="115">
        <f t="shared" ref="K942:K1005" si="536">(J942-(NETWORKDAYS(A942,I942,AD$148:AD$502)-1))</f>
        <v>12</v>
      </c>
      <c r="L942" s="8">
        <f t="shared" si="522"/>
        <v>1.0016416400000001</v>
      </c>
      <c r="M942" s="116">
        <f t="shared" si="532"/>
        <v>1.0023005599999999</v>
      </c>
      <c r="N942" s="116">
        <f t="shared" si="528"/>
        <v>1.2018870927005081</v>
      </c>
      <c r="O942" s="109">
        <f t="shared" si="531"/>
        <v>1.2038601499999999</v>
      </c>
      <c r="P942" s="109">
        <f t="shared" si="515"/>
        <v>903.76549613999998</v>
      </c>
      <c r="Q942" s="11">
        <f t="shared" si="525"/>
        <v>0</v>
      </c>
      <c r="R942" s="30">
        <f t="shared" si="523"/>
        <v>0</v>
      </c>
      <c r="S942" s="109">
        <f t="shared" si="530"/>
        <v>0</v>
      </c>
      <c r="T942" s="119">
        <f t="shared" si="524"/>
        <v>0.10150000000000001</v>
      </c>
      <c r="U942" s="117">
        <f t="shared" si="529"/>
        <v>12</v>
      </c>
      <c r="V942" s="117">
        <v>252</v>
      </c>
      <c r="W942" s="116">
        <f t="shared" si="516"/>
        <v>1.0046140830000001</v>
      </c>
      <c r="X942" s="109">
        <f t="shared" si="517"/>
        <v>4.1700490099999996</v>
      </c>
      <c r="Y942" s="174">
        <f t="shared" si="518"/>
        <v>0</v>
      </c>
      <c r="Z942" s="120" t="str">
        <f t="shared" si="526"/>
        <v>A+J=</v>
      </c>
      <c r="AA942" s="114">
        <f t="shared" si="527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08">
        <f t="shared" si="519"/>
        <v>45239</v>
      </c>
      <c r="B943" s="109">
        <f t="shared" si="512"/>
        <v>908.40808862999995</v>
      </c>
      <c r="C943" s="193">
        <f t="shared" si="511"/>
        <v>750.72299397999996</v>
      </c>
      <c r="D943" s="110">
        <f t="shared" si="520"/>
        <v>6683.28</v>
      </c>
      <c r="E943" s="111">
        <f t="shared" si="535"/>
        <v>6700.66</v>
      </c>
      <c r="F943" s="112">
        <f t="shared" si="533"/>
        <v>45189</v>
      </c>
      <c r="G943" s="113">
        <f t="shared" si="513"/>
        <v>2.60051950539264E-3</v>
      </c>
      <c r="H943" s="114">
        <f t="shared" si="534"/>
        <v>45250</v>
      </c>
      <c r="I943" s="114">
        <f t="shared" si="514"/>
        <v>45250</v>
      </c>
      <c r="J943" s="115">
        <f t="shared" si="521"/>
        <v>19</v>
      </c>
      <c r="K943" s="115">
        <f t="shared" si="536"/>
        <v>13</v>
      </c>
      <c r="L943" s="8">
        <f t="shared" si="522"/>
        <v>1.0017785699999999</v>
      </c>
      <c r="M943" s="116">
        <f t="shared" si="532"/>
        <v>1.0023005599999999</v>
      </c>
      <c r="N943" s="116">
        <f t="shared" si="528"/>
        <v>1.2018870927005081</v>
      </c>
      <c r="O943" s="109">
        <f t="shared" si="531"/>
        <v>1.20402473</v>
      </c>
      <c r="P943" s="109">
        <f t="shared" si="515"/>
        <v>903.88905012999999</v>
      </c>
      <c r="Q943" s="11">
        <f t="shared" si="525"/>
        <v>0</v>
      </c>
      <c r="R943" s="30">
        <f t="shared" si="523"/>
        <v>0</v>
      </c>
      <c r="S943" s="109">
        <f t="shared" si="530"/>
        <v>0</v>
      </c>
      <c r="T943" s="119">
        <f t="shared" si="524"/>
        <v>0.10150000000000001</v>
      </c>
      <c r="U943" s="117">
        <f t="shared" si="529"/>
        <v>13</v>
      </c>
      <c r="V943" s="117">
        <v>252</v>
      </c>
      <c r="W943" s="116">
        <f t="shared" si="516"/>
        <v>1.00499955</v>
      </c>
      <c r="X943" s="109">
        <f t="shared" si="517"/>
        <v>4.5190384999999997</v>
      </c>
      <c r="Y943" s="174">
        <f t="shared" si="518"/>
        <v>0</v>
      </c>
      <c r="Z943" s="120" t="str">
        <f t="shared" si="526"/>
        <v>A+J=</v>
      </c>
      <c r="AA943" s="114">
        <f t="shared" si="527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08">
        <f t="shared" si="519"/>
        <v>45240</v>
      </c>
      <c r="B944" s="109">
        <f t="shared" si="512"/>
        <v>908.88086024999996</v>
      </c>
      <c r="C944" s="193">
        <f t="shared" si="511"/>
        <v>750.72299397999996</v>
      </c>
      <c r="D944" s="110">
        <f t="shared" si="520"/>
        <v>6683.28</v>
      </c>
      <c r="E944" s="111">
        <f t="shared" si="535"/>
        <v>6700.66</v>
      </c>
      <c r="F944" s="112">
        <f t="shared" si="533"/>
        <v>45189</v>
      </c>
      <c r="G944" s="113">
        <f t="shared" si="513"/>
        <v>2.60051950539264E-3</v>
      </c>
      <c r="H944" s="114">
        <f t="shared" si="534"/>
        <v>45250</v>
      </c>
      <c r="I944" s="114">
        <f t="shared" si="514"/>
        <v>45250</v>
      </c>
      <c r="J944" s="115">
        <f t="shared" si="521"/>
        <v>19</v>
      </c>
      <c r="K944" s="115">
        <f t="shared" si="536"/>
        <v>14</v>
      </c>
      <c r="L944" s="8">
        <f t="shared" si="522"/>
        <v>1.0019155099999999</v>
      </c>
      <c r="M944" s="116">
        <f t="shared" si="532"/>
        <v>1.0023005599999999</v>
      </c>
      <c r="N944" s="116">
        <f t="shared" si="528"/>
        <v>1.2018870927005081</v>
      </c>
      <c r="O944" s="109">
        <f t="shared" si="531"/>
        <v>1.2041893100000001</v>
      </c>
      <c r="P944" s="109">
        <f t="shared" si="515"/>
        <v>904.01260411999999</v>
      </c>
      <c r="Q944" s="11">
        <f t="shared" si="525"/>
        <v>0</v>
      </c>
      <c r="R944" s="30">
        <f t="shared" si="523"/>
        <v>0</v>
      </c>
      <c r="S944" s="109">
        <f t="shared" si="530"/>
        <v>0</v>
      </c>
      <c r="T944" s="119">
        <f t="shared" si="524"/>
        <v>0.10150000000000001</v>
      </c>
      <c r="U944" s="117">
        <f t="shared" si="529"/>
        <v>14</v>
      </c>
      <c r="V944" s="117">
        <v>252</v>
      </c>
      <c r="W944" s="116">
        <f t="shared" si="516"/>
        <v>1.005385164</v>
      </c>
      <c r="X944" s="109">
        <f t="shared" si="517"/>
        <v>4.8682561299999998</v>
      </c>
      <c r="Y944" s="174">
        <f t="shared" si="518"/>
        <v>0</v>
      </c>
      <c r="Z944" s="120" t="str">
        <f t="shared" si="526"/>
        <v>A+J=</v>
      </c>
      <c r="AA944" s="114">
        <f t="shared" si="527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08">
        <f t="shared" si="519"/>
        <v>45241</v>
      </c>
      <c r="B945" s="109">
        <f t="shared" si="512"/>
        <v>909.35389870999995</v>
      </c>
      <c r="C945" s="193">
        <f t="shared" si="511"/>
        <v>750.72299397999996</v>
      </c>
      <c r="D945" s="110">
        <f t="shared" si="520"/>
        <v>6683.28</v>
      </c>
      <c r="E945" s="111">
        <f t="shared" si="535"/>
        <v>6700.66</v>
      </c>
      <c r="F945" s="112">
        <f t="shared" si="533"/>
        <v>45189</v>
      </c>
      <c r="G945" s="113">
        <f t="shared" si="513"/>
        <v>2.60051950539264E-3</v>
      </c>
      <c r="H945" s="114">
        <f t="shared" si="534"/>
        <v>45250</v>
      </c>
      <c r="I945" s="114">
        <f t="shared" si="514"/>
        <v>45250</v>
      </c>
      <c r="J945" s="115">
        <f t="shared" si="521"/>
        <v>19</v>
      </c>
      <c r="K945" s="115">
        <f t="shared" si="536"/>
        <v>15</v>
      </c>
      <c r="L945" s="8">
        <f t="shared" si="522"/>
        <v>1.0020524799999999</v>
      </c>
      <c r="M945" s="116">
        <f t="shared" si="532"/>
        <v>1.0023005599999999</v>
      </c>
      <c r="N945" s="116">
        <f t="shared" si="528"/>
        <v>1.2018870927005081</v>
      </c>
      <c r="O945" s="109">
        <f t="shared" si="531"/>
        <v>1.2043539400000001</v>
      </c>
      <c r="P945" s="109">
        <f t="shared" si="515"/>
        <v>904.13619563999998</v>
      </c>
      <c r="Q945" s="11">
        <f t="shared" si="525"/>
        <v>0</v>
      </c>
      <c r="R945" s="30">
        <f t="shared" si="523"/>
        <v>0</v>
      </c>
      <c r="S945" s="109">
        <f t="shared" si="530"/>
        <v>0</v>
      </c>
      <c r="T945" s="119">
        <f t="shared" si="524"/>
        <v>0.10150000000000001</v>
      </c>
      <c r="U945" s="117">
        <f t="shared" si="529"/>
        <v>15</v>
      </c>
      <c r="V945" s="117">
        <v>252</v>
      </c>
      <c r="W945" s="116">
        <f t="shared" si="516"/>
        <v>1.0057709260000001</v>
      </c>
      <c r="X945" s="109">
        <f t="shared" si="517"/>
        <v>5.2177030699999998</v>
      </c>
      <c r="Y945" s="174">
        <f t="shared" si="518"/>
        <v>0</v>
      </c>
      <c r="Z945" s="120" t="str">
        <f t="shared" si="526"/>
        <v>A+J=</v>
      </c>
      <c r="AA945" s="114">
        <f t="shared" si="527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08">
        <f t="shared" si="519"/>
        <v>45242</v>
      </c>
      <c r="B946" s="109">
        <f t="shared" si="512"/>
        <v>909.35389870999995</v>
      </c>
      <c r="C946" s="193">
        <f t="shared" si="511"/>
        <v>750.72299397999996</v>
      </c>
      <c r="D946" s="110">
        <f t="shared" si="520"/>
        <v>6683.28</v>
      </c>
      <c r="E946" s="111">
        <f t="shared" si="535"/>
        <v>6700.66</v>
      </c>
      <c r="F946" s="112">
        <f t="shared" si="533"/>
        <v>45189</v>
      </c>
      <c r="G946" s="113">
        <f t="shared" si="513"/>
        <v>2.60051950539264E-3</v>
      </c>
      <c r="H946" s="114">
        <f t="shared" si="534"/>
        <v>45250</v>
      </c>
      <c r="I946" s="114">
        <f t="shared" si="514"/>
        <v>45250</v>
      </c>
      <c r="J946" s="115">
        <f t="shared" si="521"/>
        <v>19</v>
      </c>
      <c r="K946" s="115">
        <f t="shared" si="536"/>
        <v>15</v>
      </c>
      <c r="L946" s="8">
        <f t="shared" si="522"/>
        <v>1.0020524799999999</v>
      </c>
      <c r="M946" s="116">
        <f t="shared" si="532"/>
        <v>1.0023005599999999</v>
      </c>
      <c r="N946" s="116">
        <f t="shared" si="528"/>
        <v>1.2018870927005081</v>
      </c>
      <c r="O946" s="109">
        <f t="shared" si="531"/>
        <v>1.2043539400000001</v>
      </c>
      <c r="P946" s="109">
        <f t="shared" si="515"/>
        <v>904.13619563999998</v>
      </c>
      <c r="Q946" s="11">
        <f t="shared" si="525"/>
        <v>0</v>
      </c>
      <c r="R946" s="30">
        <f t="shared" si="523"/>
        <v>0</v>
      </c>
      <c r="S946" s="109">
        <f t="shared" si="530"/>
        <v>0</v>
      </c>
      <c r="T946" s="119">
        <f t="shared" si="524"/>
        <v>0.10150000000000001</v>
      </c>
      <c r="U946" s="117">
        <f t="shared" si="529"/>
        <v>15</v>
      </c>
      <c r="V946" s="117">
        <v>252</v>
      </c>
      <c r="W946" s="116">
        <f t="shared" si="516"/>
        <v>1.0057709260000001</v>
      </c>
      <c r="X946" s="109">
        <f t="shared" si="517"/>
        <v>5.2177030699999998</v>
      </c>
      <c r="Y946" s="174">
        <f t="shared" si="518"/>
        <v>0</v>
      </c>
      <c r="Z946" s="120" t="str">
        <f t="shared" si="526"/>
        <v>A+J=</v>
      </c>
      <c r="AA946" s="114">
        <f t="shared" si="527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08">
        <f t="shared" si="519"/>
        <v>45243</v>
      </c>
      <c r="B947" s="109">
        <f t="shared" si="512"/>
        <v>909.35389870999995</v>
      </c>
      <c r="C947" s="193">
        <f t="shared" si="511"/>
        <v>750.72299397999996</v>
      </c>
      <c r="D947" s="110">
        <f t="shared" si="520"/>
        <v>6683.28</v>
      </c>
      <c r="E947" s="111">
        <f t="shared" si="535"/>
        <v>6700.66</v>
      </c>
      <c r="F947" s="112">
        <f t="shared" si="533"/>
        <v>45189</v>
      </c>
      <c r="G947" s="113">
        <f t="shared" si="513"/>
        <v>2.60051950539264E-3</v>
      </c>
      <c r="H947" s="114">
        <f t="shared" si="534"/>
        <v>45250</v>
      </c>
      <c r="I947" s="114">
        <f t="shared" si="514"/>
        <v>45250</v>
      </c>
      <c r="J947" s="115">
        <f t="shared" si="521"/>
        <v>19</v>
      </c>
      <c r="K947" s="115">
        <f t="shared" si="536"/>
        <v>15</v>
      </c>
      <c r="L947" s="8">
        <f t="shared" si="522"/>
        <v>1.0020524799999999</v>
      </c>
      <c r="M947" s="116">
        <f t="shared" si="532"/>
        <v>1.0023005599999999</v>
      </c>
      <c r="N947" s="116">
        <f t="shared" si="528"/>
        <v>1.2018870927005081</v>
      </c>
      <c r="O947" s="109">
        <f t="shared" si="531"/>
        <v>1.2043539400000001</v>
      </c>
      <c r="P947" s="109">
        <f t="shared" si="515"/>
        <v>904.13619563999998</v>
      </c>
      <c r="Q947" s="11">
        <f t="shared" si="525"/>
        <v>0</v>
      </c>
      <c r="R947" s="30">
        <f t="shared" si="523"/>
        <v>0</v>
      </c>
      <c r="S947" s="109">
        <f t="shared" si="530"/>
        <v>0</v>
      </c>
      <c r="T947" s="119">
        <f t="shared" si="524"/>
        <v>0.10150000000000001</v>
      </c>
      <c r="U947" s="117">
        <f t="shared" si="529"/>
        <v>15</v>
      </c>
      <c r="V947" s="117">
        <v>252</v>
      </c>
      <c r="W947" s="116">
        <f t="shared" si="516"/>
        <v>1.0057709260000001</v>
      </c>
      <c r="X947" s="109">
        <f t="shared" si="517"/>
        <v>5.2177030699999998</v>
      </c>
      <c r="Y947" s="174">
        <f t="shared" si="518"/>
        <v>0</v>
      </c>
      <c r="Z947" s="120" t="str">
        <f t="shared" si="526"/>
        <v>A+J=</v>
      </c>
      <c r="AA947" s="114">
        <f t="shared" si="527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08">
        <f t="shared" si="519"/>
        <v>45244</v>
      </c>
      <c r="B948" s="109">
        <f t="shared" si="512"/>
        <v>909.82716728000003</v>
      </c>
      <c r="C948" s="193">
        <f t="shared" si="511"/>
        <v>750.72299397999996</v>
      </c>
      <c r="D948" s="110">
        <f t="shared" si="520"/>
        <v>6683.28</v>
      </c>
      <c r="E948" s="111">
        <f t="shared" si="535"/>
        <v>6700.66</v>
      </c>
      <c r="F948" s="112">
        <f t="shared" si="533"/>
        <v>45189</v>
      </c>
      <c r="G948" s="113">
        <f t="shared" si="513"/>
        <v>2.60051950539264E-3</v>
      </c>
      <c r="H948" s="114">
        <f t="shared" si="534"/>
        <v>45250</v>
      </c>
      <c r="I948" s="114">
        <f t="shared" si="514"/>
        <v>45250</v>
      </c>
      <c r="J948" s="115">
        <f t="shared" si="521"/>
        <v>19</v>
      </c>
      <c r="K948" s="115">
        <f t="shared" si="536"/>
        <v>16</v>
      </c>
      <c r="L948" s="8">
        <f t="shared" si="522"/>
        <v>1.0021894600000001</v>
      </c>
      <c r="M948" s="116">
        <f t="shared" si="532"/>
        <v>1.0023005599999999</v>
      </c>
      <c r="N948" s="116">
        <f t="shared" si="528"/>
        <v>1.2018870927005081</v>
      </c>
      <c r="O948" s="109">
        <f t="shared" si="531"/>
        <v>1.2045185700000001</v>
      </c>
      <c r="P948" s="109">
        <f t="shared" si="515"/>
        <v>904.25978716999998</v>
      </c>
      <c r="Q948" s="11">
        <f t="shared" si="525"/>
        <v>0</v>
      </c>
      <c r="R948" s="30">
        <f t="shared" si="523"/>
        <v>0</v>
      </c>
      <c r="S948" s="109">
        <f t="shared" si="530"/>
        <v>0</v>
      </c>
      <c r="T948" s="119">
        <f t="shared" si="524"/>
        <v>0.10150000000000001</v>
      </c>
      <c r="U948" s="117">
        <f t="shared" si="529"/>
        <v>16</v>
      </c>
      <c r="V948" s="117">
        <v>252</v>
      </c>
      <c r="W948" s="116">
        <f t="shared" si="516"/>
        <v>1.006156837</v>
      </c>
      <c r="X948" s="109">
        <f t="shared" si="517"/>
        <v>5.5673801100000002</v>
      </c>
      <c r="Y948" s="174">
        <f t="shared" si="518"/>
        <v>0</v>
      </c>
      <c r="Z948" s="120" t="str">
        <f t="shared" si="526"/>
        <v>A+J=</v>
      </c>
      <c r="AA948" s="114">
        <f t="shared" si="527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08">
        <f t="shared" si="519"/>
        <v>45245</v>
      </c>
      <c r="B949" s="109">
        <f t="shared" si="512"/>
        <v>910.30068685000003</v>
      </c>
      <c r="C949" s="193">
        <f t="shared" si="511"/>
        <v>750.72299397999996</v>
      </c>
      <c r="D949" s="110">
        <f t="shared" si="520"/>
        <v>6683.28</v>
      </c>
      <c r="E949" s="111">
        <f t="shared" si="535"/>
        <v>6700.66</v>
      </c>
      <c r="F949" s="112">
        <f t="shared" si="533"/>
        <v>45189</v>
      </c>
      <c r="G949" s="113">
        <f t="shared" si="513"/>
        <v>2.60051950539264E-3</v>
      </c>
      <c r="H949" s="114">
        <f t="shared" si="534"/>
        <v>45250</v>
      </c>
      <c r="I949" s="114">
        <f t="shared" si="514"/>
        <v>45250</v>
      </c>
      <c r="J949" s="115">
        <f t="shared" si="521"/>
        <v>19</v>
      </c>
      <c r="K949" s="115">
        <f t="shared" si="536"/>
        <v>17</v>
      </c>
      <c r="L949" s="8">
        <f t="shared" si="522"/>
        <v>1.0023264599999999</v>
      </c>
      <c r="M949" s="116">
        <f t="shared" si="532"/>
        <v>1.0023005599999999</v>
      </c>
      <c r="N949" s="116">
        <f t="shared" si="528"/>
        <v>1.2018870927005081</v>
      </c>
      <c r="O949" s="109">
        <f t="shared" si="531"/>
        <v>1.2046832300000001</v>
      </c>
      <c r="P949" s="109">
        <f t="shared" si="515"/>
        <v>904.38340122</v>
      </c>
      <c r="Q949" s="11">
        <f t="shared" si="525"/>
        <v>0</v>
      </c>
      <c r="R949" s="30">
        <f t="shared" si="523"/>
        <v>0</v>
      </c>
      <c r="S949" s="109">
        <f t="shared" si="530"/>
        <v>0</v>
      </c>
      <c r="T949" s="119">
        <f t="shared" si="524"/>
        <v>0.10150000000000001</v>
      </c>
      <c r="U949" s="117">
        <f t="shared" si="529"/>
        <v>17</v>
      </c>
      <c r="V949" s="117">
        <v>252</v>
      </c>
      <c r="W949" s="116">
        <f t="shared" si="516"/>
        <v>1.0065428949999999</v>
      </c>
      <c r="X949" s="109">
        <f t="shared" si="517"/>
        <v>5.9172856300000003</v>
      </c>
      <c r="Y949" s="174">
        <f t="shared" si="518"/>
        <v>0</v>
      </c>
      <c r="Z949" s="120" t="str">
        <f t="shared" si="526"/>
        <v>A+J=</v>
      </c>
      <c r="AA949" s="114">
        <f t="shared" si="527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08">
        <f t="shared" si="519"/>
        <v>45246</v>
      </c>
      <c r="B950" s="109">
        <f t="shared" si="512"/>
        <v>910.30068685000003</v>
      </c>
      <c r="C950" s="193">
        <f t="shared" si="511"/>
        <v>750.72299397999996</v>
      </c>
      <c r="D950" s="110">
        <f t="shared" si="520"/>
        <v>6683.28</v>
      </c>
      <c r="E950" s="111">
        <f t="shared" si="535"/>
        <v>6700.66</v>
      </c>
      <c r="F950" s="112">
        <f t="shared" si="533"/>
        <v>45189</v>
      </c>
      <c r="G950" s="113">
        <f t="shared" si="513"/>
        <v>2.60051950539264E-3</v>
      </c>
      <c r="H950" s="114">
        <f t="shared" si="534"/>
        <v>45250</v>
      </c>
      <c r="I950" s="114">
        <f t="shared" si="514"/>
        <v>45250</v>
      </c>
      <c r="J950" s="115">
        <f t="shared" si="521"/>
        <v>19</v>
      </c>
      <c r="K950" s="115">
        <f t="shared" si="536"/>
        <v>17</v>
      </c>
      <c r="L950" s="8">
        <f t="shared" si="522"/>
        <v>1.0023264599999999</v>
      </c>
      <c r="M950" s="116">
        <f t="shared" si="532"/>
        <v>1.0023005599999999</v>
      </c>
      <c r="N950" s="116">
        <f t="shared" si="528"/>
        <v>1.2018870927005081</v>
      </c>
      <c r="O950" s="109">
        <f t="shared" si="531"/>
        <v>1.2046832300000001</v>
      </c>
      <c r="P950" s="109">
        <f t="shared" si="515"/>
        <v>904.38340122</v>
      </c>
      <c r="Q950" s="11">
        <f t="shared" si="525"/>
        <v>0</v>
      </c>
      <c r="R950" s="30">
        <f t="shared" si="523"/>
        <v>0</v>
      </c>
      <c r="S950" s="109">
        <f t="shared" si="530"/>
        <v>0</v>
      </c>
      <c r="T950" s="119">
        <f t="shared" si="524"/>
        <v>0.10150000000000001</v>
      </c>
      <c r="U950" s="117">
        <f t="shared" si="529"/>
        <v>17</v>
      </c>
      <c r="V950" s="117">
        <v>252</v>
      </c>
      <c r="W950" s="116">
        <f t="shared" si="516"/>
        <v>1.0065428949999999</v>
      </c>
      <c r="X950" s="109">
        <f t="shared" si="517"/>
        <v>5.9172856300000003</v>
      </c>
      <c r="Y950" s="174">
        <f t="shared" si="518"/>
        <v>0</v>
      </c>
      <c r="Z950" s="120" t="str">
        <f t="shared" si="526"/>
        <v>A+J=</v>
      </c>
      <c r="AA950" s="114">
        <f t="shared" si="527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08">
        <f t="shared" si="519"/>
        <v>45247</v>
      </c>
      <c r="B951" s="109">
        <f t="shared" si="512"/>
        <v>910.77445175000003</v>
      </c>
      <c r="C951" s="193">
        <f t="shared" si="511"/>
        <v>750.72299397999996</v>
      </c>
      <c r="D951" s="110">
        <f t="shared" si="520"/>
        <v>6683.28</v>
      </c>
      <c r="E951" s="111">
        <f t="shared" si="535"/>
        <v>6700.66</v>
      </c>
      <c r="F951" s="112">
        <f t="shared" si="533"/>
        <v>45189</v>
      </c>
      <c r="G951" s="113">
        <f t="shared" si="513"/>
        <v>2.60051950539264E-3</v>
      </c>
      <c r="H951" s="114">
        <f t="shared" si="534"/>
        <v>45250</v>
      </c>
      <c r="I951" s="114">
        <f t="shared" si="514"/>
        <v>45250</v>
      </c>
      <c r="J951" s="115">
        <f t="shared" si="521"/>
        <v>19</v>
      </c>
      <c r="K951" s="115">
        <f t="shared" si="536"/>
        <v>18</v>
      </c>
      <c r="L951" s="8">
        <f t="shared" si="522"/>
        <v>1.0024634800000001</v>
      </c>
      <c r="M951" s="116">
        <f t="shared" si="532"/>
        <v>1.0023005599999999</v>
      </c>
      <c r="N951" s="116">
        <f t="shared" si="528"/>
        <v>1.2018870927005081</v>
      </c>
      <c r="O951" s="109">
        <f t="shared" si="531"/>
        <v>1.20484791</v>
      </c>
      <c r="P951" s="109">
        <f t="shared" si="515"/>
        <v>904.50703027999998</v>
      </c>
      <c r="Q951" s="11">
        <f t="shared" si="525"/>
        <v>0</v>
      </c>
      <c r="R951" s="30">
        <f t="shared" si="523"/>
        <v>0</v>
      </c>
      <c r="S951" s="109">
        <f t="shared" si="530"/>
        <v>0</v>
      </c>
      <c r="T951" s="119">
        <f t="shared" si="524"/>
        <v>0.10150000000000001</v>
      </c>
      <c r="U951" s="117">
        <f t="shared" si="529"/>
        <v>18</v>
      </c>
      <c r="V951" s="117">
        <v>252</v>
      </c>
      <c r="W951" s="116">
        <f t="shared" si="516"/>
        <v>1.006929102</v>
      </c>
      <c r="X951" s="109">
        <f t="shared" si="517"/>
        <v>6.2674214700000004</v>
      </c>
      <c r="Y951" s="174">
        <f t="shared" si="518"/>
        <v>0</v>
      </c>
      <c r="Z951" s="120" t="str">
        <f t="shared" si="526"/>
        <v>A+J=</v>
      </c>
      <c r="AA951" s="114">
        <f t="shared" si="527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08">
        <f t="shared" si="519"/>
        <v>45248</v>
      </c>
      <c r="B952" s="109">
        <f t="shared" si="512"/>
        <v>911.24846114999991</v>
      </c>
      <c r="C952" s="193">
        <f t="shared" si="511"/>
        <v>750.72299397999996</v>
      </c>
      <c r="D952" s="110">
        <f t="shared" si="520"/>
        <v>6683.28</v>
      </c>
      <c r="E952" s="111">
        <f t="shared" si="535"/>
        <v>6700.66</v>
      </c>
      <c r="F952" s="112">
        <f t="shared" si="533"/>
        <v>45189</v>
      </c>
      <c r="G952" s="113">
        <f t="shared" si="513"/>
        <v>2.60051950539264E-3</v>
      </c>
      <c r="H952" s="114">
        <f t="shared" si="534"/>
        <v>45250</v>
      </c>
      <c r="I952" s="114">
        <f t="shared" si="514"/>
        <v>45250</v>
      </c>
      <c r="J952" s="115">
        <f t="shared" si="521"/>
        <v>19</v>
      </c>
      <c r="K952" s="115">
        <f t="shared" si="536"/>
        <v>19</v>
      </c>
      <c r="L952" s="8">
        <f t="shared" si="522"/>
        <v>1.0026005099999999</v>
      </c>
      <c r="M952" s="116">
        <f t="shared" si="532"/>
        <v>1.0023005599999999</v>
      </c>
      <c r="N952" s="116">
        <f t="shared" si="528"/>
        <v>1.2018870927005081</v>
      </c>
      <c r="O952" s="109">
        <f t="shared" si="531"/>
        <v>1.20501261</v>
      </c>
      <c r="P952" s="109">
        <f t="shared" si="515"/>
        <v>904.63067435999994</v>
      </c>
      <c r="Q952" s="11">
        <f t="shared" si="525"/>
        <v>0</v>
      </c>
      <c r="R952" s="30">
        <f t="shared" si="523"/>
        <v>0</v>
      </c>
      <c r="S952" s="109">
        <f t="shared" si="530"/>
        <v>0</v>
      </c>
      <c r="T952" s="119">
        <f t="shared" si="524"/>
        <v>0.10150000000000001</v>
      </c>
      <c r="U952" s="117">
        <f t="shared" si="529"/>
        <v>19</v>
      </c>
      <c r="V952" s="117">
        <v>252</v>
      </c>
      <c r="W952" s="116">
        <f t="shared" si="516"/>
        <v>1.007315457</v>
      </c>
      <c r="X952" s="109">
        <f t="shared" si="517"/>
        <v>6.6177867900000003</v>
      </c>
      <c r="Y952" s="174">
        <f t="shared" si="518"/>
        <v>0</v>
      </c>
      <c r="Z952" s="120" t="str">
        <f t="shared" si="526"/>
        <v>A+J=</v>
      </c>
      <c r="AA952" s="114">
        <f t="shared" si="527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08">
        <f t="shared" si="519"/>
        <v>45249</v>
      </c>
      <c r="B953" s="109">
        <f t="shared" si="512"/>
        <v>911.24846114999991</v>
      </c>
      <c r="C953" s="193">
        <f t="shared" si="511"/>
        <v>750.72299397999996</v>
      </c>
      <c r="D953" s="110">
        <f t="shared" si="520"/>
        <v>6683.28</v>
      </c>
      <c r="E953" s="111">
        <f t="shared" si="535"/>
        <v>6700.66</v>
      </c>
      <c r="F953" s="112">
        <f t="shared" si="533"/>
        <v>45189</v>
      </c>
      <c r="G953" s="113">
        <f t="shared" si="513"/>
        <v>2.60051950539264E-3</v>
      </c>
      <c r="H953" s="114">
        <f t="shared" si="534"/>
        <v>45250</v>
      </c>
      <c r="I953" s="114">
        <f t="shared" si="514"/>
        <v>45250</v>
      </c>
      <c r="J953" s="115">
        <f t="shared" si="521"/>
        <v>19</v>
      </c>
      <c r="K953" s="115">
        <f t="shared" si="536"/>
        <v>19</v>
      </c>
      <c r="L953" s="8">
        <f t="shared" si="522"/>
        <v>1.0026005099999999</v>
      </c>
      <c r="M953" s="116">
        <f t="shared" si="532"/>
        <v>1.0023005599999999</v>
      </c>
      <c r="N953" s="116">
        <f t="shared" si="528"/>
        <v>1.2018870927005081</v>
      </c>
      <c r="O953" s="109">
        <f t="shared" si="531"/>
        <v>1.20501261</v>
      </c>
      <c r="P953" s="109">
        <f t="shared" si="515"/>
        <v>904.63067435999994</v>
      </c>
      <c r="Q953" s="11">
        <f t="shared" si="525"/>
        <v>0</v>
      </c>
      <c r="R953" s="30">
        <f t="shared" si="523"/>
        <v>0</v>
      </c>
      <c r="S953" s="109">
        <f t="shared" si="530"/>
        <v>0</v>
      </c>
      <c r="T953" s="119">
        <f t="shared" si="524"/>
        <v>0.10150000000000001</v>
      </c>
      <c r="U953" s="117">
        <f t="shared" si="529"/>
        <v>19</v>
      </c>
      <c r="V953" s="117">
        <v>252</v>
      </c>
      <c r="W953" s="116">
        <f t="shared" si="516"/>
        <v>1.007315457</v>
      </c>
      <c r="X953" s="109">
        <f t="shared" si="517"/>
        <v>6.6177867900000003</v>
      </c>
      <c r="Y953" s="174">
        <f t="shared" si="518"/>
        <v>0</v>
      </c>
      <c r="Z953" s="120" t="str">
        <f t="shared" si="526"/>
        <v>A+J=</v>
      </c>
      <c r="AA953" s="114">
        <f t="shared" si="527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08">
        <f t="shared" si="519"/>
        <v>45250</v>
      </c>
      <c r="B954" s="109">
        <f t="shared" si="512"/>
        <v>911.24846114999991</v>
      </c>
      <c r="C954" s="193">
        <f t="shared" si="511"/>
        <v>750.72299397999996</v>
      </c>
      <c r="D954" s="110">
        <f t="shared" si="520"/>
        <v>6683.28</v>
      </c>
      <c r="E954" s="111">
        <f t="shared" si="535"/>
        <v>6700.66</v>
      </c>
      <c r="F954" s="112">
        <f t="shared" si="533"/>
        <v>45189</v>
      </c>
      <c r="G954" s="113">
        <f t="shared" si="513"/>
        <v>2.60051950539264E-3</v>
      </c>
      <c r="H954" s="114">
        <f t="shared" si="534"/>
        <v>45280</v>
      </c>
      <c r="I954" s="114">
        <f t="shared" si="514"/>
        <v>45250</v>
      </c>
      <c r="J954" s="115">
        <f t="shared" si="521"/>
        <v>19</v>
      </c>
      <c r="K954" s="115">
        <f t="shared" si="536"/>
        <v>19</v>
      </c>
      <c r="L954" s="8">
        <f t="shared" si="522"/>
        <v>1.0026005099999999</v>
      </c>
      <c r="M954" s="116">
        <f t="shared" si="532"/>
        <v>1.0023005599999999</v>
      </c>
      <c r="N954" s="116">
        <f t="shared" si="528"/>
        <v>1.2018870927005081</v>
      </c>
      <c r="O954" s="109">
        <f t="shared" si="531"/>
        <v>1.20501261</v>
      </c>
      <c r="P954" s="109">
        <f t="shared" si="515"/>
        <v>904.63067435999994</v>
      </c>
      <c r="Q954" s="11">
        <f t="shared" si="525"/>
        <v>31</v>
      </c>
      <c r="R954" s="30">
        <f t="shared" si="523"/>
        <v>1.4579E-2</v>
      </c>
      <c r="S954" s="109">
        <f t="shared" si="530"/>
        <v>13.188610600000001</v>
      </c>
      <c r="T954" s="119">
        <f t="shared" si="524"/>
        <v>0.10150000000000001</v>
      </c>
      <c r="U954" s="117">
        <f t="shared" si="529"/>
        <v>19</v>
      </c>
      <c r="V954" s="117">
        <v>252</v>
      </c>
      <c r="W954" s="116">
        <f t="shared" si="516"/>
        <v>1.007315457</v>
      </c>
      <c r="X954" s="109">
        <f t="shared" si="517"/>
        <v>6.6177867900000003</v>
      </c>
      <c r="Y954" s="174">
        <f t="shared" si="518"/>
        <v>19.806397390000001</v>
      </c>
      <c r="Z954" s="120" t="str">
        <f t="shared" si="526"/>
        <v>A+J=</v>
      </c>
      <c r="AA954" s="114">
        <f t="shared" si="527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08">
        <f t="shared" si="519"/>
        <v>45251</v>
      </c>
      <c r="B955" s="109">
        <f t="shared" si="512"/>
        <v>891.88126184999999</v>
      </c>
      <c r="C955" s="193">
        <f t="shared" si="511"/>
        <v>739.77820344999998</v>
      </c>
      <c r="D955" s="110">
        <f t="shared" si="520"/>
        <v>6700.66</v>
      </c>
      <c r="E955" s="111">
        <f t="shared" si="535"/>
        <v>6716.74</v>
      </c>
      <c r="F955" s="112">
        <f t="shared" si="533"/>
        <v>45219</v>
      </c>
      <c r="G955" s="113">
        <f t="shared" si="513"/>
        <v>2.3997636053760818E-3</v>
      </c>
      <c r="H955" s="114">
        <f t="shared" si="534"/>
        <v>45280</v>
      </c>
      <c r="I955" s="114">
        <f t="shared" si="514"/>
        <v>45280</v>
      </c>
      <c r="J955" s="115">
        <f t="shared" si="521"/>
        <v>22</v>
      </c>
      <c r="K955" s="115">
        <f t="shared" si="536"/>
        <v>1</v>
      </c>
      <c r="L955" s="8">
        <f t="shared" si="522"/>
        <v>1.00010895</v>
      </c>
      <c r="M955" s="116">
        <f t="shared" si="532"/>
        <v>1.0026005099999999</v>
      </c>
      <c r="N955" s="116">
        <f t="shared" si="528"/>
        <v>1.2050126121039466</v>
      </c>
      <c r="O955" s="109">
        <f t="shared" si="531"/>
        <v>1.20514389</v>
      </c>
      <c r="P955" s="109">
        <f t="shared" si="515"/>
        <v>891.53918183999997</v>
      </c>
      <c r="Q955" s="11">
        <f t="shared" si="525"/>
        <v>0</v>
      </c>
      <c r="R955" s="30">
        <f t="shared" si="523"/>
        <v>0</v>
      </c>
      <c r="S955" s="109">
        <f t="shared" si="530"/>
        <v>0</v>
      </c>
      <c r="T955" s="119">
        <f t="shared" si="524"/>
        <v>0.10150000000000001</v>
      </c>
      <c r="U955" s="117">
        <f t="shared" si="529"/>
        <v>1</v>
      </c>
      <c r="V955" s="117">
        <v>252</v>
      </c>
      <c r="W955" s="116">
        <f t="shared" si="516"/>
        <v>1.0003836960000001</v>
      </c>
      <c r="X955" s="109">
        <f t="shared" si="517"/>
        <v>0.34208000999999999</v>
      </c>
      <c r="Y955" s="174">
        <f t="shared" si="518"/>
        <v>0</v>
      </c>
      <c r="Z955" s="120" t="str">
        <f t="shared" si="526"/>
        <v>A+J=</v>
      </c>
      <c r="AA955" s="114">
        <f t="shared" si="527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08">
        <f t="shared" si="519"/>
        <v>45252</v>
      </c>
      <c r="B956" s="109">
        <f t="shared" si="512"/>
        <v>892.32068776000006</v>
      </c>
      <c r="C956" s="193">
        <f t="shared" si="511"/>
        <v>739.77820344999998</v>
      </c>
      <c r="D956" s="110">
        <f t="shared" si="520"/>
        <v>6700.66</v>
      </c>
      <c r="E956" s="111">
        <f t="shared" si="535"/>
        <v>6716.74</v>
      </c>
      <c r="F956" s="112">
        <f t="shared" si="533"/>
        <v>45219</v>
      </c>
      <c r="G956" s="113">
        <f t="shared" si="513"/>
        <v>2.3997636053760818E-3</v>
      </c>
      <c r="H956" s="114">
        <f t="shared" si="534"/>
        <v>45280</v>
      </c>
      <c r="I956" s="114">
        <f t="shared" si="514"/>
        <v>45280</v>
      </c>
      <c r="J956" s="115">
        <f t="shared" si="521"/>
        <v>22</v>
      </c>
      <c r="K956" s="115">
        <f t="shared" si="536"/>
        <v>2</v>
      </c>
      <c r="L956" s="8">
        <f t="shared" si="522"/>
        <v>1.0002179200000001</v>
      </c>
      <c r="M956" s="116">
        <f t="shared" si="532"/>
        <v>1.0026005099999999</v>
      </c>
      <c r="N956" s="116">
        <f t="shared" si="528"/>
        <v>1.2050126121039466</v>
      </c>
      <c r="O956" s="109">
        <f t="shared" si="531"/>
        <v>1.2052752</v>
      </c>
      <c r="P956" s="109">
        <f t="shared" si="515"/>
        <v>891.63632211000004</v>
      </c>
      <c r="Q956" s="11">
        <f t="shared" si="525"/>
        <v>0</v>
      </c>
      <c r="R956" s="30">
        <f t="shared" si="523"/>
        <v>0</v>
      </c>
      <c r="S956" s="109">
        <f t="shared" si="530"/>
        <v>0</v>
      </c>
      <c r="T956" s="119">
        <f t="shared" si="524"/>
        <v>0.10150000000000001</v>
      </c>
      <c r="U956" s="117">
        <f t="shared" si="529"/>
        <v>2</v>
      </c>
      <c r="V956" s="117">
        <v>252</v>
      </c>
      <c r="W956" s="116">
        <f t="shared" si="516"/>
        <v>1.0007675389999999</v>
      </c>
      <c r="X956" s="109">
        <f t="shared" si="517"/>
        <v>0.68436565000000005</v>
      </c>
      <c r="Y956" s="174">
        <f t="shared" si="518"/>
        <v>0</v>
      </c>
      <c r="Z956" s="120" t="str">
        <f t="shared" si="526"/>
        <v>A+J=</v>
      </c>
      <c r="AA956" s="114">
        <f t="shared" si="527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08">
        <f t="shared" si="519"/>
        <v>45253</v>
      </c>
      <c r="B957" s="109">
        <f t="shared" si="512"/>
        <v>892.76033504000009</v>
      </c>
      <c r="C957" s="193">
        <f t="shared" si="511"/>
        <v>739.77820344999998</v>
      </c>
      <c r="D957" s="110">
        <f t="shared" si="520"/>
        <v>6700.66</v>
      </c>
      <c r="E957" s="111">
        <f t="shared" si="535"/>
        <v>6716.74</v>
      </c>
      <c r="F957" s="112">
        <f t="shared" si="533"/>
        <v>45219</v>
      </c>
      <c r="G957" s="113">
        <f t="shared" si="513"/>
        <v>2.3997636053760818E-3</v>
      </c>
      <c r="H957" s="114">
        <f t="shared" si="534"/>
        <v>45280</v>
      </c>
      <c r="I957" s="114">
        <f t="shared" si="514"/>
        <v>45280</v>
      </c>
      <c r="J957" s="115">
        <f t="shared" si="521"/>
        <v>22</v>
      </c>
      <c r="K957" s="115">
        <f t="shared" si="536"/>
        <v>3</v>
      </c>
      <c r="L957" s="8">
        <f t="shared" si="522"/>
        <v>1.0003268999999999</v>
      </c>
      <c r="M957" s="116">
        <f t="shared" si="532"/>
        <v>1.0026005099999999</v>
      </c>
      <c r="N957" s="116">
        <f t="shared" si="528"/>
        <v>1.2050126121039466</v>
      </c>
      <c r="O957" s="109">
        <f t="shared" si="531"/>
        <v>1.2054065300000001</v>
      </c>
      <c r="P957" s="109">
        <f t="shared" si="515"/>
        <v>891.73347719000003</v>
      </c>
      <c r="Q957" s="11">
        <f t="shared" si="525"/>
        <v>0</v>
      </c>
      <c r="R957" s="30">
        <f t="shared" si="523"/>
        <v>0</v>
      </c>
      <c r="S957" s="109">
        <f t="shared" si="530"/>
        <v>0</v>
      </c>
      <c r="T957" s="119">
        <f t="shared" si="524"/>
        <v>0.10150000000000001</v>
      </c>
      <c r="U957" s="117">
        <f t="shared" si="529"/>
        <v>3</v>
      </c>
      <c r="V957" s="117">
        <v>252</v>
      </c>
      <c r="W957" s="116">
        <f t="shared" si="516"/>
        <v>1.00115153</v>
      </c>
      <c r="X957" s="109">
        <f t="shared" si="517"/>
        <v>1.0268578500000001</v>
      </c>
      <c r="Y957" s="174">
        <f t="shared" si="518"/>
        <v>0</v>
      </c>
      <c r="Z957" s="120" t="str">
        <f t="shared" si="526"/>
        <v>A+J=</v>
      </c>
      <c r="AA957" s="114">
        <f t="shared" si="527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08">
        <f t="shared" si="519"/>
        <v>45254</v>
      </c>
      <c r="B958" s="109">
        <f t="shared" si="512"/>
        <v>893.20018802000004</v>
      </c>
      <c r="C958" s="193">
        <f t="shared" si="511"/>
        <v>739.77820344999998</v>
      </c>
      <c r="D958" s="110">
        <f t="shared" si="520"/>
        <v>6700.66</v>
      </c>
      <c r="E958" s="111">
        <f t="shared" si="535"/>
        <v>6716.74</v>
      </c>
      <c r="F958" s="112">
        <f t="shared" si="533"/>
        <v>45219</v>
      </c>
      <c r="G958" s="113">
        <f t="shared" si="513"/>
        <v>2.3997636053760818E-3</v>
      </c>
      <c r="H958" s="114">
        <f t="shared" si="534"/>
        <v>45280</v>
      </c>
      <c r="I958" s="114">
        <f t="shared" si="514"/>
        <v>45280</v>
      </c>
      <c r="J958" s="115">
        <f t="shared" si="521"/>
        <v>22</v>
      </c>
      <c r="K958" s="115">
        <f t="shared" si="536"/>
        <v>4</v>
      </c>
      <c r="L958" s="8">
        <f t="shared" si="522"/>
        <v>1.0004358900000001</v>
      </c>
      <c r="M958" s="116">
        <f t="shared" si="532"/>
        <v>1.0026005099999999</v>
      </c>
      <c r="N958" s="116">
        <f t="shared" si="528"/>
        <v>1.2050126121039466</v>
      </c>
      <c r="O958" s="109">
        <f t="shared" si="531"/>
        <v>1.20553786</v>
      </c>
      <c r="P958" s="109">
        <f t="shared" si="515"/>
        <v>891.83063226000002</v>
      </c>
      <c r="Q958" s="11">
        <f t="shared" si="525"/>
        <v>0</v>
      </c>
      <c r="R958" s="30">
        <f t="shared" si="523"/>
        <v>0</v>
      </c>
      <c r="S958" s="109">
        <f t="shared" si="530"/>
        <v>0</v>
      </c>
      <c r="T958" s="119">
        <f t="shared" si="524"/>
        <v>0.10150000000000001</v>
      </c>
      <c r="U958" s="117">
        <f t="shared" si="529"/>
        <v>4</v>
      </c>
      <c r="V958" s="117">
        <v>252</v>
      </c>
      <c r="W958" s="116">
        <f t="shared" si="516"/>
        <v>1.001535668</v>
      </c>
      <c r="X958" s="109">
        <f t="shared" si="517"/>
        <v>1.3695557599999999</v>
      </c>
      <c r="Y958" s="174">
        <f t="shared" si="518"/>
        <v>0</v>
      </c>
      <c r="Z958" s="120" t="str">
        <f t="shared" si="526"/>
        <v>A+J=</v>
      </c>
      <c r="AA958" s="114">
        <f t="shared" si="527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08">
        <f t="shared" si="519"/>
        <v>45255</v>
      </c>
      <c r="B959" s="109">
        <f t="shared" si="512"/>
        <v>893.64026247000004</v>
      </c>
      <c r="C959" s="193">
        <f t="shared" si="511"/>
        <v>739.77820344999998</v>
      </c>
      <c r="D959" s="110">
        <f t="shared" si="520"/>
        <v>6700.66</v>
      </c>
      <c r="E959" s="111">
        <f t="shared" si="535"/>
        <v>6716.74</v>
      </c>
      <c r="F959" s="112">
        <f t="shared" si="533"/>
        <v>45219</v>
      </c>
      <c r="G959" s="113">
        <f t="shared" si="513"/>
        <v>2.3997636053760818E-3</v>
      </c>
      <c r="H959" s="114">
        <f t="shared" si="534"/>
        <v>45280</v>
      </c>
      <c r="I959" s="114">
        <f t="shared" si="514"/>
        <v>45280</v>
      </c>
      <c r="J959" s="115">
        <f t="shared" si="521"/>
        <v>22</v>
      </c>
      <c r="K959" s="115">
        <f t="shared" si="536"/>
        <v>5</v>
      </c>
      <c r="L959" s="8">
        <f t="shared" si="522"/>
        <v>1.00054489</v>
      </c>
      <c r="M959" s="116">
        <f t="shared" si="532"/>
        <v>1.0026005099999999</v>
      </c>
      <c r="N959" s="116">
        <f t="shared" si="528"/>
        <v>1.2050126121039466</v>
      </c>
      <c r="O959" s="109">
        <f t="shared" si="531"/>
        <v>1.2056692099999999</v>
      </c>
      <c r="P959" s="109">
        <f t="shared" si="515"/>
        <v>891.92780212000002</v>
      </c>
      <c r="Q959" s="11">
        <f t="shared" si="525"/>
        <v>0</v>
      </c>
      <c r="R959" s="30">
        <f t="shared" si="523"/>
        <v>0</v>
      </c>
      <c r="S959" s="109">
        <f t="shared" si="530"/>
        <v>0</v>
      </c>
      <c r="T959" s="119">
        <f t="shared" si="524"/>
        <v>0.10150000000000001</v>
      </c>
      <c r="U959" s="117">
        <f t="shared" si="529"/>
        <v>5</v>
      </c>
      <c r="V959" s="117">
        <v>252</v>
      </c>
      <c r="W959" s="116">
        <f t="shared" si="516"/>
        <v>1.0019199539999999</v>
      </c>
      <c r="X959" s="109">
        <f t="shared" si="517"/>
        <v>1.71246035</v>
      </c>
      <c r="Y959" s="174">
        <f t="shared" si="518"/>
        <v>0</v>
      </c>
      <c r="Z959" s="120" t="str">
        <f t="shared" si="526"/>
        <v>A+J=</v>
      </c>
      <c r="AA959" s="114">
        <f t="shared" si="527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08">
        <f t="shared" si="519"/>
        <v>45256</v>
      </c>
      <c r="B960" s="109">
        <f t="shared" si="512"/>
        <v>893.64026247000004</v>
      </c>
      <c r="C960" s="193">
        <f t="shared" si="511"/>
        <v>739.77820344999998</v>
      </c>
      <c r="D960" s="110">
        <f t="shared" si="520"/>
        <v>6700.66</v>
      </c>
      <c r="E960" s="111">
        <f t="shared" si="535"/>
        <v>6716.74</v>
      </c>
      <c r="F960" s="112">
        <f t="shared" si="533"/>
        <v>45219</v>
      </c>
      <c r="G960" s="113">
        <f t="shared" si="513"/>
        <v>2.3997636053760818E-3</v>
      </c>
      <c r="H960" s="114">
        <f t="shared" si="534"/>
        <v>45280</v>
      </c>
      <c r="I960" s="114">
        <f t="shared" si="514"/>
        <v>45280</v>
      </c>
      <c r="J960" s="115">
        <f t="shared" si="521"/>
        <v>22</v>
      </c>
      <c r="K960" s="115">
        <f t="shared" si="536"/>
        <v>5</v>
      </c>
      <c r="L960" s="8">
        <f t="shared" si="522"/>
        <v>1.00054489</v>
      </c>
      <c r="M960" s="116">
        <f t="shared" si="532"/>
        <v>1.0026005099999999</v>
      </c>
      <c r="N960" s="116">
        <f t="shared" si="528"/>
        <v>1.2050126121039466</v>
      </c>
      <c r="O960" s="109">
        <f t="shared" si="531"/>
        <v>1.2056692099999999</v>
      </c>
      <c r="P960" s="109">
        <f t="shared" si="515"/>
        <v>891.92780212000002</v>
      </c>
      <c r="Q960" s="11">
        <f t="shared" si="525"/>
        <v>0</v>
      </c>
      <c r="R960" s="30">
        <f t="shared" si="523"/>
        <v>0</v>
      </c>
      <c r="S960" s="109">
        <f t="shared" si="530"/>
        <v>0</v>
      </c>
      <c r="T960" s="119">
        <f t="shared" si="524"/>
        <v>0.10150000000000001</v>
      </c>
      <c r="U960" s="117">
        <f t="shared" si="529"/>
        <v>5</v>
      </c>
      <c r="V960" s="117">
        <v>252</v>
      </c>
      <c r="W960" s="116">
        <f t="shared" si="516"/>
        <v>1.0019199539999999</v>
      </c>
      <c r="X960" s="109">
        <f t="shared" si="517"/>
        <v>1.71246035</v>
      </c>
      <c r="Y960" s="174">
        <f t="shared" si="518"/>
        <v>0</v>
      </c>
      <c r="Z960" s="120" t="str">
        <f t="shared" si="526"/>
        <v>A+J=</v>
      </c>
      <c r="AA960" s="114">
        <f t="shared" si="527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08">
        <f t="shared" si="519"/>
        <v>45257</v>
      </c>
      <c r="B961" s="109">
        <f t="shared" si="512"/>
        <v>893.64026247000004</v>
      </c>
      <c r="C961" s="193">
        <f t="shared" si="511"/>
        <v>739.77820344999998</v>
      </c>
      <c r="D961" s="110">
        <f t="shared" si="520"/>
        <v>6700.66</v>
      </c>
      <c r="E961" s="111">
        <f t="shared" si="535"/>
        <v>6716.74</v>
      </c>
      <c r="F961" s="112">
        <f t="shared" si="533"/>
        <v>45219</v>
      </c>
      <c r="G961" s="113">
        <f t="shared" si="513"/>
        <v>2.3997636053760818E-3</v>
      </c>
      <c r="H961" s="114">
        <f t="shared" si="534"/>
        <v>45280</v>
      </c>
      <c r="I961" s="114">
        <f t="shared" si="514"/>
        <v>45280</v>
      </c>
      <c r="J961" s="115">
        <f t="shared" si="521"/>
        <v>22</v>
      </c>
      <c r="K961" s="115">
        <f t="shared" si="536"/>
        <v>5</v>
      </c>
      <c r="L961" s="8">
        <f t="shared" si="522"/>
        <v>1.00054489</v>
      </c>
      <c r="M961" s="116">
        <f t="shared" si="532"/>
        <v>1.0026005099999999</v>
      </c>
      <c r="N961" s="116">
        <f t="shared" si="528"/>
        <v>1.2050126121039466</v>
      </c>
      <c r="O961" s="109">
        <f t="shared" si="531"/>
        <v>1.2056692099999999</v>
      </c>
      <c r="P961" s="109">
        <f t="shared" si="515"/>
        <v>891.92780212000002</v>
      </c>
      <c r="Q961" s="11">
        <f t="shared" si="525"/>
        <v>0</v>
      </c>
      <c r="R961" s="30">
        <f t="shared" si="523"/>
        <v>0</v>
      </c>
      <c r="S961" s="109">
        <f t="shared" si="530"/>
        <v>0</v>
      </c>
      <c r="T961" s="119">
        <f t="shared" si="524"/>
        <v>0.10150000000000001</v>
      </c>
      <c r="U961" s="117">
        <f t="shared" si="529"/>
        <v>5</v>
      </c>
      <c r="V961" s="117">
        <v>252</v>
      </c>
      <c r="W961" s="116">
        <f t="shared" si="516"/>
        <v>1.0019199539999999</v>
      </c>
      <c r="X961" s="109">
        <f t="shared" si="517"/>
        <v>1.71246035</v>
      </c>
      <c r="Y961" s="174">
        <f t="shared" si="518"/>
        <v>0</v>
      </c>
      <c r="Z961" s="120" t="str">
        <f t="shared" si="526"/>
        <v>A+J=</v>
      </c>
      <c r="AA961" s="114">
        <f t="shared" si="527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08">
        <f t="shared" si="519"/>
        <v>45258</v>
      </c>
      <c r="B962" s="109">
        <f t="shared" si="512"/>
        <v>894.08055667999997</v>
      </c>
      <c r="C962" s="193">
        <f t="shared" si="511"/>
        <v>739.77820344999998</v>
      </c>
      <c r="D962" s="110">
        <f t="shared" si="520"/>
        <v>6700.66</v>
      </c>
      <c r="E962" s="111">
        <f t="shared" si="535"/>
        <v>6716.74</v>
      </c>
      <c r="F962" s="112">
        <f t="shared" si="533"/>
        <v>45219</v>
      </c>
      <c r="G962" s="113">
        <f t="shared" si="513"/>
        <v>2.3997636053760818E-3</v>
      </c>
      <c r="H962" s="114">
        <f t="shared" si="534"/>
        <v>45280</v>
      </c>
      <c r="I962" s="114">
        <f t="shared" si="514"/>
        <v>45280</v>
      </c>
      <c r="J962" s="115">
        <f t="shared" si="521"/>
        <v>22</v>
      </c>
      <c r="K962" s="115">
        <f t="shared" si="536"/>
        <v>6</v>
      </c>
      <c r="L962" s="8">
        <f t="shared" si="522"/>
        <v>1.00065391</v>
      </c>
      <c r="M962" s="116">
        <f t="shared" si="532"/>
        <v>1.0026005099999999</v>
      </c>
      <c r="N962" s="116">
        <f t="shared" si="528"/>
        <v>1.2050126121039466</v>
      </c>
      <c r="O962" s="109">
        <f t="shared" si="531"/>
        <v>1.20580058</v>
      </c>
      <c r="P962" s="109">
        <f t="shared" si="515"/>
        <v>892.02498678999996</v>
      </c>
      <c r="Q962" s="11">
        <f t="shared" si="525"/>
        <v>0</v>
      </c>
      <c r="R962" s="30">
        <f t="shared" si="523"/>
        <v>0</v>
      </c>
      <c r="S962" s="109">
        <f t="shared" si="530"/>
        <v>0</v>
      </c>
      <c r="T962" s="119">
        <f t="shared" si="524"/>
        <v>0.10150000000000001</v>
      </c>
      <c r="U962" s="117">
        <f t="shared" si="529"/>
        <v>6</v>
      </c>
      <c r="V962" s="117">
        <v>252</v>
      </c>
      <c r="W962" s="116">
        <f t="shared" si="516"/>
        <v>1.002304386</v>
      </c>
      <c r="X962" s="109">
        <f t="shared" si="517"/>
        <v>2.0555698900000001</v>
      </c>
      <c r="Y962" s="174">
        <f t="shared" si="518"/>
        <v>0</v>
      </c>
      <c r="Z962" s="120" t="str">
        <f t="shared" si="526"/>
        <v>A+J=</v>
      </c>
      <c r="AA962" s="114">
        <f t="shared" si="527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08">
        <f t="shared" si="519"/>
        <v>45259</v>
      </c>
      <c r="B963" s="109">
        <f t="shared" si="512"/>
        <v>894.52105852</v>
      </c>
      <c r="C963" s="193">
        <f t="shared" si="511"/>
        <v>739.77820344999998</v>
      </c>
      <c r="D963" s="110">
        <f t="shared" si="520"/>
        <v>6700.66</v>
      </c>
      <c r="E963" s="111">
        <f t="shared" si="535"/>
        <v>6716.74</v>
      </c>
      <c r="F963" s="112">
        <f t="shared" si="533"/>
        <v>45219</v>
      </c>
      <c r="G963" s="113">
        <f t="shared" si="513"/>
        <v>2.3997636053760818E-3</v>
      </c>
      <c r="H963" s="114">
        <f t="shared" si="534"/>
        <v>45280</v>
      </c>
      <c r="I963" s="114">
        <f t="shared" si="514"/>
        <v>45280</v>
      </c>
      <c r="J963" s="115">
        <f t="shared" si="521"/>
        <v>22</v>
      </c>
      <c r="K963" s="115">
        <f t="shared" si="536"/>
        <v>7</v>
      </c>
      <c r="L963" s="8">
        <f t="shared" si="522"/>
        <v>1.0007629300000001</v>
      </c>
      <c r="M963" s="116">
        <f t="shared" si="532"/>
        <v>1.0026005099999999</v>
      </c>
      <c r="N963" s="116">
        <f t="shared" si="528"/>
        <v>1.2050126121039466</v>
      </c>
      <c r="O963" s="109">
        <f t="shared" si="531"/>
        <v>1.2059319500000001</v>
      </c>
      <c r="P963" s="109">
        <f t="shared" si="515"/>
        <v>892.12217145</v>
      </c>
      <c r="Q963" s="11">
        <f t="shared" si="525"/>
        <v>0</v>
      </c>
      <c r="R963" s="30">
        <f t="shared" si="523"/>
        <v>0</v>
      </c>
      <c r="S963" s="109">
        <f t="shared" si="530"/>
        <v>0</v>
      </c>
      <c r="T963" s="119">
        <f t="shared" si="524"/>
        <v>0.10150000000000001</v>
      </c>
      <c r="U963" s="117">
        <f t="shared" si="529"/>
        <v>7</v>
      </c>
      <c r="V963" s="117">
        <v>252</v>
      </c>
      <c r="W963" s="116">
        <f t="shared" si="516"/>
        <v>1.0026889670000001</v>
      </c>
      <c r="X963" s="109">
        <f t="shared" si="517"/>
        <v>2.3988870699999998</v>
      </c>
      <c r="Y963" s="174">
        <f t="shared" si="518"/>
        <v>0</v>
      </c>
      <c r="Z963" s="120" t="str">
        <f t="shared" si="526"/>
        <v>A+J=</v>
      </c>
      <c r="AA963" s="114">
        <f t="shared" si="527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08">
        <f t="shared" si="519"/>
        <v>45260</v>
      </c>
      <c r="B964" s="109">
        <f t="shared" si="512"/>
        <v>894.96178111999996</v>
      </c>
      <c r="C964" s="193">
        <f t="shared" si="511"/>
        <v>739.77820344999998</v>
      </c>
      <c r="D964" s="110">
        <f t="shared" si="520"/>
        <v>6700.66</v>
      </c>
      <c r="E964" s="111">
        <f t="shared" si="535"/>
        <v>6716.74</v>
      </c>
      <c r="F964" s="112">
        <f t="shared" si="533"/>
        <v>45219</v>
      </c>
      <c r="G964" s="113">
        <f t="shared" si="513"/>
        <v>2.3997636053760818E-3</v>
      </c>
      <c r="H964" s="114">
        <f t="shared" si="534"/>
        <v>45280</v>
      </c>
      <c r="I964" s="114">
        <f t="shared" si="514"/>
        <v>45280</v>
      </c>
      <c r="J964" s="115">
        <f t="shared" si="521"/>
        <v>22</v>
      </c>
      <c r="K964" s="115">
        <f t="shared" si="536"/>
        <v>8</v>
      </c>
      <c r="L964" s="8">
        <f t="shared" si="522"/>
        <v>1.0008719699999999</v>
      </c>
      <c r="M964" s="116">
        <f t="shared" si="532"/>
        <v>1.0026005099999999</v>
      </c>
      <c r="N964" s="116">
        <f t="shared" si="528"/>
        <v>1.2050126121039466</v>
      </c>
      <c r="O964" s="109">
        <f t="shared" si="531"/>
        <v>1.20606334</v>
      </c>
      <c r="P964" s="109">
        <f t="shared" si="515"/>
        <v>892.21937090999995</v>
      </c>
      <c r="Q964" s="11">
        <f t="shared" si="525"/>
        <v>0</v>
      </c>
      <c r="R964" s="30">
        <f t="shared" si="523"/>
        <v>0</v>
      </c>
      <c r="S964" s="109">
        <f t="shared" si="530"/>
        <v>0</v>
      </c>
      <c r="T964" s="119">
        <f t="shared" si="524"/>
        <v>0.10150000000000001</v>
      </c>
      <c r="U964" s="117">
        <f t="shared" si="529"/>
        <v>8</v>
      </c>
      <c r="V964" s="117">
        <v>252</v>
      </c>
      <c r="W964" s="116">
        <f t="shared" si="516"/>
        <v>1.0030736950000001</v>
      </c>
      <c r="X964" s="109">
        <f t="shared" si="517"/>
        <v>2.7424102100000001</v>
      </c>
      <c r="Y964" s="174">
        <f t="shared" si="518"/>
        <v>0</v>
      </c>
      <c r="Z964" s="120" t="str">
        <f t="shared" si="526"/>
        <v>A+J=</v>
      </c>
      <c r="AA964" s="114">
        <f t="shared" si="527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08">
        <f t="shared" si="519"/>
        <v>45261</v>
      </c>
      <c r="B965" s="109">
        <f t="shared" si="512"/>
        <v>895.40272453</v>
      </c>
      <c r="C965" s="193">
        <f t="shared" si="511"/>
        <v>739.77820344999998</v>
      </c>
      <c r="D965" s="110">
        <f t="shared" si="520"/>
        <v>6700.66</v>
      </c>
      <c r="E965" s="111">
        <f t="shared" si="535"/>
        <v>6716.74</v>
      </c>
      <c r="F965" s="112">
        <f t="shared" si="533"/>
        <v>45219</v>
      </c>
      <c r="G965" s="113">
        <f t="shared" si="513"/>
        <v>2.3997636053760818E-3</v>
      </c>
      <c r="H965" s="114">
        <f t="shared" si="534"/>
        <v>45280</v>
      </c>
      <c r="I965" s="114">
        <f t="shared" si="514"/>
        <v>45280</v>
      </c>
      <c r="J965" s="115">
        <f t="shared" si="521"/>
        <v>22</v>
      </c>
      <c r="K965" s="115">
        <f t="shared" si="536"/>
        <v>9</v>
      </c>
      <c r="L965" s="8">
        <f t="shared" si="522"/>
        <v>1.00098102</v>
      </c>
      <c r="M965" s="116">
        <f t="shared" si="532"/>
        <v>1.0026005099999999</v>
      </c>
      <c r="N965" s="116">
        <f t="shared" si="528"/>
        <v>1.2050126121039466</v>
      </c>
      <c r="O965" s="109">
        <f t="shared" si="531"/>
        <v>1.2061947500000001</v>
      </c>
      <c r="P965" s="109">
        <f t="shared" si="515"/>
        <v>892.31658516000005</v>
      </c>
      <c r="Q965" s="11">
        <f t="shared" si="525"/>
        <v>0</v>
      </c>
      <c r="R965" s="30">
        <f t="shared" si="523"/>
        <v>0</v>
      </c>
      <c r="S965" s="109">
        <f t="shared" si="530"/>
        <v>0</v>
      </c>
      <c r="T965" s="119">
        <f t="shared" si="524"/>
        <v>0.10150000000000001</v>
      </c>
      <c r="U965" s="117">
        <f t="shared" si="529"/>
        <v>9</v>
      </c>
      <c r="V965" s="117">
        <v>252</v>
      </c>
      <c r="W965" s="116">
        <f t="shared" si="516"/>
        <v>1.00345857</v>
      </c>
      <c r="X965" s="109">
        <f t="shared" si="517"/>
        <v>3.0861393700000002</v>
      </c>
      <c r="Y965" s="174">
        <f t="shared" si="518"/>
        <v>0</v>
      </c>
      <c r="Z965" s="120" t="str">
        <f t="shared" si="526"/>
        <v>A+J=</v>
      </c>
      <c r="AA965" s="114">
        <f t="shared" si="527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08">
        <f t="shared" si="519"/>
        <v>45262</v>
      </c>
      <c r="B966" s="109">
        <f t="shared" si="512"/>
        <v>895.84388226999999</v>
      </c>
      <c r="C966" s="193">
        <f t="shared" ref="C966:C1029" si="537">TRUNC(IF(Q965&gt;0,C965-(S965/O965),C965),8)</f>
        <v>739.77820344999998</v>
      </c>
      <c r="D966" s="110">
        <f t="shared" si="520"/>
        <v>6700.66</v>
      </c>
      <c r="E966" s="111">
        <f t="shared" si="535"/>
        <v>6716.74</v>
      </c>
      <c r="F966" s="112">
        <f t="shared" si="533"/>
        <v>45219</v>
      </c>
      <c r="G966" s="113">
        <f t="shared" si="513"/>
        <v>2.3997636053760818E-3</v>
      </c>
      <c r="H966" s="114">
        <f t="shared" si="534"/>
        <v>45280</v>
      </c>
      <c r="I966" s="114">
        <f t="shared" si="514"/>
        <v>45280</v>
      </c>
      <c r="J966" s="115">
        <f t="shared" si="521"/>
        <v>22</v>
      </c>
      <c r="K966" s="115">
        <f t="shared" si="536"/>
        <v>10</v>
      </c>
      <c r="L966" s="8">
        <f t="shared" si="522"/>
        <v>1.00109008</v>
      </c>
      <c r="M966" s="116">
        <f t="shared" si="532"/>
        <v>1.0026005099999999</v>
      </c>
      <c r="N966" s="116">
        <f t="shared" si="528"/>
        <v>1.2050126121039466</v>
      </c>
      <c r="O966" s="109">
        <f t="shared" si="531"/>
        <v>1.2063261700000001</v>
      </c>
      <c r="P966" s="109">
        <f t="shared" si="515"/>
        <v>892.41380680999998</v>
      </c>
      <c r="Q966" s="11">
        <f t="shared" si="525"/>
        <v>0</v>
      </c>
      <c r="R966" s="30">
        <f t="shared" si="523"/>
        <v>0</v>
      </c>
      <c r="S966" s="109">
        <f t="shared" si="530"/>
        <v>0</v>
      </c>
      <c r="T966" s="119">
        <f t="shared" si="524"/>
        <v>0.10150000000000001</v>
      </c>
      <c r="U966" s="117">
        <f t="shared" si="529"/>
        <v>10</v>
      </c>
      <c r="V966" s="117">
        <v>252</v>
      </c>
      <c r="W966" s="116">
        <f t="shared" si="516"/>
        <v>1.003843593</v>
      </c>
      <c r="X966" s="109">
        <f t="shared" si="517"/>
        <v>3.4300754599999999</v>
      </c>
      <c r="Y966" s="174">
        <f t="shared" si="518"/>
        <v>0</v>
      </c>
      <c r="Z966" s="120" t="str">
        <f t="shared" si="526"/>
        <v>A+J=</v>
      </c>
      <c r="AA966" s="114">
        <f t="shared" si="527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08">
        <f t="shared" si="519"/>
        <v>45263</v>
      </c>
      <c r="B967" s="109">
        <f t="shared" si="512"/>
        <v>895.84388226999999</v>
      </c>
      <c r="C967" s="193">
        <f t="shared" si="537"/>
        <v>739.77820344999998</v>
      </c>
      <c r="D967" s="110">
        <f t="shared" si="520"/>
        <v>6700.66</v>
      </c>
      <c r="E967" s="111">
        <f t="shared" si="535"/>
        <v>6716.74</v>
      </c>
      <c r="F967" s="112">
        <f t="shared" si="533"/>
        <v>45219</v>
      </c>
      <c r="G967" s="113">
        <f t="shared" si="513"/>
        <v>2.3997636053760818E-3</v>
      </c>
      <c r="H967" s="114">
        <f t="shared" si="534"/>
        <v>45280</v>
      </c>
      <c r="I967" s="114">
        <f t="shared" si="514"/>
        <v>45280</v>
      </c>
      <c r="J967" s="115">
        <f t="shared" si="521"/>
        <v>22</v>
      </c>
      <c r="K967" s="115">
        <f t="shared" si="536"/>
        <v>10</v>
      </c>
      <c r="L967" s="8">
        <f t="shared" si="522"/>
        <v>1.00109008</v>
      </c>
      <c r="M967" s="116">
        <f t="shared" si="532"/>
        <v>1.0026005099999999</v>
      </c>
      <c r="N967" s="116">
        <f t="shared" si="528"/>
        <v>1.2050126121039466</v>
      </c>
      <c r="O967" s="109">
        <f t="shared" si="531"/>
        <v>1.2063261700000001</v>
      </c>
      <c r="P967" s="109">
        <f t="shared" si="515"/>
        <v>892.41380680999998</v>
      </c>
      <c r="Q967" s="11">
        <f t="shared" si="525"/>
        <v>0</v>
      </c>
      <c r="R967" s="30">
        <f t="shared" si="523"/>
        <v>0</v>
      </c>
      <c r="S967" s="109">
        <f t="shared" si="530"/>
        <v>0</v>
      </c>
      <c r="T967" s="119">
        <f t="shared" si="524"/>
        <v>0.10150000000000001</v>
      </c>
      <c r="U967" s="117">
        <f t="shared" si="529"/>
        <v>10</v>
      </c>
      <c r="V967" s="117">
        <v>252</v>
      </c>
      <c r="W967" s="116">
        <f t="shared" si="516"/>
        <v>1.003843593</v>
      </c>
      <c r="X967" s="109">
        <f t="shared" si="517"/>
        <v>3.4300754599999999</v>
      </c>
      <c r="Y967" s="174">
        <f t="shared" si="518"/>
        <v>0</v>
      </c>
      <c r="Z967" s="120" t="str">
        <f t="shared" si="526"/>
        <v>A+J=</v>
      </c>
      <c r="AA967" s="114">
        <f t="shared" si="527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08">
        <f t="shared" si="519"/>
        <v>45264</v>
      </c>
      <c r="B968" s="109">
        <f t="shared" si="512"/>
        <v>895.84388226999999</v>
      </c>
      <c r="C968" s="193">
        <f t="shared" si="537"/>
        <v>739.77820344999998</v>
      </c>
      <c r="D968" s="110">
        <f t="shared" si="520"/>
        <v>6700.66</v>
      </c>
      <c r="E968" s="111">
        <f t="shared" si="535"/>
        <v>6716.74</v>
      </c>
      <c r="F968" s="112">
        <f t="shared" si="533"/>
        <v>45219</v>
      </c>
      <c r="G968" s="113">
        <f t="shared" si="513"/>
        <v>2.3997636053760818E-3</v>
      </c>
      <c r="H968" s="114">
        <f t="shared" si="534"/>
        <v>45280</v>
      </c>
      <c r="I968" s="114">
        <f t="shared" si="514"/>
        <v>45280</v>
      </c>
      <c r="J968" s="115">
        <f t="shared" si="521"/>
        <v>22</v>
      </c>
      <c r="K968" s="115">
        <f t="shared" si="536"/>
        <v>10</v>
      </c>
      <c r="L968" s="8">
        <f t="shared" si="522"/>
        <v>1.00109008</v>
      </c>
      <c r="M968" s="116">
        <f t="shared" si="532"/>
        <v>1.0026005099999999</v>
      </c>
      <c r="N968" s="116">
        <f t="shared" si="528"/>
        <v>1.2050126121039466</v>
      </c>
      <c r="O968" s="109">
        <f t="shared" si="531"/>
        <v>1.2063261700000001</v>
      </c>
      <c r="P968" s="109">
        <f t="shared" si="515"/>
        <v>892.41380680999998</v>
      </c>
      <c r="Q968" s="11">
        <f t="shared" si="525"/>
        <v>0</v>
      </c>
      <c r="R968" s="30">
        <f t="shared" si="523"/>
        <v>0</v>
      </c>
      <c r="S968" s="109">
        <f t="shared" si="530"/>
        <v>0</v>
      </c>
      <c r="T968" s="119">
        <f t="shared" si="524"/>
        <v>0.10150000000000001</v>
      </c>
      <c r="U968" s="117">
        <f t="shared" si="529"/>
        <v>10</v>
      </c>
      <c r="V968" s="117">
        <v>252</v>
      </c>
      <c r="W968" s="116">
        <f t="shared" si="516"/>
        <v>1.003843593</v>
      </c>
      <c r="X968" s="109">
        <f t="shared" si="517"/>
        <v>3.4300754599999999</v>
      </c>
      <c r="Y968" s="174">
        <f t="shared" si="518"/>
        <v>0</v>
      </c>
      <c r="Z968" s="120" t="str">
        <f t="shared" si="526"/>
        <v>A+J=</v>
      </c>
      <c r="AA968" s="114">
        <f t="shared" si="527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08">
        <f t="shared" si="519"/>
        <v>45265</v>
      </c>
      <c r="B969" s="109">
        <f t="shared" si="512"/>
        <v>896.28526181999996</v>
      </c>
      <c r="C969" s="193">
        <f t="shared" si="537"/>
        <v>739.77820344999998</v>
      </c>
      <c r="D969" s="110">
        <f t="shared" si="520"/>
        <v>6700.66</v>
      </c>
      <c r="E969" s="111">
        <f t="shared" si="535"/>
        <v>6716.74</v>
      </c>
      <c r="F969" s="112">
        <f t="shared" si="533"/>
        <v>45219</v>
      </c>
      <c r="G969" s="113">
        <f t="shared" si="513"/>
        <v>2.3997636053760818E-3</v>
      </c>
      <c r="H969" s="114">
        <f t="shared" si="534"/>
        <v>45280</v>
      </c>
      <c r="I969" s="114">
        <f t="shared" si="514"/>
        <v>45280</v>
      </c>
      <c r="J969" s="115">
        <f t="shared" si="521"/>
        <v>22</v>
      </c>
      <c r="K969" s="115">
        <f t="shared" si="536"/>
        <v>11</v>
      </c>
      <c r="L969" s="8">
        <f t="shared" si="522"/>
        <v>1.0011991600000001</v>
      </c>
      <c r="M969" s="116">
        <f t="shared" si="532"/>
        <v>1.0026005099999999</v>
      </c>
      <c r="N969" s="116">
        <f t="shared" si="528"/>
        <v>1.2050126121039466</v>
      </c>
      <c r="O969" s="109">
        <f t="shared" si="531"/>
        <v>1.20645761</v>
      </c>
      <c r="P969" s="109">
        <f t="shared" si="515"/>
        <v>892.51104325999995</v>
      </c>
      <c r="Q969" s="11">
        <f t="shared" si="525"/>
        <v>0</v>
      </c>
      <c r="R969" s="30">
        <f t="shared" si="523"/>
        <v>0</v>
      </c>
      <c r="S969" s="109">
        <f t="shared" si="530"/>
        <v>0</v>
      </c>
      <c r="T969" s="119">
        <f t="shared" si="524"/>
        <v>0.10150000000000001</v>
      </c>
      <c r="U969" s="117">
        <f t="shared" si="529"/>
        <v>11</v>
      </c>
      <c r="V969" s="117">
        <v>252</v>
      </c>
      <c r="W969" s="116">
        <f t="shared" si="516"/>
        <v>1.0042287640000001</v>
      </c>
      <c r="X969" s="109">
        <f t="shared" si="517"/>
        <v>3.77421856</v>
      </c>
      <c r="Y969" s="174">
        <f t="shared" si="518"/>
        <v>0</v>
      </c>
      <c r="Z969" s="120" t="str">
        <f t="shared" si="526"/>
        <v>A+J=</v>
      </c>
      <c r="AA969" s="114">
        <f t="shared" si="527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08">
        <f t="shared" si="519"/>
        <v>45266</v>
      </c>
      <c r="B970" s="109">
        <f t="shared" ref="B970:B1033" si="538">(P970+X970)</f>
        <v>896.72684838999999</v>
      </c>
      <c r="C970" s="193">
        <f t="shared" si="537"/>
        <v>739.77820344999998</v>
      </c>
      <c r="D970" s="110">
        <f t="shared" si="520"/>
        <v>6700.66</v>
      </c>
      <c r="E970" s="111">
        <f t="shared" si="535"/>
        <v>6716.74</v>
      </c>
      <c r="F970" s="112">
        <f t="shared" si="533"/>
        <v>45219</v>
      </c>
      <c r="G970" s="113">
        <f t="shared" ref="G970:G1033" si="539">(E970/D970)-1</f>
        <v>2.3997636053760818E-3</v>
      </c>
      <c r="H970" s="114">
        <f t="shared" si="534"/>
        <v>45280</v>
      </c>
      <c r="I970" s="114">
        <f t="shared" ref="I970:I1033" si="540">IF(A970&gt;I969,H970,I969)</f>
        <v>45280</v>
      </c>
      <c r="J970" s="115">
        <f t="shared" si="521"/>
        <v>22</v>
      </c>
      <c r="K970" s="115">
        <f t="shared" si="536"/>
        <v>12</v>
      </c>
      <c r="L970" s="8">
        <f t="shared" si="522"/>
        <v>1.00130824</v>
      </c>
      <c r="M970" s="116">
        <f t="shared" si="532"/>
        <v>1.0026005099999999</v>
      </c>
      <c r="N970" s="116">
        <f t="shared" si="528"/>
        <v>1.2050126121039466</v>
      </c>
      <c r="O970" s="109">
        <f t="shared" si="531"/>
        <v>1.2065890500000001</v>
      </c>
      <c r="P970" s="109">
        <f t="shared" ref="P970:P1033" si="541">TRUNC(C970*O970,8)</f>
        <v>892.60827971000003</v>
      </c>
      <c r="Q970" s="11">
        <f t="shared" si="525"/>
        <v>0</v>
      </c>
      <c r="R970" s="30">
        <f t="shared" si="523"/>
        <v>0</v>
      </c>
      <c r="S970" s="109">
        <f t="shared" si="530"/>
        <v>0</v>
      </c>
      <c r="T970" s="119">
        <f t="shared" si="524"/>
        <v>0.10150000000000001</v>
      </c>
      <c r="U970" s="117">
        <f t="shared" si="529"/>
        <v>12</v>
      </c>
      <c r="V970" s="117">
        <v>252</v>
      </c>
      <c r="W970" s="116">
        <f t="shared" ref="W970:W1033" si="542">ROUND((1+T970)^TRUNC((U970/V970),9),9)</f>
        <v>1.0046140830000001</v>
      </c>
      <c r="X970" s="109">
        <f t="shared" ref="X970:X1033" si="543">TRUNC((P970*(W970-1)),8)</f>
        <v>4.1185686800000001</v>
      </c>
      <c r="Y970" s="174">
        <f t="shared" ref="Y970:Y1033" si="544">IF(AND(Q970&gt;0,Z970&lt;&gt;"INCORPJ="),S970+X970,0)</f>
        <v>0</v>
      </c>
      <c r="Z970" s="120" t="str">
        <f t="shared" si="526"/>
        <v>A+J=</v>
      </c>
      <c r="AA970" s="114">
        <f t="shared" si="527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08">
        <f t="shared" ref="A971:A1034" si="545">(A970+1)</f>
        <v>45267</v>
      </c>
      <c r="B971" s="109">
        <f t="shared" si="538"/>
        <v>897.16866431999995</v>
      </c>
      <c r="C971" s="193">
        <f t="shared" si="537"/>
        <v>739.77820344999998</v>
      </c>
      <c r="D971" s="110">
        <f t="shared" ref="D971:D1034" si="546">IF(E971=E970,D970,E970)</f>
        <v>6700.66</v>
      </c>
      <c r="E971" s="111">
        <f t="shared" si="535"/>
        <v>6716.74</v>
      </c>
      <c r="F971" s="112">
        <f t="shared" si="533"/>
        <v>45219</v>
      </c>
      <c r="G971" s="113">
        <f t="shared" si="539"/>
        <v>2.3997636053760818E-3</v>
      </c>
      <c r="H971" s="114">
        <f t="shared" si="534"/>
        <v>45280</v>
      </c>
      <c r="I971" s="114">
        <f t="shared" si="540"/>
        <v>45280</v>
      </c>
      <c r="J971" s="115">
        <f t="shared" ref="J971:J1034" si="547">IF(I971=I970,J970,NETWORKDAYS(I970,I971,$AD$148:$AD$502)-1)</f>
        <v>22</v>
      </c>
      <c r="K971" s="115">
        <f t="shared" si="536"/>
        <v>13</v>
      </c>
      <c r="L971" s="8">
        <f t="shared" ref="L971:L1034" si="548">IF(E971&lt;D971,1,TRUNC((E971/D971)^TRUNC((K971/J971),9),8))</f>
        <v>1.0014173399999999</v>
      </c>
      <c r="M971" s="116">
        <f t="shared" si="532"/>
        <v>1.0026005099999999</v>
      </c>
      <c r="N971" s="116">
        <f t="shared" si="528"/>
        <v>1.2050126121039466</v>
      </c>
      <c r="O971" s="109">
        <f t="shared" si="531"/>
        <v>1.20672052</v>
      </c>
      <c r="P971" s="109">
        <f t="shared" si="541"/>
        <v>892.70553834999998</v>
      </c>
      <c r="Q971" s="11">
        <f t="shared" si="525"/>
        <v>0</v>
      </c>
      <c r="R971" s="30">
        <f t="shared" ref="R971:R1034" si="549">IF(Q971&gt;0,VLOOKUP($A971,$AD$10:$AI$145,6),0)</f>
        <v>0</v>
      </c>
      <c r="S971" s="109">
        <f t="shared" si="530"/>
        <v>0</v>
      </c>
      <c r="T971" s="119">
        <f t="shared" ref="T971:T1034" si="550">(T970)</f>
        <v>0.10150000000000001</v>
      </c>
      <c r="U971" s="117">
        <f t="shared" si="529"/>
        <v>13</v>
      </c>
      <c r="V971" s="117">
        <v>252</v>
      </c>
      <c r="W971" s="116">
        <f t="shared" si="542"/>
        <v>1.00499955</v>
      </c>
      <c r="X971" s="109">
        <f t="shared" si="543"/>
        <v>4.4631259700000001</v>
      </c>
      <c r="Y971" s="174">
        <f t="shared" si="544"/>
        <v>0</v>
      </c>
      <c r="Z971" s="120" t="str">
        <f t="shared" si="526"/>
        <v>A+J=</v>
      </c>
      <c r="AA971" s="114">
        <f t="shared" si="527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08">
        <f t="shared" si="545"/>
        <v>45268</v>
      </c>
      <c r="B972" s="109">
        <f t="shared" si="538"/>
        <v>897.61069391000001</v>
      </c>
      <c r="C972" s="193">
        <f t="shared" si="537"/>
        <v>739.77820344999998</v>
      </c>
      <c r="D972" s="110">
        <f t="shared" si="546"/>
        <v>6700.66</v>
      </c>
      <c r="E972" s="111">
        <f t="shared" si="535"/>
        <v>6716.74</v>
      </c>
      <c r="F972" s="112">
        <f t="shared" si="533"/>
        <v>45219</v>
      </c>
      <c r="G972" s="113">
        <f t="shared" si="539"/>
        <v>2.3997636053760818E-3</v>
      </c>
      <c r="H972" s="114">
        <f t="shared" si="534"/>
        <v>45280</v>
      </c>
      <c r="I972" s="114">
        <f t="shared" si="540"/>
        <v>45280</v>
      </c>
      <c r="J972" s="115">
        <f t="shared" si="547"/>
        <v>22</v>
      </c>
      <c r="K972" s="115">
        <f t="shared" si="536"/>
        <v>14</v>
      </c>
      <c r="L972" s="8">
        <f t="shared" si="548"/>
        <v>1.0015264500000001</v>
      </c>
      <c r="M972" s="116">
        <f t="shared" si="532"/>
        <v>1.0026005099999999</v>
      </c>
      <c r="N972" s="116">
        <f t="shared" si="528"/>
        <v>1.2050126121039466</v>
      </c>
      <c r="O972" s="109">
        <f t="shared" si="531"/>
        <v>1.206852</v>
      </c>
      <c r="P972" s="109">
        <f t="shared" si="541"/>
        <v>892.80280439000001</v>
      </c>
      <c r="Q972" s="11">
        <f t="shared" ref="Q972:Q1035" si="551">IF(VLOOKUP(A972,AD$10:AK$145,8)=VLOOKUP(A971,AD$10:AK$145,8),0,VLOOKUP(A972,AD$10:AK$145,8))</f>
        <v>0</v>
      </c>
      <c r="R972" s="30">
        <f t="shared" si="549"/>
        <v>0</v>
      </c>
      <c r="S972" s="109">
        <f t="shared" si="530"/>
        <v>0</v>
      </c>
      <c r="T972" s="119">
        <f t="shared" si="550"/>
        <v>0.10150000000000001</v>
      </c>
      <c r="U972" s="117">
        <f t="shared" si="529"/>
        <v>14</v>
      </c>
      <c r="V972" s="117">
        <v>252</v>
      </c>
      <c r="W972" s="116">
        <f t="shared" si="542"/>
        <v>1.005385164</v>
      </c>
      <c r="X972" s="109">
        <f t="shared" si="543"/>
        <v>4.8078895199999998</v>
      </c>
      <c r="Y972" s="174">
        <f t="shared" si="544"/>
        <v>0</v>
      </c>
      <c r="Z972" s="120" t="str">
        <f t="shared" ref="Z972:Z1035" si="552">IF($Q971&gt;0,VLOOKUP($A971,$AD$10:$AM$145,9),Z971)</f>
        <v>A+J=</v>
      </c>
      <c r="AA972" s="114">
        <f t="shared" ref="AA972:AA1035" si="553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08">
        <f t="shared" si="545"/>
        <v>45269</v>
      </c>
      <c r="B973" s="109">
        <f t="shared" si="538"/>
        <v>898.05293809</v>
      </c>
      <c r="C973" s="193">
        <f t="shared" si="537"/>
        <v>739.77820344999998</v>
      </c>
      <c r="D973" s="110">
        <f t="shared" si="546"/>
        <v>6700.66</v>
      </c>
      <c r="E973" s="111">
        <f t="shared" si="535"/>
        <v>6716.74</v>
      </c>
      <c r="F973" s="112">
        <f t="shared" si="533"/>
        <v>45219</v>
      </c>
      <c r="G973" s="113">
        <f t="shared" si="539"/>
        <v>2.3997636053760818E-3</v>
      </c>
      <c r="H973" s="114">
        <f t="shared" si="534"/>
        <v>45280</v>
      </c>
      <c r="I973" s="114">
        <f t="shared" si="540"/>
        <v>45280</v>
      </c>
      <c r="J973" s="115">
        <f t="shared" si="547"/>
        <v>22</v>
      </c>
      <c r="K973" s="115">
        <f t="shared" si="536"/>
        <v>15</v>
      </c>
      <c r="L973" s="8">
        <f t="shared" si="548"/>
        <v>1.0016355699999999</v>
      </c>
      <c r="M973" s="116">
        <f t="shared" si="532"/>
        <v>1.0026005099999999</v>
      </c>
      <c r="N973" s="116">
        <f t="shared" si="528"/>
        <v>1.2050126121039466</v>
      </c>
      <c r="O973" s="109">
        <f t="shared" si="531"/>
        <v>1.20698349</v>
      </c>
      <c r="P973" s="109">
        <f t="shared" si="541"/>
        <v>892.90007781999998</v>
      </c>
      <c r="Q973" s="11">
        <f t="shared" si="551"/>
        <v>0</v>
      </c>
      <c r="R973" s="30">
        <f t="shared" si="549"/>
        <v>0</v>
      </c>
      <c r="S973" s="109">
        <f t="shared" si="530"/>
        <v>0</v>
      </c>
      <c r="T973" s="119">
        <f t="shared" si="550"/>
        <v>0.10150000000000001</v>
      </c>
      <c r="U973" s="117">
        <f t="shared" si="529"/>
        <v>15</v>
      </c>
      <c r="V973" s="117">
        <v>252</v>
      </c>
      <c r="W973" s="116">
        <f t="shared" si="542"/>
        <v>1.0057709260000001</v>
      </c>
      <c r="X973" s="109">
        <f t="shared" si="543"/>
        <v>5.1528602699999997</v>
      </c>
      <c r="Y973" s="174">
        <f t="shared" si="544"/>
        <v>0</v>
      </c>
      <c r="Z973" s="120" t="str">
        <f t="shared" si="552"/>
        <v>A+J=</v>
      </c>
      <c r="AA973" s="114">
        <f t="shared" si="553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08">
        <f t="shared" si="545"/>
        <v>45270</v>
      </c>
      <c r="B974" s="109">
        <f t="shared" si="538"/>
        <v>898.05293809</v>
      </c>
      <c r="C974" s="193">
        <f t="shared" si="537"/>
        <v>739.77820344999998</v>
      </c>
      <c r="D974" s="110">
        <f t="shared" si="546"/>
        <v>6700.66</v>
      </c>
      <c r="E974" s="111">
        <f t="shared" si="535"/>
        <v>6716.74</v>
      </c>
      <c r="F974" s="112">
        <f t="shared" si="533"/>
        <v>45219</v>
      </c>
      <c r="G974" s="113">
        <f t="shared" si="539"/>
        <v>2.3997636053760818E-3</v>
      </c>
      <c r="H974" s="114">
        <f t="shared" si="534"/>
        <v>45280</v>
      </c>
      <c r="I974" s="114">
        <f t="shared" si="540"/>
        <v>45280</v>
      </c>
      <c r="J974" s="115">
        <f t="shared" si="547"/>
        <v>22</v>
      </c>
      <c r="K974" s="115">
        <f t="shared" si="536"/>
        <v>15</v>
      </c>
      <c r="L974" s="8">
        <f t="shared" si="548"/>
        <v>1.0016355699999999</v>
      </c>
      <c r="M974" s="116">
        <f t="shared" si="532"/>
        <v>1.0026005099999999</v>
      </c>
      <c r="N974" s="116">
        <f t="shared" si="528"/>
        <v>1.2050126121039466</v>
      </c>
      <c r="O974" s="109">
        <f t="shared" si="531"/>
        <v>1.20698349</v>
      </c>
      <c r="P974" s="109">
        <f t="shared" si="541"/>
        <v>892.90007781999998</v>
      </c>
      <c r="Q974" s="11">
        <f t="shared" si="551"/>
        <v>0</v>
      </c>
      <c r="R974" s="30">
        <f t="shared" si="549"/>
        <v>0</v>
      </c>
      <c r="S974" s="109">
        <f t="shared" si="530"/>
        <v>0</v>
      </c>
      <c r="T974" s="119">
        <f t="shared" si="550"/>
        <v>0.10150000000000001</v>
      </c>
      <c r="U974" s="117">
        <f t="shared" si="529"/>
        <v>15</v>
      </c>
      <c r="V974" s="117">
        <v>252</v>
      </c>
      <c r="W974" s="116">
        <f t="shared" si="542"/>
        <v>1.0057709260000001</v>
      </c>
      <c r="X974" s="109">
        <f t="shared" si="543"/>
        <v>5.1528602699999997</v>
      </c>
      <c r="Y974" s="174">
        <f t="shared" si="544"/>
        <v>0</v>
      </c>
      <c r="Z974" s="120" t="str">
        <f t="shared" si="552"/>
        <v>A+J=</v>
      </c>
      <c r="AA974" s="114">
        <f t="shared" si="553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08">
        <f t="shared" si="545"/>
        <v>45271</v>
      </c>
      <c r="B975" s="109">
        <f t="shared" si="538"/>
        <v>898.05293809</v>
      </c>
      <c r="C975" s="193">
        <f t="shared" si="537"/>
        <v>739.77820344999998</v>
      </c>
      <c r="D975" s="110">
        <f t="shared" si="546"/>
        <v>6700.66</v>
      </c>
      <c r="E975" s="111">
        <f t="shared" si="535"/>
        <v>6716.74</v>
      </c>
      <c r="F975" s="112">
        <f t="shared" si="533"/>
        <v>45219</v>
      </c>
      <c r="G975" s="113">
        <f t="shared" si="539"/>
        <v>2.3997636053760818E-3</v>
      </c>
      <c r="H975" s="114">
        <f t="shared" si="534"/>
        <v>45280</v>
      </c>
      <c r="I975" s="114">
        <f t="shared" si="540"/>
        <v>45280</v>
      </c>
      <c r="J975" s="115">
        <f t="shared" si="547"/>
        <v>22</v>
      </c>
      <c r="K975" s="115">
        <f t="shared" si="536"/>
        <v>15</v>
      </c>
      <c r="L975" s="8">
        <f t="shared" si="548"/>
        <v>1.0016355699999999</v>
      </c>
      <c r="M975" s="116">
        <f t="shared" si="532"/>
        <v>1.0026005099999999</v>
      </c>
      <c r="N975" s="116">
        <f t="shared" si="528"/>
        <v>1.2050126121039466</v>
      </c>
      <c r="O975" s="109">
        <f t="shared" si="531"/>
        <v>1.20698349</v>
      </c>
      <c r="P975" s="109">
        <f t="shared" si="541"/>
        <v>892.90007781999998</v>
      </c>
      <c r="Q975" s="11">
        <f t="shared" si="551"/>
        <v>0</v>
      </c>
      <c r="R975" s="30">
        <f t="shared" si="549"/>
        <v>0</v>
      </c>
      <c r="S975" s="109">
        <f t="shared" si="530"/>
        <v>0</v>
      </c>
      <c r="T975" s="119">
        <f t="shared" si="550"/>
        <v>0.10150000000000001</v>
      </c>
      <c r="U975" s="117">
        <f t="shared" si="529"/>
        <v>15</v>
      </c>
      <c r="V975" s="117">
        <v>252</v>
      </c>
      <c r="W975" s="116">
        <f t="shared" si="542"/>
        <v>1.0057709260000001</v>
      </c>
      <c r="X975" s="109">
        <f t="shared" si="543"/>
        <v>5.1528602699999997</v>
      </c>
      <c r="Y975" s="174">
        <f t="shared" si="544"/>
        <v>0</v>
      </c>
      <c r="Z975" s="120" t="str">
        <f t="shared" si="552"/>
        <v>A+J=</v>
      </c>
      <c r="AA975" s="114">
        <f t="shared" si="553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08">
        <f t="shared" si="545"/>
        <v>45272</v>
      </c>
      <c r="B976" s="109">
        <f t="shared" si="538"/>
        <v>898.49540526999999</v>
      </c>
      <c r="C976" s="193">
        <f t="shared" si="537"/>
        <v>739.77820344999998</v>
      </c>
      <c r="D976" s="110">
        <f t="shared" si="546"/>
        <v>6700.66</v>
      </c>
      <c r="E976" s="111">
        <f t="shared" si="535"/>
        <v>6716.74</v>
      </c>
      <c r="F976" s="112">
        <f t="shared" si="533"/>
        <v>45219</v>
      </c>
      <c r="G976" s="113">
        <f t="shared" si="539"/>
        <v>2.3997636053760818E-3</v>
      </c>
      <c r="H976" s="114">
        <f t="shared" si="534"/>
        <v>45280</v>
      </c>
      <c r="I976" s="114">
        <f t="shared" si="540"/>
        <v>45280</v>
      </c>
      <c r="J976" s="115">
        <f t="shared" si="547"/>
        <v>22</v>
      </c>
      <c r="K976" s="115">
        <f t="shared" si="536"/>
        <v>16</v>
      </c>
      <c r="L976" s="8">
        <f t="shared" si="548"/>
        <v>1.0017447100000001</v>
      </c>
      <c r="M976" s="116">
        <f t="shared" si="532"/>
        <v>1.0026005099999999</v>
      </c>
      <c r="N976" s="116">
        <f t="shared" si="528"/>
        <v>1.2050126121039466</v>
      </c>
      <c r="O976" s="109">
        <f t="shared" si="531"/>
        <v>1.2071149999999999</v>
      </c>
      <c r="P976" s="109">
        <f t="shared" si="541"/>
        <v>892.99736604999998</v>
      </c>
      <c r="Q976" s="11">
        <f t="shared" si="551"/>
        <v>0</v>
      </c>
      <c r="R976" s="30">
        <f t="shared" si="549"/>
        <v>0</v>
      </c>
      <c r="S976" s="109">
        <f t="shared" si="530"/>
        <v>0</v>
      </c>
      <c r="T976" s="119">
        <f t="shared" si="550"/>
        <v>0.10150000000000001</v>
      </c>
      <c r="U976" s="117">
        <f t="shared" si="529"/>
        <v>16</v>
      </c>
      <c r="V976" s="117">
        <v>252</v>
      </c>
      <c r="W976" s="116">
        <f t="shared" si="542"/>
        <v>1.006156837</v>
      </c>
      <c r="X976" s="109">
        <f t="shared" si="543"/>
        <v>5.4980392199999999</v>
      </c>
      <c r="Y976" s="174">
        <f t="shared" si="544"/>
        <v>0</v>
      </c>
      <c r="Z976" s="120" t="str">
        <f t="shared" si="552"/>
        <v>A+J=</v>
      </c>
      <c r="AA976" s="114">
        <f t="shared" si="553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08">
        <f t="shared" si="545"/>
        <v>45273</v>
      </c>
      <c r="B977" s="109">
        <f t="shared" si="538"/>
        <v>898.93808626999999</v>
      </c>
      <c r="C977" s="193">
        <f t="shared" si="537"/>
        <v>739.77820344999998</v>
      </c>
      <c r="D977" s="110">
        <f t="shared" si="546"/>
        <v>6700.66</v>
      </c>
      <c r="E977" s="111">
        <f t="shared" si="535"/>
        <v>6716.74</v>
      </c>
      <c r="F977" s="112">
        <f t="shared" si="533"/>
        <v>45219</v>
      </c>
      <c r="G977" s="113">
        <f t="shared" si="539"/>
        <v>2.3997636053760818E-3</v>
      </c>
      <c r="H977" s="114">
        <f t="shared" si="534"/>
        <v>45280</v>
      </c>
      <c r="I977" s="114">
        <f t="shared" si="540"/>
        <v>45280</v>
      </c>
      <c r="J977" s="115">
        <f t="shared" si="547"/>
        <v>22</v>
      </c>
      <c r="K977" s="115">
        <f t="shared" si="536"/>
        <v>17</v>
      </c>
      <c r="L977" s="8">
        <f t="shared" si="548"/>
        <v>1.00185385</v>
      </c>
      <c r="M977" s="116">
        <f t="shared" si="532"/>
        <v>1.0026005099999999</v>
      </c>
      <c r="N977" s="116">
        <f t="shared" si="528"/>
        <v>1.2050126121039466</v>
      </c>
      <c r="O977" s="109">
        <f t="shared" si="531"/>
        <v>1.20724652</v>
      </c>
      <c r="P977" s="109">
        <f t="shared" si="541"/>
        <v>893.09466167999994</v>
      </c>
      <c r="Q977" s="11">
        <f t="shared" si="551"/>
        <v>0</v>
      </c>
      <c r="R977" s="30">
        <f t="shared" si="549"/>
        <v>0</v>
      </c>
      <c r="S977" s="109">
        <f t="shared" si="530"/>
        <v>0</v>
      </c>
      <c r="T977" s="119">
        <f t="shared" si="550"/>
        <v>0.10150000000000001</v>
      </c>
      <c r="U977" s="117">
        <f t="shared" si="529"/>
        <v>17</v>
      </c>
      <c r="V977" s="117">
        <v>252</v>
      </c>
      <c r="W977" s="116">
        <f t="shared" si="542"/>
        <v>1.0065428949999999</v>
      </c>
      <c r="X977" s="109">
        <f t="shared" si="543"/>
        <v>5.8434245899999997</v>
      </c>
      <c r="Y977" s="174">
        <f t="shared" si="544"/>
        <v>0</v>
      </c>
      <c r="Z977" s="120" t="str">
        <f t="shared" si="552"/>
        <v>A+J=</v>
      </c>
      <c r="AA977" s="114">
        <f t="shared" si="553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08">
        <f t="shared" si="545"/>
        <v>45274</v>
      </c>
      <c r="B978" s="109">
        <f t="shared" si="538"/>
        <v>899.38099039000008</v>
      </c>
      <c r="C978" s="193">
        <f t="shared" si="537"/>
        <v>739.77820344999998</v>
      </c>
      <c r="D978" s="110">
        <f t="shared" si="546"/>
        <v>6700.66</v>
      </c>
      <c r="E978" s="111">
        <f t="shared" si="535"/>
        <v>6716.74</v>
      </c>
      <c r="F978" s="112">
        <f t="shared" si="533"/>
        <v>45219</v>
      </c>
      <c r="G978" s="113">
        <f t="shared" si="539"/>
        <v>2.3997636053760818E-3</v>
      </c>
      <c r="H978" s="114">
        <f t="shared" si="534"/>
        <v>45280</v>
      </c>
      <c r="I978" s="114">
        <f t="shared" si="540"/>
        <v>45280</v>
      </c>
      <c r="J978" s="115">
        <f t="shared" si="547"/>
        <v>22</v>
      </c>
      <c r="K978" s="115">
        <f t="shared" si="536"/>
        <v>18</v>
      </c>
      <c r="L978" s="8">
        <f t="shared" si="548"/>
        <v>1.0019630100000001</v>
      </c>
      <c r="M978" s="116">
        <f t="shared" si="532"/>
        <v>1.0026005099999999</v>
      </c>
      <c r="N978" s="116">
        <f t="shared" si="528"/>
        <v>1.2050126121039466</v>
      </c>
      <c r="O978" s="109">
        <f t="shared" si="531"/>
        <v>1.2073780599999999</v>
      </c>
      <c r="P978" s="109">
        <f t="shared" si="541"/>
        <v>893.19197211000005</v>
      </c>
      <c r="Q978" s="11">
        <f t="shared" si="551"/>
        <v>0</v>
      </c>
      <c r="R978" s="30">
        <f t="shared" si="549"/>
        <v>0</v>
      </c>
      <c r="S978" s="109">
        <f t="shared" si="530"/>
        <v>0</v>
      </c>
      <c r="T978" s="119">
        <f t="shared" si="550"/>
        <v>0.10150000000000001</v>
      </c>
      <c r="U978" s="117">
        <f t="shared" si="529"/>
        <v>18</v>
      </c>
      <c r="V978" s="117">
        <v>252</v>
      </c>
      <c r="W978" s="116">
        <f t="shared" si="542"/>
        <v>1.006929102</v>
      </c>
      <c r="X978" s="109">
        <f t="shared" si="543"/>
        <v>6.18901828</v>
      </c>
      <c r="Y978" s="174">
        <f t="shared" si="544"/>
        <v>0</v>
      </c>
      <c r="Z978" s="120" t="str">
        <f t="shared" si="552"/>
        <v>A+J=</v>
      </c>
      <c r="AA978" s="114">
        <f t="shared" si="553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08">
        <f t="shared" si="545"/>
        <v>45275</v>
      </c>
      <c r="B979" s="109">
        <f t="shared" si="538"/>
        <v>899.82410931000004</v>
      </c>
      <c r="C979" s="193">
        <f t="shared" si="537"/>
        <v>739.77820344999998</v>
      </c>
      <c r="D979" s="110">
        <f t="shared" si="546"/>
        <v>6700.66</v>
      </c>
      <c r="E979" s="111">
        <f t="shared" si="535"/>
        <v>6716.74</v>
      </c>
      <c r="F979" s="112">
        <f t="shared" si="533"/>
        <v>45219</v>
      </c>
      <c r="G979" s="113">
        <f t="shared" si="539"/>
        <v>2.3997636053760818E-3</v>
      </c>
      <c r="H979" s="114">
        <f t="shared" si="534"/>
        <v>45280</v>
      </c>
      <c r="I979" s="114">
        <f t="shared" si="540"/>
        <v>45280</v>
      </c>
      <c r="J979" s="115">
        <f t="shared" si="547"/>
        <v>22</v>
      </c>
      <c r="K979" s="115">
        <f t="shared" si="536"/>
        <v>19</v>
      </c>
      <c r="L979" s="8">
        <f t="shared" si="548"/>
        <v>1.0020721800000001</v>
      </c>
      <c r="M979" s="116">
        <f t="shared" si="532"/>
        <v>1.0026005099999999</v>
      </c>
      <c r="N979" s="116">
        <f t="shared" si="528"/>
        <v>1.2050126121039466</v>
      </c>
      <c r="O979" s="109">
        <f t="shared" si="531"/>
        <v>1.20750961</v>
      </c>
      <c r="P979" s="109">
        <f t="shared" si="541"/>
        <v>893.28928993</v>
      </c>
      <c r="Q979" s="11">
        <f t="shared" si="551"/>
        <v>0</v>
      </c>
      <c r="R979" s="30">
        <f t="shared" si="549"/>
        <v>0</v>
      </c>
      <c r="S979" s="109">
        <f t="shared" si="530"/>
        <v>0</v>
      </c>
      <c r="T979" s="119">
        <f t="shared" si="550"/>
        <v>0.10150000000000001</v>
      </c>
      <c r="U979" s="117">
        <f t="shared" si="529"/>
        <v>19</v>
      </c>
      <c r="V979" s="117">
        <v>252</v>
      </c>
      <c r="W979" s="116">
        <f t="shared" si="542"/>
        <v>1.007315457</v>
      </c>
      <c r="X979" s="109">
        <f t="shared" si="543"/>
        <v>6.5348193800000001</v>
      </c>
      <c r="Y979" s="174">
        <f t="shared" si="544"/>
        <v>0</v>
      </c>
      <c r="Z979" s="120" t="str">
        <f t="shared" si="552"/>
        <v>A+J=</v>
      </c>
      <c r="AA979" s="114">
        <f t="shared" si="553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08">
        <f t="shared" si="545"/>
        <v>45276</v>
      </c>
      <c r="B980" s="109">
        <f t="shared" si="538"/>
        <v>900.26744312000005</v>
      </c>
      <c r="C980" s="193">
        <f t="shared" si="537"/>
        <v>739.77820344999998</v>
      </c>
      <c r="D980" s="110">
        <f t="shared" si="546"/>
        <v>6700.66</v>
      </c>
      <c r="E980" s="111">
        <f t="shared" si="535"/>
        <v>6716.74</v>
      </c>
      <c r="F980" s="112">
        <f t="shared" si="533"/>
        <v>45219</v>
      </c>
      <c r="G980" s="113">
        <f t="shared" si="539"/>
        <v>2.3997636053760818E-3</v>
      </c>
      <c r="H980" s="114">
        <f t="shared" si="534"/>
        <v>45280</v>
      </c>
      <c r="I980" s="114">
        <f t="shared" si="540"/>
        <v>45280</v>
      </c>
      <c r="J980" s="115">
        <f t="shared" si="547"/>
        <v>22</v>
      </c>
      <c r="K980" s="115">
        <f t="shared" si="536"/>
        <v>20</v>
      </c>
      <c r="L980" s="8">
        <f t="shared" si="548"/>
        <v>1.00218136</v>
      </c>
      <c r="M980" s="116">
        <f t="shared" si="532"/>
        <v>1.0026005099999999</v>
      </c>
      <c r="N980" s="116">
        <f t="shared" si="528"/>
        <v>1.2050126121039466</v>
      </c>
      <c r="O980" s="109">
        <f t="shared" si="531"/>
        <v>1.20764117</v>
      </c>
      <c r="P980" s="109">
        <f t="shared" si="541"/>
        <v>893.38661515000001</v>
      </c>
      <c r="Q980" s="11">
        <f t="shared" si="551"/>
        <v>0</v>
      </c>
      <c r="R980" s="30">
        <f t="shared" si="549"/>
        <v>0</v>
      </c>
      <c r="S980" s="109">
        <f t="shared" si="530"/>
        <v>0</v>
      </c>
      <c r="T980" s="119">
        <f t="shared" si="550"/>
        <v>0.10150000000000001</v>
      </c>
      <c r="U980" s="117">
        <f t="shared" si="529"/>
        <v>20</v>
      </c>
      <c r="V980" s="117">
        <v>252</v>
      </c>
      <c r="W980" s="116">
        <f t="shared" si="542"/>
        <v>1.0077019599999999</v>
      </c>
      <c r="X980" s="109">
        <f t="shared" si="543"/>
        <v>6.8808279700000003</v>
      </c>
      <c r="Y980" s="174">
        <f t="shared" si="544"/>
        <v>0</v>
      </c>
      <c r="Z980" s="120" t="str">
        <f t="shared" si="552"/>
        <v>A+J=</v>
      </c>
      <c r="AA980" s="114">
        <f t="shared" si="553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08">
        <f t="shared" si="545"/>
        <v>45277</v>
      </c>
      <c r="B981" s="109">
        <f t="shared" si="538"/>
        <v>900.26744312000005</v>
      </c>
      <c r="C981" s="193">
        <f t="shared" si="537"/>
        <v>739.77820344999998</v>
      </c>
      <c r="D981" s="110">
        <f t="shared" si="546"/>
        <v>6700.66</v>
      </c>
      <c r="E981" s="111">
        <f t="shared" si="535"/>
        <v>6716.74</v>
      </c>
      <c r="F981" s="112">
        <f t="shared" si="533"/>
        <v>45219</v>
      </c>
      <c r="G981" s="113">
        <f t="shared" si="539"/>
        <v>2.3997636053760818E-3</v>
      </c>
      <c r="H981" s="114">
        <f t="shared" si="534"/>
        <v>45280</v>
      </c>
      <c r="I981" s="114">
        <f t="shared" si="540"/>
        <v>45280</v>
      </c>
      <c r="J981" s="115">
        <f t="shared" si="547"/>
        <v>22</v>
      </c>
      <c r="K981" s="115">
        <f t="shared" si="536"/>
        <v>20</v>
      </c>
      <c r="L981" s="8">
        <f t="shared" si="548"/>
        <v>1.00218136</v>
      </c>
      <c r="M981" s="116">
        <f t="shared" si="532"/>
        <v>1.0026005099999999</v>
      </c>
      <c r="N981" s="116">
        <f t="shared" si="528"/>
        <v>1.2050126121039466</v>
      </c>
      <c r="O981" s="109">
        <f t="shared" si="531"/>
        <v>1.20764117</v>
      </c>
      <c r="P981" s="109">
        <f t="shared" si="541"/>
        <v>893.38661515000001</v>
      </c>
      <c r="Q981" s="11">
        <f t="shared" si="551"/>
        <v>0</v>
      </c>
      <c r="R981" s="30">
        <f t="shared" si="549"/>
        <v>0</v>
      </c>
      <c r="S981" s="109">
        <f t="shared" si="530"/>
        <v>0</v>
      </c>
      <c r="T981" s="119">
        <f t="shared" si="550"/>
        <v>0.10150000000000001</v>
      </c>
      <c r="U981" s="117">
        <f t="shared" si="529"/>
        <v>20</v>
      </c>
      <c r="V981" s="117">
        <v>252</v>
      </c>
      <c r="W981" s="116">
        <f t="shared" si="542"/>
        <v>1.0077019599999999</v>
      </c>
      <c r="X981" s="109">
        <f t="shared" si="543"/>
        <v>6.8808279700000003</v>
      </c>
      <c r="Y981" s="174">
        <f t="shared" si="544"/>
        <v>0</v>
      </c>
      <c r="Z981" s="120" t="str">
        <f t="shared" si="552"/>
        <v>A+J=</v>
      </c>
      <c r="AA981" s="114">
        <f t="shared" si="553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08">
        <f t="shared" si="545"/>
        <v>45278</v>
      </c>
      <c r="B982" s="109">
        <f t="shared" si="538"/>
        <v>900.26744312000005</v>
      </c>
      <c r="C982" s="193">
        <f t="shared" si="537"/>
        <v>739.77820344999998</v>
      </c>
      <c r="D982" s="110">
        <f t="shared" si="546"/>
        <v>6700.66</v>
      </c>
      <c r="E982" s="111">
        <f t="shared" si="535"/>
        <v>6716.74</v>
      </c>
      <c r="F982" s="112">
        <f t="shared" si="533"/>
        <v>45219</v>
      </c>
      <c r="G982" s="113">
        <f t="shared" si="539"/>
        <v>2.3997636053760818E-3</v>
      </c>
      <c r="H982" s="114">
        <f t="shared" si="534"/>
        <v>45280</v>
      </c>
      <c r="I982" s="114">
        <f t="shared" si="540"/>
        <v>45280</v>
      </c>
      <c r="J982" s="115">
        <f t="shared" si="547"/>
        <v>22</v>
      </c>
      <c r="K982" s="115">
        <f t="shared" si="536"/>
        <v>20</v>
      </c>
      <c r="L982" s="8">
        <f t="shared" si="548"/>
        <v>1.00218136</v>
      </c>
      <c r="M982" s="116">
        <f t="shared" si="532"/>
        <v>1.0026005099999999</v>
      </c>
      <c r="N982" s="116">
        <f t="shared" si="528"/>
        <v>1.2050126121039466</v>
      </c>
      <c r="O982" s="109">
        <f t="shared" si="531"/>
        <v>1.20764117</v>
      </c>
      <c r="P982" s="109">
        <f t="shared" si="541"/>
        <v>893.38661515000001</v>
      </c>
      <c r="Q982" s="11">
        <f t="shared" si="551"/>
        <v>0</v>
      </c>
      <c r="R982" s="30">
        <f t="shared" si="549"/>
        <v>0</v>
      </c>
      <c r="S982" s="109">
        <f t="shared" si="530"/>
        <v>0</v>
      </c>
      <c r="T982" s="119">
        <f t="shared" si="550"/>
        <v>0.10150000000000001</v>
      </c>
      <c r="U982" s="117">
        <f t="shared" si="529"/>
        <v>20</v>
      </c>
      <c r="V982" s="117">
        <v>252</v>
      </c>
      <c r="W982" s="116">
        <f t="shared" si="542"/>
        <v>1.0077019599999999</v>
      </c>
      <c r="X982" s="109">
        <f t="shared" si="543"/>
        <v>6.8808279700000003</v>
      </c>
      <c r="Y982" s="174">
        <f t="shared" si="544"/>
        <v>0</v>
      </c>
      <c r="Z982" s="120" t="str">
        <f t="shared" si="552"/>
        <v>A+J=</v>
      </c>
      <c r="AA982" s="114">
        <f t="shared" si="553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08">
        <f t="shared" si="545"/>
        <v>45279</v>
      </c>
      <c r="B983" s="109">
        <f t="shared" si="538"/>
        <v>900.71099930999992</v>
      </c>
      <c r="C983" s="193">
        <f t="shared" si="537"/>
        <v>739.77820344999998</v>
      </c>
      <c r="D983" s="110">
        <f t="shared" si="546"/>
        <v>6700.66</v>
      </c>
      <c r="E983" s="111">
        <f t="shared" si="535"/>
        <v>6716.74</v>
      </c>
      <c r="F983" s="112">
        <f t="shared" si="533"/>
        <v>45219</v>
      </c>
      <c r="G983" s="113">
        <f t="shared" si="539"/>
        <v>2.3997636053760818E-3</v>
      </c>
      <c r="H983" s="114">
        <f t="shared" si="534"/>
        <v>45280</v>
      </c>
      <c r="I983" s="114">
        <f t="shared" si="540"/>
        <v>45280</v>
      </c>
      <c r="J983" s="115">
        <f t="shared" si="547"/>
        <v>22</v>
      </c>
      <c r="K983" s="115">
        <f t="shared" si="536"/>
        <v>21</v>
      </c>
      <c r="L983" s="8">
        <f t="shared" si="548"/>
        <v>1.0022905499999999</v>
      </c>
      <c r="M983" s="116">
        <f t="shared" si="532"/>
        <v>1.0026005099999999</v>
      </c>
      <c r="N983" s="116">
        <f t="shared" si="528"/>
        <v>1.2050126121039466</v>
      </c>
      <c r="O983" s="109">
        <f t="shared" si="531"/>
        <v>1.20777275</v>
      </c>
      <c r="P983" s="109">
        <f t="shared" si="541"/>
        <v>893.48395516999994</v>
      </c>
      <c r="Q983" s="11">
        <f t="shared" si="551"/>
        <v>0</v>
      </c>
      <c r="R983" s="30">
        <f t="shared" si="549"/>
        <v>0</v>
      </c>
      <c r="S983" s="109">
        <f t="shared" si="530"/>
        <v>0</v>
      </c>
      <c r="T983" s="119">
        <f t="shared" si="550"/>
        <v>0.10150000000000001</v>
      </c>
      <c r="U983" s="117">
        <f t="shared" si="529"/>
        <v>21</v>
      </c>
      <c r="V983" s="117">
        <v>252</v>
      </c>
      <c r="W983" s="116">
        <f t="shared" si="542"/>
        <v>1.008088611</v>
      </c>
      <c r="X983" s="109">
        <f t="shared" si="543"/>
        <v>7.2270441400000003</v>
      </c>
      <c r="Y983" s="174">
        <f t="shared" si="544"/>
        <v>0</v>
      </c>
      <c r="Z983" s="120" t="str">
        <f t="shared" si="552"/>
        <v>A+J=</v>
      </c>
      <c r="AA983" s="114">
        <f t="shared" si="553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08">
        <f t="shared" si="545"/>
        <v>45280</v>
      </c>
      <c r="B984" s="109">
        <f t="shared" si="538"/>
        <v>901.15477884000006</v>
      </c>
      <c r="C984" s="193">
        <f t="shared" si="537"/>
        <v>739.77820344999998</v>
      </c>
      <c r="D984" s="110">
        <f t="shared" si="546"/>
        <v>6700.66</v>
      </c>
      <c r="E984" s="111">
        <f t="shared" si="535"/>
        <v>6716.74</v>
      </c>
      <c r="F984" s="112">
        <f t="shared" si="533"/>
        <v>45219</v>
      </c>
      <c r="G984" s="113">
        <f t="shared" si="539"/>
        <v>2.3997636053760818E-3</v>
      </c>
      <c r="H984" s="114">
        <f t="shared" si="534"/>
        <v>45313</v>
      </c>
      <c r="I984" s="114">
        <f t="shared" si="540"/>
        <v>45280</v>
      </c>
      <c r="J984" s="115">
        <f t="shared" si="547"/>
        <v>22</v>
      </c>
      <c r="K984" s="115">
        <f t="shared" si="536"/>
        <v>22</v>
      </c>
      <c r="L984" s="8">
        <f t="shared" si="548"/>
        <v>1.0023997600000001</v>
      </c>
      <c r="M984" s="116">
        <f t="shared" si="532"/>
        <v>1.0026005099999999</v>
      </c>
      <c r="N984" s="116">
        <f t="shared" si="528"/>
        <v>1.2050126121039466</v>
      </c>
      <c r="O984" s="109">
        <f t="shared" si="531"/>
        <v>1.20790435</v>
      </c>
      <c r="P984" s="109">
        <f t="shared" si="541"/>
        <v>893.58130998000001</v>
      </c>
      <c r="Q984" s="11">
        <f t="shared" si="551"/>
        <v>32</v>
      </c>
      <c r="R984" s="30">
        <f t="shared" si="549"/>
        <v>1.3729E-2</v>
      </c>
      <c r="S984" s="109">
        <f t="shared" si="530"/>
        <v>12.267977800000001</v>
      </c>
      <c r="T984" s="119">
        <f t="shared" si="550"/>
        <v>0.10150000000000001</v>
      </c>
      <c r="U984" s="117">
        <f t="shared" si="529"/>
        <v>22</v>
      </c>
      <c r="V984" s="117">
        <v>252</v>
      </c>
      <c r="W984" s="116">
        <f t="shared" si="542"/>
        <v>1.008475411</v>
      </c>
      <c r="X984" s="109">
        <f t="shared" si="543"/>
        <v>7.5734688600000002</v>
      </c>
      <c r="Y984" s="174">
        <f t="shared" si="544"/>
        <v>19.841446660000003</v>
      </c>
      <c r="Z984" s="120" t="str">
        <f t="shared" si="552"/>
        <v>A+J=</v>
      </c>
      <c r="AA984" s="114">
        <f t="shared" si="553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08">
        <f t="shared" si="545"/>
        <v>45281</v>
      </c>
      <c r="B985" s="109">
        <f t="shared" si="538"/>
        <v>881.76889326000003</v>
      </c>
      <c r="C985" s="193">
        <f t="shared" si="537"/>
        <v>729.62178848999997</v>
      </c>
      <c r="D985" s="110">
        <f t="shared" si="546"/>
        <v>6716.74</v>
      </c>
      <c r="E985" s="111">
        <f t="shared" si="535"/>
        <v>6735.55</v>
      </c>
      <c r="F985" s="112">
        <f t="shared" si="533"/>
        <v>45250</v>
      </c>
      <c r="G985" s="113">
        <f t="shared" si="539"/>
        <v>2.8004657021114543E-3</v>
      </c>
      <c r="H985" s="114">
        <f t="shared" si="534"/>
        <v>45313</v>
      </c>
      <c r="I985" s="114">
        <f t="shared" si="540"/>
        <v>45313</v>
      </c>
      <c r="J985" s="115">
        <f t="shared" si="547"/>
        <v>21</v>
      </c>
      <c r="K985" s="115">
        <f t="shared" si="536"/>
        <v>1</v>
      </c>
      <c r="L985" s="8">
        <f t="shared" si="548"/>
        <v>1.00013317</v>
      </c>
      <c r="M985" s="116">
        <f t="shared" si="532"/>
        <v>1.0023997600000001</v>
      </c>
      <c r="N985" s="116">
        <f t="shared" si="528"/>
        <v>1.2079043531699694</v>
      </c>
      <c r="O985" s="109">
        <f t="shared" si="531"/>
        <v>1.2080652000000001</v>
      </c>
      <c r="P985" s="109">
        <f t="shared" si="541"/>
        <v>881.43069183</v>
      </c>
      <c r="Q985" s="11">
        <f t="shared" si="551"/>
        <v>0</v>
      </c>
      <c r="R985" s="30">
        <f t="shared" si="549"/>
        <v>0</v>
      </c>
      <c r="S985" s="109">
        <f t="shared" si="530"/>
        <v>0</v>
      </c>
      <c r="T985" s="119">
        <f t="shared" si="550"/>
        <v>0.10150000000000001</v>
      </c>
      <c r="U985" s="117">
        <f t="shared" si="529"/>
        <v>1</v>
      </c>
      <c r="V985" s="117">
        <v>252</v>
      </c>
      <c r="W985" s="116">
        <f t="shared" si="542"/>
        <v>1.0003836960000001</v>
      </c>
      <c r="X985" s="109">
        <f t="shared" si="543"/>
        <v>0.33820143000000003</v>
      </c>
      <c r="Y985" s="174">
        <f t="shared" si="544"/>
        <v>0</v>
      </c>
      <c r="Z985" s="120" t="str">
        <f t="shared" si="552"/>
        <v>A+J=</v>
      </c>
      <c r="AA985" s="114">
        <f t="shared" si="553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08">
        <f t="shared" si="545"/>
        <v>45282</v>
      </c>
      <c r="B986" s="109">
        <f t="shared" si="538"/>
        <v>882.22471051000002</v>
      </c>
      <c r="C986" s="193">
        <f t="shared" si="537"/>
        <v>729.62178848999997</v>
      </c>
      <c r="D986" s="110">
        <f t="shared" si="546"/>
        <v>6716.74</v>
      </c>
      <c r="E986" s="111">
        <f t="shared" si="535"/>
        <v>6735.55</v>
      </c>
      <c r="F986" s="112">
        <f t="shared" si="533"/>
        <v>45250</v>
      </c>
      <c r="G986" s="113">
        <f t="shared" si="539"/>
        <v>2.8004657021114543E-3</v>
      </c>
      <c r="H986" s="114">
        <f t="shared" si="534"/>
        <v>45313</v>
      </c>
      <c r="I986" s="114">
        <f t="shared" si="540"/>
        <v>45313</v>
      </c>
      <c r="J986" s="115">
        <f t="shared" si="547"/>
        <v>21</v>
      </c>
      <c r="K986" s="115">
        <f t="shared" si="536"/>
        <v>2</v>
      </c>
      <c r="L986" s="8">
        <f t="shared" si="548"/>
        <v>1.0002663700000001</v>
      </c>
      <c r="M986" s="116">
        <f t="shared" si="532"/>
        <v>1.0023997600000001</v>
      </c>
      <c r="N986" s="116">
        <f t="shared" si="528"/>
        <v>1.2079043531699694</v>
      </c>
      <c r="O986" s="109">
        <f t="shared" si="531"/>
        <v>1.2082261000000001</v>
      </c>
      <c r="P986" s="109">
        <f t="shared" si="541"/>
        <v>881.54808797999999</v>
      </c>
      <c r="Q986" s="11">
        <f t="shared" si="551"/>
        <v>0</v>
      </c>
      <c r="R986" s="30">
        <f t="shared" si="549"/>
        <v>0</v>
      </c>
      <c r="S986" s="109">
        <f t="shared" si="530"/>
        <v>0</v>
      </c>
      <c r="T986" s="119">
        <f t="shared" si="550"/>
        <v>0.10150000000000001</v>
      </c>
      <c r="U986" s="117">
        <f t="shared" si="529"/>
        <v>2</v>
      </c>
      <c r="V986" s="117">
        <v>252</v>
      </c>
      <c r="W986" s="116">
        <f t="shared" si="542"/>
        <v>1.0007675389999999</v>
      </c>
      <c r="X986" s="109">
        <f t="shared" si="543"/>
        <v>0.67662253000000006</v>
      </c>
      <c r="Y986" s="174">
        <f t="shared" si="544"/>
        <v>0</v>
      </c>
      <c r="Z986" s="120" t="str">
        <f t="shared" si="552"/>
        <v>A+J=</v>
      </c>
      <c r="AA986" s="114">
        <f t="shared" si="553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08">
        <f t="shared" si="545"/>
        <v>45283</v>
      </c>
      <c r="B987" s="109">
        <f t="shared" si="538"/>
        <v>882.68074836999995</v>
      </c>
      <c r="C987" s="193">
        <f t="shared" si="537"/>
        <v>729.62178848999997</v>
      </c>
      <c r="D987" s="110">
        <f t="shared" si="546"/>
        <v>6716.74</v>
      </c>
      <c r="E987" s="111">
        <f t="shared" si="535"/>
        <v>6735.55</v>
      </c>
      <c r="F987" s="112">
        <f t="shared" si="533"/>
        <v>45250</v>
      </c>
      <c r="G987" s="113">
        <f t="shared" si="539"/>
        <v>2.8004657021114543E-3</v>
      </c>
      <c r="H987" s="114">
        <f t="shared" si="534"/>
        <v>45313</v>
      </c>
      <c r="I987" s="114">
        <f t="shared" si="540"/>
        <v>45313</v>
      </c>
      <c r="J987" s="115">
        <f t="shared" si="547"/>
        <v>21</v>
      </c>
      <c r="K987" s="115">
        <f t="shared" si="536"/>
        <v>3</v>
      </c>
      <c r="L987" s="8">
        <f t="shared" si="548"/>
        <v>1.0003995800000001</v>
      </c>
      <c r="M987" s="116">
        <f t="shared" si="532"/>
        <v>1.0023997600000001</v>
      </c>
      <c r="N987" s="116">
        <f t="shared" si="528"/>
        <v>1.2079043531699694</v>
      </c>
      <c r="O987" s="109">
        <f t="shared" si="531"/>
        <v>1.2083870000000001</v>
      </c>
      <c r="P987" s="109">
        <f t="shared" si="541"/>
        <v>881.66548411999997</v>
      </c>
      <c r="Q987" s="11">
        <f t="shared" si="551"/>
        <v>0</v>
      </c>
      <c r="R987" s="30">
        <f t="shared" si="549"/>
        <v>0</v>
      </c>
      <c r="S987" s="109">
        <f t="shared" si="530"/>
        <v>0</v>
      </c>
      <c r="T987" s="119">
        <f t="shared" si="550"/>
        <v>0.10150000000000001</v>
      </c>
      <c r="U987" s="117">
        <f t="shared" si="529"/>
        <v>3</v>
      </c>
      <c r="V987" s="117">
        <v>252</v>
      </c>
      <c r="W987" s="116">
        <f t="shared" si="542"/>
        <v>1.00115153</v>
      </c>
      <c r="X987" s="109">
        <f t="shared" si="543"/>
        <v>1.01526425</v>
      </c>
      <c r="Y987" s="174">
        <f t="shared" si="544"/>
        <v>0</v>
      </c>
      <c r="Z987" s="120" t="str">
        <f t="shared" si="552"/>
        <v>A+J=</v>
      </c>
      <c r="AA987" s="114">
        <f t="shared" si="553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08">
        <f t="shared" si="545"/>
        <v>45284</v>
      </c>
      <c r="B988" s="109">
        <f t="shared" si="538"/>
        <v>882.68074836999995</v>
      </c>
      <c r="C988" s="193">
        <f t="shared" si="537"/>
        <v>729.62178848999997</v>
      </c>
      <c r="D988" s="110">
        <f t="shared" si="546"/>
        <v>6716.74</v>
      </c>
      <c r="E988" s="111">
        <f t="shared" si="535"/>
        <v>6735.55</v>
      </c>
      <c r="F988" s="112">
        <f t="shared" si="533"/>
        <v>45250</v>
      </c>
      <c r="G988" s="113">
        <f t="shared" si="539"/>
        <v>2.8004657021114543E-3</v>
      </c>
      <c r="H988" s="114">
        <f t="shared" si="534"/>
        <v>45313</v>
      </c>
      <c r="I988" s="114">
        <f t="shared" si="540"/>
        <v>45313</v>
      </c>
      <c r="J988" s="115">
        <f t="shared" si="547"/>
        <v>21</v>
      </c>
      <c r="K988" s="115">
        <f t="shared" si="536"/>
        <v>3</v>
      </c>
      <c r="L988" s="8">
        <f t="shared" si="548"/>
        <v>1.0003995800000001</v>
      </c>
      <c r="M988" s="116">
        <f t="shared" si="532"/>
        <v>1.0023997600000001</v>
      </c>
      <c r="N988" s="116">
        <f t="shared" si="528"/>
        <v>1.2079043531699694</v>
      </c>
      <c r="O988" s="109">
        <f t="shared" si="531"/>
        <v>1.2083870000000001</v>
      </c>
      <c r="P988" s="109">
        <f t="shared" si="541"/>
        <v>881.66548411999997</v>
      </c>
      <c r="Q988" s="11">
        <f t="shared" si="551"/>
        <v>0</v>
      </c>
      <c r="R988" s="30">
        <f t="shared" si="549"/>
        <v>0</v>
      </c>
      <c r="S988" s="109">
        <f t="shared" si="530"/>
        <v>0</v>
      </c>
      <c r="T988" s="119">
        <f t="shared" si="550"/>
        <v>0.10150000000000001</v>
      </c>
      <c r="U988" s="117">
        <f t="shared" si="529"/>
        <v>3</v>
      </c>
      <c r="V988" s="117">
        <v>252</v>
      </c>
      <c r="W988" s="116">
        <f t="shared" si="542"/>
        <v>1.00115153</v>
      </c>
      <c r="X988" s="109">
        <f t="shared" si="543"/>
        <v>1.01526425</v>
      </c>
      <c r="Y988" s="174">
        <f t="shared" si="544"/>
        <v>0</v>
      </c>
      <c r="Z988" s="120" t="str">
        <f t="shared" si="552"/>
        <v>A+J=</v>
      </c>
      <c r="AA988" s="114">
        <f t="shared" si="553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08">
        <f t="shared" si="545"/>
        <v>45285</v>
      </c>
      <c r="B989" s="109">
        <f t="shared" si="538"/>
        <v>882.68074836999995</v>
      </c>
      <c r="C989" s="193">
        <f t="shared" si="537"/>
        <v>729.62178848999997</v>
      </c>
      <c r="D989" s="110">
        <f t="shared" si="546"/>
        <v>6716.74</v>
      </c>
      <c r="E989" s="111">
        <f t="shared" si="535"/>
        <v>6735.55</v>
      </c>
      <c r="F989" s="112">
        <f t="shared" si="533"/>
        <v>45250</v>
      </c>
      <c r="G989" s="113">
        <f t="shared" si="539"/>
        <v>2.8004657021114543E-3</v>
      </c>
      <c r="H989" s="114">
        <f t="shared" si="534"/>
        <v>45313</v>
      </c>
      <c r="I989" s="114">
        <f t="shared" si="540"/>
        <v>45313</v>
      </c>
      <c r="J989" s="115">
        <f t="shared" si="547"/>
        <v>21</v>
      </c>
      <c r="K989" s="115">
        <f t="shared" si="536"/>
        <v>3</v>
      </c>
      <c r="L989" s="8">
        <f t="shared" si="548"/>
        <v>1.0003995800000001</v>
      </c>
      <c r="M989" s="116">
        <f t="shared" si="532"/>
        <v>1.0023997600000001</v>
      </c>
      <c r="N989" s="116">
        <f t="shared" si="528"/>
        <v>1.2079043531699694</v>
      </c>
      <c r="O989" s="109">
        <f t="shared" si="531"/>
        <v>1.2083870000000001</v>
      </c>
      <c r="P989" s="109">
        <f t="shared" si="541"/>
        <v>881.66548411999997</v>
      </c>
      <c r="Q989" s="11">
        <f t="shared" si="551"/>
        <v>0</v>
      </c>
      <c r="R989" s="30">
        <f t="shared" si="549"/>
        <v>0</v>
      </c>
      <c r="S989" s="109">
        <f t="shared" si="530"/>
        <v>0</v>
      </c>
      <c r="T989" s="119">
        <f t="shared" si="550"/>
        <v>0.10150000000000001</v>
      </c>
      <c r="U989" s="117">
        <f t="shared" si="529"/>
        <v>3</v>
      </c>
      <c r="V989" s="117">
        <v>252</v>
      </c>
      <c r="W989" s="116">
        <f t="shared" si="542"/>
        <v>1.00115153</v>
      </c>
      <c r="X989" s="109">
        <f t="shared" si="543"/>
        <v>1.01526425</v>
      </c>
      <c r="Y989" s="174">
        <f t="shared" si="544"/>
        <v>0</v>
      </c>
      <c r="Z989" s="120" t="str">
        <f t="shared" si="552"/>
        <v>A+J=</v>
      </c>
      <c r="AA989" s="114">
        <f t="shared" si="553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08">
        <f t="shared" si="545"/>
        <v>45286</v>
      </c>
      <c r="B990" s="109">
        <f t="shared" si="538"/>
        <v>882.68074836999995</v>
      </c>
      <c r="C990" s="193">
        <f t="shared" si="537"/>
        <v>729.62178848999997</v>
      </c>
      <c r="D990" s="110">
        <f t="shared" si="546"/>
        <v>6716.74</v>
      </c>
      <c r="E990" s="111">
        <f t="shared" si="535"/>
        <v>6735.55</v>
      </c>
      <c r="F990" s="112">
        <f t="shared" si="533"/>
        <v>45250</v>
      </c>
      <c r="G990" s="113">
        <f t="shared" si="539"/>
        <v>2.8004657021114543E-3</v>
      </c>
      <c r="H990" s="114">
        <f t="shared" si="534"/>
        <v>45313</v>
      </c>
      <c r="I990" s="114">
        <f t="shared" si="540"/>
        <v>45313</v>
      </c>
      <c r="J990" s="115">
        <f t="shared" si="547"/>
        <v>21</v>
      </c>
      <c r="K990" s="115">
        <f t="shared" si="536"/>
        <v>3</v>
      </c>
      <c r="L990" s="8">
        <f t="shared" si="548"/>
        <v>1.0003995800000001</v>
      </c>
      <c r="M990" s="116">
        <f t="shared" si="532"/>
        <v>1.0023997600000001</v>
      </c>
      <c r="N990" s="116">
        <f t="shared" si="528"/>
        <v>1.2079043531699694</v>
      </c>
      <c r="O990" s="109">
        <f t="shared" si="531"/>
        <v>1.2083870000000001</v>
      </c>
      <c r="P990" s="109">
        <f t="shared" si="541"/>
        <v>881.66548411999997</v>
      </c>
      <c r="Q990" s="11">
        <f t="shared" si="551"/>
        <v>0</v>
      </c>
      <c r="R990" s="30">
        <f t="shared" si="549"/>
        <v>0</v>
      </c>
      <c r="S990" s="109">
        <f t="shared" si="530"/>
        <v>0</v>
      </c>
      <c r="T990" s="119">
        <f t="shared" si="550"/>
        <v>0.10150000000000001</v>
      </c>
      <c r="U990" s="117">
        <f t="shared" si="529"/>
        <v>3</v>
      </c>
      <c r="V990" s="117">
        <v>252</v>
      </c>
      <c r="W990" s="116">
        <f t="shared" si="542"/>
        <v>1.00115153</v>
      </c>
      <c r="X990" s="109">
        <f t="shared" si="543"/>
        <v>1.01526425</v>
      </c>
      <c r="Y990" s="174">
        <f t="shared" si="544"/>
        <v>0</v>
      </c>
      <c r="Z990" s="120" t="str">
        <f t="shared" si="552"/>
        <v>A+J=</v>
      </c>
      <c r="AA990" s="114">
        <f t="shared" si="553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08">
        <f t="shared" si="545"/>
        <v>45287</v>
      </c>
      <c r="B991" s="109">
        <f t="shared" si="538"/>
        <v>883.13702794000005</v>
      </c>
      <c r="C991" s="193">
        <f t="shared" si="537"/>
        <v>729.62178848999997</v>
      </c>
      <c r="D991" s="110">
        <f t="shared" si="546"/>
        <v>6716.74</v>
      </c>
      <c r="E991" s="111">
        <f t="shared" si="535"/>
        <v>6735.55</v>
      </c>
      <c r="F991" s="112">
        <f t="shared" si="533"/>
        <v>45250</v>
      </c>
      <c r="G991" s="113">
        <f t="shared" si="539"/>
        <v>2.8004657021114543E-3</v>
      </c>
      <c r="H991" s="114">
        <f t="shared" si="534"/>
        <v>45313</v>
      </c>
      <c r="I991" s="114">
        <f t="shared" si="540"/>
        <v>45313</v>
      </c>
      <c r="J991" s="115">
        <f t="shared" si="547"/>
        <v>21</v>
      </c>
      <c r="K991" s="115">
        <f t="shared" si="536"/>
        <v>4</v>
      </c>
      <c r="L991" s="8">
        <f t="shared" si="548"/>
        <v>1.0005328099999999</v>
      </c>
      <c r="M991" s="116">
        <f t="shared" si="532"/>
        <v>1.0023997600000001</v>
      </c>
      <c r="N991" s="116">
        <f t="shared" ref="N991:N1054" si="554">IF(I991&gt;I990,N990*M991,N990)</f>
        <v>1.2079043531699694</v>
      </c>
      <c r="O991" s="109">
        <f t="shared" si="531"/>
        <v>1.2085479299999999</v>
      </c>
      <c r="P991" s="109">
        <f t="shared" si="541"/>
        <v>881.78290216000005</v>
      </c>
      <c r="Q991" s="11">
        <f t="shared" si="551"/>
        <v>0</v>
      </c>
      <c r="R991" s="30">
        <f t="shared" si="549"/>
        <v>0</v>
      </c>
      <c r="S991" s="109">
        <f t="shared" si="530"/>
        <v>0</v>
      </c>
      <c r="T991" s="119">
        <f t="shared" si="550"/>
        <v>0.10150000000000001</v>
      </c>
      <c r="U991" s="117">
        <f t="shared" si="529"/>
        <v>4</v>
      </c>
      <c r="V991" s="117">
        <v>252</v>
      </c>
      <c r="W991" s="116">
        <f t="shared" si="542"/>
        <v>1.001535668</v>
      </c>
      <c r="X991" s="109">
        <f t="shared" si="543"/>
        <v>1.3541257799999999</v>
      </c>
      <c r="Y991" s="174">
        <f t="shared" si="544"/>
        <v>0</v>
      </c>
      <c r="Z991" s="120" t="str">
        <f t="shared" si="552"/>
        <v>A+J=</v>
      </c>
      <c r="AA991" s="114">
        <f t="shared" si="553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08">
        <f t="shared" si="545"/>
        <v>45288</v>
      </c>
      <c r="B992" s="109">
        <f t="shared" si="538"/>
        <v>883.59354284999995</v>
      </c>
      <c r="C992" s="193">
        <f t="shared" si="537"/>
        <v>729.62178848999997</v>
      </c>
      <c r="D992" s="110">
        <f t="shared" si="546"/>
        <v>6716.74</v>
      </c>
      <c r="E992" s="111">
        <f t="shared" si="535"/>
        <v>6735.55</v>
      </c>
      <c r="F992" s="112">
        <f t="shared" si="533"/>
        <v>45250</v>
      </c>
      <c r="G992" s="113">
        <f t="shared" si="539"/>
        <v>2.8004657021114543E-3</v>
      </c>
      <c r="H992" s="114">
        <f t="shared" si="534"/>
        <v>45313</v>
      </c>
      <c r="I992" s="114">
        <f t="shared" si="540"/>
        <v>45313</v>
      </c>
      <c r="J992" s="115">
        <f t="shared" si="547"/>
        <v>21</v>
      </c>
      <c r="K992" s="115">
        <f t="shared" si="536"/>
        <v>5</v>
      </c>
      <c r="L992" s="8">
        <f t="shared" si="548"/>
        <v>1.0006660599999999</v>
      </c>
      <c r="M992" s="116">
        <f t="shared" si="532"/>
        <v>1.0023997600000001</v>
      </c>
      <c r="N992" s="116">
        <f t="shared" si="554"/>
        <v>1.2079043531699694</v>
      </c>
      <c r="O992" s="109">
        <f t="shared" si="531"/>
        <v>1.2087088800000001</v>
      </c>
      <c r="P992" s="109">
        <f t="shared" si="541"/>
        <v>881.90033477999998</v>
      </c>
      <c r="Q992" s="11">
        <f t="shared" si="551"/>
        <v>0</v>
      </c>
      <c r="R992" s="30">
        <f t="shared" si="549"/>
        <v>0</v>
      </c>
      <c r="S992" s="109">
        <f t="shared" si="530"/>
        <v>0</v>
      </c>
      <c r="T992" s="119">
        <f t="shared" si="550"/>
        <v>0.10150000000000001</v>
      </c>
      <c r="U992" s="117">
        <f t="shared" si="529"/>
        <v>5</v>
      </c>
      <c r="V992" s="117">
        <v>252</v>
      </c>
      <c r="W992" s="116">
        <f t="shared" si="542"/>
        <v>1.0019199539999999</v>
      </c>
      <c r="X992" s="109">
        <f t="shared" si="543"/>
        <v>1.6932080700000001</v>
      </c>
      <c r="Y992" s="174">
        <f t="shared" si="544"/>
        <v>0</v>
      </c>
      <c r="Z992" s="120" t="str">
        <f t="shared" si="552"/>
        <v>A+J=</v>
      </c>
      <c r="AA992" s="114">
        <f t="shared" si="553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08">
        <f t="shared" si="545"/>
        <v>45289</v>
      </c>
      <c r="B993" s="109">
        <f t="shared" si="538"/>
        <v>884.05029874000002</v>
      </c>
      <c r="C993" s="193">
        <f t="shared" si="537"/>
        <v>729.62178848999997</v>
      </c>
      <c r="D993" s="110">
        <f t="shared" si="546"/>
        <v>6716.74</v>
      </c>
      <c r="E993" s="111">
        <f t="shared" si="535"/>
        <v>6735.55</v>
      </c>
      <c r="F993" s="112">
        <f t="shared" si="533"/>
        <v>45250</v>
      </c>
      <c r="G993" s="113">
        <f t="shared" si="539"/>
        <v>2.8004657021114543E-3</v>
      </c>
      <c r="H993" s="114">
        <f t="shared" si="534"/>
        <v>45313</v>
      </c>
      <c r="I993" s="114">
        <f t="shared" si="540"/>
        <v>45313</v>
      </c>
      <c r="J993" s="115">
        <f t="shared" si="547"/>
        <v>21</v>
      </c>
      <c r="K993" s="115">
        <f t="shared" si="536"/>
        <v>6</v>
      </c>
      <c r="L993" s="8">
        <f t="shared" si="548"/>
        <v>1.00079933</v>
      </c>
      <c r="M993" s="116">
        <f t="shared" si="532"/>
        <v>1.0023997600000001</v>
      </c>
      <c r="N993" s="116">
        <f t="shared" si="554"/>
        <v>1.2079043531699694</v>
      </c>
      <c r="O993" s="109">
        <f t="shared" si="531"/>
        <v>1.2088698600000001</v>
      </c>
      <c r="P993" s="109">
        <f t="shared" si="541"/>
        <v>882.0177893</v>
      </c>
      <c r="Q993" s="11">
        <f t="shared" si="551"/>
        <v>0</v>
      </c>
      <c r="R993" s="30">
        <f t="shared" si="549"/>
        <v>0</v>
      </c>
      <c r="S993" s="109">
        <f t="shared" si="530"/>
        <v>0</v>
      </c>
      <c r="T993" s="119">
        <f t="shared" si="550"/>
        <v>0.10150000000000001</v>
      </c>
      <c r="U993" s="117">
        <f t="shared" si="529"/>
        <v>6</v>
      </c>
      <c r="V993" s="117">
        <v>252</v>
      </c>
      <c r="W993" s="116">
        <f t="shared" si="542"/>
        <v>1.002304386</v>
      </c>
      <c r="X993" s="109">
        <f t="shared" si="543"/>
        <v>2.0325094400000001</v>
      </c>
      <c r="Y993" s="174">
        <f t="shared" si="544"/>
        <v>0</v>
      </c>
      <c r="Z993" s="120" t="str">
        <f t="shared" si="552"/>
        <v>A+J=</v>
      </c>
      <c r="AA993" s="114">
        <f t="shared" si="553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08">
        <f t="shared" si="545"/>
        <v>45290</v>
      </c>
      <c r="B994" s="109">
        <f t="shared" si="538"/>
        <v>884.50728368</v>
      </c>
      <c r="C994" s="193">
        <f t="shared" si="537"/>
        <v>729.62178848999997</v>
      </c>
      <c r="D994" s="110">
        <f t="shared" si="546"/>
        <v>6716.74</v>
      </c>
      <c r="E994" s="111">
        <f t="shared" si="535"/>
        <v>6735.55</v>
      </c>
      <c r="F994" s="112">
        <f t="shared" si="533"/>
        <v>45250</v>
      </c>
      <c r="G994" s="113">
        <f t="shared" si="539"/>
        <v>2.8004657021114543E-3</v>
      </c>
      <c r="H994" s="114">
        <f t="shared" si="534"/>
        <v>45313</v>
      </c>
      <c r="I994" s="114">
        <f t="shared" si="540"/>
        <v>45313</v>
      </c>
      <c r="J994" s="115">
        <f t="shared" si="547"/>
        <v>21</v>
      </c>
      <c r="K994" s="115">
        <f t="shared" si="536"/>
        <v>7</v>
      </c>
      <c r="L994" s="8">
        <f t="shared" si="548"/>
        <v>1.00093261</v>
      </c>
      <c r="M994" s="116">
        <f t="shared" si="532"/>
        <v>1.0023997600000001</v>
      </c>
      <c r="N994" s="116">
        <f t="shared" si="554"/>
        <v>1.2079043531699694</v>
      </c>
      <c r="O994" s="109">
        <f t="shared" si="531"/>
        <v>1.20903085</v>
      </c>
      <c r="P994" s="109">
        <f t="shared" si="541"/>
        <v>882.13525111000001</v>
      </c>
      <c r="Q994" s="11">
        <f t="shared" si="551"/>
        <v>0</v>
      </c>
      <c r="R994" s="30">
        <f t="shared" si="549"/>
        <v>0</v>
      </c>
      <c r="S994" s="109">
        <f t="shared" si="530"/>
        <v>0</v>
      </c>
      <c r="T994" s="119">
        <f t="shared" si="550"/>
        <v>0.10150000000000001</v>
      </c>
      <c r="U994" s="117">
        <f t="shared" si="529"/>
        <v>7</v>
      </c>
      <c r="V994" s="117">
        <v>252</v>
      </c>
      <c r="W994" s="116">
        <f t="shared" si="542"/>
        <v>1.0026889670000001</v>
      </c>
      <c r="X994" s="109">
        <f t="shared" si="543"/>
        <v>2.37203257</v>
      </c>
      <c r="Y994" s="174">
        <f t="shared" si="544"/>
        <v>0</v>
      </c>
      <c r="Z994" s="120" t="str">
        <f t="shared" si="552"/>
        <v>A+J=</v>
      </c>
      <c r="AA994" s="114">
        <f t="shared" si="553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08">
        <f t="shared" si="545"/>
        <v>45291</v>
      </c>
      <c r="B995" s="109">
        <f t="shared" si="538"/>
        <v>884.50728368</v>
      </c>
      <c r="C995" s="193">
        <f t="shared" si="537"/>
        <v>729.62178848999997</v>
      </c>
      <c r="D995" s="110">
        <f t="shared" si="546"/>
        <v>6716.74</v>
      </c>
      <c r="E995" s="111">
        <f t="shared" si="535"/>
        <v>6735.55</v>
      </c>
      <c r="F995" s="112">
        <f t="shared" si="533"/>
        <v>45250</v>
      </c>
      <c r="G995" s="113">
        <f t="shared" si="539"/>
        <v>2.8004657021114543E-3</v>
      </c>
      <c r="H995" s="114">
        <f t="shared" si="534"/>
        <v>45313</v>
      </c>
      <c r="I995" s="114">
        <f t="shared" si="540"/>
        <v>45313</v>
      </c>
      <c r="J995" s="115">
        <f t="shared" si="547"/>
        <v>21</v>
      </c>
      <c r="K995" s="115">
        <f t="shared" si="536"/>
        <v>7</v>
      </c>
      <c r="L995" s="8">
        <f t="shared" si="548"/>
        <v>1.00093261</v>
      </c>
      <c r="M995" s="116">
        <f t="shared" si="532"/>
        <v>1.0023997600000001</v>
      </c>
      <c r="N995" s="116">
        <f t="shared" si="554"/>
        <v>1.2079043531699694</v>
      </c>
      <c r="O995" s="109">
        <f t="shared" si="531"/>
        <v>1.20903085</v>
      </c>
      <c r="P995" s="109">
        <f t="shared" si="541"/>
        <v>882.13525111000001</v>
      </c>
      <c r="Q995" s="11">
        <f t="shared" si="551"/>
        <v>0</v>
      </c>
      <c r="R995" s="30">
        <f t="shared" si="549"/>
        <v>0</v>
      </c>
      <c r="S995" s="109">
        <f t="shared" si="530"/>
        <v>0</v>
      </c>
      <c r="T995" s="119">
        <f t="shared" si="550"/>
        <v>0.10150000000000001</v>
      </c>
      <c r="U995" s="117">
        <f t="shared" si="529"/>
        <v>7</v>
      </c>
      <c r="V995" s="117">
        <v>252</v>
      </c>
      <c r="W995" s="116">
        <f t="shared" si="542"/>
        <v>1.0026889670000001</v>
      </c>
      <c r="X995" s="109">
        <f t="shared" si="543"/>
        <v>2.37203257</v>
      </c>
      <c r="Y995" s="174">
        <f t="shared" si="544"/>
        <v>0</v>
      </c>
      <c r="Z995" s="120" t="str">
        <f t="shared" si="552"/>
        <v>A+J=</v>
      </c>
      <c r="AA995" s="114">
        <f t="shared" si="553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08">
        <f t="shared" si="545"/>
        <v>45292</v>
      </c>
      <c r="B996" s="109">
        <f t="shared" si="538"/>
        <v>884.50728368</v>
      </c>
      <c r="C996" s="193">
        <f t="shared" si="537"/>
        <v>729.62178848999997</v>
      </c>
      <c r="D996" s="110">
        <f t="shared" si="546"/>
        <v>6716.74</v>
      </c>
      <c r="E996" s="111">
        <f t="shared" si="535"/>
        <v>6735.55</v>
      </c>
      <c r="F996" s="112">
        <f t="shared" si="533"/>
        <v>45250</v>
      </c>
      <c r="G996" s="113">
        <f t="shared" si="539"/>
        <v>2.8004657021114543E-3</v>
      </c>
      <c r="H996" s="114">
        <f t="shared" si="534"/>
        <v>45313</v>
      </c>
      <c r="I996" s="114">
        <f t="shared" si="540"/>
        <v>45313</v>
      </c>
      <c r="J996" s="115">
        <f t="shared" si="547"/>
        <v>21</v>
      </c>
      <c r="K996" s="115">
        <f t="shared" si="536"/>
        <v>7</v>
      </c>
      <c r="L996" s="8">
        <f t="shared" si="548"/>
        <v>1.00093261</v>
      </c>
      <c r="M996" s="116">
        <f t="shared" si="532"/>
        <v>1.0023997600000001</v>
      </c>
      <c r="N996" s="116">
        <f t="shared" si="554"/>
        <v>1.2079043531699694</v>
      </c>
      <c r="O996" s="109">
        <f t="shared" si="531"/>
        <v>1.20903085</v>
      </c>
      <c r="P996" s="109">
        <f t="shared" si="541"/>
        <v>882.13525111000001</v>
      </c>
      <c r="Q996" s="11">
        <f t="shared" si="551"/>
        <v>0</v>
      </c>
      <c r="R996" s="30">
        <f t="shared" si="549"/>
        <v>0</v>
      </c>
      <c r="S996" s="109">
        <f t="shared" si="530"/>
        <v>0</v>
      </c>
      <c r="T996" s="119">
        <f t="shared" si="550"/>
        <v>0.10150000000000001</v>
      </c>
      <c r="U996" s="117">
        <f t="shared" si="529"/>
        <v>7</v>
      </c>
      <c r="V996" s="117">
        <v>252</v>
      </c>
      <c r="W996" s="116">
        <f t="shared" si="542"/>
        <v>1.0026889670000001</v>
      </c>
      <c r="X996" s="109">
        <f t="shared" si="543"/>
        <v>2.37203257</v>
      </c>
      <c r="Y996" s="174">
        <f t="shared" si="544"/>
        <v>0</v>
      </c>
      <c r="Z996" s="120" t="str">
        <f t="shared" si="552"/>
        <v>A+J=</v>
      </c>
      <c r="AA996" s="114">
        <f t="shared" si="553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08">
        <f t="shared" si="545"/>
        <v>45293</v>
      </c>
      <c r="B997" s="109">
        <f t="shared" si="538"/>
        <v>884.50728368</v>
      </c>
      <c r="C997" s="193">
        <f t="shared" si="537"/>
        <v>729.62178848999997</v>
      </c>
      <c r="D997" s="110">
        <f t="shared" si="546"/>
        <v>6716.74</v>
      </c>
      <c r="E997" s="111">
        <f t="shared" si="535"/>
        <v>6735.55</v>
      </c>
      <c r="F997" s="112">
        <f t="shared" si="533"/>
        <v>45250</v>
      </c>
      <c r="G997" s="113">
        <f t="shared" si="539"/>
        <v>2.8004657021114543E-3</v>
      </c>
      <c r="H997" s="114">
        <f t="shared" si="534"/>
        <v>45313</v>
      </c>
      <c r="I997" s="114">
        <f t="shared" si="540"/>
        <v>45313</v>
      </c>
      <c r="J997" s="115">
        <f t="shared" si="547"/>
        <v>21</v>
      </c>
      <c r="K997" s="115">
        <f t="shared" si="536"/>
        <v>7</v>
      </c>
      <c r="L997" s="8">
        <f t="shared" si="548"/>
        <v>1.00093261</v>
      </c>
      <c r="M997" s="116">
        <f t="shared" si="532"/>
        <v>1.0023997600000001</v>
      </c>
      <c r="N997" s="116">
        <f t="shared" si="554"/>
        <v>1.2079043531699694</v>
      </c>
      <c r="O997" s="109">
        <f t="shared" si="531"/>
        <v>1.20903085</v>
      </c>
      <c r="P997" s="109">
        <f t="shared" si="541"/>
        <v>882.13525111000001</v>
      </c>
      <c r="Q997" s="11">
        <f t="shared" si="551"/>
        <v>0</v>
      </c>
      <c r="R997" s="30">
        <f t="shared" si="549"/>
        <v>0</v>
      </c>
      <c r="S997" s="109">
        <f t="shared" si="530"/>
        <v>0</v>
      </c>
      <c r="T997" s="119">
        <f t="shared" si="550"/>
        <v>0.10150000000000001</v>
      </c>
      <c r="U997" s="117">
        <f t="shared" ref="U997:U1060" si="555">IF(Q996&gt;0,1,IF(K997=K996,U996,U996+1))</f>
        <v>7</v>
      </c>
      <c r="V997" s="117">
        <v>252</v>
      </c>
      <c r="W997" s="116">
        <f t="shared" si="542"/>
        <v>1.0026889670000001</v>
      </c>
      <c r="X997" s="109">
        <f t="shared" si="543"/>
        <v>2.37203257</v>
      </c>
      <c r="Y997" s="174">
        <f t="shared" si="544"/>
        <v>0</v>
      </c>
      <c r="Z997" s="120" t="str">
        <f t="shared" si="552"/>
        <v>A+J=</v>
      </c>
      <c r="AA997" s="114">
        <f t="shared" si="553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08">
        <f t="shared" si="545"/>
        <v>45294</v>
      </c>
      <c r="B998" s="109">
        <f t="shared" si="538"/>
        <v>884.96451794999996</v>
      </c>
      <c r="C998" s="193">
        <f t="shared" si="537"/>
        <v>729.62178848999997</v>
      </c>
      <c r="D998" s="110">
        <f t="shared" si="546"/>
        <v>6716.74</v>
      </c>
      <c r="E998" s="111">
        <f t="shared" si="535"/>
        <v>6735.55</v>
      </c>
      <c r="F998" s="112">
        <f t="shared" si="533"/>
        <v>45250</v>
      </c>
      <c r="G998" s="113">
        <f t="shared" si="539"/>
        <v>2.8004657021114543E-3</v>
      </c>
      <c r="H998" s="114">
        <f t="shared" si="534"/>
        <v>45313</v>
      </c>
      <c r="I998" s="114">
        <f t="shared" si="540"/>
        <v>45313</v>
      </c>
      <c r="J998" s="115">
        <f t="shared" si="547"/>
        <v>21</v>
      </c>
      <c r="K998" s="115">
        <f t="shared" si="536"/>
        <v>8</v>
      </c>
      <c r="L998" s="8">
        <f t="shared" si="548"/>
        <v>1.0010659200000001</v>
      </c>
      <c r="M998" s="116">
        <f t="shared" si="532"/>
        <v>1.0023997600000001</v>
      </c>
      <c r="N998" s="116">
        <f t="shared" si="554"/>
        <v>1.2079043531699694</v>
      </c>
      <c r="O998" s="109">
        <f t="shared" si="531"/>
        <v>1.2091918800000001</v>
      </c>
      <c r="P998" s="109">
        <f t="shared" si="541"/>
        <v>882.25274210999999</v>
      </c>
      <c r="Q998" s="11">
        <f t="shared" si="551"/>
        <v>0</v>
      </c>
      <c r="R998" s="30">
        <f t="shared" si="549"/>
        <v>0</v>
      </c>
      <c r="S998" s="109">
        <f t="shared" si="530"/>
        <v>0</v>
      </c>
      <c r="T998" s="119">
        <f t="shared" si="550"/>
        <v>0.10150000000000001</v>
      </c>
      <c r="U998" s="117">
        <f t="shared" si="555"/>
        <v>8</v>
      </c>
      <c r="V998" s="117">
        <v>252</v>
      </c>
      <c r="W998" s="116">
        <f t="shared" si="542"/>
        <v>1.0030736950000001</v>
      </c>
      <c r="X998" s="109">
        <f t="shared" si="543"/>
        <v>2.71177584</v>
      </c>
      <c r="Y998" s="174">
        <f t="shared" si="544"/>
        <v>0</v>
      </c>
      <c r="Z998" s="120" t="str">
        <f t="shared" si="552"/>
        <v>A+J=</v>
      </c>
      <c r="AA998" s="114">
        <f t="shared" si="553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08">
        <f t="shared" si="545"/>
        <v>45295</v>
      </c>
      <c r="B999" s="109">
        <f t="shared" si="538"/>
        <v>885.4219796399999</v>
      </c>
      <c r="C999" s="193">
        <f t="shared" si="537"/>
        <v>729.62178848999997</v>
      </c>
      <c r="D999" s="110">
        <f t="shared" si="546"/>
        <v>6716.74</v>
      </c>
      <c r="E999" s="111">
        <f t="shared" si="535"/>
        <v>6735.55</v>
      </c>
      <c r="F999" s="112">
        <f t="shared" si="533"/>
        <v>45250</v>
      </c>
      <c r="G999" s="113">
        <f t="shared" si="539"/>
        <v>2.8004657021114543E-3</v>
      </c>
      <c r="H999" s="114">
        <f t="shared" si="534"/>
        <v>45313</v>
      </c>
      <c r="I999" s="114">
        <f t="shared" si="540"/>
        <v>45313</v>
      </c>
      <c r="J999" s="115">
        <f t="shared" si="547"/>
        <v>21</v>
      </c>
      <c r="K999" s="115">
        <f t="shared" si="536"/>
        <v>9</v>
      </c>
      <c r="L999" s="8">
        <f t="shared" si="548"/>
        <v>1.00119924</v>
      </c>
      <c r="M999" s="116">
        <f t="shared" si="532"/>
        <v>1.0023997600000001</v>
      </c>
      <c r="N999" s="116">
        <f t="shared" si="554"/>
        <v>1.2079043531699694</v>
      </c>
      <c r="O999" s="109">
        <f t="shared" si="531"/>
        <v>1.2093529199999999</v>
      </c>
      <c r="P999" s="109">
        <f t="shared" si="541"/>
        <v>882.37024039999994</v>
      </c>
      <c r="Q999" s="11">
        <f t="shared" si="551"/>
        <v>0</v>
      </c>
      <c r="R999" s="30">
        <f t="shared" si="549"/>
        <v>0</v>
      </c>
      <c r="S999" s="109">
        <f t="shared" ref="S999:S1062" si="556">IF(R999&gt;0,TRUNC(R999*P999,8),0)</f>
        <v>0</v>
      </c>
      <c r="T999" s="119">
        <f t="shared" si="550"/>
        <v>0.10150000000000001</v>
      </c>
      <c r="U999" s="117">
        <f t="shared" si="555"/>
        <v>9</v>
      </c>
      <c r="V999" s="117">
        <v>252</v>
      </c>
      <c r="W999" s="116">
        <f t="shared" si="542"/>
        <v>1.00345857</v>
      </c>
      <c r="X999" s="109">
        <f t="shared" si="543"/>
        <v>3.0517392399999999</v>
      </c>
      <c r="Y999" s="174">
        <f t="shared" si="544"/>
        <v>0</v>
      </c>
      <c r="Z999" s="120" t="str">
        <f t="shared" si="552"/>
        <v>A+J=</v>
      </c>
      <c r="AA999" s="114">
        <f t="shared" si="553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08">
        <f t="shared" si="545"/>
        <v>45296</v>
      </c>
      <c r="B1000" s="109">
        <f t="shared" si="538"/>
        <v>885.87966971000003</v>
      </c>
      <c r="C1000" s="193">
        <f t="shared" si="537"/>
        <v>729.62178848999997</v>
      </c>
      <c r="D1000" s="110">
        <f t="shared" si="546"/>
        <v>6716.74</v>
      </c>
      <c r="E1000" s="111">
        <f t="shared" si="535"/>
        <v>6735.55</v>
      </c>
      <c r="F1000" s="112">
        <f t="shared" si="533"/>
        <v>45250</v>
      </c>
      <c r="G1000" s="113">
        <f t="shared" si="539"/>
        <v>2.8004657021114543E-3</v>
      </c>
      <c r="H1000" s="114">
        <f t="shared" si="534"/>
        <v>45313</v>
      </c>
      <c r="I1000" s="114">
        <f t="shared" si="540"/>
        <v>45313</v>
      </c>
      <c r="J1000" s="115">
        <f t="shared" si="547"/>
        <v>21</v>
      </c>
      <c r="K1000" s="115">
        <f t="shared" si="536"/>
        <v>10</v>
      </c>
      <c r="L1000" s="8">
        <f t="shared" si="548"/>
        <v>1.00133257</v>
      </c>
      <c r="M1000" s="116">
        <f t="shared" si="532"/>
        <v>1.0023997600000001</v>
      </c>
      <c r="N1000" s="116">
        <f t="shared" si="554"/>
        <v>1.2079043531699694</v>
      </c>
      <c r="O1000" s="109">
        <f t="shared" si="531"/>
        <v>1.2095139699999999</v>
      </c>
      <c r="P1000" s="109">
        <f t="shared" si="541"/>
        <v>882.48774599000001</v>
      </c>
      <c r="Q1000" s="11">
        <f t="shared" si="551"/>
        <v>0</v>
      </c>
      <c r="R1000" s="30">
        <f t="shared" si="549"/>
        <v>0</v>
      </c>
      <c r="S1000" s="109">
        <f t="shared" si="556"/>
        <v>0</v>
      </c>
      <c r="T1000" s="119">
        <f t="shared" si="550"/>
        <v>0.10150000000000001</v>
      </c>
      <c r="U1000" s="117">
        <f t="shared" si="555"/>
        <v>10</v>
      </c>
      <c r="V1000" s="117">
        <v>252</v>
      </c>
      <c r="W1000" s="116">
        <f t="shared" si="542"/>
        <v>1.003843593</v>
      </c>
      <c r="X1000" s="109">
        <f t="shared" si="543"/>
        <v>3.3919237199999999</v>
      </c>
      <c r="Y1000" s="174">
        <f t="shared" si="544"/>
        <v>0</v>
      </c>
      <c r="Z1000" s="120" t="str">
        <f t="shared" si="552"/>
        <v>A+J=</v>
      </c>
      <c r="AA1000" s="114">
        <f t="shared" si="553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08">
        <f t="shared" si="545"/>
        <v>45297</v>
      </c>
      <c r="B1001" s="109">
        <f t="shared" si="538"/>
        <v>886.33760287000007</v>
      </c>
      <c r="C1001" s="193">
        <f t="shared" si="537"/>
        <v>729.62178848999997</v>
      </c>
      <c r="D1001" s="110">
        <f t="shared" si="546"/>
        <v>6716.74</v>
      </c>
      <c r="E1001" s="111">
        <f t="shared" si="535"/>
        <v>6735.55</v>
      </c>
      <c r="F1001" s="112">
        <f t="shared" si="533"/>
        <v>45250</v>
      </c>
      <c r="G1001" s="113">
        <f t="shared" si="539"/>
        <v>2.8004657021114543E-3</v>
      </c>
      <c r="H1001" s="114">
        <f t="shared" si="534"/>
        <v>45313</v>
      </c>
      <c r="I1001" s="114">
        <f t="shared" si="540"/>
        <v>45313</v>
      </c>
      <c r="J1001" s="115">
        <f t="shared" si="547"/>
        <v>21</v>
      </c>
      <c r="K1001" s="115">
        <f t="shared" si="536"/>
        <v>11</v>
      </c>
      <c r="L1001" s="8">
        <f t="shared" si="548"/>
        <v>1.0014659299999999</v>
      </c>
      <c r="M1001" s="116">
        <f t="shared" si="532"/>
        <v>1.0023997600000001</v>
      </c>
      <c r="N1001" s="116">
        <f t="shared" si="554"/>
        <v>1.2079043531699694</v>
      </c>
      <c r="O1001" s="109">
        <f t="shared" ref="O1001:O1064" si="557">TRUNC(TRUNC((L1001*N1001),15),8)</f>
        <v>1.20967505</v>
      </c>
      <c r="P1001" s="109">
        <f t="shared" si="541"/>
        <v>882.60527347000004</v>
      </c>
      <c r="Q1001" s="11">
        <f t="shared" si="551"/>
        <v>0</v>
      </c>
      <c r="R1001" s="30">
        <f t="shared" si="549"/>
        <v>0</v>
      </c>
      <c r="S1001" s="109">
        <f t="shared" si="556"/>
        <v>0</v>
      </c>
      <c r="T1001" s="119">
        <f t="shared" si="550"/>
        <v>0.10150000000000001</v>
      </c>
      <c r="U1001" s="117">
        <f t="shared" si="555"/>
        <v>11</v>
      </c>
      <c r="V1001" s="117">
        <v>252</v>
      </c>
      <c r="W1001" s="116">
        <f t="shared" si="542"/>
        <v>1.0042287640000001</v>
      </c>
      <c r="X1001" s="109">
        <f t="shared" si="543"/>
        <v>3.7323293999999998</v>
      </c>
      <c r="Y1001" s="174">
        <f t="shared" si="544"/>
        <v>0</v>
      </c>
      <c r="Z1001" s="120" t="str">
        <f t="shared" si="552"/>
        <v>A+J=</v>
      </c>
      <c r="AA1001" s="114">
        <f t="shared" si="553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08">
        <f t="shared" si="545"/>
        <v>45298</v>
      </c>
      <c r="B1002" s="109">
        <f t="shared" si="538"/>
        <v>886.33760287000007</v>
      </c>
      <c r="C1002" s="193">
        <f t="shared" si="537"/>
        <v>729.62178848999997</v>
      </c>
      <c r="D1002" s="110">
        <f t="shared" si="546"/>
        <v>6716.74</v>
      </c>
      <c r="E1002" s="111">
        <f t="shared" si="535"/>
        <v>6735.55</v>
      </c>
      <c r="F1002" s="112">
        <f t="shared" si="533"/>
        <v>45250</v>
      </c>
      <c r="G1002" s="113">
        <f t="shared" si="539"/>
        <v>2.8004657021114543E-3</v>
      </c>
      <c r="H1002" s="114">
        <f t="shared" si="534"/>
        <v>45313</v>
      </c>
      <c r="I1002" s="114">
        <f t="shared" si="540"/>
        <v>45313</v>
      </c>
      <c r="J1002" s="115">
        <f t="shared" si="547"/>
        <v>21</v>
      </c>
      <c r="K1002" s="115">
        <f t="shared" si="536"/>
        <v>11</v>
      </c>
      <c r="L1002" s="8">
        <f t="shared" si="548"/>
        <v>1.0014659299999999</v>
      </c>
      <c r="M1002" s="116">
        <f t="shared" ref="M1002:M1065" si="558">IF(I1002&gt;I1001,L1001,M1001)</f>
        <v>1.0023997600000001</v>
      </c>
      <c r="N1002" s="116">
        <f t="shared" si="554"/>
        <v>1.2079043531699694</v>
      </c>
      <c r="O1002" s="109">
        <f t="shared" si="557"/>
        <v>1.20967505</v>
      </c>
      <c r="P1002" s="109">
        <f t="shared" si="541"/>
        <v>882.60527347000004</v>
      </c>
      <c r="Q1002" s="11">
        <f t="shared" si="551"/>
        <v>0</v>
      </c>
      <c r="R1002" s="30">
        <f t="shared" si="549"/>
        <v>0</v>
      </c>
      <c r="S1002" s="109">
        <f t="shared" si="556"/>
        <v>0</v>
      </c>
      <c r="T1002" s="119">
        <f t="shared" si="550"/>
        <v>0.10150000000000001</v>
      </c>
      <c r="U1002" s="117">
        <f t="shared" si="555"/>
        <v>11</v>
      </c>
      <c r="V1002" s="117">
        <v>252</v>
      </c>
      <c r="W1002" s="116">
        <f t="shared" si="542"/>
        <v>1.0042287640000001</v>
      </c>
      <c r="X1002" s="109">
        <f t="shared" si="543"/>
        <v>3.7323293999999998</v>
      </c>
      <c r="Y1002" s="174">
        <f t="shared" si="544"/>
        <v>0</v>
      </c>
      <c r="Z1002" s="120" t="str">
        <f t="shared" si="552"/>
        <v>A+J=</v>
      </c>
      <c r="AA1002" s="114">
        <f t="shared" si="553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08">
        <f t="shared" si="545"/>
        <v>45299</v>
      </c>
      <c r="B1003" s="109">
        <f t="shared" si="538"/>
        <v>886.33760287000007</v>
      </c>
      <c r="C1003" s="193">
        <f t="shared" si="537"/>
        <v>729.62178848999997</v>
      </c>
      <c r="D1003" s="110">
        <f t="shared" si="546"/>
        <v>6716.74</v>
      </c>
      <c r="E1003" s="111">
        <f t="shared" si="535"/>
        <v>6735.55</v>
      </c>
      <c r="F1003" s="112">
        <f t="shared" si="533"/>
        <v>45250</v>
      </c>
      <c r="G1003" s="113">
        <f t="shared" si="539"/>
        <v>2.8004657021114543E-3</v>
      </c>
      <c r="H1003" s="114">
        <f t="shared" si="534"/>
        <v>45313</v>
      </c>
      <c r="I1003" s="114">
        <f t="shared" si="540"/>
        <v>45313</v>
      </c>
      <c r="J1003" s="115">
        <f t="shared" si="547"/>
        <v>21</v>
      </c>
      <c r="K1003" s="115">
        <f t="shared" si="536"/>
        <v>11</v>
      </c>
      <c r="L1003" s="8">
        <f t="shared" si="548"/>
        <v>1.0014659299999999</v>
      </c>
      <c r="M1003" s="116">
        <f t="shared" si="558"/>
        <v>1.0023997600000001</v>
      </c>
      <c r="N1003" s="116">
        <f t="shared" si="554"/>
        <v>1.2079043531699694</v>
      </c>
      <c r="O1003" s="109">
        <f t="shared" si="557"/>
        <v>1.20967505</v>
      </c>
      <c r="P1003" s="109">
        <f t="shared" si="541"/>
        <v>882.60527347000004</v>
      </c>
      <c r="Q1003" s="11">
        <f t="shared" si="551"/>
        <v>0</v>
      </c>
      <c r="R1003" s="30">
        <f t="shared" si="549"/>
        <v>0</v>
      </c>
      <c r="S1003" s="109">
        <f t="shared" si="556"/>
        <v>0</v>
      </c>
      <c r="T1003" s="119">
        <f t="shared" si="550"/>
        <v>0.10150000000000001</v>
      </c>
      <c r="U1003" s="117">
        <f t="shared" si="555"/>
        <v>11</v>
      </c>
      <c r="V1003" s="117">
        <v>252</v>
      </c>
      <c r="W1003" s="116">
        <f t="shared" si="542"/>
        <v>1.0042287640000001</v>
      </c>
      <c r="X1003" s="109">
        <f t="shared" si="543"/>
        <v>3.7323293999999998</v>
      </c>
      <c r="Y1003" s="174">
        <f t="shared" si="544"/>
        <v>0</v>
      </c>
      <c r="Z1003" s="120" t="str">
        <f t="shared" si="552"/>
        <v>A+J=</v>
      </c>
      <c r="AA1003" s="114">
        <f t="shared" si="553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08">
        <f t="shared" si="545"/>
        <v>45300</v>
      </c>
      <c r="B1004" s="109">
        <f t="shared" si="538"/>
        <v>886.79577187000007</v>
      </c>
      <c r="C1004" s="193">
        <f t="shared" si="537"/>
        <v>729.62178848999997</v>
      </c>
      <c r="D1004" s="110">
        <f t="shared" si="546"/>
        <v>6716.74</v>
      </c>
      <c r="E1004" s="111">
        <f t="shared" si="535"/>
        <v>6735.55</v>
      </c>
      <c r="F1004" s="112">
        <f t="shared" ref="F1004:F1067" si="559">IF($K1004=1,VLOOKUP($A1003,$AO$10:$AS$131,5),F1003)</f>
        <v>45250</v>
      </c>
      <c r="G1004" s="113">
        <f t="shared" si="539"/>
        <v>2.8004657021114543E-3</v>
      </c>
      <c r="H1004" s="114">
        <f t="shared" ref="H1004:H1067" si="560">IF(DAY(A1004)=H$9,VLOOKUP(A1004,AH$118:AN$450,4),H1003)</f>
        <v>45313</v>
      </c>
      <c r="I1004" s="114">
        <f t="shared" si="540"/>
        <v>45313</v>
      </c>
      <c r="J1004" s="115">
        <f t="shared" si="547"/>
        <v>21</v>
      </c>
      <c r="K1004" s="115">
        <f t="shared" si="536"/>
        <v>12</v>
      </c>
      <c r="L1004" s="8">
        <f t="shared" si="548"/>
        <v>1.0015993000000001</v>
      </c>
      <c r="M1004" s="116">
        <f t="shared" si="558"/>
        <v>1.0023997600000001</v>
      </c>
      <c r="N1004" s="116">
        <f t="shared" si="554"/>
        <v>1.2079043531699694</v>
      </c>
      <c r="O1004" s="109">
        <f t="shared" si="557"/>
        <v>1.2098361500000001</v>
      </c>
      <c r="P1004" s="109">
        <f t="shared" si="541"/>
        <v>882.72281554000006</v>
      </c>
      <c r="Q1004" s="11">
        <f t="shared" si="551"/>
        <v>0</v>
      </c>
      <c r="R1004" s="30">
        <f t="shared" si="549"/>
        <v>0</v>
      </c>
      <c r="S1004" s="109">
        <f t="shared" si="556"/>
        <v>0</v>
      </c>
      <c r="T1004" s="119">
        <f t="shared" si="550"/>
        <v>0.10150000000000001</v>
      </c>
      <c r="U1004" s="117">
        <f t="shared" si="555"/>
        <v>12</v>
      </c>
      <c r="V1004" s="117">
        <v>252</v>
      </c>
      <c r="W1004" s="116">
        <f t="shared" si="542"/>
        <v>1.0046140830000001</v>
      </c>
      <c r="X1004" s="109">
        <f t="shared" si="543"/>
        <v>4.0729563300000002</v>
      </c>
      <c r="Y1004" s="174">
        <f t="shared" si="544"/>
        <v>0</v>
      </c>
      <c r="Z1004" s="120" t="str">
        <f t="shared" si="552"/>
        <v>A+J=</v>
      </c>
      <c r="AA1004" s="114">
        <f t="shared" si="553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08">
        <f t="shared" si="545"/>
        <v>45301</v>
      </c>
      <c r="B1005" s="109">
        <f t="shared" si="538"/>
        <v>887.25417678000008</v>
      </c>
      <c r="C1005" s="193">
        <f t="shared" si="537"/>
        <v>729.62178848999997</v>
      </c>
      <c r="D1005" s="110">
        <f t="shared" si="546"/>
        <v>6716.74</v>
      </c>
      <c r="E1005" s="111">
        <f t="shared" ref="E1005:E1068" si="561">IF($K1005=1,VLOOKUP($A1004,$AO$10:$AS$150,4),E1004)</f>
        <v>6735.55</v>
      </c>
      <c r="F1005" s="112">
        <f t="shared" si="559"/>
        <v>45250</v>
      </c>
      <c r="G1005" s="113">
        <f t="shared" si="539"/>
        <v>2.8004657021114543E-3</v>
      </c>
      <c r="H1005" s="114">
        <f t="shared" si="560"/>
        <v>45313</v>
      </c>
      <c r="I1005" s="114">
        <f t="shared" si="540"/>
        <v>45313</v>
      </c>
      <c r="J1005" s="115">
        <f t="shared" si="547"/>
        <v>21</v>
      </c>
      <c r="K1005" s="115">
        <f t="shared" si="536"/>
        <v>13</v>
      </c>
      <c r="L1005" s="8">
        <f t="shared" si="548"/>
        <v>1.0017326900000001</v>
      </c>
      <c r="M1005" s="116">
        <f t="shared" si="558"/>
        <v>1.0023997600000001</v>
      </c>
      <c r="N1005" s="116">
        <f t="shared" si="554"/>
        <v>1.2079043531699694</v>
      </c>
      <c r="O1005" s="109">
        <f t="shared" si="557"/>
        <v>1.2099972699999999</v>
      </c>
      <c r="P1005" s="109">
        <f t="shared" si="541"/>
        <v>882.84037220000005</v>
      </c>
      <c r="Q1005" s="11">
        <f t="shared" si="551"/>
        <v>0</v>
      </c>
      <c r="R1005" s="30">
        <f t="shared" si="549"/>
        <v>0</v>
      </c>
      <c r="S1005" s="109">
        <f t="shared" si="556"/>
        <v>0</v>
      </c>
      <c r="T1005" s="119">
        <f t="shared" si="550"/>
        <v>0.10150000000000001</v>
      </c>
      <c r="U1005" s="117">
        <f t="shared" si="555"/>
        <v>13</v>
      </c>
      <c r="V1005" s="117">
        <v>252</v>
      </c>
      <c r="W1005" s="116">
        <f t="shared" si="542"/>
        <v>1.00499955</v>
      </c>
      <c r="X1005" s="109">
        <f t="shared" si="543"/>
        <v>4.4138045799999999</v>
      </c>
      <c r="Y1005" s="174">
        <f t="shared" si="544"/>
        <v>0</v>
      </c>
      <c r="Z1005" s="120" t="str">
        <f t="shared" si="552"/>
        <v>A+J=</v>
      </c>
      <c r="AA1005" s="114">
        <f t="shared" si="553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08">
        <f t="shared" si="545"/>
        <v>45302</v>
      </c>
      <c r="B1006" s="109">
        <f t="shared" si="538"/>
        <v>887.71282411000004</v>
      </c>
      <c r="C1006" s="193">
        <f t="shared" si="537"/>
        <v>729.62178848999997</v>
      </c>
      <c r="D1006" s="110">
        <f t="shared" si="546"/>
        <v>6716.74</v>
      </c>
      <c r="E1006" s="111">
        <f t="shared" si="561"/>
        <v>6735.55</v>
      </c>
      <c r="F1006" s="112">
        <f t="shared" si="559"/>
        <v>45250</v>
      </c>
      <c r="G1006" s="113">
        <f t="shared" si="539"/>
        <v>2.8004657021114543E-3</v>
      </c>
      <c r="H1006" s="114">
        <f t="shared" si="560"/>
        <v>45313</v>
      </c>
      <c r="I1006" s="114">
        <f t="shared" si="540"/>
        <v>45313</v>
      </c>
      <c r="J1006" s="115">
        <f t="shared" si="547"/>
        <v>21</v>
      </c>
      <c r="K1006" s="115">
        <f t="shared" ref="K1006:K1069" si="562">(J1006-(NETWORKDAYS(A1006,I1006,AD$148:AD$502)-1))</f>
        <v>14</v>
      </c>
      <c r="L1006" s="8">
        <f t="shared" si="548"/>
        <v>1.0018661</v>
      </c>
      <c r="M1006" s="116">
        <f t="shared" si="558"/>
        <v>1.0023997600000001</v>
      </c>
      <c r="N1006" s="116">
        <f t="shared" si="554"/>
        <v>1.2079043531699694</v>
      </c>
      <c r="O1006" s="109">
        <f t="shared" si="557"/>
        <v>1.21015842</v>
      </c>
      <c r="P1006" s="109">
        <f t="shared" si="541"/>
        <v>882.95795075000001</v>
      </c>
      <c r="Q1006" s="11">
        <f t="shared" si="551"/>
        <v>0</v>
      </c>
      <c r="R1006" s="30">
        <f t="shared" si="549"/>
        <v>0</v>
      </c>
      <c r="S1006" s="109">
        <f t="shared" si="556"/>
        <v>0</v>
      </c>
      <c r="T1006" s="119">
        <f t="shared" si="550"/>
        <v>0.10150000000000001</v>
      </c>
      <c r="U1006" s="117">
        <f t="shared" si="555"/>
        <v>14</v>
      </c>
      <c r="V1006" s="117">
        <v>252</v>
      </c>
      <c r="W1006" s="116">
        <f t="shared" si="542"/>
        <v>1.005385164</v>
      </c>
      <c r="X1006" s="109">
        <f t="shared" si="543"/>
        <v>4.7548733600000004</v>
      </c>
      <c r="Y1006" s="174">
        <f t="shared" si="544"/>
        <v>0</v>
      </c>
      <c r="Z1006" s="120" t="str">
        <f t="shared" si="552"/>
        <v>A+J=</v>
      </c>
      <c r="AA1006" s="114">
        <f t="shared" si="553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08">
        <f t="shared" si="545"/>
        <v>45303</v>
      </c>
      <c r="B1007" s="109">
        <f t="shared" si="538"/>
        <v>888.17170750999992</v>
      </c>
      <c r="C1007" s="193">
        <f t="shared" si="537"/>
        <v>729.62178848999997</v>
      </c>
      <c r="D1007" s="110">
        <f t="shared" si="546"/>
        <v>6716.74</v>
      </c>
      <c r="E1007" s="111">
        <f t="shared" si="561"/>
        <v>6735.55</v>
      </c>
      <c r="F1007" s="112">
        <f t="shared" si="559"/>
        <v>45250</v>
      </c>
      <c r="G1007" s="113">
        <f t="shared" si="539"/>
        <v>2.8004657021114543E-3</v>
      </c>
      <c r="H1007" s="114">
        <f t="shared" si="560"/>
        <v>45313</v>
      </c>
      <c r="I1007" s="114">
        <f t="shared" si="540"/>
        <v>45313</v>
      </c>
      <c r="J1007" s="115">
        <f t="shared" si="547"/>
        <v>21</v>
      </c>
      <c r="K1007" s="115">
        <f t="shared" si="562"/>
        <v>15</v>
      </c>
      <c r="L1007" s="8">
        <f t="shared" si="548"/>
        <v>1.00199953</v>
      </c>
      <c r="M1007" s="116">
        <f t="shared" si="558"/>
        <v>1.0023997600000001</v>
      </c>
      <c r="N1007" s="116">
        <f t="shared" si="554"/>
        <v>1.2079043531699694</v>
      </c>
      <c r="O1007" s="109">
        <f t="shared" si="557"/>
        <v>1.2103195899999999</v>
      </c>
      <c r="P1007" s="109">
        <f t="shared" si="541"/>
        <v>883.07554389999996</v>
      </c>
      <c r="Q1007" s="11">
        <f t="shared" si="551"/>
        <v>0</v>
      </c>
      <c r="R1007" s="30">
        <f t="shared" si="549"/>
        <v>0</v>
      </c>
      <c r="S1007" s="109">
        <f t="shared" si="556"/>
        <v>0</v>
      </c>
      <c r="T1007" s="119">
        <f t="shared" si="550"/>
        <v>0.10150000000000001</v>
      </c>
      <c r="U1007" s="117">
        <f t="shared" si="555"/>
        <v>15</v>
      </c>
      <c r="V1007" s="117">
        <v>252</v>
      </c>
      <c r="W1007" s="116">
        <f t="shared" si="542"/>
        <v>1.0057709260000001</v>
      </c>
      <c r="X1007" s="109">
        <f t="shared" si="543"/>
        <v>5.0961636099999996</v>
      </c>
      <c r="Y1007" s="174">
        <f t="shared" si="544"/>
        <v>0</v>
      </c>
      <c r="Z1007" s="120" t="str">
        <f t="shared" si="552"/>
        <v>A+J=</v>
      </c>
      <c r="AA1007" s="114">
        <f t="shared" si="553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08">
        <f t="shared" si="545"/>
        <v>45304</v>
      </c>
      <c r="B1008" s="109">
        <f t="shared" si="538"/>
        <v>888.63082055999996</v>
      </c>
      <c r="C1008" s="193">
        <f t="shared" si="537"/>
        <v>729.62178848999997</v>
      </c>
      <c r="D1008" s="110">
        <f t="shared" si="546"/>
        <v>6716.74</v>
      </c>
      <c r="E1008" s="111">
        <f t="shared" si="561"/>
        <v>6735.55</v>
      </c>
      <c r="F1008" s="112">
        <f t="shared" si="559"/>
        <v>45250</v>
      </c>
      <c r="G1008" s="113">
        <f t="shared" si="539"/>
        <v>2.8004657021114543E-3</v>
      </c>
      <c r="H1008" s="114">
        <f t="shared" si="560"/>
        <v>45313</v>
      </c>
      <c r="I1008" s="114">
        <f t="shared" si="540"/>
        <v>45313</v>
      </c>
      <c r="J1008" s="115">
        <f t="shared" si="547"/>
        <v>21</v>
      </c>
      <c r="K1008" s="115">
        <f t="shared" si="562"/>
        <v>16</v>
      </c>
      <c r="L1008" s="8">
        <f t="shared" si="548"/>
        <v>1.0021329699999999</v>
      </c>
      <c r="M1008" s="116">
        <f t="shared" si="558"/>
        <v>1.0023997600000001</v>
      </c>
      <c r="N1008" s="116">
        <f t="shared" si="554"/>
        <v>1.2079043531699694</v>
      </c>
      <c r="O1008" s="109">
        <f t="shared" si="557"/>
        <v>1.21048077</v>
      </c>
      <c r="P1008" s="109">
        <f t="shared" si="541"/>
        <v>883.19314434</v>
      </c>
      <c r="Q1008" s="11">
        <f t="shared" si="551"/>
        <v>0</v>
      </c>
      <c r="R1008" s="30">
        <f t="shared" si="549"/>
        <v>0</v>
      </c>
      <c r="S1008" s="109">
        <f t="shared" si="556"/>
        <v>0</v>
      </c>
      <c r="T1008" s="119">
        <f t="shared" si="550"/>
        <v>0.10150000000000001</v>
      </c>
      <c r="U1008" s="117">
        <f t="shared" si="555"/>
        <v>16</v>
      </c>
      <c r="V1008" s="117">
        <v>252</v>
      </c>
      <c r="W1008" s="116">
        <f t="shared" si="542"/>
        <v>1.006156837</v>
      </c>
      <c r="X1008" s="109">
        <f t="shared" si="543"/>
        <v>5.4376762200000002</v>
      </c>
      <c r="Y1008" s="174">
        <f t="shared" si="544"/>
        <v>0</v>
      </c>
      <c r="Z1008" s="120" t="str">
        <f t="shared" si="552"/>
        <v>A+J=</v>
      </c>
      <c r="AA1008" s="114">
        <f t="shared" si="553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08">
        <f t="shared" si="545"/>
        <v>45305</v>
      </c>
      <c r="B1009" s="109">
        <f t="shared" si="538"/>
        <v>888.63082055999996</v>
      </c>
      <c r="C1009" s="193">
        <f t="shared" si="537"/>
        <v>729.62178848999997</v>
      </c>
      <c r="D1009" s="110">
        <f t="shared" si="546"/>
        <v>6716.74</v>
      </c>
      <c r="E1009" s="111">
        <f t="shared" si="561"/>
        <v>6735.55</v>
      </c>
      <c r="F1009" s="112">
        <f t="shared" si="559"/>
        <v>45250</v>
      </c>
      <c r="G1009" s="113">
        <f t="shared" si="539"/>
        <v>2.8004657021114543E-3</v>
      </c>
      <c r="H1009" s="114">
        <f t="shared" si="560"/>
        <v>45313</v>
      </c>
      <c r="I1009" s="114">
        <f t="shared" si="540"/>
        <v>45313</v>
      </c>
      <c r="J1009" s="115">
        <f t="shared" si="547"/>
        <v>21</v>
      </c>
      <c r="K1009" s="115">
        <f t="shared" si="562"/>
        <v>16</v>
      </c>
      <c r="L1009" s="8">
        <f t="shared" si="548"/>
        <v>1.0021329699999999</v>
      </c>
      <c r="M1009" s="116">
        <f t="shared" si="558"/>
        <v>1.0023997600000001</v>
      </c>
      <c r="N1009" s="116">
        <f t="shared" si="554"/>
        <v>1.2079043531699694</v>
      </c>
      <c r="O1009" s="109">
        <f t="shared" si="557"/>
        <v>1.21048077</v>
      </c>
      <c r="P1009" s="109">
        <f t="shared" si="541"/>
        <v>883.19314434</v>
      </c>
      <c r="Q1009" s="11">
        <f t="shared" si="551"/>
        <v>0</v>
      </c>
      <c r="R1009" s="30">
        <f t="shared" si="549"/>
        <v>0</v>
      </c>
      <c r="S1009" s="109">
        <f t="shared" si="556"/>
        <v>0</v>
      </c>
      <c r="T1009" s="119">
        <f t="shared" si="550"/>
        <v>0.10150000000000001</v>
      </c>
      <c r="U1009" s="117">
        <f t="shared" si="555"/>
        <v>16</v>
      </c>
      <c r="V1009" s="117">
        <v>252</v>
      </c>
      <c r="W1009" s="116">
        <f t="shared" si="542"/>
        <v>1.006156837</v>
      </c>
      <c r="X1009" s="109">
        <f t="shared" si="543"/>
        <v>5.4376762200000002</v>
      </c>
      <c r="Y1009" s="174">
        <f t="shared" si="544"/>
        <v>0</v>
      </c>
      <c r="Z1009" s="120" t="str">
        <f t="shared" si="552"/>
        <v>A+J=</v>
      </c>
      <c r="AA1009" s="114">
        <f t="shared" si="553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08">
        <f t="shared" si="545"/>
        <v>45306</v>
      </c>
      <c r="B1010" s="109">
        <f t="shared" si="538"/>
        <v>888.63082055999996</v>
      </c>
      <c r="C1010" s="193">
        <f t="shared" si="537"/>
        <v>729.62178848999997</v>
      </c>
      <c r="D1010" s="110">
        <f t="shared" si="546"/>
        <v>6716.74</v>
      </c>
      <c r="E1010" s="111">
        <f t="shared" si="561"/>
        <v>6735.55</v>
      </c>
      <c r="F1010" s="112">
        <f t="shared" si="559"/>
        <v>45250</v>
      </c>
      <c r="G1010" s="113">
        <f t="shared" si="539"/>
        <v>2.8004657021114543E-3</v>
      </c>
      <c r="H1010" s="114">
        <f t="shared" si="560"/>
        <v>45313</v>
      </c>
      <c r="I1010" s="114">
        <f t="shared" si="540"/>
        <v>45313</v>
      </c>
      <c r="J1010" s="115">
        <f t="shared" si="547"/>
        <v>21</v>
      </c>
      <c r="K1010" s="115">
        <f t="shared" si="562"/>
        <v>16</v>
      </c>
      <c r="L1010" s="8">
        <f t="shared" si="548"/>
        <v>1.0021329699999999</v>
      </c>
      <c r="M1010" s="116">
        <f t="shared" si="558"/>
        <v>1.0023997600000001</v>
      </c>
      <c r="N1010" s="116">
        <f t="shared" si="554"/>
        <v>1.2079043531699694</v>
      </c>
      <c r="O1010" s="109">
        <f t="shared" si="557"/>
        <v>1.21048077</v>
      </c>
      <c r="P1010" s="109">
        <f t="shared" si="541"/>
        <v>883.19314434</v>
      </c>
      <c r="Q1010" s="11">
        <f t="shared" si="551"/>
        <v>0</v>
      </c>
      <c r="R1010" s="30">
        <f t="shared" si="549"/>
        <v>0</v>
      </c>
      <c r="S1010" s="109">
        <f t="shared" si="556"/>
        <v>0</v>
      </c>
      <c r="T1010" s="119">
        <f t="shared" si="550"/>
        <v>0.10150000000000001</v>
      </c>
      <c r="U1010" s="117">
        <f t="shared" si="555"/>
        <v>16</v>
      </c>
      <c r="V1010" s="117">
        <v>252</v>
      </c>
      <c r="W1010" s="116">
        <f t="shared" si="542"/>
        <v>1.006156837</v>
      </c>
      <c r="X1010" s="109">
        <f t="shared" si="543"/>
        <v>5.4376762200000002</v>
      </c>
      <c r="Y1010" s="174">
        <f t="shared" si="544"/>
        <v>0</v>
      </c>
      <c r="Z1010" s="120" t="str">
        <f t="shared" si="552"/>
        <v>A+J=</v>
      </c>
      <c r="AA1010" s="114">
        <f t="shared" si="553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08">
        <f t="shared" si="545"/>
        <v>45307</v>
      </c>
      <c r="B1011" s="109">
        <f t="shared" si="538"/>
        <v>889.09017625000001</v>
      </c>
      <c r="C1011" s="193">
        <f t="shared" si="537"/>
        <v>729.62178848999997</v>
      </c>
      <c r="D1011" s="110">
        <f t="shared" si="546"/>
        <v>6716.74</v>
      </c>
      <c r="E1011" s="111">
        <f t="shared" si="561"/>
        <v>6735.55</v>
      </c>
      <c r="F1011" s="112">
        <f t="shared" si="559"/>
        <v>45250</v>
      </c>
      <c r="G1011" s="113">
        <f t="shared" si="539"/>
        <v>2.8004657021114543E-3</v>
      </c>
      <c r="H1011" s="114">
        <f t="shared" si="560"/>
        <v>45313</v>
      </c>
      <c r="I1011" s="114">
        <f t="shared" si="540"/>
        <v>45313</v>
      </c>
      <c r="J1011" s="115">
        <f t="shared" si="547"/>
        <v>21</v>
      </c>
      <c r="K1011" s="115">
        <f t="shared" si="562"/>
        <v>17</v>
      </c>
      <c r="L1011" s="8">
        <f t="shared" si="548"/>
        <v>1.0022664299999999</v>
      </c>
      <c r="M1011" s="116">
        <f t="shared" si="558"/>
        <v>1.0023997600000001</v>
      </c>
      <c r="N1011" s="116">
        <f t="shared" si="554"/>
        <v>1.2079043531699694</v>
      </c>
      <c r="O1011" s="109">
        <f t="shared" si="557"/>
        <v>1.2106419799999999</v>
      </c>
      <c r="P1011" s="109">
        <f t="shared" si="541"/>
        <v>883.31076666000001</v>
      </c>
      <c r="Q1011" s="11">
        <f t="shared" si="551"/>
        <v>0</v>
      </c>
      <c r="R1011" s="30">
        <f t="shared" si="549"/>
        <v>0</v>
      </c>
      <c r="S1011" s="109">
        <f t="shared" si="556"/>
        <v>0</v>
      </c>
      <c r="T1011" s="119">
        <f t="shared" si="550"/>
        <v>0.10150000000000001</v>
      </c>
      <c r="U1011" s="117">
        <f t="shared" si="555"/>
        <v>17</v>
      </c>
      <c r="V1011" s="117">
        <v>252</v>
      </c>
      <c r="W1011" s="116">
        <f t="shared" si="542"/>
        <v>1.0065428949999999</v>
      </c>
      <c r="X1011" s="109">
        <f t="shared" si="543"/>
        <v>5.7794095900000002</v>
      </c>
      <c r="Y1011" s="174">
        <f t="shared" si="544"/>
        <v>0</v>
      </c>
      <c r="Z1011" s="120" t="str">
        <f t="shared" si="552"/>
        <v>A+J=</v>
      </c>
      <c r="AA1011" s="114">
        <f t="shared" si="553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08">
        <f t="shared" si="545"/>
        <v>45308</v>
      </c>
      <c r="B1012" s="109">
        <f t="shared" si="538"/>
        <v>889.54976909000004</v>
      </c>
      <c r="C1012" s="193">
        <f t="shared" si="537"/>
        <v>729.62178848999997</v>
      </c>
      <c r="D1012" s="110">
        <f t="shared" si="546"/>
        <v>6716.74</v>
      </c>
      <c r="E1012" s="111">
        <f t="shared" si="561"/>
        <v>6735.55</v>
      </c>
      <c r="F1012" s="112">
        <f t="shared" si="559"/>
        <v>45250</v>
      </c>
      <c r="G1012" s="113">
        <f t="shared" si="539"/>
        <v>2.8004657021114543E-3</v>
      </c>
      <c r="H1012" s="114">
        <f t="shared" si="560"/>
        <v>45313</v>
      </c>
      <c r="I1012" s="114">
        <f t="shared" si="540"/>
        <v>45313</v>
      </c>
      <c r="J1012" s="115">
        <f t="shared" si="547"/>
        <v>21</v>
      </c>
      <c r="K1012" s="115">
        <f t="shared" si="562"/>
        <v>18</v>
      </c>
      <c r="L1012" s="8">
        <f t="shared" si="548"/>
        <v>1.0023999100000001</v>
      </c>
      <c r="M1012" s="116">
        <f t="shared" si="558"/>
        <v>1.0023997600000001</v>
      </c>
      <c r="N1012" s="116">
        <f t="shared" si="554"/>
        <v>1.2079043531699694</v>
      </c>
      <c r="O1012" s="109">
        <f t="shared" si="557"/>
        <v>1.2108032099999999</v>
      </c>
      <c r="P1012" s="109">
        <f t="shared" si="541"/>
        <v>883.42840358000001</v>
      </c>
      <c r="Q1012" s="11">
        <f t="shared" si="551"/>
        <v>0</v>
      </c>
      <c r="R1012" s="30">
        <f t="shared" si="549"/>
        <v>0</v>
      </c>
      <c r="S1012" s="109">
        <f t="shared" si="556"/>
        <v>0</v>
      </c>
      <c r="T1012" s="119">
        <f t="shared" si="550"/>
        <v>0.10150000000000001</v>
      </c>
      <c r="U1012" s="117">
        <f t="shared" si="555"/>
        <v>18</v>
      </c>
      <c r="V1012" s="117">
        <v>252</v>
      </c>
      <c r="W1012" s="116">
        <f t="shared" si="542"/>
        <v>1.006929102</v>
      </c>
      <c r="X1012" s="109">
        <f t="shared" si="543"/>
        <v>6.1213655100000004</v>
      </c>
      <c r="Y1012" s="174">
        <f t="shared" si="544"/>
        <v>0</v>
      </c>
      <c r="Z1012" s="120" t="str">
        <f t="shared" si="552"/>
        <v>A+J=</v>
      </c>
      <c r="AA1012" s="114">
        <f t="shared" si="553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08">
        <f t="shared" si="545"/>
        <v>45309</v>
      </c>
      <c r="B1013" s="109">
        <f t="shared" si="538"/>
        <v>890.00960560999999</v>
      </c>
      <c r="C1013" s="193">
        <f t="shared" si="537"/>
        <v>729.62178848999997</v>
      </c>
      <c r="D1013" s="110">
        <f t="shared" si="546"/>
        <v>6716.74</v>
      </c>
      <c r="E1013" s="111">
        <f t="shared" si="561"/>
        <v>6735.55</v>
      </c>
      <c r="F1013" s="112">
        <f t="shared" si="559"/>
        <v>45250</v>
      </c>
      <c r="G1013" s="113">
        <f t="shared" si="539"/>
        <v>2.8004657021114543E-3</v>
      </c>
      <c r="H1013" s="114">
        <f t="shared" si="560"/>
        <v>45313</v>
      </c>
      <c r="I1013" s="114">
        <f t="shared" si="540"/>
        <v>45313</v>
      </c>
      <c r="J1013" s="115">
        <f t="shared" si="547"/>
        <v>21</v>
      </c>
      <c r="K1013" s="115">
        <f t="shared" si="562"/>
        <v>19</v>
      </c>
      <c r="L1013" s="8">
        <f t="shared" si="548"/>
        <v>1.0025334100000001</v>
      </c>
      <c r="M1013" s="116">
        <f t="shared" si="558"/>
        <v>1.0023997600000001</v>
      </c>
      <c r="N1013" s="116">
        <f t="shared" si="554"/>
        <v>1.2079043531699694</v>
      </c>
      <c r="O1013" s="109">
        <f t="shared" si="557"/>
        <v>1.21096447</v>
      </c>
      <c r="P1013" s="109">
        <f t="shared" si="541"/>
        <v>883.54606238999997</v>
      </c>
      <c r="Q1013" s="11">
        <f t="shared" si="551"/>
        <v>0</v>
      </c>
      <c r="R1013" s="30">
        <f t="shared" si="549"/>
        <v>0</v>
      </c>
      <c r="S1013" s="109">
        <f t="shared" si="556"/>
        <v>0</v>
      </c>
      <c r="T1013" s="119">
        <f t="shared" si="550"/>
        <v>0.10150000000000001</v>
      </c>
      <c r="U1013" s="117">
        <f t="shared" si="555"/>
        <v>19</v>
      </c>
      <c r="V1013" s="117">
        <v>252</v>
      </c>
      <c r="W1013" s="116">
        <f t="shared" si="542"/>
        <v>1.007315457</v>
      </c>
      <c r="X1013" s="109">
        <f t="shared" si="543"/>
        <v>6.46354322</v>
      </c>
      <c r="Y1013" s="174">
        <f t="shared" si="544"/>
        <v>0</v>
      </c>
      <c r="Z1013" s="120" t="str">
        <f t="shared" si="552"/>
        <v>A+J=</v>
      </c>
      <c r="AA1013" s="114">
        <f t="shared" si="553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08">
        <f t="shared" si="545"/>
        <v>45310</v>
      </c>
      <c r="B1014" s="109">
        <f t="shared" si="538"/>
        <v>890.4696711900001</v>
      </c>
      <c r="C1014" s="193">
        <f t="shared" si="537"/>
        <v>729.62178848999997</v>
      </c>
      <c r="D1014" s="110">
        <f t="shared" si="546"/>
        <v>6716.74</v>
      </c>
      <c r="E1014" s="111">
        <f t="shared" si="561"/>
        <v>6735.55</v>
      </c>
      <c r="F1014" s="112">
        <f t="shared" si="559"/>
        <v>45250</v>
      </c>
      <c r="G1014" s="113">
        <f t="shared" si="539"/>
        <v>2.8004657021114543E-3</v>
      </c>
      <c r="H1014" s="114">
        <f t="shared" si="560"/>
        <v>45313</v>
      </c>
      <c r="I1014" s="114">
        <f t="shared" si="540"/>
        <v>45313</v>
      </c>
      <c r="J1014" s="115">
        <f t="shared" si="547"/>
        <v>21</v>
      </c>
      <c r="K1014" s="115">
        <f t="shared" si="562"/>
        <v>20</v>
      </c>
      <c r="L1014" s="8">
        <f t="shared" si="548"/>
        <v>1.00266693</v>
      </c>
      <c r="M1014" s="116">
        <f t="shared" si="558"/>
        <v>1.0023997600000001</v>
      </c>
      <c r="N1014" s="116">
        <f t="shared" si="554"/>
        <v>1.2079043531699694</v>
      </c>
      <c r="O1014" s="109">
        <f t="shared" si="557"/>
        <v>1.21112574</v>
      </c>
      <c r="P1014" s="109">
        <f t="shared" si="541"/>
        <v>883.66372850000005</v>
      </c>
      <c r="Q1014" s="11">
        <f t="shared" si="551"/>
        <v>0</v>
      </c>
      <c r="R1014" s="30">
        <f t="shared" si="549"/>
        <v>0</v>
      </c>
      <c r="S1014" s="109">
        <f t="shared" si="556"/>
        <v>0</v>
      </c>
      <c r="T1014" s="119">
        <f t="shared" si="550"/>
        <v>0.10150000000000001</v>
      </c>
      <c r="U1014" s="117">
        <f t="shared" si="555"/>
        <v>20</v>
      </c>
      <c r="V1014" s="117">
        <v>252</v>
      </c>
      <c r="W1014" s="116">
        <f t="shared" si="542"/>
        <v>1.0077019599999999</v>
      </c>
      <c r="X1014" s="109">
        <f t="shared" si="543"/>
        <v>6.8059426900000002</v>
      </c>
      <c r="Y1014" s="174">
        <f t="shared" si="544"/>
        <v>0</v>
      </c>
      <c r="Z1014" s="120" t="str">
        <f t="shared" si="552"/>
        <v>A+J=</v>
      </c>
      <c r="AA1014" s="114">
        <f t="shared" si="553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08">
        <f t="shared" si="545"/>
        <v>45311</v>
      </c>
      <c r="B1015" s="109">
        <f t="shared" si="538"/>
        <v>890.92998057</v>
      </c>
      <c r="C1015" s="193">
        <f t="shared" si="537"/>
        <v>729.62178848999997</v>
      </c>
      <c r="D1015" s="110">
        <f t="shared" si="546"/>
        <v>6716.74</v>
      </c>
      <c r="E1015" s="111">
        <f t="shared" si="561"/>
        <v>6735.55</v>
      </c>
      <c r="F1015" s="112">
        <f t="shared" si="559"/>
        <v>45250</v>
      </c>
      <c r="G1015" s="113">
        <f t="shared" si="539"/>
        <v>2.8004657021114543E-3</v>
      </c>
      <c r="H1015" s="114">
        <f t="shared" si="560"/>
        <v>45342</v>
      </c>
      <c r="I1015" s="114">
        <f t="shared" si="540"/>
        <v>45313</v>
      </c>
      <c r="J1015" s="115">
        <f t="shared" si="547"/>
        <v>21</v>
      </c>
      <c r="K1015" s="115">
        <f t="shared" si="562"/>
        <v>21</v>
      </c>
      <c r="L1015" s="8">
        <f t="shared" si="548"/>
        <v>1.00280046</v>
      </c>
      <c r="M1015" s="116">
        <f t="shared" si="558"/>
        <v>1.0023997600000001</v>
      </c>
      <c r="N1015" s="116">
        <f t="shared" si="554"/>
        <v>1.2079043531699694</v>
      </c>
      <c r="O1015" s="109">
        <f t="shared" si="557"/>
        <v>1.21128704</v>
      </c>
      <c r="P1015" s="109">
        <f t="shared" si="541"/>
        <v>883.78141648999997</v>
      </c>
      <c r="Q1015" s="11">
        <f t="shared" si="551"/>
        <v>0</v>
      </c>
      <c r="R1015" s="30">
        <f t="shared" si="549"/>
        <v>0</v>
      </c>
      <c r="S1015" s="109">
        <f t="shared" si="556"/>
        <v>0</v>
      </c>
      <c r="T1015" s="119">
        <f t="shared" si="550"/>
        <v>0.10150000000000001</v>
      </c>
      <c r="U1015" s="117">
        <f t="shared" si="555"/>
        <v>21</v>
      </c>
      <c r="V1015" s="117">
        <v>252</v>
      </c>
      <c r="W1015" s="116">
        <f t="shared" si="542"/>
        <v>1.008088611</v>
      </c>
      <c r="X1015" s="109">
        <f t="shared" si="543"/>
        <v>7.1485640799999999</v>
      </c>
      <c r="Y1015" s="174">
        <f t="shared" si="544"/>
        <v>0</v>
      </c>
      <c r="Z1015" s="120" t="str">
        <f t="shared" si="552"/>
        <v>A+J=</v>
      </c>
      <c r="AA1015" s="114">
        <f t="shared" si="553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08">
        <f t="shared" si="545"/>
        <v>45312</v>
      </c>
      <c r="B1016" s="109">
        <f t="shared" si="538"/>
        <v>890.92998057</v>
      </c>
      <c r="C1016" s="193">
        <f t="shared" si="537"/>
        <v>729.62178848999997</v>
      </c>
      <c r="D1016" s="110">
        <f t="shared" si="546"/>
        <v>6716.74</v>
      </c>
      <c r="E1016" s="111">
        <f t="shared" si="561"/>
        <v>6735.55</v>
      </c>
      <c r="F1016" s="112">
        <f t="shared" si="559"/>
        <v>45250</v>
      </c>
      <c r="G1016" s="113">
        <f t="shared" si="539"/>
        <v>2.8004657021114543E-3</v>
      </c>
      <c r="H1016" s="114">
        <f t="shared" si="560"/>
        <v>45342</v>
      </c>
      <c r="I1016" s="114">
        <f t="shared" si="540"/>
        <v>45313</v>
      </c>
      <c r="J1016" s="115">
        <f t="shared" si="547"/>
        <v>21</v>
      </c>
      <c r="K1016" s="115">
        <f t="shared" si="562"/>
        <v>21</v>
      </c>
      <c r="L1016" s="8">
        <f t="shared" si="548"/>
        <v>1.00280046</v>
      </c>
      <c r="M1016" s="116">
        <f t="shared" si="558"/>
        <v>1.0023997600000001</v>
      </c>
      <c r="N1016" s="116">
        <f t="shared" si="554"/>
        <v>1.2079043531699694</v>
      </c>
      <c r="O1016" s="109">
        <f t="shared" si="557"/>
        <v>1.21128704</v>
      </c>
      <c r="P1016" s="109">
        <f t="shared" si="541"/>
        <v>883.78141648999997</v>
      </c>
      <c r="Q1016" s="11">
        <f t="shared" si="551"/>
        <v>0</v>
      </c>
      <c r="R1016" s="30">
        <f t="shared" si="549"/>
        <v>0</v>
      </c>
      <c r="S1016" s="109">
        <f t="shared" si="556"/>
        <v>0</v>
      </c>
      <c r="T1016" s="119">
        <f t="shared" si="550"/>
        <v>0.10150000000000001</v>
      </c>
      <c r="U1016" s="117">
        <f t="shared" si="555"/>
        <v>21</v>
      </c>
      <c r="V1016" s="117">
        <v>252</v>
      </c>
      <c r="W1016" s="116">
        <f t="shared" si="542"/>
        <v>1.008088611</v>
      </c>
      <c r="X1016" s="109">
        <f t="shared" si="543"/>
        <v>7.1485640799999999</v>
      </c>
      <c r="Y1016" s="174">
        <f t="shared" si="544"/>
        <v>0</v>
      </c>
      <c r="Z1016" s="120" t="str">
        <f t="shared" si="552"/>
        <v>A+J=</v>
      </c>
      <c r="AA1016" s="114">
        <f t="shared" si="553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08">
        <f t="shared" si="545"/>
        <v>45313</v>
      </c>
      <c r="B1017" s="109">
        <f t="shared" si="538"/>
        <v>890.92998057</v>
      </c>
      <c r="C1017" s="193">
        <f t="shared" si="537"/>
        <v>729.62178848999997</v>
      </c>
      <c r="D1017" s="110">
        <f t="shared" si="546"/>
        <v>6716.74</v>
      </c>
      <c r="E1017" s="111">
        <f t="shared" si="561"/>
        <v>6735.55</v>
      </c>
      <c r="F1017" s="112">
        <f t="shared" si="559"/>
        <v>45250</v>
      </c>
      <c r="G1017" s="113">
        <f t="shared" si="539"/>
        <v>2.8004657021114543E-3</v>
      </c>
      <c r="H1017" s="114">
        <f t="shared" si="560"/>
        <v>45342</v>
      </c>
      <c r="I1017" s="114">
        <f t="shared" si="540"/>
        <v>45313</v>
      </c>
      <c r="J1017" s="115">
        <f t="shared" si="547"/>
        <v>21</v>
      </c>
      <c r="K1017" s="115">
        <f t="shared" si="562"/>
        <v>21</v>
      </c>
      <c r="L1017" s="8">
        <f t="shared" si="548"/>
        <v>1.00280046</v>
      </c>
      <c r="M1017" s="116">
        <f t="shared" si="558"/>
        <v>1.0023997600000001</v>
      </c>
      <c r="N1017" s="116">
        <f t="shared" si="554"/>
        <v>1.2079043531699694</v>
      </c>
      <c r="O1017" s="109">
        <f t="shared" si="557"/>
        <v>1.21128704</v>
      </c>
      <c r="P1017" s="109">
        <f t="shared" si="541"/>
        <v>883.78141648999997</v>
      </c>
      <c r="Q1017" s="11">
        <f t="shared" si="551"/>
        <v>33</v>
      </c>
      <c r="R1017" s="30">
        <f t="shared" si="549"/>
        <v>1.4373E-2</v>
      </c>
      <c r="S1017" s="109">
        <f t="shared" si="556"/>
        <v>12.70259029</v>
      </c>
      <c r="T1017" s="119">
        <f t="shared" si="550"/>
        <v>0.10150000000000001</v>
      </c>
      <c r="U1017" s="117">
        <f t="shared" si="555"/>
        <v>21</v>
      </c>
      <c r="V1017" s="117">
        <v>252</v>
      </c>
      <c r="W1017" s="116">
        <f t="shared" si="542"/>
        <v>1.008088611</v>
      </c>
      <c r="X1017" s="109">
        <f t="shared" si="543"/>
        <v>7.1485640799999999</v>
      </c>
      <c r="Y1017" s="174">
        <f t="shared" si="544"/>
        <v>19.85115437</v>
      </c>
      <c r="Z1017" s="120" t="str">
        <f t="shared" si="552"/>
        <v>A+J=</v>
      </c>
      <c r="AA1017" s="114">
        <f t="shared" si="553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08">
        <f t="shared" si="545"/>
        <v>45314</v>
      </c>
      <c r="B1018" s="109">
        <f t="shared" si="538"/>
        <v>871.66921629000001</v>
      </c>
      <c r="C1018" s="193">
        <f t="shared" si="537"/>
        <v>719.13493453000001</v>
      </c>
      <c r="D1018" s="110">
        <f t="shared" si="546"/>
        <v>6735.55</v>
      </c>
      <c r="E1018" s="111">
        <f t="shared" si="561"/>
        <v>6773.27</v>
      </c>
      <c r="F1018" s="112">
        <f t="shared" si="559"/>
        <v>45282</v>
      </c>
      <c r="G1018" s="113">
        <f t="shared" si="539"/>
        <v>5.6001365886972909E-3</v>
      </c>
      <c r="H1018" s="114">
        <f t="shared" si="560"/>
        <v>45342</v>
      </c>
      <c r="I1018" s="114">
        <f t="shared" si="540"/>
        <v>45342</v>
      </c>
      <c r="J1018" s="115">
        <f t="shared" si="547"/>
        <v>19</v>
      </c>
      <c r="K1018" s="115">
        <f t="shared" si="562"/>
        <v>1</v>
      </c>
      <c r="L1018" s="8">
        <f t="shared" si="548"/>
        <v>1.00029396</v>
      </c>
      <c r="M1018" s="116">
        <f t="shared" si="558"/>
        <v>1.00280046</v>
      </c>
      <c r="N1018" s="116">
        <f t="shared" si="554"/>
        <v>1.2112870409948477</v>
      </c>
      <c r="O1018" s="109">
        <f t="shared" si="557"/>
        <v>1.21164311</v>
      </c>
      <c r="P1018" s="109">
        <f t="shared" si="541"/>
        <v>871.33488857999998</v>
      </c>
      <c r="Q1018" s="11">
        <f t="shared" si="551"/>
        <v>0</v>
      </c>
      <c r="R1018" s="30">
        <f t="shared" si="549"/>
        <v>0</v>
      </c>
      <c r="S1018" s="109">
        <f t="shared" si="556"/>
        <v>0</v>
      </c>
      <c r="T1018" s="119">
        <f t="shared" si="550"/>
        <v>0.10150000000000001</v>
      </c>
      <c r="U1018" s="117">
        <f t="shared" si="555"/>
        <v>1</v>
      </c>
      <c r="V1018" s="117">
        <v>252</v>
      </c>
      <c r="W1018" s="116">
        <f t="shared" si="542"/>
        <v>1.0003836960000001</v>
      </c>
      <c r="X1018" s="109">
        <f t="shared" si="543"/>
        <v>0.33432771</v>
      </c>
      <c r="Y1018" s="174">
        <f t="shared" si="544"/>
        <v>0</v>
      </c>
      <c r="Z1018" s="120" t="str">
        <f t="shared" si="552"/>
        <v>A+J=</v>
      </c>
      <c r="AA1018" s="114">
        <f t="shared" si="553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08">
        <f t="shared" si="545"/>
        <v>45315</v>
      </c>
      <c r="B1019" s="109">
        <f t="shared" si="538"/>
        <v>872.26000296999996</v>
      </c>
      <c r="C1019" s="193">
        <f t="shared" si="537"/>
        <v>719.13493453000001</v>
      </c>
      <c r="D1019" s="110">
        <f t="shared" si="546"/>
        <v>6735.55</v>
      </c>
      <c r="E1019" s="111">
        <f t="shared" si="561"/>
        <v>6773.27</v>
      </c>
      <c r="F1019" s="112">
        <f t="shared" si="559"/>
        <v>45282</v>
      </c>
      <c r="G1019" s="113">
        <f t="shared" si="539"/>
        <v>5.6001365886972909E-3</v>
      </c>
      <c r="H1019" s="114">
        <f t="shared" si="560"/>
        <v>45342</v>
      </c>
      <c r="I1019" s="114">
        <f t="shared" si="540"/>
        <v>45342</v>
      </c>
      <c r="J1019" s="115">
        <f t="shared" si="547"/>
        <v>19</v>
      </c>
      <c r="K1019" s="115">
        <f t="shared" si="562"/>
        <v>2</v>
      </c>
      <c r="L1019" s="8">
        <f t="shared" si="548"/>
        <v>1.00058801</v>
      </c>
      <c r="M1019" s="116">
        <f t="shared" si="558"/>
        <v>1.00280046</v>
      </c>
      <c r="N1019" s="116">
        <f t="shared" si="554"/>
        <v>1.2112870409948477</v>
      </c>
      <c r="O1019" s="109">
        <f t="shared" si="557"/>
        <v>1.2119992799999999</v>
      </c>
      <c r="P1019" s="109">
        <f t="shared" si="541"/>
        <v>871.59102286999996</v>
      </c>
      <c r="Q1019" s="11">
        <f t="shared" si="551"/>
        <v>0</v>
      </c>
      <c r="R1019" s="30">
        <f t="shared" si="549"/>
        <v>0</v>
      </c>
      <c r="S1019" s="109">
        <f t="shared" si="556"/>
        <v>0</v>
      </c>
      <c r="T1019" s="119">
        <f t="shared" si="550"/>
        <v>0.10150000000000001</v>
      </c>
      <c r="U1019" s="117">
        <f t="shared" si="555"/>
        <v>2</v>
      </c>
      <c r="V1019" s="117">
        <v>252</v>
      </c>
      <c r="W1019" s="116">
        <f t="shared" si="542"/>
        <v>1.0007675389999999</v>
      </c>
      <c r="X1019" s="109">
        <f t="shared" si="543"/>
        <v>0.66898009999999997</v>
      </c>
      <c r="Y1019" s="174">
        <f t="shared" si="544"/>
        <v>0</v>
      </c>
      <c r="Z1019" s="120" t="str">
        <f t="shared" si="552"/>
        <v>A+J=</v>
      </c>
      <c r="AA1019" s="114">
        <f t="shared" si="553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08">
        <f t="shared" si="545"/>
        <v>45316</v>
      </c>
      <c r="B1020" s="109">
        <f t="shared" si="538"/>
        <v>872.85120169999993</v>
      </c>
      <c r="C1020" s="193">
        <f t="shared" si="537"/>
        <v>719.13493453000001</v>
      </c>
      <c r="D1020" s="110">
        <f t="shared" si="546"/>
        <v>6735.55</v>
      </c>
      <c r="E1020" s="111">
        <f t="shared" si="561"/>
        <v>6773.27</v>
      </c>
      <c r="F1020" s="112">
        <f t="shared" si="559"/>
        <v>45282</v>
      </c>
      <c r="G1020" s="113">
        <f t="shared" si="539"/>
        <v>5.6001365886972909E-3</v>
      </c>
      <c r="H1020" s="114">
        <f t="shared" si="560"/>
        <v>45342</v>
      </c>
      <c r="I1020" s="114">
        <f t="shared" si="540"/>
        <v>45342</v>
      </c>
      <c r="J1020" s="115">
        <f t="shared" si="547"/>
        <v>19</v>
      </c>
      <c r="K1020" s="115">
        <f t="shared" si="562"/>
        <v>3</v>
      </c>
      <c r="L1020" s="8">
        <f t="shared" si="548"/>
        <v>1.00088215</v>
      </c>
      <c r="M1020" s="116">
        <f t="shared" si="558"/>
        <v>1.00280046</v>
      </c>
      <c r="N1020" s="116">
        <f t="shared" si="554"/>
        <v>1.2112870409948477</v>
      </c>
      <c r="O1020" s="109">
        <f t="shared" si="557"/>
        <v>1.2123555699999999</v>
      </c>
      <c r="P1020" s="109">
        <f t="shared" si="541"/>
        <v>871.84724344999995</v>
      </c>
      <c r="Q1020" s="11">
        <f t="shared" si="551"/>
        <v>0</v>
      </c>
      <c r="R1020" s="30">
        <f t="shared" si="549"/>
        <v>0</v>
      </c>
      <c r="S1020" s="109">
        <f t="shared" si="556"/>
        <v>0</v>
      </c>
      <c r="T1020" s="119">
        <f t="shared" si="550"/>
        <v>0.10150000000000001</v>
      </c>
      <c r="U1020" s="117">
        <f t="shared" si="555"/>
        <v>3</v>
      </c>
      <c r="V1020" s="117">
        <v>252</v>
      </c>
      <c r="W1020" s="116">
        <f t="shared" si="542"/>
        <v>1.00115153</v>
      </c>
      <c r="X1020" s="109">
        <f t="shared" si="543"/>
        <v>1.0039582499999999</v>
      </c>
      <c r="Y1020" s="174">
        <f t="shared" si="544"/>
        <v>0</v>
      </c>
      <c r="Z1020" s="120" t="str">
        <f t="shared" si="552"/>
        <v>A+J=</v>
      </c>
      <c r="AA1020" s="114">
        <f t="shared" si="553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08">
        <f t="shared" si="545"/>
        <v>45317</v>
      </c>
      <c r="B1021" s="109">
        <f t="shared" si="538"/>
        <v>873.44279744000005</v>
      </c>
      <c r="C1021" s="193">
        <f t="shared" si="537"/>
        <v>719.13493453000001</v>
      </c>
      <c r="D1021" s="110">
        <f t="shared" si="546"/>
        <v>6735.55</v>
      </c>
      <c r="E1021" s="111">
        <f t="shared" si="561"/>
        <v>6773.27</v>
      </c>
      <c r="F1021" s="112">
        <f t="shared" si="559"/>
        <v>45282</v>
      </c>
      <c r="G1021" s="113">
        <f t="shared" si="539"/>
        <v>5.6001365886972909E-3</v>
      </c>
      <c r="H1021" s="114">
        <f t="shared" si="560"/>
        <v>45342</v>
      </c>
      <c r="I1021" s="114">
        <f t="shared" si="540"/>
        <v>45342</v>
      </c>
      <c r="J1021" s="115">
        <f t="shared" si="547"/>
        <v>19</v>
      </c>
      <c r="K1021" s="115">
        <f t="shared" si="562"/>
        <v>4</v>
      </c>
      <c r="L1021" s="8">
        <f t="shared" si="548"/>
        <v>1.00117637</v>
      </c>
      <c r="M1021" s="116">
        <f t="shared" si="558"/>
        <v>1.00280046</v>
      </c>
      <c r="N1021" s="116">
        <f t="shared" si="554"/>
        <v>1.2112870409948477</v>
      </c>
      <c r="O1021" s="109">
        <f t="shared" si="557"/>
        <v>1.21271196</v>
      </c>
      <c r="P1021" s="109">
        <f t="shared" si="541"/>
        <v>872.10353595000004</v>
      </c>
      <c r="Q1021" s="11">
        <f t="shared" si="551"/>
        <v>0</v>
      </c>
      <c r="R1021" s="30">
        <f t="shared" si="549"/>
        <v>0</v>
      </c>
      <c r="S1021" s="109">
        <f t="shared" si="556"/>
        <v>0</v>
      </c>
      <c r="T1021" s="119">
        <f t="shared" si="550"/>
        <v>0.10150000000000001</v>
      </c>
      <c r="U1021" s="117">
        <f t="shared" si="555"/>
        <v>4</v>
      </c>
      <c r="V1021" s="117">
        <v>252</v>
      </c>
      <c r="W1021" s="116">
        <f t="shared" si="542"/>
        <v>1.001535668</v>
      </c>
      <c r="X1021" s="109">
        <f t="shared" si="543"/>
        <v>1.3392614899999999</v>
      </c>
      <c r="Y1021" s="174">
        <f t="shared" si="544"/>
        <v>0</v>
      </c>
      <c r="Z1021" s="120" t="str">
        <f t="shared" si="552"/>
        <v>A+J=</v>
      </c>
      <c r="AA1021" s="114">
        <f t="shared" si="553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08">
        <f t="shared" si="545"/>
        <v>45318</v>
      </c>
      <c r="B1022" s="109">
        <f t="shared" si="538"/>
        <v>874.03479125000001</v>
      </c>
      <c r="C1022" s="193">
        <f t="shared" si="537"/>
        <v>719.13493453000001</v>
      </c>
      <c r="D1022" s="110">
        <f t="shared" si="546"/>
        <v>6735.55</v>
      </c>
      <c r="E1022" s="111">
        <f t="shared" si="561"/>
        <v>6773.27</v>
      </c>
      <c r="F1022" s="112">
        <f t="shared" si="559"/>
        <v>45282</v>
      </c>
      <c r="G1022" s="113">
        <f t="shared" si="539"/>
        <v>5.6001365886972909E-3</v>
      </c>
      <c r="H1022" s="114">
        <f t="shared" si="560"/>
        <v>45342</v>
      </c>
      <c r="I1022" s="114">
        <f t="shared" si="540"/>
        <v>45342</v>
      </c>
      <c r="J1022" s="115">
        <f t="shared" si="547"/>
        <v>19</v>
      </c>
      <c r="K1022" s="115">
        <f t="shared" si="562"/>
        <v>5</v>
      </c>
      <c r="L1022" s="8">
        <f t="shared" si="548"/>
        <v>1.0014706799999999</v>
      </c>
      <c r="M1022" s="116">
        <f t="shared" si="558"/>
        <v>1.00280046</v>
      </c>
      <c r="N1022" s="116">
        <f t="shared" si="554"/>
        <v>1.2112870409948477</v>
      </c>
      <c r="O1022" s="109">
        <f t="shared" si="557"/>
        <v>1.21306845</v>
      </c>
      <c r="P1022" s="109">
        <f t="shared" si="541"/>
        <v>872.35990036999999</v>
      </c>
      <c r="Q1022" s="11">
        <f t="shared" si="551"/>
        <v>0</v>
      </c>
      <c r="R1022" s="30">
        <f t="shared" si="549"/>
        <v>0</v>
      </c>
      <c r="S1022" s="109">
        <f t="shared" si="556"/>
        <v>0</v>
      </c>
      <c r="T1022" s="119">
        <f t="shared" si="550"/>
        <v>0.10150000000000001</v>
      </c>
      <c r="U1022" s="117">
        <f t="shared" si="555"/>
        <v>5</v>
      </c>
      <c r="V1022" s="117">
        <v>252</v>
      </c>
      <c r="W1022" s="116">
        <f t="shared" si="542"/>
        <v>1.0019199539999999</v>
      </c>
      <c r="X1022" s="109">
        <f t="shared" si="543"/>
        <v>1.67489088</v>
      </c>
      <c r="Y1022" s="174">
        <f t="shared" si="544"/>
        <v>0</v>
      </c>
      <c r="Z1022" s="120" t="str">
        <f t="shared" si="552"/>
        <v>A+J=</v>
      </c>
      <c r="AA1022" s="114">
        <f t="shared" si="553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08">
        <f t="shared" si="545"/>
        <v>45319</v>
      </c>
      <c r="B1023" s="109">
        <f t="shared" si="538"/>
        <v>874.03479125000001</v>
      </c>
      <c r="C1023" s="193">
        <f t="shared" si="537"/>
        <v>719.13493453000001</v>
      </c>
      <c r="D1023" s="110">
        <f t="shared" si="546"/>
        <v>6735.55</v>
      </c>
      <c r="E1023" s="111">
        <f t="shared" si="561"/>
        <v>6773.27</v>
      </c>
      <c r="F1023" s="112">
        <f t="shared" si="559"/>
        <v>45282</v>
      </c>
      <c r="G1023" s="113">
        <f t="shared" si="539"/>
        <v>5.6001365886972909E-3</v>
      </c>
      <c r="H1023" s="114">
        <f t="shared" si="560"/>
        <v>45342</v>
      </c>
      <c r="I1023" s="114">
        <f t="shared" si="540"/>
        <v>45342</v>
      </c>
      <c r="J1023" s="115">
        <f t="shared" si="547"/>
        <v>19</v>
      </c>
      <c r="K1023" s="115">
        <f t="shared" si="562"/>
        <v>5</v>
      </c>
      <c r="L1023" s="8">
        <f t="shared" si="548"/>
        <v>1.0014706799999999</v>
      </c>
      <c r="M1023" s="116">
        <f t="shared" si="558"/>
        <v>1.00280046</v>
      </c>
      <c r="N1023" s="116">
        <f t="shared" si="554"/>
        <v>1.2112870409948477</v>
      </c>
      <c r="O1023" s="109">
        <f t="shared" si="557"/>
        <v>1.21306845</v>
      </c>
      <c r="P1023" s="109">
        <f t="shared" si="541"/>
        <v>872.35990036999999</v>
      </c>
      <c r="Q1023" s="11">
        <f t="shared" si="551"/>
        <v>0</v>
      </c>
      <c r="R1023" s="30">
        <f t="shared" si="549"/>
        <v>0</v>
      </c>
      <c r="S1023" s="109">
        <f t="shared" si="556"/>
        <v>0</v>
      </c>
      <c r="T1023" s="119">
        <f t="shared" si="550"/>
        <v>0.10150000000000001</v>
      </c>
      <c r="U1023" s="117">
        <f t="shared" si="555"/>
        <v>5</v>
      </c>
      <c r="V1023" s="117">
        <v>252</v>
      </c>
      <c r="W1023" s="116">
        <f t="shared" si="542"/>
        <v>1.0019199539999999</v>
      </c>
      <c r="X1023" s="109">
        <f t="shared" si="543"/>
        <v>1.67489088</v>
      </c>
      <c r="Y1023" s="174">
        <f t="shared" si="544"/>
        <v>0</v>
      </c>
      <c r="Z1023" s="120" t="str">
        <f t="shared" si="552"/>
        <v>A+J=</v>
      </c>
      <c r="AA1023" s="114">
        <f t="shared" si="553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08">
        <f t="shared" si="545"/>
        <v>45320</v>
      </c>
      <c r="B1024" s="109">
        <f t="shared" si="538"/>
        <v>874.03479125000001</v>
      </c>
      <c r="C1024" s="193">
        <f t="shared" si="537"/>
        <v>719.13493453000001</v>
      </c>
      <c r="D1024" s="110">
        <f t="shared" si="546"/>
        <v>6735.55</v>
      </c>
      <c r="E1024" s="111">
        <f t="shared" si="561"/>
        <v>6773.27</v>
      </c>
      <c r="F1024" s="112">
        <f t="shared" si="559"/>
        <v>45282</v>
      </c>
      <c r="G1024" s="113">
        <f t="shared" si="539"/>
        <v>5.6001365886972909E-3</v>
      </c>
      <c r="H1024" s="114">
        <f t="shared" si="560"/>
        <v>45342</v>
      </c>
      <c r="I1024" s="114">
        <f t="shared" si="540"/>
        <v>45342</v>
      </c>
      <c r="J1024" s="115">
        <f t="shared" si="547"/>
        <v>19</v>
      </c>
      <c r="K1024" s="115">
        <f t="shared" si="562"/>
        <v>5</v>
      </c>
      <c r="L1024" s="8">
        <f t="shared" si="548"/>
        <v>1.0014706799999999</v>
      </c>
      <c r="M1024" s="116">
        <f t="shared" si="558"/>
        <v>1.00280046</v>
      </c>
      <c r="N1024" s="116">
        <f t="shared" si="554"/>
        <v>1.2112870409948477</v>
      </c>
      <c r="O1024" s="109">
        <f t="shared" si="557"/>
        <v>1.21306845</v>
      </c>
      <c r="P1024" s="109">
        <f t="shared" si="541"/>
        <v>872.35990036999999</v>
      </c>
      <c r="Q1024" s="11">
        <f t="shared" si="551"/>
        <v>0</v>
      </c>
      <c r="R1024" s="30">
        <f t="shared" si="549"/>
        <v>0</v>
      </c>
      <c r="S1024" s="109">
        <f t="shared" si="556"/>
        <v>0</v>
      </c>
      <c r="T1024" s="119">
        <f t="shared" si="550"/>
        <v>0.10150000000000001</v>
      </c>
      <c r="U1024" s="117">
        <f t="shared" si="555"/>
        <v>5</v>
      </c>
      <c r="V1024" s="117">
        <v>252</v>
      </c>
      <c r="W1024" s="116">
        <f t="shared" si="542"/>
        <v>1.0019199539999999</v>
      </c>
      <c r="X1024" s="109">
        <f t="shared" si="543"/>
        <v>1.67489088</v>
      </c>
      <c r="Y1024" s="174">
        <f t="shared" si="544"/>
        <v>0</v>
      </c>
      <c r="Z1024" s="120" t="str">
        <f t="shared" si="552"/>
        <v>A+J=</v>
      </c>
      <c r="AA1024" s="114">
        <f t="shared" si="553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08">
        <f t="shared" si="545"/>
        <v>45321</v>
      </c>
      <c r="B1025" s="109">
        <f t="shared" si="538"/>
        <v>874.62718876000008</v>
      </c>
      <c r="C1025" s="193">
        <f t="shared" si="537"/>
        <v>719.13493453000001</v>
      </c>
      <c r="D1025" s="110">
        <f t="shared" si="546"/>
        <v>6735.55</v>
      </c>
      <c r="E1025" s="111">
        <f t="shared" si="561"/>
        <v>6773.27</v>
      </c>
      <c r="F1025" s="112">
        <f t="shared" si="559"/>
        <v>45282</v>
      </c>
      <c r="G1025" s="113">
        <f t="shared" si="539"/>
        <v>5.6001365886972909E-3</v>
      </c>
      <c r="H1025" s="114">
        <f t="shared" si="560"/>
        <v>45342</v>
      </c>
      <c r="I1025" s="114">
        <f t="shared" si="540"/>
        <v>45342</v>
      </c>
      <c r="J1025" s="115">
        <f t="shared" si="547"/>
        <v>19</v>
      </c>
      <c r="K1025" s="115">
        <f t="shared" si="562"/>
        <v>6</v>
      </c>
      <c r="L1025" s="8">
        <f t="shared" si="548"/>
        <v>1.00176508</v>
      </c>
      <c r="M1025" s="116">
        <f t="shared" si="558"/>
        <v>1.00280046</v>
      </c>
      <c r="N1025" s="116">
        <f t="shared" si="554"/>
        <v>1.2112870409948477</v>
      </c>
      <c r="O1025" s="109">
        <f t="shared" si="557"/>
        <v>1.2134250499999999</v>
      </c>
      <c r="P1025" s="109">
        <f t="shared" si="541"/>
        <v>872.61634388000004</v>
      </c>
      <c r="Q1025" s="11">
        <f t="shared" si="551"/>
        <v>0</v>
      </c>
      <c r="R1025" s="30">
        <f t="shared" si="549"/>
        <v>0</v>
      </c>
      <c r="S1025" s="109">
        <f t="shared" si="556"/>
        <v>0</v>
      </c>
      <c r="T1025" s="119">
        <f t="shared" si="550"/>
        <v>0.10150000000000001</v>
      </c>
      <c r="U1025" s="117">
        <f t="shared" si="555"/>
        <v>6</v>
      </c>
      <c r="V1025" s="117">
        <v>252</v>
      </c>
      <c r="W1025" s="116">
        <f t="shared" si="542"/>
        <v>1.002304386</v>
      </c>
      <c r="X1025" s="109">
        <f t="shared" si="543"/>
        <v>2.0108448800000001</v>
      </c>
      <c r="Y1025" s="174">
        <f t="shared" si="544"/>
        <v>0</v>
      </c>
      <c r="Z1025" s="120" t="str">
        <f t="shared" si="552"/>
        <v>A+J=</v>
      </c>
      <c r="AA1025" s="114">
        <f t="shared" si="553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08">
        <f t="shared" si="545"/>
        <v>45322</v>
      </c>
      <c r="B1026" s="109">
        <f t="shared" si="538"/>
        <v>875.22000005000007</v>
      </c>
      <c r="C1026" s="193">
        <f t="shared" si="537"/>
        <v>719.13493453000001</v>
      </c>
      <c r="D1026" s="110">
        <f t="shared" si="546"/>
        <v>6735.55</v>
      </c>
      <c r="E1026" s="111">
        <f t="shared" si="561"/>
        <v>6773.27</v>
      </c>
      <c r="F1026" s="112">
        <f t="shared" si="559"/>
        <v>45282</v>
      </c>
      <c r="G1026" s="113">
        <f t="shared" si="539"/>
        <v>5.6001365886972909E-3</v>
      </c>
      <c r="H1026" s="114">
        <f t="shared" si="560"/>
        <v>45342</v>
      </c>
      <c r="I1026" s="114">
        <f t="shared" si="540"/>
        <v>45342</v>
      </c>
      <c r="J1026" s="115">
        <f t="shared" si="547"/>
        <v>19</v>
      </c>
      <c r="K1026" s="115">
        <f t="shared" si="562"/>
        <v>7</v>
      </c>
      <c r="L1026" s="8">
        <f t="shared" si="548"/>
        <v>1.0020595699999999</v>
      </c>
      <c r="M1026" s="116">
        <f t="shared" si="558"/>
        <v>1.00280046</v>
      </c>
      <c r="N1026" s="116">
        <f t="shared" si="554"/>
        <v>1.2112870409948477</v>
      </c>
      <c r="O1026" s="109">
        <f t="shared" si="557"/>
        <v>1.21378177</v>
      </c>
      <c r="P1026" s="109">
        <f t="shared" si="541"/>
        <v>872.87287370000001</v>
      </c>
      <c r="Q1026" s="11">
        <f t="shared" si="551"/>
        <v>0</v>
      </c>
      <c r="R1026" s="30">
        <f t="shared" si="549"/>
        <v>0</v>
      </c>
      <c r="S1026" s="109">
        <f t="shared" si="556"/>
        <v>0</v>
      </c>
      <c r="T1026" s="119">
        <f t="shared" si="550"/>
        <v>0.10150000000000001</v>
      </c>
      <c r="U1026" s="117">
        <f t="shared" si="555"/>
        <v>7</v>
      </c>
      <c r="V1026" s="117">
        <v>252</v>
      </c>
      <c r="W1026" s="116">
        <f t="shared" si="542"/>
        <v>1.0026889670000001</v>
      </c>
      <c r="X1026" s="109">
        <f t="shared" si="543"/>
        <v>2.3471263499999999</v>
      </c>
      <c r="Y1026" s="174">
        <f t="shared" si="544"/>
        <v>0</v>
      </c>
      <c r="Z1026" s="120" t="str">
        <f t="shared" si="552"/>
        <v>A+J=</v>
      </c>
      <c r="AA1026" s="114">
        <f t="shared" si="553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08">
        <f t="shared" si="545"/>
        <v>45323</v>
      </c>
      <c r="B1027" s="109">
        <f t="shared" si="538"/>
        <v>875.81320191000009</v>
      </c>
      <c r="C1027" s="193">
        <f t="shared" si="537"/>
        <v>719.13493453000001</v>
      </c>
      <c r="D1027" s="110">
        <f t="shared" si="546"/>
        <v>6735.55</v>
      </c>
      <c r="E1027" s="111">
        <f t="shared" si="561"/>
        <v>6773.27</v>
      </c>
      <c r="F1027" s="112">
        <f t="shared" si="559"/>
        <v>45282</v>
      </c>
      <c r="G1027" s="113">
        <f t="shared" si="539"/>
        <v>5.6001365886972909E-3</v>
      </c>
      <c r="H1027" s="114">
        <f t="shared" si="560"/>
        <v>45342</v>
      </c>
      <c r="I1027" s="114">
        <f t="shared" si="540"/>
        <v>45342</v>
      </c>
      <c r="J1027" s="115">
        <f t="shared" si="547"/>
        <v>19</v>
      </c>
      <c r="K1027" s="115">
        <f t="shared" si="562"/>
        <v>8</v>
      </c>
      <c r="L1027" s="8">
        <f t="shared" si="548"/>
        <v>1.00235414</v>
      </c>
      <c r="M1027" s="116">
        <f t="shared" si="558"/>
        <v>1.00280046</v>
      </c>
      <c r="N1027" s="116">
        <f t="shared" si="554"/>
        <v>1.2112870409948477</v>
      </c>
      <c r="O1027" s="109">
        <f t="shared" si="557"/>
        <v>1.21413858</v>
      </c>
      <c r="P1027" s="109">
        <f t="shared" si="541"/>
        <v>873.12946823000004</v>
      </c>
      <c r="Q1027" s="11">
        <f t="shared" si="551"/>
        <v>0</v>
      </c>
      <c r="R1027" s="30">
        <f t="shared" si="549"/>
        <v>0</v>
      </c>
      <c r="S1027" s="109">
        <f t="shared" si="556"/>
        <v>0</v>
      </c>
      <c r="T1027" s="119">
        <f t="shared" si="550"/>
        <v>0.10150000000000001</v>
      </c>
      <c r="U1027" s="117">
        <f t="shared" si="555"/>
        <v>8</v>
      </c>
      <c r="V1027" s="117">
        <v>252</v>
      </c>
      <c r="W1027" s="116">
        <f t="shared" si="542"/>
        <v>1.0030736950000001</v>
      </c>
      <c r="X1027" s="109">
        <f t="shared" si="543"/>
        <v>2.68373368</v>
      </c>
      <c r="Y1027" s="174">
        <f t="shared" si="544"/>
        <v>0</v>
      </c>
      <c r="Z1027" s="120" t="str">
        <f t="shared" si="552"/>
        <v>A+J=</v>
      </c>
      <c r="AA1027" s="114">
        <f t="shared" si="553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08">
        <f t="shared" si="545"/>
        <v>45324</v>
      </c>
      <c r="B1028" s="109">
        <f t="shared" si="538"/>
        <v>876.40679454000008</v>
      </c>
      <c r="C1028" s="193">
        <f t="shared" si="537"/>
        <v>719.13493453000001</v>
      </c>
      <c r="D1028" s="110">
        <f t="shared" si="546"/>
        <v>6735.55</v>
      </c>
      <c r="E1028" s="111">
        <f t="shared" si="561"/>
        <v>6773.27</v>
      </c>
      <c r="F1028" s="112">
        <f t="shared" si="559"/>
        <v>45282</v>
      </c>
      <c r="G1028" s="113">
        <f t="shared" si="539"/>
        <v>5.6001365886972909E-3</v>
      </c>
      <c r="H1028" s="114">
        <f t="shared" si="560"/>
        <v>45342</v>
      </c>
      <c r="I1028" s="114">
        <f t="shared" si="540"/>
        <v>45342</v>
      </c>
      <c r="J1028" s="115">
        <f t="shared" si="547"/>
        <v>19</v>
      </c>
      <c r="K1028" s="115">
        <f t="shared" si="562"/>
        <v>9</v>
      </c>
      <c r="L1028" s="8">
        <f t="shared" si="548"/>
        <v>1.0026487900000001</v>
      </c>
      <c r="M1028" s="116">
        <f t="shared" si="558"/>
        <v>1.00280046</v>
      </c>
      <c r="N1028" s="116">
        <f t="shared" si="554"/>
        <v>1.2112870409948477</v>
      </c>
      <c r="O1028" s="109">
        <f t="shared" si="557"/>
        <v>1.2144954800000001</v>
      </c>
      <c r="P1028" s="109">
        <f t="shared" si="541"/>
        <v>873.38612749000004</v>
      </c>
      <c r="Q1028" s="11">
        <f t="shared" si="551"/>
        <v>0</v>
      </c>
      <c r="R1028" s="30">
        <f t="shared" si="549"/>
        <v>0</v>
      </c>
      <c r="S1028" s="109">
        <f t="shared" si="556"/>
        <v>0</v>
      </c>
      <c r="T1028" s="119">
        <f t="shared" si="550"/>
        <v>0.10150000000000001</v>
      </c>
      <c r="U1028" s="117">
        <f t="shared" si="555"/>
        <v>9</v>
      </c>
      <c r="V1028" s="117">
        <v>252</v>
      </c>
      <c r="W1028" s="116">
        <f t="shared" si="542"/>
        <v>1.00345857</v>
      </c>
      <c r="X1028" s="109">
        <f t="shared" si="543"/>
        <v>3.0206670500000001</v>
      </c>
      <c r="Y1028" s="174">
        <f t="shared" si="544"/>
        <v>0</v>
      </c>
      <c r="Z1028" s="120" t="str">
        <f t="shared" si="552"/>
        <v>A+J=</v>
      </c>
      <c r="AA1028" s="114">
        <f t="shared" si="553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08">
        <f t="shared" si="545"/>
        <v>45325</v>
      </c>
      <c r="B1029" s="109">
        <f t="shared" si="538"/>
        <v>877.00080788999992</v>
      </c>
      <c r="C1029" s="193">
        <f t="shared" si="537"/>
        <v>719.13493453000001</v>
      </c>
      <c r="D1029" s="110">
        <f t="shared" si="546"/>
        <v>6735.55</v>
      </c>
      <c r="E1029" s="111">
        <f t="shared" si="561"/>
        <v>6773.27</v>
      </c>
      <c r="F1029" s="112">
        <f t="shared" si="559"/>
        <v>45282</v>
      </c>
      <c r="G1029" s="113">
        <f t="shared" si="539"/>
        <v>5.6001365886972909E-3</v>
      </c>
      <c r="H1029" s="114">
        <f t="shared" si="560"/>
        <v>45342</v>
      </c>
      <c r="I1029" s="114">
        <f t="shared" si="540"/>
        <v>45342</v>
      </c>
      <c r="J1029" s="115">
        <f t="shared" si="547"/>
        <v>19</v>
      </c>
      <c r="K1029" s="115">
        <f t="shared" si="562"/>
        <v>10</v>
      </c>
      <c r="L1029" s="8">
        <f t="shared" si="548"/>
        <v>1.00294354</v>
      </c>
      <c r="M1029" s="116">
        <f t="shared" si="558"/>
        <v>1.00280046</v>
      </c>
      <c r="N1029" s="116">
        <f t="shared" si="554"/>
        <v>1.2112870409948477</v>
      </c>
      <c r="O1029" s="109">
        <f t="shared" si="557"/>
        <v>1.2148525100000001</v>
      </c>
      <c r="P1029" s="109">
        <f t="shared" si="541"/>
        <v>873.64288023999995</v>
      </c>
      <c r="Q1029" s="11">
        <f t="shared" si="551"/>
        <v>0</v>
      </c>
      <c r="R1029" s="30">
        <f t="shared" si="549"/>
        <v>0</v>
      </c>
      <c r="S1029" s="109">
        <f t="shared" si="556"/>
        <v>0</v>
      </c>
      <c r="T1029" s="119">
        <f t="shared" si="550"/>
        <v>0.10150000000000001</v>
      </c>
      <c r="U1029" s="117">
        <f t="shared" si="555"/>
        <v>10</v>
      </c>
      <c r="V1029" s="117">
        <v>252</v>
      </c>
      <c r="W1029" s="116">
        <f t="shared" si="542"/>
        <v>1.003843593</v>
      </c>
      <c r="X1029" s="109">
        <f t="shared" si="543"/>
        <v>3.3579276500000002</v>
      </c>
      <c r="Y1029" s="174">
        <f t="shared" si="544"/>
        <v>0</v>
      </c>
      <c r="Z1029" s="120" t="str">
        <f t="shared" si="552"/>
        <v>A+J=</v>
      </c>
      <c r="AA1029" s="114">
        <f t="shared" si="553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08">
        <f t="shared" si="545"/>
        <v>45326</v>
      </c>
      <c r="B1030" s="109">
        <f t="shared" si="538"/>
        <v>877.00080788999992</v>
      </c>
      <c r="C1030" s="193">
        <f t="shared" ref="C1030:C1093" si="563">TRUNC(IF(Q1029&gt;0,C1029-(S1029/O1029),C1029),8)</f>
        <v>719.13493453000001</v>
      </c>
      <c r="D1030" s="110">
        <f t="shared" si="546"/>
        <v>6735.55</v>
      </c>
      <c r="E1030" s="111">
        <f t="shared" si="561"/>
        <v>6773.27</v>
      </c>
      <c r="F1030" s="112">
        <f t="shared" si="559"/>
        <v>45282</v>
      </c>
      <c r="G1030" s="113">
        <f t="shared" si="539"/>
        <v>5.6001365886972909E-3</v>
      </c>
      <c r="H1030" s="114">
        <f t="shared" si="560"/>
        <v>45342</v>
      </c>
      <c r="I1030" s="114">
        <f t="shared" si="540"/>
        <v>45342</v>
      </c>
      <c r="J1030" s="115">
        <f t="shared" si="547"/>
        <v>19</v>
      </c>
      <c r="K1030" s="115">
        <f t="shared" si="562"/>
        <v>10</v>
      </c>
      <c r="L1030" s="8">
        <f t="shared" si="548"/>
        <v>1.00294354</v>
      </c>
      <c r="M1030" s="116">
        <f t="shared" si="558"/>
        <v>1.00280046</v>
      </c>
      <c r="N1030" s="116">
        <f t="shared" si="554"/>
        <v>1.2112870409948477</v>
      </c>
      <c r="O1030" s="109">
        <f t="shared" si="557"/>
        <v>1.2148525100000001</v>
      </c>
      <c r="P1030" s="109">
        <f t="shared" si="541"/>
        <v>873.64288023999995</v>
      </c>
      <c r="Q1030" s="11">
        <f t="shared" si="551"/>
        <v>0</v>
      </c>
      <c r="R1030" s="30">
        <f t="shared" si="549"/>
        <v>0</v>
      </c>
      <c r="S1030" s="109">
        <f t="shared" si="556"/>
        <v>0</v>
      </c>
      <c r="T1030" s="119">
        <f t="shared" si="550"/>
        <v>0.10150000000000001</v>
      </c>
      <c r="U1030" s="117">
        <f t="shared" si="555"/>
        <v>10</v>
      </c>
      <c r="V1030" s="117">
        <v>252</v>
      </c>
      <c r="W1030" s="116">
        <f t="shared" si="542"/>
        <v>1.003843593</v>
      </c>
      <c r="X1030" s="109">
        <f t="shared" si="543"/>
        <v>3.3579276500000002</v>
      </c>
      <c r="Y1030" s="174">
        <f t="shared" si="544"/>
        <v>0</v>
      </c>
      <c r="Z1030" s="120" t="str">
        <f t="shared" si="552"/>
        <v>A+J=</v>
      </c>
      <c r="AA1030" s="114">
        <f t="shared" si="553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08">
        <f t="shared" si="545"/>
        <v>45327</v>
      </c>
      <c r="B1031" s="109">
        <f t="shared" si="538"/>
        <v>877.00080788999992</v>
      </c>
      <c r="C1031" s="193">
        <f t="shared" si="563"/>
        <v>719.13493453000001</v>
      </c>
      <c r="D1031" s="110">
        <f t="shared" si="546"/>
        <v>6735.55</v>
      </c>
      <c r="E1031" s="111">
        <f t="shared" si="561"/>
        <v>6773.27</v>
      </c>
      <c r="F1031" s="112">
        <f t="shared" si="559"/>
        <v>45282</v>
      </c>
      <c r="G1031" s="113">
        <f t="shared" si="539"/>
        <v>5.6001365886972909E-3</v>
      </c>
      <c r="H1031" s="114">
        <f t="shared" si="560"/>
        <v>45342</v>
      </c>
      <c r="I1031" s="114">
        <f t="shared" si="540"/>
        <v>45342</v>
      </c>
      <c r="J1031" s="115">
        <f t="shared" si="547"/>
        <v>19</v>
      </c>
      <c r="K1031" s="115">
        <f t="shared" si="562"/>
        <v>10</v>
      </c>
      <c r="L1031" s="8">
        <f t="shared" si="548"/>
        <v>1.00294354</v>
      </c>
      <c r="M1031" s="116">
        <f t="shared" si="558"/>
        <v>1.00280046</v>
      </c>
      <c r="N1031" s="116">
        <f t="shared" si="554"/>
        <v>1.2112870409948477</v>
      </c>
      <c r="O1031" s="109">
        <f t="shared" si="557"/>
        <v>1.2148525100000001</v>
      </c>
      <c r="P1031" s="109">
        <f t="shared" si="541"/>
        <v>873.64288023999995</v>
      </c>
      <c r="Q1031" s="11">
        <f t="shared" si="551"/>
        <v>0</v>
      </c>
      <c r="R1031" s="30">
        <f t="shared" si="549"/>
        <v>0</v>
      </c>
      <c r="S1031" s="109">
        <f t="shared" si="556"/>
        <v>0</v>
      </c>
      <c r="T1031" s="119">
        <f t="shared" si="550"/>
        <v>0.10150000000000001</v>
      </c>
      <c r="U1031" s="117">
        <f t="shared" si="555"/>
        <v>10</v>
      </c>
      <c r="V1031" s="117">
        <v>252</v>
      </c>
      <c r="W1031" s="116">
        <f t="shared" si="542"/>
        <v>1.003843593</v>
      </c>
      <c r="X1031" s="109">
        <f t="shared" si="543"/>
        <v>3.3579276500000002</v>
      </c>
      <c r="Y1031" s="174">
        <f t="shared" si="544"/>
        <v>0</v>
      </c>
      <c r="Z1031" s="120" t="str">
        <f t="shared" si="552"/>
        <v>A+J=</v>
      </c>
      <c r="AA1031" s="114">
        <f t="shared" si="553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08">
        <f t="shared" si="545"/>
        <v>45328</v>
      </c>
      <c r="B1032" s="109">
        <f t="shared" si="538"/>
        <v>877.59521329000006</v>
      </c>
      <c r="C1032" s="193">
        <f t="shared" si="563"/>
        <v>719.13493453000001</v>
      </c>
      <c r="D1032" s="110">
        <f t="shared" si="546"/>
        <v>6735.55</v>
      </c>
      <c r="E1032" s="111">
        <f t="shared" si="561"/>
        <v>6773.27</v>
      </c>
      <c r="F1032" s="112">
        <f t="shared" si="559"/>
        <v>45282</v>
      </c>
      <c r="G1032" s="113">
        <f t="shared" si="539"/>
        <v>5.6001365886972909E-3</v>
      </c>
      <c r="H1032" s="114">
        <f t="shared" si="560"/>
        <v>45342</v>
      </c>
      <c r="I1032" s="114">
        <f t="shared" si="540"/>
        <v>45342</v>
      </c>
      <c r="J1032" s="115">
        <f t="shared" si="547"/>
        <v>19</v>
      </c>
      <c r="K1032" s="115">
        <f t="shared" si="562"/>
        <v>11</v>
      </c>
      <c r="L1032" s="8">
        <f t="shared" si="548"/>
        <v>1.00323837</v>
      </c>
      <c r="M1032" s="116">
        <f t="shared" si="558"/>
        <v>1.00280046</v>
      </c>
      <c r="N1032" s="116">
        <f t="shared" si="554"/>
        <v>1.2112870409948477</v>
      </c>
      <c r="O1032" s="109">
        <f t="shared" si="557"/>
        <v>1.2152096299999999</v>
      </c>
      <c r="P1032" s="109">
        <f t="shared" si="541"/>
        <v>873.89969771000005</v>
      </c>
      <c r="Q1032" s="11">
        <f t="shared" si="551"/>
        <v>0</v>
      </c>
      <c r="R1032" s="30">
        <f t="shared" si="549"/>
        <v>0</v>
      </c>
      <c r="S1032" s="109">
        <f t="shared" si="556"/>
        <v>0</v>
      </c>
      <c r="T1032" s="119">
        <f t="shared" si="550"/>
        <v>0.10150000000000001</v>
      </c>
      <c r="U1032" s="117">
        <f t="shared" si="555"/>
        <v>11</v>
      </c>
      <c r="V1032" s="117">
        <v>252</v>
      </c>
      <c r="W1032" s="116">
        <f t="shared" si="542"/>
        <v>1.0042287640000001</v>
      </c>
      <c r="X1032" s="109">
        <f t="shared" si="543"/>
        <v>3.6955155799999999</v>
      </c>
      <c r="Y1032" s="174">
        <f t="shared" si="544"/>
        <v>0</v>
      </c>
      <c r="Z1032" s="120" t="str">
        <f t="shared" si="552"/>
        <v>A+J=</v>
      </c>
      <c r="AA1032" s="114">
        <f t="shared" si="553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08">
        <f t="shared" si="545"/>
        <v>45329</v>
      </c>
      <c r="B1033" s="109">
        <f t="shared" si="538"/>
        <v>878.19001813</v>
      </c>
      <c r="C1033" s="193">
        <f t="shared" si="563"/>
        <v>719.13493453000001</v>
      </c>
      <c r="D1033" s="110">
        <f t="shared" si="546"/>
        <v>6735.55</v>
      </c>
      <c r="E1033" s="111">
        <f t="shared" si="561"/>
        <v>6773.27</v>
      </c>
      <c r="F1033" s="112">
        <f t="shared" si="559"/>
        <v>45282</v>
      </c>
      <c r="G1033" s="113">
        <f t="shared" si="539"/>
        <v>5.6001365886972909E-3</v>
      </c>
      <c r="H1033" s="114">
        <f t="shared" si="560"/>
        <v>45342</v>
      </c>
      <c r="I1033" s="114">
        <f t="shared" si="540"/>
        <v>45342</v>
      </c>
      <c r="J1033" s="115">
        <f t="shared" si="547"/>
        <v>19</v>
      </c>
      <c r="K1033" s="115">
        <f t="shared" si="562"/>
        <v>12</v>
      </c>
      <c r="L1033" s="8">
        <f t="shared" si="548"/>
        <v>1.0035332800000001</v>
      </c>
      <c r="M1033" s="116">
        <f t="shared" si="558"/>
        <v>1.00280046</v>
      </c>
      <c r="N1033" s="116">
        <f t="shared" si="554"/>
        <v>1.2112870409948477</v>
      </c>
      <c r="O1033" s="109">
        <f t="shared" si="557"/>
        <v>1.2155668500000001</v>
      </c>
      <c r="P1033" s="109">
        <f t="shared" si="541"/>
        <v>874.15658709000002</v>
      </c>
      <c r="Q1033" s="11">
        <f t="shared" si="551"/>
        <v>0</v>
      </c>
      <c r="R1033" s="30">
        <f t="shared" si="549"/>
        <v>0</v>
      </c>
      <c r="S1033" s="109">
        <f t="shared" si="556"/>
        <v>0</v>
      </c>
      <c r="T1033" s="119">
        <f t="shared" si="550"/>
        <v>0.10150000000000001</v>
      </c>
      <c r="U1033" s="117">
        <f t="shared" si="555"/>
        <v>12</v>
      </c>
      <c r="V1033" s="117">
        <v>252</v>
      </c>
      <c r="W1033" s="116">
        <f t="shared" si="542"/>
        <v>1.0046140830000001</v>
      </c>
      <c r="X1033" s="109">
        <f t="shared" si="543"/>
        <v>4.03343104</v>
      </c>
      <c r="Y1033" s="174">
        <f t="shared" si="544"/>
        <v>0</v>
      </c>
      <c r="Z1033" s="120" t="str">
        <f t="shared" si="552"/>
        <v>A+J=</v>
      </c>
      <c r="AA1033" s="114">
        <f t="shared" si="553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08">
        <f t="shared" si="545"/>
        <v>45330</v>
      </c>
      <c r="B1034" s="109">
        <f t="shared" ref="B1034:B1097" si="564">(P1034+X1034)</f>
        <v>878.78523708</v>
      </c>
      <c r="C1034" s="193">
        <f t="shared" si="563"/>
        <v>719.13493453000001</v>
      </c>
      <c r="D1034" s="110">
        <f t="shared" si="546"/>
        <v>6735.55</v>
      </c>
      <c r="E1034" s="111">
        <f t="shared" si="561"/>
        <v>6773.27</v>
      </c>
      <c r="F1034" s="112">
        <f t="shared" si="559"/>
        <v>45282</v>
      </c>
      <c r="G1034" s="113">
        <f t="shared" ref="G1034:G1097" si="565">(E1034/D1034)-1</f>
        <v>5.6001365886972909E-3</v>
      </c>
      <c r="H1034" s="114">
        <f t="shared" si="560"/>
        <v>45342</v>
      </c>
      <c r="I1034" s="114">
        <f t="shared" ref="I1034:I1097" si="566">IF(A1034&gt;I1033,H1034,I1033)</f>
        <v>45342</v>
      </c>
      <c r="J1034" s="115">
        <f t="shared" si="547"/>
        <v>19</v>
      </c>
      <c r="K1034" s="115">
        <f t="shared" si="562"/>
        <v>13</v>
      </c>
      <c r="L1034" s="8">
        <f t="shared" si="548"/>
        <v>1.00382829</v>
      </c>
      <c r="M1034" s="116">
        <f t="shared" si="558"/>
        <v>1.00280046</v>
      </c>
      <c r="N1034" s="116">
        <f t="shared" si="554"/>
        <v>1.2112870409948477</v>
      </c>
      <c r="O1034" s="109">
        <f t="shared" si="557"/>
        <v>1.21592419</v>
      </c>
      <c r="P1034" s="109">
        <f t="shared" ref="P1034:P1097" si="567">TRUNC(C1034*O1034,8)</f>
        <v>874.41356275999999</v>
      </c>
      <c r="Q1034" s="11">
        <f t="shared" si="551"/>
        <v>0</v>
      </c>
      <c r="R1034" s="30">
        <f t="shared" si="549"/>
        <v>0</v>
      </c>
      <c r="S1034" s="109">
        <f t="shared" si="556"/>
        <v>0</v>
      </c>
      <c r="T1034" s="119">
        <f t="shared" si="550"/>
        <v>0.10150000000000001</v>
      </c>
      <c r="U1034" s="117">
        <f t="shared" si="555"/>
        <v>13</v>
      </c>
      <c r="V1034" s="117">
        <v>252</v>
      </c>
      <c r="W1034" s="116">
        <f t="shared" ref="W1034:W1097" si="568">ROUND((1+T1034)^TRUNC((U1034/V1034),9),9)</f>
        <v>1.00499955</v>
      </c>
      <c r="X1034" s="109">
        <f t="shared" ref="X1034:X1097" si="569">TRUNC((P1034*(W1034-1)),8)</f>
        <v>4.3716743200000003</v>
      </c>
      <c r="Y1034" s="174">
        <f t="shared" ref="Y1034:Y1097" si="570">IF(AND(Q1034&gt;0,Z1034&lt;&gt;"INCORPJ="),S1034+X1034,0)</f>
        <v>0</v>
      </c>
      <c r="Z1034" s="120" t="str">
        <f t="shared" si="552"/>
        <v>A+J=</v>
      </c>
      <c r="AA1034" s="114">
        <f t="shared" si="553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08">
        <f t="shared" ref="A1035:A1098" si="571">(A1034+1)</f>
        <v>45331</v>
      </c>
      <c r="B1035" s="109">
        <f t="shared" si="564"/>
        <v>879.38085503999991</v>
      </c>
      <c r="C1035" s="193">
        <f t="shared" si="563"/>
        <v>719.13493453000001</v>
      </c>
      <c r="D1035" s="110">
        <f t="shared" ref="D1035:D1098" si="572">IF(E1035=E1034,D1034,E1034)</f>
        <v>6735.55</v>
      </c>
      <c r="E1035" s="111">
        <f t="shared" si="561"/>
        <v>6773.27</v>
      </c>
      <c r="F1035" s="112">
        <f t="shared" si="559"/>
        <v>45282</v>
      </c>
      <c r="G1035" s="113">
        <f t="shared" si="565"/>
        <v>5.6001365886972909E-3</v>
      </c>
      <c r="H1035" s="114">
        <f t="shared" si="560"/>
        <v>45342</v>
      </c>
      <c r="I1035" s="114">
        <f t="shared" si="566"/>
        <v>45342</v>
      </c>
      <c r="J1035" s="115">
        <f t="shared" ref="J1035:J1098" si="573">IF(I1035=I1034,J1034,NETWORKDAYS(I1034,I1035,$AD$148:$AD$502)-1)</f>
        <v>19</v>
      </c>
      <c r="K1035" s="115">
        <f t="shared" si="562"/>
        <v>14</v>
      </c>
      <c r="L1035" s="8">
        <f t="shared" ref="L1035:L1098" si="574">IF(E1035&lt;D1035,1,TRUNC((E1035/D1035)^TRUNC((K1035/J1035),9),8))</f>
        <v>1.00412338</v>
      </c>
      <c r="M1035" s="116">
        <f t="shared" si="558"/>
        <v>1.00280046</v>
      </c>
      <c r="N1035" s="116">
        <f t="shared" si="554"/>
        <v>1.2112870409948477</v>
      </c>
      <c r="O1035" s="109">
        <f t="shared" si="557"/>
        <v>1.2162816299999999</v>
      </c>
      <c r="P1035" s="109">
        <f t="shared" si="567"/>
        <v>874.67061035999996</v>
      </c>
      <c r="Q1035" s="11">
        <f t="shared" si="551"/>
        <v>0</v>
      </c>
      <c r="R1035" s="30">
        <f t="shared" ref="R1035:R1098" si="575">IF(Q1035&gt;0,VLOOKUP($A1035,$AD$10:$AI$145,6),0)</f>
        <v>0</v>
      </c>
      <c r="S1035" s="109">
        <f t="shared" si="556"/>
        <v>0</v>
      </c>
      <c r="T1035" s="119">
        <f t="shared" ref="T1035:T1098" si="576">(T1034)</f>
        <v>0.10150000000000001</v>
      </c>
      <c r="U1035" s="117">
        <f t="shared" si="555"/>
        <v>14</v>
      </c>
      <c r="V1035" s="117">
        <v>252</v>
      </c>
      <c r="W1035" s="116">
        <f t="shared" si="568"/>
        <v>1.005385164</v>
      </c>
      <c r="X1035" s="109">
        <f t="shared" si="569"/>
        <v>4.7102446799999997</v>
      </c>
      <c r="Y1035" s="174">
        <f t="shared" si="570"/>
        <v>0</v>
      </c>
      <c r="Z1035" s="120" t="str">
        <f t="shared" si="552"/>
        <v>A+J=</v>
      </c>
      <c r="AA1035" s="114">
        <f t="shared" si="553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08">
        <f t="shared" si="571"/>
        <v>45332</v>
      </c>
      <c r="B1036" s="109">
        <f t="shared" si="564"/>
        <v>879.97688027000004</v>
      </c>
      <c r="C1036" s="193">
        <f t="shared" si="563"/>
        <v>719.13493453000001</v>
      </c>
      <c r="D1036" s="110">
        <f t="shared" si="572"/>
        <v>6735.55</v>
      </c>
      <c r="E1036" s="111">
        <f t="shared" si="561"/>
        <v>6773.27</v>
      </c>
      <c r="F1036" s="112">
        <f t="shared" si="559"/>
        <v>45282</v>
      </c>
      <c r="G1036" s="113">
        <f t="shared" si="565"/>
        <v>5.6001365886972909E-3</v>
      </c>
      <c r="H1036" s="114">
        <f t="shared" si="560"/>
        <v>45342</v>
      </c>
      <c r="I1036" s="114">
        <f t="shared" si="566"/>
        <v>45342</v>
      </c>
      <c r="J1036" s="115">
        <f t="shared" si="573"/>
        <v>19</v>
      </c>
      <c r="K1036" s="115">
        <f t="shared" si="562"/>
        <v>15</v>
      </c>
      <c r="L1036" s="8">
        <f t="shared" si="574"/>
        <v>1.00441856</v>
      </c>
      <c r="M1036" s="116">
        <f t="shared" si="558"/>
        <v>1.00280046</v>
      </c>
      <c r="N1036" s="116">
        <f t="shared" si="554"/>
        <v>1.2112870409948477</v>
      </c>
      <c r="O1036" s="109">
        <f t="shared" si="557"/>
        <v>1.21663918</v>
      </c>
      <c r="P1036" s="109">
        <f t="shared" si="567"/>
        <v>874.92773705000002</v>
      </c>
      <c r="Q1036" s="11">
        <f t="shared" ref="Q1036:Q1099" si="577">IF(VLOOKUP(A1036,AD$10:AK$145,8)=VLOOKUP(A1035,AD$10:AK$145,8),0,VLOOKUP(A1036,AD$10:AK$145,8))</f>
        <v>0</v>
      </c>
      <c r="R1036" s="30">
        <f t="shared" si="575"/>
        <v>0</v>
      </c>
      <c r="S1036" s="109">
        <f t="shared" si="556"/>
        <v>0</v>
      </c>
      <c r="T1036" s="119">
        <f t="shared" si="576"/>
        <v>0.10150000000000001</v>
      </c>
      <c r="U1036" s="117">
        <f t="shared" si="555"/>
        <v>15</v>
      </c>
      <c r="V1036" s="117">
        <v>252</v>
      </c>
      <c r="W1036" s="116">
        <f t="shared" si="568"/>
        <v>1.0057709260000001</v>
      </c>
      <c r="X1036" s="109">
        <f t="shared" si="569"/>
        <v>5.0491432200000004</v>
      </c>
      <c r="Y1036" s="174">
        <f t="shared" si="570"/>
        <v>0</v>
      </c>
      <c r="Z1036" s="120" t="str">
        <f t="shared" ref="Z1036:Z1099" si="578">IF($Q1035&gt;0,VLOOKUP($A1035,$AD$10:$AM$145,9),Z1035)</f>
        <v>A+J=</v>
      </c>
      <c r="AA1036" s="114">
        <f t="shared" ref="AA1036:AA1099" si="579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08">
        <f t="shared" si="571"/>
        <v>45333</v>
      </c>
      <c r="B1037" s="109">
        <f t="shared" si="564"/>
        <v>879.97688027000004</v>
      </c>
      <c r="C1037" s="193">
        <f t="shared" si="563"/>
        <v>719.13493453000001</v>
      </c>
      <c r="D1037" s="110">
        <f t="shared" si="572"/>
        <v>6735.55</v>
      </c>
      <c r="E1037" s="111">
        <f t="shared" si="561"/>
        <v>6773.27</v>
      </c>
      <c r="F1037" s="112">
        <f t="shared" si="559"/>
        <v>45282</v>
      </c>
      <c r="G1037" s="113">
        <f t="shared" si="565"/>
        <v>5.6001365886972909E-3</v>
      </c>
      <c r="H1037" s="114">
        <f t="shared" si="560"/>
        <v>45342</v>
      </c>
      <c r="I1037" s="114">
        <f t="shared" si="566"/>
        <v>45342</v>
      </c>
      <c r="J1037" s="115">
        <f t="shared" si="573"/>
        <v>19</v>
      </c>
      <c r="K1037" s="115">
        <f t="shared" si="562"/>
        <v>15</v>
      </c>
      <c r="L1037" s="8">
        <f t="shared" si="574"/>
        <v>1.00441856</v>
      </c>
      <c r="M1037" s="116">
        <f t="shared" si="558"/>
        <v>1.00280046</v>
      </c>
      <c r="N1037" s="116">
        <f t="shared" si="554"/>
        <v>1.2112870409948477</v>
      </c>
      <c r="O1037" s="109">
        <f t="shared" si="557"/>
        <v>1.21663918</v>
      </c>
      <c r="P1037" s="109">
        <f t="shared" si="567"/>
        <v>874.92773705000002</v>
      </c>
      <c r="Q1037" s="11">
        <f t="shared" si="577"/>
        <v>0</v>
      </c>
      <c r="R1037" s="30">
        <f t="shared" si="575"/>
        <v>0</v>
      </c>
      <c r="S1037" s="109">
        <f t="shared" si="556"/>
        <v>0</v>
      </c>
      <c r="T1037" s="119">
        <f t="shared" si="576"/>
        <v>0.10150000000000001</v>
      </c>
      <c r="U1037" s="117">
        <f t="shared" si="555"/>
        <v>15</v>
      </c>
      <c r="V1037" s="117">
        <v>252</v>
      </c>
      <c r="W1037" s="116">
        <f t="shared" si="568"/>
        <v>1.0057709260000001</v>
      </c>
      <c r="X1037" s="109">
        <f t="shared" si="569"/>
        <v>5.0491432200000004</v>
      </c>
      <c r="Y1037" s="174">
        <f t="shared" si="570"/>
        <v>0</v>
      </c>
      <c r="Z1037" s="120" t="str">
        <f t="shared" si="578"/>
        <v>A+J=</v>
      </c>
      <c r="AA1037" s="114">
        <f t="shared" si="579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08">
        <f t="shared" si="571"/>
        <v>45334</v>
      </c>
      <c r="B1038" s="109">
        <f t="shared" si="564"/>
        <v>879.97688027000004</v>
      </c>
      <c r="C1038" s="193">
        <f t="shared" si="563"/>
        <v>719.13493453000001</v>
      </c>
      <c r="D1038" s="110">
        <f t="shared" si="572"/>
        <v>6735.55</v>
      </c>
      <c r="E1038" s="111">
        <f t="shared" si="561"/>
        <v>6773.27</v>
      </c>
      <c r="F1038" s="112">
        <f t="shared" si="559"/>
        <v>45282</v>
      </c>
      <c r="G1038" s="113">
        <f t="shared" si="565"/>
        <v>5.6001365886972909E-3</v>
      </c>
      <c r="H1038" s="114">
        <f t="shared" si="560"/>
        <v>45342</v>
      </c>
      <c r="I1038" s="114">
        <f t="shared" si="566"/>
        <v>45342</v>
      </c>
      <c r="J1038" s="115">
        <f t="shared" si="573"/>
        <v>19</v>
      </c>
      <c r="K1038" s="115">
        <f t="shared" si="562"/>
        <v>15</v>
      </c>
      <c r="L1038" s="8">
        <f t="shared" si="574"/>
        <v>1.00441856</v>
      </c>
      <c r="M1038" s="116">
        <f t="shared" si="558"/>
        <v>1.00280046</v>
      </c>
      <c r="N1038" s="116">
        <f t="shared" si="554"/>
        <v>1.2112870409948477</v>
      </c>
      <c r="O1038" s="109">
        <f t="shared" si="557"/>
        <v>1.21663918</v>
      </c>
      <c r="P1038" s="109">
        <f t="shared" si="567"/>
        <v>874.92773705000002</v>
      </c>
      <c r="Q1038" s="11">
        <f t="shared" si="577"/>
        <v>0</v>
      </c>
      <c r="R1038" s="30">
        <f t="shared" si="575"/>
        <v>0</v>
      </c>
      <c r="S1038" s="109">
        <f t="shared" si="556"/>
        <v>0</v>
      </c>
      <c r="T1038" s="119">
        <f t="shared" si="576"/>
        <v>0.10150000000000001</v>
      </c>
      <c r="U1038" s="117">
        <f t="shared" si="555"/>
        <v>15</v>
      </c>
      <c r="V1038" s="117">
        <v>252</v>
      </c>
      <c r="W1038" s="116">
        <f t="shared" si="568"/>
        <v>1.0057709260000001</v>
      </c>
      <c r="X1038" s="109">
        <f t="shared" si="569"/>
        <v>5.0491432200000004</v>
      </c>
      <c r="Y1038" s="174">
        <f t="shared" si="570"/>
        <v>0</v>
      </c>
      <c r="Z1038" s="120" t="str">
        <f t="shared" si="578"/>
        <v>A+J=</v>
      </c>
      <c r="AA1038" s="114">
        <f t="shared" si="579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08">
        <f t="shared" si="571"/>
        <v>45335</v>
      </c>
      <c r="B1039" s="109">
        <f t="shared" si="564"/>
        <v>879.97688027000004</v>
      </c>
      <c r="C1039" s="193">
        <f t="shared" si="563"/>
        <v>719.13493453000001</v>
      </c>
      <c r="D1039" s="110">
        <f t="shared" si="572"/>
        <v>6735.55</v>
      </c>
      <c r="E1039" s="111">
        <f t="shared" si="561"/>
        <v>6773.27</v>
      </c>
      <c r="F1039" s="112">
        <f t="shared" si="559"/>
        <v>45282</v>
      </c>
      <c r="G1039" s="113">
        <f t="shared" si="565"/>
        <v>5.6001365886972909E-3</v>
      </c>
      <c r="H1039" s="114">
        <f t="shared" si="560"/>
        <v>45342</v>
      </c>
      <c r="I1039" s="114">
        <f t="shared" si="566"/>
        <v>45342</v>
      </c>
      <c r="J1039" s="115">
        <f t="shared" si="573"/>
        <v>19</v>
      </c>
      <c r="K1039" s="115">
        <f t="shared" si="562"/>
        <v>15</v>
      </c>
      <c r="L1039" s="8">
        <f t="shared" si="574"/>
        <v>1.00441856</v>
      </c>
      <c r="M1039" s="116">
        <f t="shared" si="558"/>
        <v>1.00280046</v>
      </c>
      <c r="N1039" s="116">
        <f t="shared" si="554"/>
        <v>1.2112870409948477</v>
      </c>
      <c r="O1039" s="109">
        <f t="shared" si="557"/>
        <v>1.21663918</v>
      </c>
      <c r="P1039" s="109">
        <f t="shared" si="567"/>
        <v>874.92773705000002</v>
      </c>
      <c r="Q1039" s="11">
        <f t="shared" si="577"/>
        <v>0</v>
      </c>
      <c r="R1039" s="30">
        <f t="shared" si="575"/>
        <v>0</v>
      </c>
      <c r="S1039" s="109">
        <f t="shared" si="556"/>
        <v>0</v>
      </c>
      <c r="T1039" s="119">
        <f t="shared" si="576"/>
        <v>0.10150000000000001</v>
      </c>
      <c r="U1039" s="117">
        <f t="shared" si="555"/>
        <v>15</v>
      </c>
      <c r="V1039" s="117">
        <v>252</v>
      </c>
      <c r="W1039" s="116">
        <f t="shared" si="568"/>
        <v>1.0057709260000001</v>
      </c>
      <c r="X1039" s="109">
        <f t="shared" si="569"/>
        <v>5.0491432200000004</v>
      </c>
      <c r="Y1039" s="174">
        <f t="shared" si="570"/>
        <v>0</v>
      </c>
      <c r="Z1039" s="120" t="str">
        <f t="shared" si="578"/>
        <v>A+J=</v>
      </c>
      <c r="AA1039" s="114">
        <f t="shared" si="579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08">
        <f t="shared" si="571"/>
        <v>45336</v>
      </c>
      <c r="B1040" s="109">
        <f t="shared" si="564"/>
        <v>879.97688027000004</v>
      </c>
      <c r="C1040" s="193">
        <f t="shared" si="563"/>
        <v>719.13493453000001</v>
      </c>
      <c r="D1040" s="110">
        <f t="shared" si="572"/>
        <v>6735.55</v>
      </c>
      <c r="E1040" s="111">
        <f t="shared" si="561"/>
        <v>6773.27</v>
      </c>
      <c r="F1040" s="112">
        <f t="shared" si="559"/>
        <v>45282</v>
      </c>
      <c r="G1040" s="113">
        <f t="shared" si="565"/>
        <v>5.6001365886972909E-3</v>
      </c>
      <c r="H1040" s="114">
        <f t="shared" si="560"/>
        <v>45342</v>
      </c>
      <c r="I1040" s="114">
        <f t="shared" si="566"/>
        <v>45342</v>
      </c>
      <c r="J1040" s="115">
        <f t="shared" si="573"/>
        <v>19</v>
      </c>
      <c r="K1040" s="115">
        <f t="shared" si="562"/>
        <v>15</v>
      </c>
      <c r="L1040" s="8">
        <f t="shared" si="574"/>
        <v>1.00441856</v>
      </c>
      <c r="M1040" s="116">
        <f t="shared" si="558"/>
        <v>1.00280046</v>
      </c>
      <c r="N1040" s="116">
        <f t="shared" si="554"/>
        <v>1.2112870409948477</v>
      </c>
      <c r="O1040" s="109">
        <f t="shared" si="557"/>
        <v>1.21663918</v>
      </c>
      <c r="P1040" s="109">
        <f t="shared" si="567"/>
        <v>874.92773705000002</v>
      </c>
      <c r="Q1040" s="11">
        <f t="shared" si="577"/>
        <v>0</v>
      </c>
      <c r="R1040" s="30">
        <f t="shared" si="575"/>
        <v>0</v>
      </c>
      <c r="S1040" s="109">
        <f t="shared" si="556"/>
        <v>0</v>
      </c>
      <c r="T1040" s="119">
        <f t="shared" si="576"/>
        <v>0.10150000000000001</v>
      </c>
      <c r="U1040" s="117">
        <f t="shared" si="555"/>
        <v>15</v>
      </c>
      <c r="V1040" s="117">
        <v>252</v>
      </c>
      <c r="W1040" s="116">
        <f t="shared" si="568"/>
        <v>1.0057709260000001</v>
      </c>
      <c r="X1040" s="109">
        <f t="shared" si="569"/>
        <v>5.0491432200000004</v>
      </c>
      <c r="Y1040" s="174">
        <f t="shared" si="570"/>
        <v>0</v>
      </c>
      <c r="Z1040" s="120" t="str">
        <f t="shared" si="578"/>
        <v>A+J=</v>
      </c>
      <c r="AA1040" s="114">
        <f t="shared" si="579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08">
        <f t="shared" si="571"/>
        <v>45337</v>
      </c>
      <c r="B1041" s="109">
        <f t="shared" si="564"/>
        <v>880.57330664999995</v>
      </c>
      <c r="C1041" s="193">
        <f t="shared" si="563"/>
        <v>719.13493453000001</v>
      </c>
      <c r="D1041" s="110">
        <f t="shared" si="572"/>
        <v>6735.55</v>
      </c>
      <c r="E1041" s="111">
        <f t="shared" si="561"/>
        <v>6773.27</v>
      </c>
      <c r="F1041" s="112">
        <f t="shared" si="559"/>
        <v>45282</v>
      </c>
      <c r="G1041" s="113">
        <f t="shared" si="565"/>
        <v>5.6001365886972909E-3</v>
      </c>
      <c r="H1041" s="114">
        <f t="shared" si="560"/>
        <v>45342</v>
      </c>
      <c r="I1041" s="114">
        <f t="shared" si="566"/>
        <v>45342</v>
      </c>
      <c r="J1041" s="115">
        <f t="shared" si="573"/>
        <v>19</v>
      </c>
      <c r="K1041" s="115">
        <f t="shared" si="562"/>
        <v>16</v>
      </c>
      <c r="L1041" s="8">
        <f t="shared" si="574"/>
        <v>1.0047138200000001</v>
      </c>
      <c r="M1041" s="116">
        <f t="shared" si="558"/>
        <v>1.00280046</v>
      </c>
      <c r="N1041" s="116">
        <f t="shared" si="554"/>
        <v>1.2112870409948477</v>
      </c>
      <c r="O1041" s="109">
        <f t="shared" si="557"/>
        <v>1.21699683</v>
      </c>
      <c r="P1041" s="109">
        <f t="shared" si="567"/>
        <v>875.18493565999995</v>
      </c>
      <c r="Q1041" s="11">
        <f t="shared" si="577"/>
        <v>0</v>
      </c>
      <c r="R1041" s="30">
        <f t="shared" si="575"/>
        <v>0</v>
      </c>
      <c r="S1041" s="109">
        <f t="shared" si="556"/>
        <v>0</v>
      </c>
      <c r="T1041" s="119">
        <f t="shared" si="576"/>
        <v>0.10150000000000001</v>
      </c>
      <c r="U1041" s="117">
        <f t="shared" si="555"/>
        <v>16</v>
      </c>
      <c r="V1041" s="117">
        <v>252</v>
      </c>
      <c r="W1041" s="116">
        <f t="shared" si="568"/>
        <v>1.006156837</v>
      </c>
      <c r="X1041" s="109">
        <f t="shared" si="569"/>
        <v>5.3883709900000003</v>
      </c>
      <c r="Y1041" s="174">
        <f t="shared" si="570"/>
        <v>0</v>
      </c>
      <c r="Z1041" s="120" t="str">
        <f t="shared" si="578"/>
        <v>A+J=</v>
      </c>
      <c r="AA1041" s="114">
        <f t="shared" si="579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08">
        <f t="shared" si="571"/>
        <v>45338</v>
      </c>
      <c r="B1042" s="109">
        <f t="shared" si="564"/>
        <v>881.17013261</v>
      </c>
      <c r="C1042" s="193">
        <f t="shared" si="563"/>
        <v>719.13493453000001</v>
      </c>
      <c r="D1042" s="110">
        <f t="shared" si="572"/>
        <v>6735.55</v>
      </c>
      <c r="E1042" s="111">
        <f t="shared" si="561"/>
        <v>6773.27</v>
      </c>
      <c r="F1042" s="112">
        <f t="shared" si="559"/>
        <v>45282</v>
      </c>
      <c r="G1042" s="113">
        <f t="shared" si="565"/>
        <v>5.6001365886972909E-3</v>
      </c>
      <c r="H1042" s="114">
        <f t="shared" si="560"/>
        <v>45342</v>
      </c>
      <c r="I1042" s="114">
        <f t="shared" si="566"/>
        <v>45342</v>
      </c>
      <c r="J1042" s="115">
        <f t="shared" si="573"/>
        <v>19</v>
      </c>
      <c r="K1042" s="115">
        <f t="shared" si="562"/>
        <v>17</v>
      </c>
      <c r="L1042" s="8">
        <f t="shared" si="574"/>
        <v>1.0050091699999999</v>
      </c>
      <c r="M1042" s="116">
        <f t="shared" si="558"/>
        <v>1.00280046</v>
      </c>
      <c r="N1042" s="116">
        <f t="shared" si="554"/>
        <v>1.2112870409948477</v>
      </c>
      <c r="O1042" s="109">
        <f t="shared" si="557"/>
        <v>1.2173545800000001</v>
      </c>
      <c r="P1042" s="109">
        <f t="shared" si="567"/>
        <v>875.44220617999997</v>
      </c>
      <c r="Q1042" s="11">
        <f t="shared" si="577"/>
        <v>0</v>
      </c>
      <c r="R1042" s="30">
        <f t="shared" si="575"/>
        <v>0</v>
      </c>
      <c r="S1042" s="109">
        <f t="shared" si="556"/>
        <v>0</v>
      </c>
      <c r="T1042" s="119">
        <f t="shared" si="576"/>
        <v>0.10150000000000001</v>
      </c>
      <c r="U1042" s="117">
        <f t="shared" si="555"/>
        <v>17</v>
      </c>
      <c r="V1042" s="117">
        <v>252</v>
      </c>
      <c r="W1042" s="116">
        <f t="shared" si="568"/>
        <v>1.0065428949999999</v>
      </c>
      <c r="X1042" s="109">
        <f t="shared" si="569"/>
        <v>5.7279264300000001</v>
      </c>
      <c r="Y1042" s="174">
        <f t="shared" si="570"/>
        <v>0</v>
      </c>
      <c r="Z1042" s="120" t="str">
        <f t="shared" si="578"/>
        <v>A+J=</v>
      </c>
      <c r="AA1042" s="114">
        <f t="shared" si="579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08">
        <f t="shared" si="571"/>
        <v>45339</v>
      </c>
      <c r="B1043" s="109">
        <f t="shared" si="564"/>
        <v>881.76736734999997</v>
      </c>
      <c r="C1043" s="193">
        <f t="shared" si="563"/>
        <v>719.13493453000001</v>
      </c>
      <c r="D1043" s="110">
        <f t="shared" si="572"/>
        <v>6735.55</v>
      </c>
      <c r="E1043" s="111">
        <f t="shared" si="561"/>
        <v>6773.27</v>
      </c>
      <c r="F1043" s="112">
        <f t="shared" si="559"/>
        <v>45282</v>
      </c>
      <c r="G1043" s="113">
        <f t="shared" si="565"/>
        <v>5.6001365886972909E-3</v>
      </c>
      <c r="H1043" s="114">
        <f t="shared" si="560"/>
        <v>45342</v>
      </c>
      <c r="I1043" s="114">
        <f t="shared" si="566"/>
        <v>45342</v>
      </c>
      <c r="J1043" s="115">
        <f t="shared" si="573"/>
        <v>19</v>
      </c>
      <c r="K1043" s="115">
        <f t="shared" si="562"/>
        <v>18</v>
      </c>
      <c r="L1043" s="8">
        <f t="shared" si="574"/>
        <v>1.00530461</v>
      </c>
      <c r="M1043" s="116">
        <f t="shared" si="558"/>
        <v>1.00280046</v>
      </c>
      <c r="N1043" s="116">
        <f t="shared" si="554"/>
        <v>1.2112870409948477</v>
      </c>
      <c r="O1043" s="109">
        <f t="shared" si="557"/>
        <v>1.2177124399999999</v>
      </c>
      <c r="P1043" s="109">
        <f t="shared" si="567"/>
        <v>875.69955580999999</v>
      </c>
      <c r="Q1043" s="11">
        <f t="shared" si="577"/>
        <v>0</v>
      </c>
      <c r="R1043" s="30">
        <f t="shared" si="575"/>
        <v>0</v>
      </c>
      <c r="S1043" s="109">
        <f t="shared" si="556"/>
        <v>0</v>
      </c>
      <c r="T1043" s="119">
        <f t="shared" si="576"/>
        <v>0.10150000000000001</v>
      </c>
      <c r="U1043" s="117">
        <f t="shared" si="555"/>
        <v>18</v>
      </c>
      <c r="V1043" s="117">
        <v>252</v>
      </c>
      <c r="W1043" s="116">
        <f t="shared" si="568"/>
        <v>1.006929102</v>
      </c>
      <c r="X1043" s="109">
        <f t="shared" si="569"/>
        <v>6.0678115400000001</v>
      </c>
      <c r="Y1043" s="174">
        <f t="shared" si="570"/>
        <v>0</v>
      </c>
      <c r="Z1043" s="120" t="str">
        <f t="shared" si="578"/>
        <v>A+J=</v>
      </c>
      <c r="AA1043" s="114">
        <f t="shared" si="579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08">
        <f t="shared" si="571"/>
        <v>45340</v>
      </c>
      <c r="B1044" s="109">
        <f t="shared" si="564"/>
        <v>881.76736734999997</v>
      </c>
      <c r="C1044" s="193">
        <f t="shared" si="563"/>
        <v>719.13493453000001</v>
      </c>
      <c r="D1044" s="110">
        <f t="shared" si="572"/>
        <v>6735.55</v>
      </c>
      <c r="E1044" s="111">
        <f t="shared" si="561"/>
        <v>6773.27</v>
      </c>
      <c r="F1044" s="112">
        <f t="shared" si="559"/>
        <v>45282</v>
      </c>
      <c r="G1044" s="113">
        <f t="shared" si="565"/>
        <v>5.6001365886972909E-3</v>
      </c>
      <c r="H1044" s="114">
        <f t="shared" si="560"/>
        <v>45342</v>
      </c>
      <c r="I1044" s="114">
        <f t="shared" si="566"/>
        <v>45342</v>
      </c>
      <c r="J1044" s="115">
        <f t="shared" si="573"/>
        <v>19</v>
      </c>
      <c r="K1044" s="115">
        <f t="shared" si="562"/>
        <v>18</v>
      </c>
      <c r="L1044" s="8">
        <f t="shared" si="574"/>
        <v>1.00530461</v>
      </c>
      <c r="M1044" s="116">
        <f t="shared" si="558"/>
        <v>1.00280046</v>
      </c>
      <c r="N1044" s="116">
        <f t="shared" si="554"/>
        <v>1.2112870409948477</v>
      </c>
      <c r="O1044" s="109">
        <f t="shared" si="557"/>
        <v>1.2177124399999999</v>
      </c>
      <c r="P1044" s="109">
        <f t="shared" si="567"/>
        <v>875.69955580999999</v>
      </c>
      <c r="Q1044" s="11">
        <f t="shared" si="577"/>
        <v>0</v>
      </c>
      <c r="R1044" s="30">
        <f t="shared" si="575"/>
        <v>0</v>
      </c>
      <c r="S1044" s="109">
        <f t="shared" si="556"/>
        <v>0</v>
      </c>
      <c r="T1044" s="119">
        <f t="shared" si="576"/>
        <v>0.10150000000000001</v>
      </c>
      <c r="U1044" s="117">
        <f t="shared" si="555"/>
        <v>18</v>
      </c>
      <c r="V1044" s="117">
        <v>252</v>
      </c>
      <c r="W1044" s="116">
        <f t="shared" si="568"/>
        <v>1.006929102</v>
      </c>
      <c r="X1044" s="109">
        <f t="shared" si="569"/>
        <v>6.0678115400000001</v>
      </c>
      <c r="Y1044" s="174">
        <f t="shared" si="570"/>
        <v>0</v>
      </c>
      <c r="Z1044" s="120" t="str">
        <f t="shared" si="578"/>
        <v>A+J=</v>
      </c>
      <c r="AA1044" s="114">
        <f t="shared" si="579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08">
        <f t="shared" si="571"/>
        <v>45341</v>
      </c>
      <c r="B1045" s="109">
        <f t="shared" si="564"/>
        <v>881.76736734999997</v>
      </c>
      <c r="C1045" s="193">
        <f t="shared" si="563"/>
        <v>719.13493453000001</v>
      </c>
      <c r="D1045" s="110">
        <f t="shared" si="572"/>
        <v>6735.55</v>
      </c>
      <c r="E1045" s="111">
        <f t="shared" si="561"/>
        <v>6773.27</v>
      </c>
      <c r="F1045" s="112">
        <f t="shared" si="559"/>
        <v>45282</v>
      </c>
      <c r="G1045" s="113">
        <f t="shared" si="565"/>
        <v>5.6001365886972909E-3</v>
      </c>
      <c r="H1045" s="114">
        <f t="shared" si="560"/>
        <v>45342</v>
      </c>
      <c r="I1045" s="114">
        <f t="shared" si="566"/>
        <v>45342</v>
      </c>
      <c r="J1045" s="115">
        <f t="shared" si="573"/>
        <v>19</v>
      </c>
      <c r="K1045" s="115">
        <f t="shared" si="562"/>
        <v>18</v>
      </c>
      <c r="L1045" s="8">
        <f t="shared" si="574"/>
        <v>1.00530461</v>
      </c>
      <c r="M1045" s="116">
        <f t="shared" si="558"/>
        <v>1.00280046</v>
      </c>
      <c r="N1045" s="116">
        <f t="shared" si="554"/>
        <v>1.2112870409948477</v>
      </c>
      <c r="O1045" s="109">
        <f t="shared" si="557"/>
        <v>1.2177124399999999</v>
      </c>
      <c r="P1045" s="109">
        <f t="shared" si="567"/>
        <v>875.69955580999999</v>
      </c>
      <c r="Q1045" s="11">
        <f t="shared" si="577"/>
        <v>0</v>
      </c>
      <c r="R1045" s="30">
        <f t="shared" si="575"/>
        <v>0</v>
      </c>
      <c r="S1045" s="109">
        <f t="shared" si="556"/>
        <v>0</v>
      </c>
      <c r="T1045" s="119">
        <f t="shared" si="576"/>
        <v>0.10150000000000001</v>
      </c>
      <c r="U1045" s="117">
        <f t="shared" si="555"/>
        <v>18</v>
      </c>
      <c r="V1045" s="117">
        <v>252</v>
      </c>
      <c r="W1045" s="116">
        <f t="shared" si="568"/>
        <v>1.006929102</v>
      </c>
      <c r="X1045" s="109">
        <f t="shared" si="569"/>
        <v>6.0678115400000001</v>
      </c>
      <c r="Y1045" s="174">
        <f t="shared" si="570"/>
        <v>0</v>
      </c>
      <c r="Z1045" s="120" t="str">
        <f t="shared" si="578"/>
        <v>A+J=</v>
      </c>
      <c r="AA1045" s="114">
        <f t="shared" si="579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08">
        <f t="shared" si="571"/>
        <v>45342</v>
      </c>
      <c r="B1046" s="109">
        <f t="shared" si="564"/>
        <v>882.36500294999996</v>
      </c>
      <c r="C1046" s="193">
        <f t="shared" si="563"/>
        <v>719.13493453000001</v>
      </c>
      <c r="D1046" s="110">
        <f t="shared" si="572"/>
        <v>6735.55</v>
      </c>
      <c r="E1046" s="111">
        <f t="shared" si="561"/>
        <v>6773.27</v>
      </c>
      <c r="F1046" s="112">
        <f t="shared" si="559"/>
        <v>45282</v>
      </c>
      <c r="G1046" s="113">
        <f t="shared" si="565"/>
        <v>5.6001365886972909E-3</v>
      </c>
      <c r="H1046" s="114">
        <f t="shared" si="560"/>
        <v>45371</v>
      </c>
      <c r="I1046" s="114">
        <f t="shared" si="566"/>
        <v>45342</v>
      </c>
      <c r="J1046" s="115">
        <f t="shared" si="573"/>
        <v>19</v>
      </c>
      <c r="K1046" s="115">
        <f t="shared" si="562"/>
        <v>19</v>
      </c>
      <c r="L1046" s="8">
        <f t="shared" si="574"/>
        <v>1.0056001299999999</v>
      </c>
      <c r="M1046" s="116">
        <f t="shared" si="558"/>
        <v>1.00280046</v>
      </c>
      <c r="N1046" s="116">
        <f t="shared" si="554"/>
        <v>1.2112870409948477</v>
      </c>
      <c r="O1046" s="109">
        <f t="shared" si="557"/>
        <v>1.2180704</v>
      </c>
      <c r="P1046" s="109">
        <f t="shared" si="567"/>
        <v>875.95697734999999</v>
      </c>
      <c r="Q1046" s="11">
        <f t="shared" si="577"/>
        <v>34</v>
      </c>
      <c r="R1046" s="30">
        <f t="shared" si="575"/>
        <v>1.5454000000000001E-2</v>
      </c>
      <c r="S1046" s="109">
        <f t="shared" si="556"/>
        <v>13.537039119999999</v>
      </c>
      <c r="T1046" s="119">
        <f t="shared" si="576"/>
        <v>0.10150000000000001</v>
      </c>
      <c r="U1046" s="117">
        <f t="shared" si="555"/>
        <v>19</v>
      </c>
      <c r="V1046" s="117">
        <v>252</v>
      </c>
      <c r="W1046" s="116">
        <f t="shared" si="568"/>
        <v>1.007315457</v>
      </c>
      <c r="X1046" s="109">
        <f t="shared" si="569"/>
        <v>6.4080256000000002</v>
      </c>
      <c r="Y1046" s="174">
        <f t="shared" si="570"/>
        <v>19.945064719999998</v>
      </c>
      <c r="Z1046" s="120" t="str">
        <f t="shared" si="578"/>
        <v>A+J=</v>
      </c>
      <c r="AA1046" s="114">
        <f t="shared" si="579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08">
        <f t="shared" si="571"/>
        <v>45343</v>
      </c>
      <c r="B1047" s="109">
        <f t="shared" si="564"/>
        <v>862.92305967999994</v>
      </c>
      <c r="C1047" s="193">
        <f t="shared" si="563"/>
        <v>708.02142325</v>
      </c>
      <c r="D1047" s="110">
        <f t="shared" si="572"/>
        <v>6773.27</v>
      </c>
      <c r="E1047" s="111">
        <f t="shared" si="561"/>
        <v>6801.72</v>
      </c>
      <c r="F1047" s="112">
        <f t="shared" si="559"/>
        <v>45311</v>
      </c>
      <c r="G1047" s="113">
        <f t="shared" si="565"/>
        <v>4.2003345503722755E-3</v>
      </c>
      <c r="H1047" s="114">
        <f t="shared" si="560"/>
        <v>45371</v>
      </c>
      <c r="I1047" s="114">
        <f t="shared" si="566"/>
        <v>45371</v>
      </c>
      <c r="J1047" s="115">
        <f t="shared" si="573"/>
        <v>21</v>
      </c>
      <c r="K1047" s="115">
        <f t="shared" si="562"/>
        <v>1</v>
      </c>
      <c r="L1047" s="8">
        <f t="shared" si="574"/>
        <v>1.0001996099999999</v>
      </c>
      <c r="M1047" s="116">
        <f t="shared" si="558"/>
        <v>1.0056001299999999</v>
      </c>
      <c r="N1047" s="116">
        <f t="shared" si="554"/>
        <v>1.2180704058917342</v>
      </c>
      <c r="O1047" s="109">
        <f t="shared" si="557"/>
        <v>1.21831354</v>
      </c>
      <c r="P1047" s="109">
        <f t="shared" si="567"/>
        <v>862.59208654999998</v>
      </c>
      <c r="Q1047" s="11">
        <f t="shared" si="577"/>
        <v>0</v>
      </c>
      <c r="R1047" s="30">
        <f t="shared" si="575"/>
        <v>0</v>
      </c>
      <c r="S1047" s="109">
        <f t="shared" si="556"/>
        <v>0</v>
      </c>
      <c r="T1047" s="119">
        <f t="shared" si="576"/>
        <v>0.10150000000000001</v>
      </c>
      <c r="U1047" s="117">
        <f t="shared" si="555"/>
        <v>1</v>
      </c>
      <c r="V1047" s="117">
        <v>252</v>
      </c>
      <c r="W1047" s="116">
        <f t="shared" si="568"/>
        <v>1.0003836960000001</v>
      </c>
      <c r="X1047" s="109">
        <f t="shared" si="569"/>
        <v>0.33097313</v>
      </c>
      <c r="Y1047" s="174">
        <f t="shared" si="570"/>
        <v>0</v>
      </c>
      <c r="Z1047" s="120" t="str">
        <f t="shared" si="578"/>
        <v>A+J=</v>
      </c>
      <c r="AA1047" s="114">
        <f t="shared" si="579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08">
        <f t="shared" si="571"/>
        <v>45344</v>
      </c>
      <c r="B1048" s="109">
        <f t="shared" si="564"/>
        <v>863.42648259000009</v>
      </c>
      <c r="C1048" s="193">
        <f t="shared" si="563"/>
        <v>708.02142325</v>
      </c>
      <c r="D1048" s="110">
        <f t="shared" si="572"/>
        <v>6773.27</v>
      </c>
      <c r="E1048" s="111">
        <f t="shared" si="561"/>
        <v>6801.72</v>
      </c>
      <c r="F1048" s="112">
        <f t="shared" si="559"/>
        <v>45311</v>
      </c>
      <c r="G1048" s="113">
        <f t="shared" si="565"/>
        <v>4.2003345503722755E-3</v>
      </c>
      <c r="H1048" s="114">
        <f t="shared" si="560"/>
        <v>45371</v>
      </c>
      <c r="I1048" s="114">
        <f t="shared" si="566"/>
        <v>45371</v>
      </c>
      <c r="J1048" s="115">
        <f t="shared" si="573"/>
        <v>21</v>
      </c>
      <c r="K1048" s="115">
        <f t="shared" si="562"/>
        <v>2</v>
      </c>
      <c r="L1048" s="8">
        <f t="shared" si="574"/>
        <v>1.00039927</v>
      </c>
      <c r="M1048" s="116">
        <f t="shared" si="558"/>
        <v>1.0056001299999999</v>
      </c>
      <c r="N1048" s="116">
        <f t="shared" si="554"/>
        <v>1.2180704058917342</v>
      </c>
      <c r="O1048" s="109">
        <f t="shared" si="557"/>
        <v>1.2185567399999999</v>
      </c>
      <c r="P1048" s="109">
        <f t="shared" si="567"/>
        <v>862.76427736000005</v>
      </c>
      <c r="Q1048" s="11">
        <f t="shared" si="577"/>
        <v>0</v>
      </c>
      <c r="R1048" s="30">
        <f t="shared" si="575"/>
        <v>0</v>
      </c>
      <c r="S1048" s="109">
        <f t="shared" si="556"/>
        <v>0</v>
      </c>
      <c r="T1048" s="119">
        <f t="shared" si="576"/>
        <v>0.10150000000000001</v>
      </c>
      <c r="U1048" s="117">
        <f t="shared" si="555"/>
        <v>2</v>
      </c>
      <c r="V1048" s="117">
        <v>252</v>
      </c>
      <c r="W1048" s="116">
        <f t="shared" si="568"/>
        <v>1.0007675389999999</v>
      </c>
      <c r="X1048" s="109">
        <f t="shared" si="569"/>
        <v>0.66220522999999998</v>
      </c>
      <c r="Y1048" s="174">
        <f t="shared" si="570"/>
        <v>0</v>
      </c>
      <c r="Z1048" s="120" t="str">
        <f t="shared" si="578"/>
        <v>A+J=</v>
      </c>
      <c r="AA1048" s="114">
        <f t="shared" si="579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08">
        <f t="shared" si="571"/>
        <v>45345</v>
      </c>
      <c r="B1049" s="109">
        <f t="shared" si="564"/>
        <v>863.93020084</v>
      </c>
      <c r="C1049" s="193">
        <f t="shared" si="563"/>
        <v>708.02142325</v>
      </c>
      <c r="D1049" s="110">
        <f t="shared" si="572"/>
        <v>6773.27</v>
      </c>
      <c r="E1049" s="111">
        <f t="shared" si="561"/>
        <v>6801.72</v>
      </c>
      <c r="F1049" s="112">
        <f t="shared" si="559"/>
        <v>45311</v>
      </c>
      <c r="G1049" s="113">
        <f t="shared" si="565"/>
        <v>4.2003345503722755E-3</v>
      </c>
      <c r="H1049" s="114">
        <f t="shared" si="560"/>
        <v>45371</v>
      </c>
      <c r="I1049" s="114">
        <f t="shared" si="566"/>
        <v>45371</v>
      </c>
      <c r="J1049" s="115">
        <f t="shared" si="573"/>
        <v>21</v>
      </c>
      <c r="K1049" s="115">
        <f t="shared" si="562"/>
        <v>3</v>
      </c>
      <c r="L1049" s="8">
        <f t="shared" si="574"/>
        <v>1.00059897</v>
      </c>
      <c r="M1049" s="116">
        <f t="shared" si="558"/>
        <v>1.0056001299999999</v>
      </c>
      <c r="N1049" s="116">
        <f t="shared" si="554"/>
        <v>1.2180704058917342</v>
      </c>
      <c r="O1049" s="109">
        <f t="shared" si="557"/>
        <v>1.2187999899999999</v>
      </c>
      <c r="P1049" s="109">
        <f t="shared" si="567"/>
        <v>862.93650357000001</v>
      </c>
      <c r="Q1049" s="11">
        <f t="shared" si="577"/>
        <v>0</v>
      </c>
      <c r="R1049" s="30">
        <f t="shared" si="575"/>
        <v>0</v>
      </c>
      <c r="S1049" s="109">
        <f t="shared" si="556"/>
        <v>0</v>
      </c>
      <c r="T1049" s="119">
        <f t="shared" si="576"/>
        <v>0.10150000000000001</v>
      </c>
      <c r="U1049" s="117">
        <f t="shared" si="555"/>
        <v>3</v>
      </c>
      <c r="V1049" s="117">
        <v>252</v>
      </c>
      <c r="W1049" s="116">
        <f t="shared" si="568"/>
        <v>1.00115153</v>
      </c>
      <c r="X1049" s="109">
        <f t="shared" si="569"/>
        <v>0.99369726999999997</v>
      </c>
      <c r="Y1049" s="174">
        <f t="shared" si="570"/>
        <v>0</v>
      </c>
      <c r="Z1049" s="120" t="str">
        <f t="shared" si="578"/>
        <v>A+J=</v>
      </c>
      <c r="AA1049" s="114">
        <f t="shared" si="579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08">
        <f t="shared" si="571"/>
        <v>45346</v>
      </c>
      <c r="B1050" s="109">
        <f t="shared" si="564"/>
        <v>864.43419949999998</v>
      </c>
      <c r="C1050" s="193">
        <f t="shared" si="563"/>
        <v>708.02142325</v>
      </c>
      <c r="D1050" s="110">
        <f t="shared" si="572"/>
        <v>6773.27</v>
      </c>
      <c r="E1050" s="111">
        <f t="shared" si="561"/>
        <v>6801.72</v>
      </c>
      <c r="F1050" s="112">
        <f t="shared" si="559"/>
        <v>45311</v>
      </c>
      <c r="G1050" s="113">
        <f t="shared" si="565"/>
        <v>4.2003345503722755E-3</v>
      </c>
      <c r="H1050" s="114">
        <f t="shared" si="560"/>
        <v>45371</v>
      </c>
      <c r="I1050" s="114">
        <f t="shared" si="566"/>
        <v>45371</v>
      </c>
      <c r="J1050" s="115">
        <f t="shared" si="573"/>
        <v>21</v>
      </c>
      <c r="K1050" s="115">
        <f t="shared" si="562"/>
        <v>4</v>
      </c>
      <c r="L1050" s="8">
        <f t="shared" si="574"/>
        <v>1.0007987</v>
      </c>
      <c r="M1050" s="116">
        <f t="shared" si="558"/>
        <v>1.0056001299999999</v>
      </c>
      <c r="N1050" s="116">
        <f t="shared" si="554"/>
        <v>1.2180704058917342</v>
      </c>
      <c r="O1050" s="109">
        <f t="shared" si="557"/>
        <v>1.21904327</v>
      </c>
      <c r="P1050" s="109">
        <f t="shared" si="567"/>
        <v>863.10875102</v>
      </c>
      <c r="Q1050" s="11">
        <f t="shared" si="577"/>
        <v>0</v>
      </c>
      <c r="R1050" s="30">
        <f t="shared" si="575"/>
        <v>0</v>
      </c>
      <c r="S1050" s="109">
        <f t="shared" si="556"/>
        <v>0</v>
      </c>
      <c r="T1050" s="119">
        <f t="shared" si="576"/>
        <v>0.10150000000000001</v>
      </c>
      <c r="U1050" s="117">
        <f t="shared" si="555"/>
        <v>4</v>
      </c>
      <c r="V1050" s="117">
        <v>252</v>
      </c>
      <c r="W1050" s="116">
        <f t="shared" si="568"/>
        <v>1.001535668</v>
      </c>
      <c r="X1050" s="109">
        <f t="shared" si="569"/>
        <v>1.3254484799999999</v>
      </c>
      <c r="Y1050" s="174">
        <f t="shared" si="570"/>
        <v>0</v>
      </c>
      <c r="Z1050" s="120" t="str">
        <f t="shared" si="578"/>
        <v>A+J=</v>
      </c>
      <c r="AA1050" s="114">
        <f t="shared" si="579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08">
        <f t="shared" si="571"/>
        <v>45347</v>
      </c>
      <c r="B1051" s="109">
        <f t="shared" si="564"/>
        <v>864.43419949999998</v>
      </c>
      <c r="C1051" s="193">
        <f t="shared" si="563"/>
        <v>708.02142325</v>
      </c>
      <c r="D1051" s="110">
        <f t="shared" si="572"/>
        <v>6773.27</v>
      </c>
      <c r="E1051" s="111">
        <f t="shared" si="561"/>
        <v>6801.72</v>
      </c>
      <c r="F1051" s="112">
        <f t="shared" si="559"/>
        <v>45311</v>
      </c>
      <c r="G1051" s="113">
        <f t="shared" si="565"/>
        <v>4.2003345503722755E-3</v>
      </c>
      <c r="H1051" s="114">
        <f t="shared" si="560"/>
        <v>45371</v>
      </c>
      <c r="I1051" s="114">
        <f t="shared" si="566"/>
        <v>45371</v>
      </c>
      <c r="J1051" s="115">
        <f t="shared" si="573"/>
        <v>21</v>
      </c>
      <c r="K1051" s="115">
        <f t="shared" si="562"/>
        <v>4</v>
      </c>
      <c r="L1051" s="8">
        <f t="shared" si="574"/>
        <v>1.0007987</v>
      </c>
      <c r="M1051" s="116">
        <f t="shared" si="558"/>
        <v>1.0056001299999999</v>
      </c>
      <c r="N1051" s="116">
        <f t="shared" si="554"/>
        <v>1.2180704058917342</v>
      </c>
      <c r="O1051" s="109">
        <f t="shared" si="557"/>
        <v>1.21904327</v>
      </c>
      <c r="P1051" s="109">
        <f t="shared" si="567"/>
        <v>863.10875102</v>
      </c>
      <c r="Q1051" s="11">
        <f t="shared" si="577"/>
        <v>0</v>
      </c>
      <c r="R1051" s="30">
        <f t="shared" si="575"/>
        <v>0</v>
      </c>
      <c r="S1051" s="109">
        <f t="shared" si="556"/>
        <v>0</v>
      </c>
      <c r="T1051" s="119">
        <f t="shared" si="576"/>
        <v>0.10150000000000001</v>
      </c>
      <c r="U1051" s="117">
        <f t="shared" si="555"/>
        <v>4</v>
      </c>
      <c r="V1051" s="117">
        <v>252</v>
      </c>
      <c r="W1051" s="116">
        <f t="shared" si="568"/>
        <v>1.001535668</v>
      </c>
      <c r="X1051" s="109">
        <f t="shared" si="569"/>
        <v>1.3254484799999999</v>
      </c>
      <c r="Y1051" s="174">
        <f t="shared" si="570"/>
        <v>0</v>
      </c>
      <c r="Z1051" s="120" t="str">
        <f t="shared" si="578"/>
        <v>A+J=</v>
      </c>
      <c r="AA1051" s="114">
        <f t="shared" si="579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08">
        <f t="shared" si="571"/>
        <v>45348</v>
      </c>
      <c r="B1052" s="109">
        <f t="shared" si="564"/>
        <v>864.43419949999998</v>
      </c>
      <c r="C1052" s="193">
        <f t="shared" si="563"/>
        <v>708.02142325</v>
      </c>
      <c r="D1052" s="110">
        <f t="shared" si="572"/>
        <v>6773.27</v>
      </c>
      <c r="E1052" s="111">
        <f t="shared" si="561"/>
        <v>6801.72</v>
      </c>
      <c r="F1052" s="112">
        <f t="shared" si="559"/>
        <v>45311</v>
      </c>
      <c r="G1052" s="113">
        <f t="shared" si="565"/>
        <v>4.2003345503722755E-3</v>
      </c>
      <c r="H1052" s="114">
        <f t="shared" si="560"/>
        <v>45371</v>
      </c>
      <c r="I1052" s="114">
        <f t="shared" si="566"/>
        <v>45371</v>
      </c>
      <c r="J1052" s="115">
        <f t="shared" si="573"/>
        <v>21</v>
      </c>
      <c r="K1052" s="115">
        <f t="shared" si="562"/>
        <v>4</v>
      </c>
      <c r="L1052" s="8">
        <f t="shared" si="574"/>
        <v>1.0007987</v>
      </c>
      <c r="M1052" s="116">
        <f t="shared" si="558"/>
        <v>1.0056001299999999</v>
      </c>
      <c r="N1052" s="116">
        <f t="shared" si="554"/>
        <v>1.2180704058917342</v>
      </c>
      <c r="O1052" s="109">
        <f t="shared" si="557"/>
        <v>1.21904327</v>
      </c>
      <c r="P1052" s="109">
        <f t="shared" si="567"/>
        <v>863.10875102</v>
      </c>
      <c r="Q1052" s="11">
        <f t="shared" si="577"/>
        <v>0</v>
      </c>
      <c r="R1052" s="30">
        <f t="shared" si="575"/>
        <v>0</v>
      </c>
      <c r="S1052" s="109">
        <f t="shared" si="556"/>
        <v>0</v>
      </c>
      <c r="T1052" s="119">
        <f t="shared" si="576"/>
        <v>0.10150000000000001</v>
      </c>
      <c r="U1052" s="117">
        <f t="shared" si="555"/>
        <v>4</v>
      </c>
      <c r="V1052" s="117">
        <v>252</v>
      </c>
      <c r="W1052" s="116">
        <f t="shared" si="568"/>
        <v>1.001535668</v>
      </c>
      <c r="X1052" s="109">
        <f t="shared" si="569"/>
        <v>1.3254484799999999</v>
      </c>
      <c r="Y1052" s="174">
        <f t="shared" si="570"/>
        <v>0</v>
      </c>
      <c r="Z1052" s="120" t="str">
        <f t="shared" si="578"/>
        <v>A+J=</v>
      </c>
      <c r="AA1052" s="114">
        <f t="shared" si="579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08">
        <f t="shared" si="571"/>
        <v>45349</v>
      </c>
      <c r="B1053" s="109">
        <f t="shared" si="564"/>
        <v>864.93850794000002</v>
      </c>
      <c r="C1053" s="193">
        <f t="shared" si="563"/>
        <v>708.02142325</v>
      </c>
      <c r="D1053" s="110">
        <f t="shared" si="572"/>
        <v>6773.27</v>
      </c>
      <c r="E1053" s="111">
        <f t="shared" si="561"/>
        <v>6801.72</v>
      </c>
      <c r="F1053" s="112">
        <f t="shared" si="559"/>
        <v>45311</v>
      </c>
      <c r="G1053" s="113">
        <f t="shared" si="565"/>
        <v>4.2003345503722755E-3</v>
      </c>
      <c r="H1053" s="114">
        <f t="shared" si="560"/>
        <v>45371</v>
      </c>
      <c r="I1053" s="114">
        <f t="shared" si="566"/>
        <v>45371</v>
      </c>
      <c r="J1053" s="115">
        <f t="shared" si="573"/>
        <v>21</v>
      </c>
      <c r="K1053" s="115">
        <f t="shared" si="562"/>
        <v>5</v>
      </c>
      <c r="L1053" s="8">
        <f t="shared" si="574"/>
        <v>1.00099848</v>
      </c>
      <c r="M1053" s="116">
        <f t="shared" si="558"/>
        <v>1.0056001299999999</v>
      </c>
      <c r="N1053" s="116">
        <f t="shared" si="554"/>
        <v>1.2180704058917342</v>
      </c>
      <c r="O1053" s="109">
        <f t="shared" si="557"/>
        <v>1.2192866200000001</v>
      </c>
      <c r="P1053" s="109">
        <f t="shared" si="567"/>
        <v>863.28104803999997</v>
      </c>
      <c r="Q1053" s="11">
        <f t="shared" si="577"/>
        <v>0</v>
      </c>
      <c r="R1053" s="30">
        <f t="shared" si="575"/>
        <v>0</v>
      </c>
      <c r="S1053" s="109">
        <f t="shared" si="556"/>
        <v>0</v>
      </c>
      <c r="T1053" s="119">
        <f t="shared" si="576"/>
        <v>0.10150000000000001</v>
      </c>
      <c r="U1053" s="117">
        <f t="shared" si="555"/>
        <v>5</v>
      </c>
      <c r="V1053" s="117">
        <v>252</v>
      </c>
      <c r="W1053" s="116">
        <f t="shared" si="568"/>
        <v>1.0019199539999999</v>
      </c>
      <c r="X1053" s="109">
        <f t="shared" si="569"/>
        <v>1.6574599000000001</v>
      </c>
      <c r="Y1053" s="174">
        <f t="shared" si="570"/>
        <v>0</v>
      </c>
      <c r="Z1053" s="120" t="str">
        <f t="shared" si="578"/>
        <v>A+J=</v>
      </c>
      <c r="AA1053" s="114">
        <f t="shared" si="579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08">
        <f t="shared" si="571"/>
        <v>45350</v>
      </c>
      <c r="B1054" s="109">
        <f t="shared" si="564"/>
        <v>865.44309612999996</v>
      </c>
      <c r="C1054" s="193">
        <f t="shared" si="563"/>
        <v>708.02142325</v>
      </c>
      <c r="D1054" s="110">
        <f t="shared" si="572"/>
        <v>6773.27</v>
      </c>
      <c r="E1054" s="111">
        <f t="shared" si="561"/>
        <v>6801.72</v>
      </c>
      <c r="F1054" s="112">
        <f t="shared" si="559"/>
        <v>45311</v>
      </c>
      <c r="G1054" s="113">
        <f t="shared" si="565"/>
        <v>4.2003345503722755E-3</v>
      </c>
      <c r="H1054" s="114">
        <f t="shared" si="560"/>
        <v>45371</v>
      </c>
      <c r="I1054" s="114">
        <f t="shared" si="566"/>
        <v>45371</v>
      </c>
      <c r="J1054" s="115">
        <f t="shared" si="573"/>
        <v>21</v>
      </c>
      <c r="K1054" s="115">
        <f t="shared" si="562"/>
        <v>6</v>
      </c>
      <c r="L1054" s="8">
        <f t="shared" si="574"/>
        <v>1.00119829</v>
      </c>
      <c r="M1054" s="116">
        <f t="shared" si="558"/>
        <v>1.0056001299999999</v>
      </c>
      <c r="N1054" s="116">
        <f t="shared" si="554"/>
        <v>1.2180704058917342</v>
      </c>
      <c r="O1054" s="109">
        <f t="shared" si="557"/>
        <v>1.21953</v>
      </c>
      <c r="P1054" s="109">
        <f t="shared" si="567"/>
        <v>863.45336628999996</v>
      </c>
      <c r="Q1054" s="11">
        <f t="shared" si="577"/>
        <v>0</v>
      </c>
      <c r="R1054" s="30">
        <f t="shared" si="575"/>
        <v>0</v>
      </c>
      <c r="S1054" s="109">
        <f t="shared" si="556"/>
        <v>0</v>
      </c>
      <c r="T1054" s="119">
        <f t="shared" si="576"/>
        <v>0.10150000000000001</v>
      </c>
      <c r="U1054" s="117">
        <f t="shared" si="555"/>
        <v>6</v>
      </c>
      <c r="V1054" s="117">
        <v>252</v>
      </c>
      <c r="W1054" s="116">
        <f t="shared" si="568"/>
        <v>1.002304386</v>
      </c>
      <c r="X1054" s="109">
        <f t="shared" si="569"/>
        <v>1.9897298400000001</v>
      </c>
      <c r="Y1054" s="174">
        <f t="shared" si="570"/>
        <v>0</v>
      </c>
      <c r="Z1054" s="120" t="str">
        <f t="shared" si="578"/>
        <v>A+J=</v>
      </c>
      <c r="AA1054" s="114">
        <f t="shared" si="579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08">
        <f t="shared" si="571"/>
        <v>45351</v>
      </c>
      <c r="B1055" s="109">
        <f t="shared" si="564"/>
        <v>865.94799520000004</v>
      </c>
      <c r="C1055" s="193">
        <f t="shared" si="563"/>
        <v>708.02142325</v>
      </c>
      <c r="D1055" s="110">
        <f t="shared" si="572"/>
        <v>6773.27</v>
      </c>
      <c r="E1055" s="111">
        <f t="shared" si="561"/>
        <v>6801.72</v>
      </c>
      <c r="F1055" s="112">
        <f t="shared" si="559"/>
        <v>45311</v>
      </c>
      <c r="G1055" s="113">
        <f t="shared" si="565"/>
        <v>4.2003345503722755E-3</v>
      </c>
      <c r="H1055" s="114">
        <f t="shared" si="560"/>
        <v>45371</v>
      </c>
      <c r="I1055" s="114">
        <f t="shared" si="566"/>
        <v>45371</v>
      </c>
      <c r="J1055" s="115">
        <f t="shared" si="573"/>
        <v>21</v>
      </c>
      <c r="K1055" s="115">
        <f t="shared" si="562"/>
        <v>7</v>
      </c>
      <c r="L1055" s="8">
        <f t="shared" si="574"/>
        <v>1.00139815</v>
      </c>
      <c r="M1055" s="116">
        <f t="shared" si="558"/>
        <v>1.0056001299999999</v>
      </c>
      <c r="N1055" s="116">
        <f t="shared" ref="N1055:N1118" si="580">IF(I1055&gt;I1054,N1054*M1055,N1054)</f>
        <v>1.2180704058917342</v>
      </c>
      <c r="O1055" s="109">
        <f t="shared" si="557"/>
        <v>1.2197734499999999</v>
      </c>
      <c r="P1055" s="109">
        <f t="shared" si="567"/>
        <v>863.62573411000005</v>
      </c>
      <c r="Q1055" s="11">
        <f t="shared" si="577"/>
        <v>0</v>
      </c>
      <c r="R1055" s="30">
        <f t="shared" si="575"/>
        <v>0</v>
      </c>
      <c r="S1055" s="109">
        <f t="shared" si="556"/>
        <v>0</v>
      </c>
      <c r="T1055" s="119">
        <f t="shared" si="576"/>
        <v>0.10150000000000001</v>
      </c>
      <c r="U1055" s="117">
        <f t="shared" si="555"/>
        <v>7</v>
      </c>
      <c r="V1055" s="117">
        <v>252</v>
      </c>
      <c r="W1055" s="116">
        <f t="shared" si="568"/>
        <v>1.0026889670000001</v>
      </c>
      <c r="X1055" s="109">
        <f t="shared" si="569"/>
        <v>2.32226109</v>
      </c>
      <c r="Y1055" s="174">
        <f t="shared" si="570"/>
        <v>0</v>
      </c>
      <c r="Z1055" s="120" t="str">
        <f t="shared" si="578"/>
        <v>A+J=</v>
      </c>
      <c r="AA1055" s="114">
        <f t="shared" si="579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08">
        <f t="shared" si="571"/>
        <v>45352</v>
      </c>
      <c r="B1056" s="109">
        <f t="shared" si="564"/>
        <v>866.45318222999992</v>
      </c>
      <c r="C1056" s="193">
        <f t="shared" si="563"/>
        <v>708.02142325</v>
      </c>
      <c r="D1056" s="110">
        <f t="shared" si="572"/>
        <v>6773.27</v>
      </c>
      <c r="E1056" s="111">
        <f t="shared" si="561"/>
        <v>6801.72</v>
      </c>
      <c r="F1056" s="112">
        <f t="shared" si="559"/>
        <v>45311</v>
      </c>
      <c r="G1056" s="113">
        <f t="shared" si="565"/>
        <v>4.2003345503722755E-3</v>
      </c>
      <c r="H1056" s="114">
        <f t="shared" si="560"/>
        <v>45371</v>
      </c>
      <c r="I1056" s="114">
        <f t="shared" si="566"/>
        <v>45371</v>
      </c>
      <c r="J1056" s="115">
        <f t="shared" si="573"/>
        <v>21</v>
      </c>
      <c r="K1056" s="115">
        <f t="shared" si="562"/>
        <v>8</v>
      </c>
      <c r="L1056" s="8">
        <f t="shared" si="574"/>
        <v>1.0015980499999999</v>
      </c>
      <c r="M1056" s="116">
        <f t="shared" si="558"/>
        <v>1.0056001299999999</v>
      </c>
      <c r="N1056" s="116">
        <f t="shared" si="580"/>
        <v>1.2180704058917342</v>
      </c>
      <c r="O1056" s="109">
        <f t="shared" si="557"/>
        <v>1.22001694</v>
      </c>
      <c r="P1056" s="109">
        <f t="shared" si="567"/>
        <v>863.79813023999998</v>
      </c>
      <c r="Q1056" s="11">
        <f t="shared" si="577"/>
        <v>0</v>
      </c>
      <c r="R1056" s="30">
        <f t="shared" si="575"/>
        <v>0</v>
      </c>
      <c r="S1056" s="109">
        <f t="shared" si="556"/>
        <v>0</v>
      </c>
      <c r="T1056" s="119">
        <f t="shared" si="576"/>
        <v>0.10150000000000001</v>
      </c>
      <c r="U1056" s="117">
        <f t="shared" si="555"/>
        <v>8</v>
      </c>
      <c r="V1056" s="117">
        <v>252</v>
      </c>
      <c r="W1056" s="116">
        <f t="shared" si="568"/>
        <v>1.0030736950000001</v>
      </c>
      <c r="X1056" s="109">
        <f t="shared" si="569"/>
        <v>2.65505199</v>
      </c>
      <c r="Y1056" s="174">
        <f t="shared" si="570"/>
        <v>0</v>
      </c>
      <c r="Z1056" s="120" t="str">
        <f t="shared" si="578"/>
        <v>A+J=</v>
      </c>
      <c r="AA1056" s="114">
        <f t="shared" si="579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08">
        <f t="shared" si="571"/>
        <v>45353</v>
      </c>
      <c r="B1057" s="109">
        <f t="shared" si="564"/>
        <v>866.95865733999995</v>
      </c>
      <c r="C1057" s="193">
        <f t="shared" si="563"/>
        <v>708.02142325</v>
      </c>
      <c r="D1057" s="110">
        <f t="shared" si="572"/>
        <v>6773.27</v>
      </c>
      <c r="E1057" s="111">
        <f t="shared" si="561"/>
        <v>6801.72</v>
      </c>
      <c r="F1057" s="112">
        <f t="shared" si="559"/>
        <v>45311</v>
      </c>
      <c r="G1057" s="113">
        <f t="shared" si="565"/>
        <v>4.2003345503722755E-3</v>
      </c>
      <c r="H1057" s="114">
        <f t="shared" si="560"/>
        <v>45371</v>
      </c>
      <c r="I1057" s="114">
        <f t="shared" si="566"/>
        <v>45371</v>
      </c>
      <c r="J1057" s="115">
        <f t="shared" si="573"/>
        <v>21</v>
      </c>
      <c r="K1057" s="115">
        <f t="shared" si="562"/>
        <v>9</v>
      </c>
      <c r="L1057" s="8">
        <f t="shared" si="574"/>
        <v>1.0017979800000001</v>
      </c>
      <c r="M1057" s="116">
        <f t="shared" si="558"/>
        <v>1.0056001299999999</v>
      </c>
      <c r="N1057" s="116">
        <f t="shared" si="580"/>
        <v>1.2180704058917342</v>
      </c>
      <c r="O1057" s="109">
        <f t="shared" si="557"/>
        <v>1.2202604699999999</v>
      </c>
      <c r="P1057" s="109">
        <f t="shared" si="567"/>
        <v>863.97055469999998</v>
      </c>
      <c r="Q1057" s="11">
        <f t="shared" si="577"/>
        <v>0</v>
      </c>
      <c r="R1057" s="30">
        <f t="shared" si="575"/>
        <v>0</v>
      </c>
      <c r="S1057" s="109">
        <f t="shared" si="556"/>
        <v>0</v>
      </c>
      <c r="T1057" s="119">
        <f t="shared" si="576"/>
        <v>0.10150000000000001</v>
      </c>
      <c r="U1057" s="117">
        <f t="shared" si="555"/>
        <v>9</v>
      </c>
      <c r="V1057" s="117">
        <v>252</v>
      </c>
      <c r="W1057" s="116">
        <f t="shared" si="568"/>
        <v>1.00345857</v>
      </c>
      <c r="X1057" s="109">
        <f t="shared" si="569"/>
        <v>2.9881026400000001</v>
      </c>
      <c r="Y1057" s="174">
        <f t="shared" si="570"/>
        <v>0</v>
      </c>
      <c r="Z1057" s="120" t="str">
        <f t="shared" si="578"/>
        <v>A+J=</v>
      </c>
      <c r="AA1057" s="114">
        <f t="shared" si="579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08">
        <f t="shared" si="571"/>
        <v>45354</v>
      </c>
      <c r="B1058" s="109">
        <f t="shared" si="564"/>
        <v>866.95865733999995</v>
      </c>
      <c r="C1058" s="193">
        <f t="shared" si="563"/>
        <v>708.02142325</v>
      </c>
      <c r="D1058" s="110">
        <f t="shared" si="572"/>
        <v>6773.27</v>
      </c>
      <c r="E1058" s="111">
        <f t="shared" si="561"/>
        <v>6801.72</v>
      </c>
      <c r="F1058" s="112">
        <f t="shared" si="559"/>
        <v>45311</v>
      </c>
      <c r="G1058" s="113">
        <f t="shared" si="565"/>
        <v>4.2003345503722755E-3</v>
      </c>
      <c r="H1058" s="114">
        <f t="shared" si="560"/>
        <v>45371</v>
      </c>
      <c r="I1058" s="114">
        <f t="shared" si="566"/>
        <v>45371</v>
      </c>
      <c r="J1058" s="115">
        <f t="shared" si="573"/>
        <v>21</v>
      </c>
      <c r="K1058" s="115">
        <f t="shared" si="562"/>
        <v>9</v>
      </c>
      <c r="L1058" s="8">
        <f t="shared" si="574"/>
        <v>1.0017979800000001</v>
      </c>
      <c r="M1058" s="116">
        <f t="shared" si="558"/>
        <v>1.0056001299999999</v>
      </c>
      <c r="N1058" s="116">
        <f t="shared" si="580"/>
        <v>1.2180704058917342</v>
      </c>
      <c r="O1058" s="109">
        <f t="shared" si="557"/>
        <v>1.2202604699999999</v>
      </c>
      <c r="P1058" s="109">
        <f t="shared" si="567"/>
        <v>863.97055469999998</v>
      </c>
      <c r="Q1058" s="11">
        <f t="shared" si="577"/>
        <v>0</v>
      </c>
      <c r="R1058" s="30">
        <f t="shared" si="575"/>
        <v>0</v>
      </c>
      <c r="S1058" s="109">
        <f t="shared" si="556"/>
        <v>0</v>
      </c>
      <c r="T1058" s="119">
        <f t="shared" si="576"/>
        <v>0.10150000000000001</v>
      </c>
      <c r="U1058" s="117">
        <f t="shared" si="555"/>
        <v>9</v>
      </c>
      <c r="V1058" s="117">
        <v>252</v>
      </c>
      <c r="W1058" s="116">
        <f t="shared" si="568"/>
        <v>1.00345857</v>
      </c>
      <c r="X1058" s="109">
        <f t="shared" si="569"/>
        <v>2.9881026400000001</v>
      </c>
      <c r="Y1058" s="174">
        <f t="shared" si="570"/>
        <v>0</v>
      </c>
      <c r="Z1058" s="120" t="str">
        <f t="shared" si="578"/>
        <v>A+J=</v>
      </c>
      <c r="AA1058" s="114">
        <f t="shared" si="579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08">
        <f t="shared" si="571"/>
        <v>45355</v>
      </c>
      <c r="B1059" s="109">
        <f t="shared" si="564"/>
        <v>866.95865733999995</v>
      </c>
      <c r="C1059" s="193">
        <f t="shared" si="563"/>
        <v>708.02142325</v>
      </c>
      <c r="D1059" s="110">
        <f t="shared" si="572"/>
        <v>6773.27</v>
      </c>
      <c r="E1059" s="111">
        <f t="shared" si="561"/>
        <v>6801.72</v>
      </c>
      <c r="F1059" s="112">
        <f t="shared" si="559"/>
        <v>45311</v>
      </c>
      <c r="G1059" s="113">
        <f t="shared" si="565"/>
        <v>4.2003345503722755E-3</v>
      </c>
      <c r="H1059" s="114">
        <f t="shared" si="560"/>
        <v>45371</v>
      </c>
      <c r="I1059" s="114">
        <f t="shared" si="566"/>
        <v>45371</v>
      </c>
      <c r="J1059" s="115">
        <f t="shared" si="573"/>
        <v>21</v>
      </c>
      <c r="K1059" s="115">
        <f t="shared" si="562"/>
        <v>9</v>
      </c>
      <c r="L1059" s="8">
        <f t="shared" si="574"/>
        <v>1.0017979800000001</v>
      </c>
      <c r="M1059" s="116">
        <f t="shared" si="558"/>
        <v>1.0056001299999999</v>
      </c>
      <c r="N1059" s="116">
        <f t="shared" si="580"/>
        <v>1.2180704058917342</v>
      </c>
      <c r="O1059" s="109">
        <f t="shared" si="557"/>
        <v>1.2202604699999999</v>
      </c>
      <c r="P1059" s="109">
        <f t="shared" si="567"/>
        <v>863.97055469999998</v>
      </c>
      <c r="Q1059" s="11">
        <f t="shared" si="577"/>
        <v>0</v>
      </c>
      <c r="R1059" s="30">
        <f t="shared" si="575"/>
        <v>0</v>
      </c>
      <c r="S1059" s="109">
        <f t="shared" si="556"/>
        <v>0</v>
      </c>
      <c r="T1059" s="119">
        <f t="shared" si="576"/>
        <v>0.10150000000000001</v>
      </c>
      <c r="U1059" s="117">
        <f t="shared" si="555"/>
        <v>9</v>
      </c>
      <c r="V1059" s="117">
        <v>252</v>
      </c>
      <c r="W1059" s="116">
        <f t="shared" si="568"/>
        <v>1.00345857</v>
      </c>
      <c r="X1059" s="109">
        <f t="shared" si="569"/>
        <v>2.9881026400000001</v>
      </c>
      <c r="Y1059" s="174">
        <f t="shared" si="570"/>
        <v>0</v>
      </c>
      <c r="Z1059" s="120" t="str">
        <f t="shared" si="578"/>
        <v>A+J=</v>
      </c>
      <c r="AA1059" s="114">
        <f t="shared" si="579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08">
        <f t="shared" si="571"/>
        <v>45356</v>
      </c>
      <c r="B1060" s="109">
        <f t="shared" si="564"/>
        <v>867.46443570000008</v>
      </c>
      <c r="C1060" s="193">
        <f t="shared" si="563"/>
        <v>708.02142325</v>
      </c>
      <c r="D1060" s="110">
        <f t="shared" si="572"/>
        <v>6773.27</v>
      </c>
      <c r="E1060" s="111">
        <f t="shared" si="561"/>
        <v>6801.72</v>
      </c>
      <c r="F1060" s="112">
        <f t="shared" si="559"/>
        <v>45311</v>
      </c>
      <c r="G1060" s="113">
        <f t="shared" si="565"/>
        <v>4.2003345503722755E-3</v>
      </c>
      <c r="H1060" s="114">
        <f t="shared" si="560"/>
        <v>45371</v>
      </c>
      <c r="I1060" s="114">
        <f t="shared" si="566"/>
        <v>45371</v>
      </c>
      <c r="J1060" s="115">
        <f t="shared" si="573"/>
        <v>21</v>
      </c>
      <c r="K1060" s="115">
        <f t="shared" si="562"/>
        <v>10</v>
      </c>
      <c r="L1060" s="8">
        <f t="shared" si="574"/>
        <v>1.00199796</v>
      </c>
      <c r="M1060" s="116">
        <f t="shared" si="558"/>
        <v>1.0056001299999999</v>
      </c>
      <c r="N1060" s="116">
        <f t="shared" si="580"/>
        <v>1.2180704058917342</v>
      </c>
      <c r="O1060" s="109">
        <f t="shared" si="557"/>
        <v>1.2205040599999999</v>
      </c>
      <c r="P1060" s="109">
        <f t="shared" si="567"/>
        <v>864.14302164000003</v>
      </c>
      <c r="Q1060" s="11">
        <f t="shared" si="577"/>
        <v>0</v>
      </c>
      <c r="R1060" s="30">
        <f t="shared" si="575"/>
        <v>0</v>
      </c>
      <c r="S1060" s="109">
        <f t="shared" si="556"/>
        <v>0</v>
      </c>
      <c r="T1060" s="119">
        <f t="shared" si="576"/>
        <v>0.10150000000000001</v>
      </c>
      <c r="U1060" s="117">
        <f t="shared" si="555"/>
        <v>10</v>
      </c>
      <c r="V1060" s="117">
        <v>252</v>
      </c>
      <c r="W1060" s="116">
        <f t="shared" si="568"/>
        <v>1.003843593</v>
      </c>
      <c r="X1060" s="109">
        <f t="shared" si="569"/>
        <v>3.3214140599999999</v>
      </c>
      <c r="Y1060" s="174">
        <f t="shared" si="570"/>
        <v>0</v>
      </c>
      <c r="Z1060" s="120" t="str">
        <f t="shared" si="578"/>
        <v>A+J=</v>
      </c>
      <c r="AA1060" s="114">
        <f t="shared" si="579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08">
        <f t="shared" si="571"/>
        <v>45357</v>
      </c>
      <c r="B1061" s="109">
        <f t="shared" si="564"/>
        <v>867.97049613000002</v>
      </c>
      <c r="C1061" s="193">
        <f t="shared" si="563"/>
        <v>708.02142325</v>
      </c>
      <c r="D1061" s="110">
        <f t="shared" si="572"/>
        <v>6773.27</v>
      </c>
      <c r="E1061" s="111">
        <f t="shared" si="561"/>
        <v>6801.72</v>
      </c>
      <c r="F1061" s="112">
        <f t="shared" si="559"/>
        <v>45311</v>
      </c>
      <c r="G1061" s="113">
        <f t="shared" si="565"/>
        <v>4.2003345503722755E-3</v>
      </c>
      <c r="H1061" s="114">
        <f t="shared" si="560"/>
        <v>45371</v>
      </c>
      <c r="I1061" s="114">
        <f t="shared" si="566"/>
        <v>45371</v>
      </c>
      <c r="J1061" s="115">
        <f t="shared" si="573"/>
        <v>21</v>
      </c>
      <c r="K1061" s="115">
        <f t="shared" si="562"/>
        <v>11</v>
      </c>
      <c r="L1061" s="8">
        <f t="shared" si="574"/>
        <v>1.0021979700000001</v>
      </c>
      <c r="M1061" s="116">
        <f t="shared" si="558"/>
        <v>1.0056001299999999</v>
      </c>
      <c r="N1061" s="116">
        <f t="shared" si="580"/>
        <v>1.2180704058917342</v>
      </c>
      <c r="O1061" s="109">
        <f t="shared" si="557"/>
        <v>1.2207476799999999</v>
      </c>
      <c r="P1061" s="109">
        <f t="shared" si="567"/>
        <v>864.31550981999999</v>
      </c>
      <c r="Q1061" s="11">
        <f t="shared" si="577"/>
        <v>0</v>
      </c>
      <c r="R1061" s="30">
        <f t="shared" si="575"/>
        <v>0</v>
      </c>
      <c r="S1061" s="109">
        <f t="shared" si="556"/>
        <v>0</v>
      </c>
      <c r="T1061" s="119">
        <f t="shared" si="576"/>
        <v>0.10150000000000001</v>
      </c>
      <c r="U1061" s="117">
        <f t="shared" ref="U1061:U1124" si="581">IF(Q1060&gt;0,1,IF(K1061=K1060,U1060,U1060+1))</f>
        <v>11</v>
      </c>
      <c r="V1061" s="117">
        <v>252</v>
      </c>
      <c r="W1061" s="116">
        <f t="shared" si="568"/>
        <v>1.0042287640000001</v>
      </c>
      <c r="X1061" s="109">
        <f t="shared" si="569"/>
        <v>3.65498631</v>
      </c>
      <c r="Y1061" s="174">
        <f t="shared" si="570"/>
        <v>0</v>
      </c>
      <c r="Z1061" s="120" t="str">
        <f t="shared" si="578"/>
        <v>A+J=</v>
      </c>
      <c r="AA1061" s="114">
        <f t="shared" si="579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08">
        <f t="shared" si="571"/>
        <v>45358</v>
      </c>
      <c r="B1062" s="109">
        <f t="shared" si="564"/>
        <v>868.4768671600001</v>
      </c>
      <c r="C1062" s="193">
        <f t="shared" si="563"/>
        <v>708.02142325</v>
      </c>
      <c r="D1062" s="110">
        <f t="shared" si="572"/>
        <v>6773.27</v>
      </c>
      <c r="E1062" s="111">
        <f t="shared" si="561"/>
        <v>6801.72</v>
      </c>
      <c r="F1062" s="112">
        <f t="shared" si="559"/>
        <v>45311</v>
      </c>
      <c r="G1062" s="113">
        <f t="shared" si="565"/>
        <v>4.2003345503722755E-3</v>
      </c>
      <c r="H1062" s="114">
        <f t="shared" si="560"/>
        <v>45371</v>
      </c>
      <c r="I1062" s="114">
        <f t="shared" si="566"/>
        <v>45371</v>
      </c>
      <c r="J1062" s="115">
        <f t="shared" si="573"/>
        <v>21</v>
      </c>
      <c r="K1062" s="115">
        <f t="shared" si="562"/>
        <v>12</v>
      </c>
      <c r="L1062" s="8">
        <f t="shared" si="574"/>
        <v>1.0023980299999999</v>
      </c>
      <c r="M1062" s="116">
        <f t="shared" si="558"/>
        <v>1.0056001299999999</v>
      </c>
      <c r="N1062" s="116">
        <f t="shared" si="580"/>
        <v>1.2180704058917342</v>
      </c>
      <c r="O1062" s="109">
        <f t="shared" si="557"/>
        <v>1.2209913699999999</v>
      </c>
      <c r="P1062" s="109">
        <f t="shared" si="567"/>
        <v>864.48804756000004</v>
      </c>
      <c r="Q1062" s="11">
        <f t="shared" si="577"/>
        <v>0</v>
      </c>
      <c r="R1062" s="30">
        <f t="shared" si="575"/>
        <v>0</v>
      </c>
      <c r="S1062" s="109">
        <f t="shared" si="556"/>
        <v>0</v>
      </c>
      <c r="T1062" s="119">
        <f t="shared" si="576"/>
        <v>0.10150000000000001</v>
      </c>
      <c r="U1062" s="117">
        <f t="shared" si="581"/>
        <v>12</v>
      </c>
      <c r="V1062" s="117">
        <v>252</v>
      </c>
      <c r="W1062" s="116">
        <f t="shared" si="568"/>
        <v>1.0046140830000001</v>
      </c>
      <c r="X1062" s="109">
        <f t="shared" si="569"/>
        <v>3.9888195999999998</v>
      </c>
      <c r="Y1062" s="174">
        <f t="shared" si="570"/>
        <v>0</v>
      </c>
      <c r="Z1062" s="120" t="str">
        <f t="shared" si="578"/>
        <v>A+J=</v>
      </c>
      <c r="AA1062" s="114">
        <f t="shared" si="579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08">
        <f t="shared" si="571"/>
        <v>45359</v>
      </c>
      <c r="B1063" s="109">
        <f t="shared" si="564"/>
        <v>868.98353469999995</v>
      </c>
      <c r="C1063" s="193">
        <f t="shared" si="563"/>
        <v>708.02142325</v>
      </c>
      <c r="D1063" s="110">
        <f t="shared" si="572"/>
        <v>6773.27</v>
      </c>
      <c r="E1063" s="111">
        <f t="shared" si="561"/>
        <v>6801.72</v>
      </c>
      <c r="F1063" s="112">
        <f t="shared" si="559"/>
        <v>45311</v>
      </c>
      <c r="G1063" s="113">
        <f t="shared" si="565"/>
        <v>4.2003345503722755E-3</v>
      </c>
      <c r="H1063" s="114">
        <f t="shared" si="560"/>
        <v>45371</v>
      </c>
      <c r="I1063" s="114">
        <f t="shared" si="566"/>
        <v>45371</v>
      </c>
      <c r="J1063" s="115">
        <f t="shared" si="573"/>
        <v>21</v>
      </c>
      <c r="K1063" s="115">
        <f t="shared" si="562"/>
        <v>13</v>
      </c>
      <c r="L1063" s="8">
        <f t="shared" si="574"/>
        <v>1.00259813</v>
      </c>
      <c r="M1063" s="116">
        <f t="shared" si="558"/>
        <v>1.0056001299999999</v>
      </c>
      <c r="N1063" s="116">
        <f t="shared" si="580"/>
        <v>1.2180704058917342</v>
      </c>
      <c r="O1063" s="109">
        <f t="shared" si="557"/>
        <v>1.2212351100000001</v>
      </c>
      <c r="P1063" s="109">
        <f t="shared" si="567"/>
        <v>864.66062069999998</v>
      </c>
      <c r="Q1063" s="11">
        <f t="shared" si="577"/>
        <v>0</v>
      </c>
      <c r="R1063" s="30">
        <f t="shared" si="575"/>
        <v>0</v>
      </c>
      <c r="S1063" s="109">
        <f t="shared" ref="S1063:S1126" si="582">IF(R1063&gt;0,TRUNC(R1063*P1063,8),0)</f>
        <v>0</v>
      </c>
      <c r="T1063" s="119">
        <f t="shared" si="576"/>
        <v>0.10150000000000001</v>
      </c>
      <c r="U1063" s="117">
        <f t="shared" si="581"/>
        <v>13</v>
      </c>
      <c r="V1063" s="117">
        <v>252</v>
      </c>
      <c r="W1063" s="116">
        <f t="shared" si="568"/>
        <v>1.00499955</v>
      </c>
      <c r="X1063" s="109">
        <f t="shared" si="569"/>
        <v>4.3229139999999999</v>
      </c>
      <c r="Y1063" s="174">
        <f t="shared" si="570"/>
        <v>0</v>
      </c>
      <c r="Z1063" s="120" t="str">
        <f t="shared" si="578"/>
        <v>A+J=</v>
      </c>
      <c r="AA1063" s="114">
        <f t="shared" si="579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08">
        <f t="shared" si="571"/>
        <v>45360</v>
      </c>
      <c r="B1064" s="109">
        <f t="shared" si="564"/>
        <v>869.49048376999997</v>
      </c>
      <c r="C1064" s="193">
        <f t="shared" si="563"/>
        <v>708.02142325</v>
      </c>
      <c r="D1064" s="110">
        <f t="shared" si="572"/>
        <v>6773.27</v>
      </c>
      <c r="E1064" s="111">
        <f t="shared" si="561"/>
        <v>6801.72</v>
      </c>
      <c r="F1064" s="112">
        <f t="shared" si="559"/>
        <v>45311</v>
      </c>
      <c r="G1064" s="113">
        <f t="shared" si="565"/>
        <v>4.2003345503722755E-3</v>
      </c>
      <c r="H1064" s="114">
        <f t="shared" si="560"/>
        <v>45371</v>
      </c>
      <c r="I1064" s="114">
        <f t="shared" si="566"/>
        <v>45371</v>
      </c>
      <c r="J1064" s="115">
        <f t="shared" si="573"/>
        <v>21</v>
      </c>
      <c r="K1064" s="115">
        <f t="shared" si="562"/>
        <v>14</v>
      </c>
      <c r="L1064" s="8">
        <f t="shared" si="574"/>
        <v>1.0027982600000001</v>
      </c>
      <c r="M1064" s="116">
        <f t="shared" si="558"/>
        <v>1.0056001299999999</v>
      </c>
      <c r="N1064" s="116">
        <f t="shared" si="580"/>
        <v>1.2180704058917342</v>
      </c>
      <c r="O1064" s="109">
        <f t="shared" si="557"/>
        <v>1.22147888</v>
      </c>
      <c r="P1064" s="109">
        <f t="shared" si="567"/>
        <v>864.83321507999995</v>
      </c>
      <c r="Q1064" s="11">
        <f t="shared" si="577"/>
        <v>0</v>
      </c>
      <c r="R1064" s="30">
        <f t="shared" si="575"/>
        <v>0</v>
      </c>
      <c r="S1064" s="109">
        <f t="shared" si="582"/>
        <v>0</v>
      </c>
      <c r="T1064" s="119">
        <f t="shared" si="576"/>
        <v>0.10150000000000001</v>
      </c>
      <c r="U1064" s="117">
        <f t="shared" si="581"/>
        <v>14</v>
      </c>
      <c r="V1064" s="117">
        <v>252</v>
      </c>
      <c r="W1064" s="116">
        <f t="shared" si="568"/>
        <v>1.005385164</v>
      </c>
      <c r="X1064" s="109">
        <f t="shared" si="569"/>
        <v>4.6572686900000004</v>
      </c>
      <c r="Y1064" s="174">
        <f t="shared" si="570"/>
        <v>0</v>
      </c>
      <c r="Z1064" s="120" t="str">
        <f t="shared" si="578"/>
        <v>A+J=</v>
      </c>
      <c r="AA1064" s="114">
        <f t="shared" si="579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08">
        <f t="shared" si="571"/>
        <v>45361</v>
      </c>
      <c r="B1065" s="109">
        <f t="shared" si="564"/>
        <v>869.49048376999997</v>
      </c>
      <c r="C1065" s="193">
        <f t="shared" si="563"/>
        <v>708.02142325</v>
      </c>
      <c r="D1065" s="110">
        <f t="shared" si="572"/>
        <v>6773.27</v>
      </c>
      <c r="E1065" s="111">
        <f t="shared" si="561"/>
        <v>6801.72</v>
      </c>
      <c r="F1065" s="112">
        <f t="shared" si="559"/>
        <v>45311</v>
      </c>
      <c r="G1065" s="113">
        <f t="shared" si="565"/>
        <v>4.2003345503722755E-3</v>
      </c>
      <c r="H1065" s="114">
        <f t="shared" si="560"/>
        <v>45371</v>
      </c>
      <c r="I1065" s="114">
        <f t="shared" si="566"/>
        <v>45371</v>
      </c>
      <c r="J1065" s="115">
        <f t="shared" si="573"/>
        <v>21</v>
      </c>
      <c r="K1065" s="115">
        <f t="shared" si="562"/>
        <v>14</v>
      </c>
      <c r="L1065" s="8">
        <f t="shared" si="574"/>
        <v>1.0027982600000001</v>
      </c>
      <c r="M1065" s="116">
        <f t="shared" si="558"/>
        <v>1.0056001299999999</v>
      </c>
      <c r="N1065" s="116">
        <f t="shared" si="580"/>
        <v>1.2180704058917342</v>
      </c>
      <c r="O1065" s="109">
        <f t="shared" ref="O1065:O1128" si="583">TRUNC(TRUNC((L1065*N1065),15),8)</f>
        <v>1.22147888</v>
      </c>
      <c r="P1065" s="109">
        <f t="shared" si="567"/>
        <v>864.83321507999995</v>
      </c>
      <c r="Q1065" s="11">
        <f t="shared" si="577"/>
        <v>0</v>
      </c>
      <c r="R1065" s="30">
        <f t="shared" si="575"/>
        <v>0</v>
      </c>
      <c r="S1065" s="109">
        <f t="shared" si="582"/>
        <v>0</v>
      </c>
      <c r="T1065" s="119">
        <f t="shared" si="576"/>
        <v>0.10150000000000001</v>
      </c>
      <c r="U1065" s="117">
        <f t="shared" si="581"/>
        <v>14</v>
      </c>
      <c r="V1065" s="117">
        <v>252</v>
      </c>
      <c r="W1065" s="116">
        <f t="shared" si="568"/>
        <v>1.005385164</v>
      </c>
      <c r="X1065" s="109">
        <f t="shared" si="569"/>
        <v>4.6572686900000004</v>
      </c>
      <c r="Y1065" s="174">
        <f t="shared" si="570"/>
        <v>0</v>
      </c>
      <c r="Z1065" s="120" t="str">
        <f t="shared" si="578"/>
        <v>A+J=</v>
      </c>
      <c r="AA1065" s="114">
        <f t="shared" si="579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08">
        <f t="shared" si="571"/>
        <v>45362</v>
      </c>
      <c r="B1066" s="109">
        <f t="shared" si="564"/>
        <v>869.49048376999997</v>
      </c>
      <c r="C1066" s="193">
        <f t="shared" si="563"/>
        <v>708.02142325</v>
      </c>
      <c r="D1066" s="110">
        <f t="shared" si="572"/>
        <v>6773.27</v>
      </c>
      <c r="E1066" s="111">
        <f t="shared" si="561"/>
        <v>6801.72</v>
      </c>
      <c r="F1066" s="112">
        <f t="shared" si="559"/>
        <v>45311</v>
      </c>
      <c r="G1066" s="113">
        <f t="shared" si="565"/>
        <v>4.2003345503722755E-3</v>
      </c>
      <c r="H1066" s="114">
        <f t="shared" si="560"/>
        <v>45371</v>
      </c>
      <c r="I1066" s="114">
        <f t="shared" si="566"/>
        <v>45371</v>
      </c>
      <c r="J1066" s="115">
        <f t="shared" si="573"/>
        <v>21</v>
      </c>
      <c r="K1066" s="115">
        <f t="shared" si="562"/>
        <v>14</v>
      </c>
      <c r="L1066" s="8">
        <f t="shared" si="574"/>
        <v>1.0027982600000001</v>
      </c>
      <c r="M1066" s="116">
        <f t="shared" ref="M1066:M1129" si="584">IF(I1066&gt;I1065,L1065,M1065)</f>
        <v>1.0056001299999999</v>
      </c>
      <c r="N1066" s="116">
        <f t="shared" si="580"/>
        <v>1.2180704058917342</v>
      </c>
      <c r="O1066" s="109">
        <f t="shared" si="583"/>
        <v>1.22147888</v>
      </c>
      <c r="P1066" s="109">
        <f t="shared" si="567"/>
        <v>864.83321507999995</v>
      </c>
      <c r="Q1066" s="11">
        <f t="shared" si="577"/>
        <v>0</v>
      </c>
      <c r="R1066" s="30">
        <f t="shared" si="575"/>
        <v>0</v>
      </c>
      <c r="S1066" s="109">
        <f t="shared" si="582"/>
        <v>0</v>
      </c>
      <c r="T1066" s="119">
        <f t="shared" si="576"/>
        <v>0.10150000000000001</v>
      </c>
      <c r="U1066" s="117">
        <f t="shared" si="581"/>
        <v>14</v>
      </c>
      <c r="V1066" s="117">
        <v>252</v>
      </c>
      <c r="W1066" s="116">
        <f t="shared" si="568"/>
        <v>1.005385164</v>
      </c>
      <c r="X1066" s="109">
        <f t="shared" si="569"/>
        <v>4.6572686900000004</v>
      </c>
      <c r="Y1066" s="174">
        <f t="shared" si="570"/>
        <v>0</v>
      </c>
      <c r="Z1066" s="120" t="str">
        <f t="shared" si="578"/>
        <v>A+J=</v>
      </c>
      <c r="AA1066" s="114">
        <f t="shared" si="579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08">
        <f t="shared" si="571"/>
        <v>45363</v>
      </c>
      <c r="B1067" s="109">
        <f t="shared" si="564"/>
        <v>869.99773670999991</v>
      </c>
      <c r="C1067" s="193">
        <f t="shared" si="563"/>
        <v>708.02142325</v>
      </c>
      <c r="D1067" s="110">
        <f t="shared" si="572"/>
        <v>6773.27</v>
      </c>
      <c r="E1067" s="111">
        <f t="shared" si="561"/>
        <v>6801.72</v>
      </c>
      <c r="F1067" s="112">
        <f t="shared" si="559"/>
        <v>45311</v>
      </c>
      <c r="G1067" s="113">
        <f t="shared" si="565"/>
        <v>4.2003345503722755E-3</v>
      </c>
      <c r="H1067" s="114">
        <f t="shared" si="560"/>
        <v>45371</v>
      </c>
      <c r="I1067" s="114">
        <f t="shared" si="566"/>
        <v>45371</v>
      </c>
      <c r="J1067" s="115">
        <f t="shared" si="573"/>
        <v>21</v>
      </c>
      <c r="K1067" s="115">
        <f t="shared" si="562"/>
        <v>15</v>
      </c>
      <c r="L1067" s="8">
        <f t="shared" si="574"/>
        <v>1.00299844</v>
      </c>
      <c r="M1067" s="116">
        <f t="shared" si="584"/>
        <v>1.0056001299999999</v>
      </c>
      <c r="N1067" s="116">
        <f t="shared" si="580"/>
        <v>1.2180704058917342</v>
      </c>
      <c r="O1067" s="109">
        <f t="shared" si="583"/>
        <v>1.2217227100000001</v>
      </c>
      <c r="P1067" s="109">
        <f t="shared" si="567"/>
        <v>865.00585194999996</v>
      </c>
      <c r="Q1067" s="11">
        <f t="shared" si="577"/>
        <v>0</v>
      </c>
      <c r="R1067" s="30">
        <f t="shared" si="575"/>
        <v>0</v>
      </c>
      <c r="S1067" s="109">
        <f t="shared" si="582"/>
        <v>0</v>
      </c>
      <c r="T1067" s="119">
        <f t="shared" si="576"/>
        <v>0.10150000000000001</v>
      </c>
      <c r="U1067" s="117">
        <f t="shared" si="581"/>
        <v>15</v>
      </c>
      <c r="V1067" s="117">
        <v>252</v>
      </c>
      <c r="W1067" s="116">
        <f t="shared" si="568"/>
        <v>1.0057709260000001</v>
      </c>
      <c r="X1067" s="109">
        <f t="shared" si="569"/>
        <v>4.9918847599999996</v>
      </c>
      <c r="Y1067" s="174">
        <f t="shared" si="570"/>
        <v>0</v>
      </c>
      <c r="Z1067" s="120" t="str">
        <f t="shared" si="578"/>
        <v>A+J=</v>
      </c>
      <c r="AA1067" s="114">
        <f t="shared" si="579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08">
        <f t="shared" si="571"/>
        <v>45364</v>
      </c>
      <c r="B1068" s="109">
        <f t="shared" si="564"/>
        <v>870.50528023000004</v>
      </c>
      <c r="C1068" s="193">
        <f t="shared" si="563"/>
        <v>708.02142325</v>
      </c>
      <c r="D1068" s="110">
        <f t="shared" si="572"/>
        <v>6773.27</v>
      </c>
      <c r="E1068" s="111">
        <f t="shared" si="561"/>
        <v>6801.72</v>
      </c>
      <c r="F1068" s="112">
        <f t="shared" ref="F1068:F1131" si="585">IF($K1068=1,VLOOKUP($A1067,$AO$10:$AS$131,5),F1067)</f>
        <v>45311</v>
      </c>
      <c r="G1068" s="113">
        <f t="shared" si="565"/>
        <v>4.2003345503722755E-3</v>
      </c>
      <c r="H1068" s="114">
        <f t="shared" ref="H1068:H1131" si="586">IF(DAY(A1068)=H$9,VLOOKUP(A1068,AH$118:AN$450,4),H1067)</f>
        <v>45371</v>
      </c>
      <c r="I1068" s="114">
        <f t="shared" si="566"/>
        <v>45371</v>
      </c>
      <c r="J1068" s="115">
        <f t="shared" si="573"/>
        <v>21</v>
      </c>
      <c r="K1068" s="115">
        <f t="shared" si="562"/>
        <v>16</v>
      </c>
      <c r="L1068" s="8">
        <f t="shared" si="574"/>
        <v>1.0031986500000001</v>
      </c>
      <c r="M1068" s="116">
        <f t="shared" si="584"/>
        <v>1.0056001299999999</v>
      </c>
      <c r="N1068" s="116">
        <f t="shared" si="580"/>
        <v>1.2180704058917342</v>
      </c>
      <c r="O1068" s="109">
        <f t="shared" si="583"/>
        <v>1.2219665799999999</v>
      </c>
      <c r="P1068" s="109">
        <f t="shared" si="567"/>
        <v>865.17851713000005</v>
      </c>
      <c r="Q1068" s="11">
        <f t="shared" si="577"/>
        <v>0</v>
      </c>
      <c r="R1068" s="30">
        <f t="shared" si="575"/>
        <v>0</v>
      </c>
      <c r="S1068" s="109">
        <f t="shared" si="582"/>
        <v>0</v>
      </c>
      <c r="T1068" s="119">
        <f t="shared" si="576"/>
        <v>0.10150000000000001</v>
      </c>
      <c r="U1068" s="117">
        <f t="shared" si="581"/>
        <v>16</v>
      </c>
      <c r="V1068" s="117">
        <v>252</v>
      </c>
      <c r="W1068" s="116">
        <f t="shared" si="568"/>
        <v>1.006156837</v>
      </c>
      <c r="X1068" s="109">
        <f t="shared" si="569"/>
        <v>5.3267631</v>
      </c>
      <c r="Y1068" s="174">
        <f t="shared" si="570"/>
        <v>0</v>
      </c>
      <c r="Z1068" s="120" t="str">
        <f t="shared" si="578"/>
        <v>A+J=</v>
      </c>
      <c r="AA1068" s="114">
        <f t="shared" si="579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08">
        <f t="shared" si="571"/>
        <v>45365</v>
      </c>
      <c r="B1069" s="109">
        <f t="shared" si="564"/>
        <v>871.01312699999994</v>
      </c>
      <c r="C1069" s="193">
        <f t="shared" si="563"/>
        <v>708.02142325</v>
      </c>
      <c r="D1069" s="110">
        <f t="shared" si="572"/>
        <v>6773.27</v>
      </c>
      <c r="E1069" s="111">
        <f t="shared" ref="E1069:E1132" si="587">IF($K1069=1,VLOOKUP($A1068,$AO$10:$AS$150,4),E1068)</f>
        <v>6801.72</v>
      </c>
      <c r="F1069" s="112">
        <f t="shared" si="585"/>
        <v>45311</v>
      </c>
      <c r="G1069" s="113">
        <f t="shared" si="565"/>
        <v>4.2003345503722755E-3</v>
      </c>
      <c r="H1069" s="114">
        <f t="shared" si="586"/>
        <v>45371</v>
      </c>
      <c r="I1069" s="114">
        <f t="shared" si="566"/>
        <v>45371</v>
      </c>
      <c r="J1069" s="115">
        <f t="shared" si="573"/>
        <v>21</v>
      </c>
      <c r="K1069" s="115">
        <f t="shared" si="562"/>
        <v>17</v>
      </c>
      <c r="L1069" s="8">
        <f t="shared" si="574"/>
        <v>1.00339891</v>
      </c>
      <c r="M1069" s="116">
        <f t="shared" si="584"/>
        <v>1.0056001299999999</v>
      </c>
      <c r="N1069" s="116">
        <f t="shared" si="580"/>
        <v>1.2180704058917342</v>
      </c>
      <c r="O1069" s="109">
        <f t="shared" si="583"/>
        <v>1.22221051</v>
      </c>
      <c r="P1069" s="109">
        <f t="shared" si="567"/>
        <v>865.35122479999995</v>
      </c>
      <c r="Q1069" s="11">
        <f t="shared" si="577"/>
        <v>0</v>
      </c>
      <c r="R1069" s="30">
        <f t="shared" si="575"/>
        <v>0</v>
      </c>
      <c r="S1069" s="109">
        <f t="shared" si="582"/>
        <v>0</v>
      </c>
      <c r="T1069" s="119">
        <f t="shared" si="576"/>
        <v>0.10150000000000001</v>
      </c>
      <c r="U1069" s="117">
        <f t="shared" si="581"/>
        <v>17</v>
      </c>
      <c r="V1069" s="117">
        <v>252</v>
      </c>
      <c r="W1069" s="116">
        <f t="shared" si="568"/>
        <v>1.0065428949999999</v>
      </c>
      <c r="X1069" s="109">
        <f t="shared" si="569"/>
        <v>5.6619022000000001</v>
      </c>
      <c r="Y1069" s="174">
        <f t="shared" si="570"/>
        <v>0</v>
      </c>
      <c r="Z1069" s="120" t="str">
        <f t="shared" si="578"/>
        <v>A+J=</v>
      </c>
      <c r="AA1069" s="114">
        <f t="shared" si="579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08">
        <f t="shared" si="571"/>
        <v>45366</v>
      </c>
      <c r="B1070" s="109">
        <f t="shared" si="564"/>
        <v>871.52126458000009</v>
      </c>
      <c r="C1070" s="193">
        <f t="shared" si="563"/>
        <v>708.02142325</v>
      </c>
      <c r="D1070" s="110">
        <f t="shared" si="572"/>
        <v>6773.27</v>
      </c>
      <c r="E1070" s="111">
        <f t="shared" si="587"/>
        <v>6801.72</v>
      </c>
      <c r="F1070" s="112">
        <f t="shared" si="585"/>
        <v>45311</v>
      </c>
      <c r="G1070" s="113">
        <f t="shared" si="565"/>
        <v>4.2003345503722755E-3</v>
      </c>
      <c r="H1070" s="114">
        <f t="shared" si="586"/>
        <v>45371</v>
      </c>
      <c r="I1070" s="114">
        <f t="shared" si="566"/>
        <v>45371</v>
      </c>
      <c r="J1070" s="115">
        <f t="shared" si="573"/>
        <v>21</v>
      </c>
      <c r="K1070" s="115">
        <f t="shared" ref="K1070:K1133" si="588">(J1070-(NETWORKDAYS(A1070,I1070,AD$148:AD$502)-1))</f>
        <v>18</v>
      </c>
      <c r="L1070" s="8">
        <f t="shared" si="574"/>
        <v>1.0035992</v>
      </c>
      <c r="M1070" s="116">
        <f t="shared" si="584"/>
        <v>1.0056001299999999</v>
      </c>
      <c r="N1070" s="116">
        <f t="shared" si="580"/>
        <v>1.2180704058917342</v>
      </c>
      <c r="O1070" s="109">
        <f t="shared" si="583"/>
        <v>1.2224544799999999</v>
      </c>
      <c r="P1070" s="109">
        <f t="shared" si="567"/>
        <v>865.52396078000004</v>
      </c>
      <c r="Q1070" s="11">
        <f t="shared" si="577"/>
        <v>0</v>
      </c>
      <c r="R1070" s="30">
        <f t="shared" si="575"/>
        <v>0</v>
      </c>
      <c r="S1070" s="109">
        <f t="shared" si="582"/>
        <v>0</v>
      </c>
      <c r="T1070" s="119">
        <f t="shared" si="576"/>
        <v>0.10150000000000001</v>
      </c>
      <c r="U1070" s="117">
        <f t="shared" si="581"/>
        <v>18</v>
      </c>
      <c r="V1070" s="117">
        <v>252</v>
      </c>
      <c r="W1070" s="116">
        <f t="shared" si="568"/>
        <v>1.006929102</v>
      </c>
      <c r="X1070" s="109">
        <f t="shared" si="569"/>
        <v>5.9973038000000001</v>
      </c>
      <c r="Y1070" s="174">
        <f t="shared" si="570"/>
        <v>0</v>
      </c>
      <c r="Z1070" s="120" t="str">
        <f t="shared" si="578"/>
        <v>A+J=</v>
      </c>
      <c r="AA1070" s="114">
        <f t="shared" si="579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08">
        <f t="shared" si="571"/>
        <v>45367</v>
      </c>
      <c r="B1071" s="109">
        <f t="shared" si="564"/>
        <v>872.02970651999999</v>
      </c>
      <c r="C1071" s="193">
        <f t="shared" si="563"/>
        <v>708.02142325</v>
      </c>
      <c r="D1071" s="110">
        <f t="shared" si="572"/>
        <v>6773.27</v>
      </c>
      <c r="E1071" s="111">
        <f t="shared" si="587"/>
        <v>6801.72</v>
      </c>
      <c r="F1071" s="112">
        <f t="shared" si="585"/>
        <v>45311</v>
      </c>
      <c r="G1071" s="113">
        <f t="shared" si="565"/>
        <v>4.2003345503722755E-3</v>
      </c>
      <c r="H1071" s="114">
        <f t="shared" si="586"/>
        <v>45371</v>
      </c>
      <c r="I1071" s="114">
        <f t="shared" si="566"/>
        <v>45371</v>
      </c>
      <c r="J1071" s="115">
        <f t="shared" si="573"/>
        <v>21</v>
      </c>
      <c r="K1071" s="115">
        <f t="shared" si="588"/>
        <v>19</v>
      </c>
      <c r="L1071" s="8">
        <f t="shared" si="574"/>
        <v>1.0037995399999999</v>
      </c>
      <c r="M1071" s="116">
        <f t="shared" si="584"/>
        <v>1.0056001299999999</v>
      </c>
      <c r="N1071" s="116">
        <f t="shared" si="580"/>
        <v>1.2180704058917342</v>
      </c>
      <c r="O1071" s="109">
        <f t="shared" si="583"/>
        <v>1.2226985100000001</v>
      </c>
      <c r="P1071" s="109">
        <f t="shared" si="567"/>
        <v>865.69673924999995</v>
      </c>
      <c r="Q1071" s="11">
        <f t="shared" si="577"/>
        <v>0</v>
      </c>
      <c r="R1071" s="30">
        <f t="shared" si="575"/>
        <v>0</v>
      </c>
      <c r="S1071" s="109">
        <f t="shared" si="582"/>
        <v>0</v>
      </c>
      <c r="T1071" s="119">
        <f t="shared" si="576"/>
        <v>0.10150000000000001</v>
      </c>
      <c r="U1071" s="117">
        <f t="shared" si="581"/>
        <v>19</v>
      </c>
      <c r="V1071" s="117">
        <v>252</v>
      </c>
      <c r="W1071" s="116">
        <f t="shared" si="568"/>
        <v>1.007315457</v>
      </c>
      <c r="X1071" s="109">
        <f t="shared" si="569"/>
        <v>6.3329672700000001</v>
      </c>
      <c r="Y1071" s="174">
        <f t="shared" si="570"/>
        <v>0</v>
      </c>
      <c r="Z1071" s="120" t="str">
        <f t="shared" si="578"/>
        <v>A+J=</v>
      </c>
      <c r="AA1071" s="114">
        <f t="shared" si="579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08">
        <f t="shared" si="571"/>
        <v>45368</v>
      </c>
      <c r="B1072" s="109">
        <f t="shared" si="564"/>
        <v>872.02970651999999</v>
      </c>
      <c r="C1072" s="193">
        <f t="shared" si="563"/>
        <v>708.02142325</v>
      </c>
      <c r="D1072" s="110">
        <f t="shared" si="572"/>
        <v>6773.27</v>
      </c>
      <c r="E1072" s="111">
        <f t="shared" si="587"/>
        <v>6801.72</v>
      </c>
      <c r="F1072" s="112">
        <f t="shared" si="585"/>
        <v>45311</v>
      </c>
      <c r="G1072" s="113">
        <f t="shared" si="565"/>
        <v>4.2003345503722755E-3</v>
      </c>
      <c r="H1072" s="114">
        <f t="shared" si="586"/>
        <v>45371</v>
      </c>
      <c r="I1072" s="114">
        <f t="shared" si="566"/>
        <v>45371</v>
      </c>
      <c r="J1072" s="115">
        <f t="shared" si="573"/>
        <v>21</v>
      </c>
      <c r="K1072" s="115">
        <f t="shared" si="588"/>
        <v>19</v>
      </c>
      <c r="L1072" s="8">
        <f t="shared" si="574"/>
        <v>1.0037995399999999</v>
      </c>
      <c r="M1072" s="116">
        <f t="shared" si="584"/>
        <v>1.0056001299999999</v>
      </c>
      <c r="N1072" s="116">
        <f t="shared" si="580"/>
        <v>1.2180704058917342</v>
      </c>
      <c r="O1072" s="109">
        <f t="shared" si="583"/>
        <v>1.2226985100000001</v>
      </c>
      <c r="P1072" s="109">
        <f t="shared" si="567"/>
        <v>865.69673924999995</v>
      </c>
      <c r="Q1072" s="11">
        <f t="shared" si="577"/>
        <v>0</v>
      </c>
      <c r="R1072" s="30">
        <f t="shared" si="575"/>
        <v>0</v>
      </c>
      <c r="S1072" s="109">
        <f t="shared" si="582"/>
        <v>0</v>
      </c>
      <c r="T1072" s="119">
        <f t="shared" si="576"/>
        <v>0.10150000000000001</v>
      </c>
      <c r="U1072" s="117">
        <f t="shared" si="581"/>
        <v>19</v>
      </c>
      <c r="V1072" s="117">
        <v>252</v>
      </c>
      <c r="W1072" s="116">
        <f t="shared" si="568"/>
        <v>1.007315457</v>
      </c>
      <c r="X1072" s="109">
        <f t="shared" si="569"/>
        <v>6.3329672700000001</v>
      </c>
      <c r="Y1072" s="174">
        <f t="shared" si="570"/>
        <v>0</v>
      </c>
      <c r="Z1072" s="120" t="str">
        <f t="shared" si="578"/>
        <v>A+J=</v>
      </c>
      <c r="AA1072" s="114">
        <f t="shared" si="579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08">
        <f t="shared" si="571"/>
        <v>45369</v>
      </c>
      <c r="B1073" s="109">
        <f t="shared" si="564"/>
        <v>872.02970651999999</v>
      </c>
      <c r="C1073" s="193">
        <f t="shared" si="563"/>
        <v>708.02142325</v>
      </c>
      <c r="D1073" s="110">
        <f t="shared" si="572"/>
        <v>6773.27</v>
      </c>
      <c r="E1073" s="111">
        <f t="shared" si="587"/>
        <v>6801.72</v>
      </c>
      <c r="F1073" s="112">
        <f t="shared" si="585"/>
        <v>45311</v>
      </c>
      <c r="G1073" s="113">
        <f t="shared" si="565"/>
        <v>4.2003345503722755E-3</v>
      </c>
      <c r="H1073" s="114">
        <f t="shared" si="586"/>
        <v>45371</v>
      </c>
      <c r="I1073" s="114">
        <f t="shared" si="566"/>
        <v>45371</v>
      </c>
      <c r="J1073" s="115">
        <f t="shared" si="573"/>
        <v>21</v>
      </c>
      <c r="K1073" s="115">
        <f t="shared" si="588"/>
        <v>19</v>
      </c>
      <c r="L1073" s="8">
        <f t="shared" si="574"/>
        <v>1.0037995399999999</v>
      </c>
      <c r="M1073" s="116">
        <f t="shared" si="584"/>
        <v>1.0056001299999999</v>
      </c>
      <c r="N1073" s="116">
        <f t="shared" si="580"/>
        <v>1.2180704058917342</v>
      </c>
      <c r="O1073" s="109">
        <f t="shared" si="583"/>
        <v>1.2226985100000001</v>
      </c>
      <c r="P1073" s="109">
        <f t="shared" si="567"/>
        <v>865.69673924999995</v>
      </c>
      <c r="Q1073" s="11">
        <f t="shared" si="577"/>
        <v>0</v>
      </c>
      <c r="R1073" s="30">
        <f t="shared" si="575"/>
        <v>0</v>
      </c>
      <c r="S1073" s="109">
        <f t="shared" si="582"/>
        <v>0</v>
      </c>
      <c r="T1073" s="119">
        <f t="shared" si="576"/>
        <v>0.10150000000000001</v>
      </c>
      <c r="U1073" s="117">
        <f t="shared" si="581"/>
        <v>19</v>
      </c>
      <c r="V1073" s="117">
        <v>252</v>
      </c>
      <c r="W1073" s="116">
        <f t="shared" si="568"/>
        <v>1.007315457</v>
      </c>
      <c r="X1073" s="109">
        <f t="shared" si="569"/>
        <v>6.3329672700000001</v>
      </c>
      <c r="Y1073" s="174">
        <f t="shared" si="570"/>
        <v>0</v>
      </c>
      <c r="Z1073" s="120" t="str">
        <f t="shared" si="578"/>
        <v>A+J=</v>
      </c>
      <c r="AA1073" s="114">
        <f t="shared" si="579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08">
        <f t="shared" si="571"/>
        <v>45370</v>
      </c>
      <c r="B1074" s="109">
        <f t="shared" si="564"/>
        <v>872.53843151000001</v>
      </c>
      <c r="C1074" s="193">
        <f t="shared" si="563"/>
        <v>708.02142325</v>
      </c>
      <c r="D1074" s="110">
        <f t="shared" si="572"/>
        <v>6773.27</v>
      </c>
      <c r="E1074" s="111">
        <f t="shared" si="587"/>
        <v>6801.72</v>
      </c>
      <c r="F1074" s="112">
        <f t="shared" si="585"/>
        <v>45311</v>
      </c>
      <c r="G1074" s="113">
        <f t="shared" si="565"/>
        <v>4.2003345503722755E-3</v>
      </c>
      <c r="H1074" s="114">
        <f t="shared" si="586"/>
        <v>45371</v>
      </c>
      <c r="I1074" s="114">
        <f t="shared" si="566"/>
        <v>45371</v>
      </c>
      <c r="J1074" s="115">
        <f t="shared" si="573"/>
        <v>21</v>
      </c>
      <c r="K1074" s="115">
        <f t="shared" si="588"/>
        <v>20</v>
      </c>
      <c r="L1074" s="8">
        <f t="shared" si="574"/>
        <v>1.0039999100000001</v>
      </c>
      <c r="M1074" s="116">
        <f t="shared" si="584"/>
        <v>1.0056001299999999</v>
      </c>
      <c r="N1074" s="116">
        <f t="shared" si="580"/>
        <v>1.2180704058917342</v>
      </c>
      <c r="O1074" s="109">
        <f t="shared" si="583"/>
        <v>1.2229425700000001</v>
      </c>
      <c r="P1074" s="109">
        <f t="shared" si="567"/>
        <v>865.86953896</v>
      </c>
      <c r="Q1074" s="11">
        <f t="shared" si="577"/>
        <v>0</v>
      </c>
      <c r="R1074" s="30">
        <f t="shared" si="575"/>
        <v>0</v>
      </c>
      <c r="S1074" s="109">
        <f t="shared" si="582"/>
        <v>0</v>
      </c>
      <c r="T1074" s="119">
        <f t="shared" si="576"/>
        <v>0.10150000000000001</v>
      </c>
      <c r="U1074" s="117">
        <f t="shared" si="581"/>
        <v>20</v>
      </c>
      <c r="V1074" s="117">
        <v>252</v>
      </c>
      <c r="W1074" s="116">
        <f t="shared" si="568"/>
        <v>1.0077019599999999</v>
      </c>
      <c r="X1074" s="109">
        <f t="shared" si="569"/>
        <v>6.6688925499999998</v>
      </c>
      <c r="Y1074" s="174">
        <f t="shared" si="570"/>
        <v>0</v>
      </c>
      <c r="Z1074" s="120" t="str">
        <f t="shared" si="578"/>
        <v>A+J=</v>
      </c>
      <c r="AA1074" s="114">
        <f t="shared" si="579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08">
        <f t="shared" si="571"/>
        <v>45371</v>
      </c>
      <c r="B1075" s="109">
        <f t="shared" si="564"/>
        <v>873.04746821000003</v>
      </c>
      <c r="C1075" s="193">
        <f t="shared" si="563"/>
        <v>708.02142325</v>
      </c>
      <c r="D1075" s="110">
        <f t="shared" si="572"/>
        <v>6773.27</v>
      </c>
      <c r="E1075" s="111">
        <f t="shared" si="587"/>
        <v>6801.72</v>
      </c>
      <c r="F1075" s="112">
        <f t="shared" si="585"/>
        <v>45311</v>
      </c>
      <c r="G1075" s="113">
        <f t="shared" si="565"/>
        <v>4.2003345503722755E-3</v>
      </c>
      <c r="H1075" s="114">
        <f t="shared" si="586"/>
        <v>45404</v>
      </c>
      <c r="I1075" s="114">
        <f t="shared" si="566"/>
        <v>45371</v>
      </c>
      <c r="J1075" s="115">
        <f t="shared" si="573"/>
        <v>21</v>
      </c>
      <c r="K1075" s="115">
        <f t="shared" si="588"/>
        <v>21</v>
      </c>
      <c r="L1075" s="8">
        <f t="shared" si="574"/>
        <v>1.00420033</v>
      </c>
      <c r="M1075" s="116">
        <f t="shared" si="584"/>
        <v>1.0056001299999999</v>
      </c>
      <c r="N1075" s="116">
        <f t="shared" si="580"/>
        <v>1.2180704058917342</v>
      </c>
      <c r="O1075" s="109">
        <f t="shared" si="583"/>
        <v>1.2231867000000001</v>
      </c>
      <c r="P1075" s="109">
        <f t="shared" si="567"/>
        <v>866.04238823000003</v>
      </c>
      <c r="Q1075" s="11">
        <f t="shared" si="577"/>
        <v>35</v>
      </c>
      <c r="R1075" s="30">
        <f t="shared" si="575"/>
        <v>1.4992E-2</v>
      </c>
      <c r="S1075" s="109">
        <f t="shared" si="582"/>
        <v>12.98370748</v>
      </c>
      <c r="T1075" s="119">
        <f t="shared" si="576"/>
        <v>0.10150000000000001</v>
      </c>
      <c r="U1075" s="117">
        <f t="shared" si="581"/>
        <v>21</v>
      </c>
      <c r="V1075" s="117">
        <v>252</v>
      </c>
      <c r="W1075" s="116">
        <f t="shared" si="568"/>
        <v>1.008088611</v>
      </c>
      <c r="X1075" s="109">
        <f t="shared" si="569"/>
        <v>7.0050799799999997</v>
      </c>
      <c r="Y1075" s="174">
        <f t="shared" si="570"/>
        <v>19.988787459999998</v>
      </c>
      <c r="Z1075" s="120" t="str">
        <f t="shared" si="578"/>
        <v>A+J=</v>
      </c>
      <c r="AA1075" s="114">
        <f t="shared" si="579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08">
        <f t="shared" si="571"/>
        <v>45372</v>
      </c>
      <c r="B1076" s="109">
        <f t="shared" si="564"/>
        <v>853.70665406000001</v>
      </c>
      <c r="C1076" s="193">
        <f t="shared" si="563"/>
        <v>697.40676607</v>
      </c>
      <c r="D1076" s="110">
        <f t="shared" si="572"/>
        <v>6801.72</v>
      </c>
      <c r="E1076" s="111">
        <f t="shared" si="587"/>
        <v>6858.17</v>
      </c>
      <c r="F1076" s="112">
        <f t="shared" si="585"/>
        <v>45342</v>
      </c>
      <c r="G1076" s="113">
        <f t="shared" si="565"/>
        <v>8.2993713354857501E-3</v>
      </c>
      <c r="H1076" s="114">
        <f t="shared" si="586"/>
        <v>45404</v>
      </c>
      <c r="I1076" s="114">
        <f t="shared" si="566"/>
        <v>45404</v>
      </c>
      <c r="J1076" s="115">
        <f t="shared" si="573"/>
        <v>22</v>
      </c>
      <c r="K1076" s="115">
        <f t="shared" si="588"/>
        <v>1</v>
      </c>
      <c r="L1076" s="8">
        <f t="shared" si="574"/>
        <v>1.0003757499999999</v>
      </c>
      <c r="M1076" s="116">
        <f t="shared" si="584"/>
        <v>1.00420033</v>
      </c>
      <c r="N1076" s="116">
        <f t="shared" si="580"/>
        <v>1.2231867035597135</v>
      </c>
      <c r="O1076" s="109">
        <f t="shared" si="583"/>
        <v>1.2236463099999999</v>
      </c>
      <c r="P1076" s="109">
        <f t="shared" si="567"/>
        <v>853.37921587000005</v>
      </c>
      <c r="Q1076" s="11">
        <f t="shared" si="577"/>
        <v>0</v>
      </c>
      <c r="R1076" s="30">
        <f t="shared" si="575"/>
        <v>0</v>
      </c>
      <c r="S1076" s="109">
        <f t="shared" si="582"/>
        <v>0</v>
      </c>
      <c r="T1076" s="119">
        <f t="shared" si="576"/>
        <v>0.10150000000000001</v>
      </c>
      <c r="U1076" s="117">
        <f t="shared" si="581"/>
        <v>1</v>
      </c>
      <c r="V1076" s="117">
        <v>252</v>
      </c>
      <c r="W1076" s="116">
        <f t="shared" si="568"/>
        <v>1.0003836960000001</v>
      </c>
      <c r="X1076" s="109">
        <f t="shared" si="569"/>
        <v>0.32743819000000002</v>
      </c>
      <c r="Y1076" s="174">
        <f t="shared" si="570"/>
        <v>0</v>
      </c>
      <c r="Z1076" s="120" t="str">
        <f t="shared" si="578"/>
        <v>A+J=</v>
      </c>
      <c r="AA1076" s="114">
        <f t="shared" si="579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08">
        <f t="shared" si="571"/>
        <v>45373</v>
      </c>
      <c r="B1077" s="109">
        <f t="shared" si="564"/>
        <v>854.35513145000004</v>
      </c>
      <c r="C1077" s="193">
        <f t="shared" si="563"/>
        <v>697.40676607</v>
      </c>
      <c r="D1077" s="110">
        <f t="shared" si="572"/>
        <v>6801.72</v>
      </c>
      <c r="E1077" s="111">
        <f t="shared" si="587"/>
        <v>6858.17</v>
      </c>
      <c r="F1077" s="112">
        <f t="shared" si="585"/>
        <v>45342</v>
      </c>
      <c r="G1077" s="113">
        <f t="shared" si="565"/>
        <v>8.2993713354857501E-3</v>
      </c>
      <c r="H1077" s="114">
        <f t="shared" si="586"/>
        <v>45404</v>
      </c>
      <c r="I1077" s="114">
        <f t="shared" si="566"/>
        <v>45404</v>
      </c>
      <c r="J1077" s="115">
        <f t="shared" si="573"/>
        <v>22</v>
      </c>
      <c r="K1077" s="115">
        <f t="shared" si="588"/>
        <v>2</v>
      </c>
      <c r="L1077" s="8">
        <f t="shared" si="574"/>
        <v>1.00075165</v>
      </c>
      <c r="M1077" s="116">
        <f t="shared" si="584"/>
        <v>1.00420033</v>
      </c>
      <c r="N1077" s="116">
        <f t="shared" si="580"/>
        <v>1.2231867035597135</v>
      </c>
      <c r="O1077" s="109">
        <f t="shared" si="583"/>
        <v>1.2241061099999999</v>
      </c>
      <c r="P1077" s="109">
        <f t="shared" si="567"/>
        <v>853.69988350000006</v>
      </c>
      <c r="Q1077" s="11">
        <f t="shared" si="577"/>
        <v>0</v>
      </c>
      <c r="R1077" s="30">
        <f t="shared" si="575"/>
        <v>0</v>
      </c>
      <c r="S1077" s="109">
        <f t="shared" si="582"/>
        <v>0</v>
      </c>
      <c r="T1077" s="119">
        <f t="shared" si="576"/>
        <v>0.10150000000000001</v>
      </c>
      <c r="U1077" s="117">
        <f t="shared" si="581"/>
        <v>2</v>
      </c>
      <c r="V1077" s="117">
        <v>252</v>
      </c>
      <c r="W1077" s="116">
        <f t="shared" si="568"/>
        <v>1.0007675389999999</v>
      </c>
      <c r="X1077" s="109">
        <f t="shared" si="569"/>
        <v>0.65524795000000002</v>
      </c>
      <c r="Y1077" s="174">
        <f t="shared" si="570"/>
        <v>0</v>
      </c>
      <c r="Z1077" s="120" t="str">
        <f t="shared" si="578"/>
        <v>A+J=</v>
      </c>
      <c r="AA1077" s="114">
        <f t="shared" si="579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08">
        <f t="shared" si="571"/>
        <v>45374</v>
      </c>
      <c r="B1078" s="109">
        <f t="shared" si="564"/>
        <v>855.00409311999999</v>
      </c>
      <c r="C1078" s="193">
        <f t="shared" si="563"/>
        <v>697.40676607</v>
      </c>
      <c r="D1078" s="110">
        <f t="shared" si="572"/>
        <v>6801.72</v>
      </c>
      <c r="E1078" s="111">
        <f t="shared" si="587"/>
        <v>6858.17</v>
      </c>
      <c r="F1078" s="112">
        <f t="shared" si="585"/>
        <v>45342</v>
      </c>
      <c r="G1078" s="113">
        <f t="shared" si="565"/>
        <v>8.2993713354857501E-3</v>
      </c>
      <c r="H1078" s="114">
        <f t="shared" si="586"/>
        <v>45404</v>
      </c>
      <c r="I1078" s="114">
        <f t="shared" si="566"/>
        <v>45404</v>
      </c>
      <c r="J1078" s="115">
        <f t="shared" si="573"/>
        <v>22</v>
      </c>
      <c r="K1078" s="115">
        <f t="shared" si="588"/>
        <v>3</v>
      </c>
      <c r="L1078" s="8">
        <f t="shared" si="574"/>
        <v>1.0011276899999999</v>
      </c>
      <c r="M1078" s="116">
        <f t="shared" si="584"/>
        <v>1.00420033</v>
      </c>
      <c r="N1078" s="116">
        <f t="shared" si="580"/>
        <v>1.2231867035597135</v>
      </c>
      <c r="O1078" s="109">
        <f t="shared" si="583"/>
        <v>1.2245660700000001</v>
      </c>
      <c r="P1078" s="109">
        <f t="shared" si="567"/>
        <v>854.02066271000001</v>
      </c>
      <c r="Q1078" s="11">
        <f t="shared" si="577"/>
        <v>0</v>
      </c>
      <c r="R1078" s="30">
        <f t="shared" si="575"/>
        <v>0</v>
      </c>
      <c r="S1078" s="109">
        <f t="shared" si="582"/>
        <v>0</v>
      </c>
      <c r="T1078" s="119">
        <f t="shared" si="576"/>
        <v>0.10150000000000001</v>
      </c>
      <c r="U1078" s="117">
        <f t="shared" si="581"/>
        <v>3</v>
      </c>
      <c r="V1078" s="117">
        <v>252</v>
      </c>
      <c r="W1078" s="116">
        <f t="shared" si="568"/>
        <v>1.00115153</v>
      </c>
      <c r="X1078" s="109">
        <f t="shared" si="569"/>
        <v>0.98343040999999998</v>
      </c>
      <c r="Y1078" s="174">
        <f t="shared" si="570"/>
        <v>0</v>
      </c>
      <c r="Z1078" s="120" t="str">
        <f t="shared" si="578"/>
        <v>A+J=</v>
      </c>
      <c r="AA1078" s="114">
        <f t="shared" si="579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08">
        <f t="shared" si="571"/>
        <v>45375</v>
      </c>
      <c r="B1079" s="109">
        <f t="shared" si="564"/>
        <v>855.00409311999999</v>
      </c>
      <c r="C1079" s="193">
        <f t="shared" si="563"/>
        <v>697.40676607</v>
      </c>
      <c r="D1079" s="110">
        <f t="shared" si="572"/>
        <v>6801.72</v>
      </c>
      <c r="E1079" s="111">
        <f t="shared" si="587"/>
        <v>6858.17</v>
      </c>
      <c r="F1079" s="112">
        <f t="shared" si="585"/>
        <v>45342</v>
      </c>
      <c r="G1079" s="113">
        <f t="shared" si="565"/>
        <v>8.2993713354857501E-3</v>
      </c>
      <c r="H1079" s="114">
        <f t="shared" si="586"/>
        <v>45404</v>
      </c>
      <c r="I1079" s="114">
        <f t="shared" si="566"/>
        <v>45404</v>
      </c>
      <c r="J1079" s="115">
        <f t="shared" si="573"/>
        <v>22</v>
      </c>
      <c r="K1079" s="115">
        <f t="shared" si="588"/>
        <v>3</v>
      </c>
      <c r="L1079" s="8">
        <f t="shared" si="574"/>
        <v>1.0011276899999999</v>
      </c>
      <c r="M1079" s="116">
        <f t="shared" si="584"/>
        <v>1.00420033</v>
      </c>
      <c r="N1079" s="116">
        <f t="shared" si="580"/>
        <v>1.2231867035597135</v>
      </c>
      <c r="O1079" s="109">
        <f t="shared" si="583"/>
        <v>1.2245660700000001</v>
      </c>
      <c r="P1079" s="109">
        <f t="shared" si="567"/>
        <v>854.02066271000001</v>
      </c>
      <c r="Q1079" s="11">
        <f t="shared" si="577"/>
        <v>0</v>
      </c>
      <c r="R1079" s="30">
        <f t="shared" si="575"/>
        <v>0</v>
      </c>
      <c r="S1079" s="109">
        <f t="shared" si="582"/>
        <v>0</v>
      </c>
      <c r="T1079" s="119">
        <f t="shared" si="576"/>
        <v>0.10150000000000001</v>
      </c>
      <c r="U1079" s="117">
        <f t="shared" si="581"/>
        <v>3</v>
      </c>
      <c r="V1079" s="117">
        <v>252</v>
      </c>
      <c r="W1079" s="116">
        <f t="shared" si="568"/>
        <v>1.00115153</v>
      </c>
      <c r="X1079" s="109">
        <f t="shared" si="569"/>
        <v>0.98343040999999998</v>
      </c>
      <c r="Y1079" s="174">
        <f t="shared" si="570"/>
        <v>0</v>
      </c>
      <c r="Z1079" s="120" t="str">
        <f t="shared" si="578"/>
        <v>A+J=</v>
      </c>
      <c r="AA1079" s="114">
        <f t="shared" si="579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08">
        <f t="shared" si="571"/>
        <v>45376</v>
      </c>
      <c r="B1080" s="109">
        <f t="shared" si="564"/>
        <v>855.00409311999999</v>
      </c>
      <c r="C1080" s="193">
        <f t="shared" si="563"/>
        <v>697.40676607</v>
      </c>
      <c r="D1080" s="110">
        <f t="shared" si="572"/>
        <v>6801.72</v>
      </c>
      <c r="E1080" s="111">
        <f t="shared" si="587"/>
        <v>6858.17</v>
      </c>
      <c r="F1080" s="112">
        <f t="shared" si="585"/>
        <v>45342</v>
      </c>
      <c r="G1080" s="113">
        <f t="shared" si="565"/>
        <v>8.2993713354857501E-3</v>
      </c>
      <c r="H1080" s="114">
        <f t="shared" si="586"/>
        <v>45404</v>
      </c>
      <c r="I1080" s="114">
        <f t="shared" si="566"/>
        <v>45404</v>
      </c>
      <c r="J1080" s="115">
        <f t="shared" si="573"/>
        <v>22</v>
      </c>
      <c r="K1080" s="115">
        <f t="shared" si="588"/>
        <v>3</v>
      </c>
      <c r="L1080" s="8">
        <f t="shared" si="574"/>
        <v>1.0011276899999999</v>
      </c>
      <c r="M1080" s="116">
        <f t="shared" si="584"/>
        <v>1.00420033</v>
      </c>
      <c r="N1080" s="116">
        <f t="shared" si="580"/>
        <v>1.2231867035597135</v>
      </c>
      <c r="O1080" s="109">
        <f t="shared" si="583"/>
        <v>1.2245660700000001</v>
      </c>
      <c r="P1080" s="109">
        <f t="shared" si="567"/>
        <v>854.02066271000001</v>
      </c>
      <c r="Q1080" s="11">
        <f t="shared" si="577"/>
        <v>0</v>
      </c>
      <c r="R1080" s="30">
        <f t="shared" si="575"/>
        <v>0</v>
      </c>
      <c r="S1080" s="109">
        <f t="shared" si="582"/>
        <v>0</v>
      </c>
      <c r="T1080" s="119">
        <f t="shared" si="576"/>
        <v>0.10150000000000001</v>
      </c>
      <c r="U1080" s="117">
        <f t="shared" si="581"/>
        <v>3</v>
      </c>
      <c r="V1080" s="117">
        <v>252</v>
      </c>
      <c r="W1080" s="116">
        <f t="shared" si="568"/>
        <v>1.00115153</v>
      </c>
      <c r="X1080" s="109">
        <f t="shared" si="569"/>
        <v>0.98343040999999998</v>
      </c>
      <c r="Y1080" s="174">
        <f t="shared" si="570"/>
        <v>0</v>
      </c>
      <c r="Z1080" s="120" t="str">
        <f t="shared" si="578"/>
        <v>A+J=</v>
      </c>
      <c r="AA1080" s="114">
        <f t="shared" si="579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08">
        <f t="shared" si="571"/>
        <v>45377</v>
      </c>
      <c r="B1081" s="109">
        <f t="shared" si="564"/>
        <v>855.65355246000001</v>
      </c>
      <c r="C1081" s="193">
        <f t="shared" si="563"/>
        <v>697.40676607</v>
      </c>
      <c r="D1081" s="110">
        <f t="shared" si="572"/>
        <v>6801.72</v>
      </c>
      <c r="E1081" s="111">
        <f t="shared" si="587"/>
        <v>6858.17</v>
      </c>
      <c r="F1081" s="112">
        <f t="shared" si="585"/>
        <v>45342</v>
      </c>
      <c r="G1081" s="113">
        <f t="shared" si="565"/>
        <v>8.2993713354857501E-3</v>
      </c>
      <c r="H1081" s="114">
        <f t="shared" si="586"/>
        <v>45404</v>
      </c>
      <c r="I1081" s="114">
        <f t="shared" si="566"/>
        <v>45404</v>
      </c>
      <c r="J1081" s="115">
        <f t="shared" si="573"/>
        <v>22</v>
      </c>
      <c r="K1081" s="115">
        <f t="shared" si="588"/>
        <v>4</v>
      </c>
      <c r="L1081" s="8">
        <f t="shared" si="574"/>
        <v>1.0015038700000001</v>
      </c>
      <c r="M1081" s="116">
        <f t="shared" si="584"/>
        <v>1.00420033</v>
      </c>
      <c r="N1081" s="116">
        <f t="shared" si="580"/>
        <v>1.2231867035597135</v>
      </c>
      <c r="O1081" s="109">
        <f t="shared" si="583"/>
        <v>1.22502621</v>
      </c>
      <c r="P1081" s="109">
        <f t="shared" si="567"/>
        <v>854.34156745999996</v>
      </c>
      <c r="Q1081" s="11">
        <f t="shared" si="577"/>
        <v>0</v>
      </c>
      <c r="R1081" s="30">
        <f t="shared" si="575"/>
        <v>0</v>
      </c>
      <c r="S1081" s="109">
        <f t="shared" si="582"/>
        <v>0</v>
      </c>
      <c r="T1081" s="119">
        <f t="shared" si="576"/>
        <v>0.10150000000000001</v>
      </c>
      <c r="U1081" s="117">
        <f t="shared" si="581"/>
        <v>4</v>
      </c>
      <c r="V1081" s="117">
        <v>252</v>
      </c>
      <c r="W1081" s="116">
        <f t="shared" si="568"/>
        <v>1.001535668</v>
      </c>
      <c r="X1081" s="109">
        <f t="shared" si="569"/>
        <v>1.311985</v>
      </c>
      <c r="Y1081" s="174">
        <f t="shared" si="570"/>
        <v>0</v>
      </c>
      <c r="Z1081" s="120" t="str">
        <f t="shared" si="578"/>
        <v>A+J=</v>
      </c>
      <c r="AA1081" s="114">
        <f t="shared" si="579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08">
        <f t="shared" si="571"/>
        <v>45378</v>
      </c>
      <c r="B1082" s="109">
        <f t="shared" si="564"/>
        <v>856.30351060999999</v>
      </c>
      <c r="C1082" s="193">
        <f t="shared" si="563"/>
        <v>697.40676607</v>
      </c>
      <c r="D1082" s="110">
        <f t="shared" si="572"/>
        <v>6801.72</v>
      </c>
      <c r="E1082" s="111">
        <f t="shared" si="587"/>
        <v>6858.17</v>
      </c>
      <c r="F1082" s="112">
        <f t="shared" si="585"/>
        <v>45342</v>
      </c>
      <c r="G1082" s="113">
        <f t="shared" si="565"/>
        <v>8.2993713354857501E-3</v>
      </c>
      <c r="H1082" s="114">
        <f t="shared" si="586"/>
        <v>45404</v>
      </c>
      <c r="I1082" s="114">
        <f t="shared" si="566"/>
        <v>45404</v>
      </c>
      <c r="J1082" s="115">
        <f t="shared" si="573"/>
        <v>22</v>
      </c>
      <c r="K1082" s="115">
        <f t="shared" si="588"/>
        <v>5</v>
      </c>
      <c r="L1082" s="8">
        <f t="shared" si="574"/>
        <v>1.0018802</v>
      </c>
      <c r="M1082" s="116">
        <f t="shared" si="584"/>
        <v>1.00420033</v>
      </c>
      <c r="N1082" s="116">
        <f t="shared" si="580"/>
        <v>1.2231867035597135</v>
      </c>
      <c r="O1082" s="109">
        <f t="shared" si="583"/>
        <v>1.22548653</v>
      </c>
      <c r="P1082" s="109">
        <f t="shared" si="567"/>
        <v>854.66259774000002</v>
      </c>
      <c r="Q1082" s="11">
        <f t="shared" si="577"/>
        <v>0</v>
      </c>
      <c r="R1082" s="30">
        <f t="shared" si="575"/>
        <v>0</v>
      </c>
      <c r="S1082" s="109">
        <f t="shared" si="582"/>
        <v>0</v>
      </c>
      <c r="T1082" s="119">
        <f t="shared" si="576"/>
        <v>0.10150000000000001</v>
      </c>
      <c r="U1082" s="117">
        <f t="shared" si="581"/>
        <v>5</v>
      </c>
      <c r="V1082" s="117">
        <v>252</v>
      </c>
      <c r="W1082" s="116">
        <f t="shared" si="568"/>
        <v>1.0019199539999999</v>
      </c>
      <c r="X1082" s="109">
        <f t="shared" si="569"/>
        <v>1.64091287</v>
      </c>
      <c r="Y1082" s="174">
        <f t="shared" si="570"/>
        <v>0</v>
      </c>
      <c r="Z1082" s="120" t="str">
        <f t="shared" si="578"/>
        <v>A+J=</v>
      </c>
      <c r="AA1082" s="114">
        <f t="shared" si="579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08">
        <f t="shared" si="571"/>
        <v>45379</v>
      </c>
      <c r="B1083" s="109">
        <f t="shared" si="564"/>
        <v>856.95395915999995</v>
      </c>
      <c r="C1083" s="193">
        <f t="shared" si="563"/>
        <v>697.40676607</v>
      </c>
      <c r="D1083" s="110">
        <f t="shared" si="572"/>
        <v>6801.72</v>
      </c>
      <c r="E1083" s="111">
        <f t="shared" si="587"/>
        <v>6858.17</v>
      </c>
      <c r="F1083" s="112">
        <f t="shared" si="585"/>
        <v>45342</v>
      </c>
      <c r="G1083" s="113">
        <f t="shared" si="565"/>
        <v>8.2993713354857501E-3</v>
      </c>
      <c r="H1083" s="114">
        <f t="shared" si="586"/>
        <v>45404</v>
      </c>
      <c r="I1083" s="114">
        <f t="shared" si="566"/>
        <v>45404</v>
      </c>
      <c r="J1083" s="115">
        <f t="shared" si="573"/>
        <v>22</v>
      </c>
      <c r="K1083" s="115">
        <f t="shared" si="588"/>
        <v>6</v>
      </c>
      <c r="L1083" s="8">
        <f t="shared" si="574"/>
        <v>1.00225666</v>
      </c>
      <c r="M1083" s="116">
        <f t="shared" si="584"/>
        <v>1.00420033</v>
      </c>
      <c r="N1083" s="116">
        <f t="shared" si="580"/>
        <v>1.2231867035597135</v>
      </c>
      <c r="O1083" s="109">
        <f t="shared" si="583"/>
        <v>1.22594702</v>
      </c>
      <c r="P1083" s="109">
        <f t="shared" si="567"/>
        <v>854.98374659000001</v>
      </c>
      <c r="Q1083" s="11">
        <f t="shared" si="577"/>
        <v>0</v>
      </c>
      <c r="R1083" s="30">
        <f t="shared" si="575"/>
        <v>0</v>
      </c>
      <c r="S1083" s="109">
        <f t="shared" si="582"/>
        <v>0</v>
      </c>
      <c r="T1083" s="119">
        <f t="shared" si="576"/>
        <v>0.10150000000000001</v>
      </c>
      <c r="U1083" s="117">
        <f t="shared" si="581"/>
        <v>6</v>
      </c>
      <c r="V1083" s="117">
        <v>252</v>
      </c>
      <c r="W1083" s="116">
        <f t="shared" si="568"/>
        <v>1.002304386</v>
      </c>
      <c r="X1083" s="109">
        <f t="shared" si="569"/>
        <v>1.9702125699999999</v>
      </c>
      <c r="Y1083" s="174">
        <f t="shared" si="570"/>
        <v>0</v>
      </c>
      <c r="Z1083" s="120" t="str">
        <f t="shared" si="578"/>
        <v>A+J=</v>
      </c>
      <c r="AA1083" s="114">
        <f t="shared" si="579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08">
        <f t="shared" si="571"/>
        <v>45380</v>
      </c>
      <c r="B1084" s="109">
        <f t="shared" si="564"/>
        <v>857.60490093999999</v>
      </c>
      <c r="C1084" s="193">
        <f t="shared" si="563"/>
        <v>697.40676607</v>
      </c>
      <c r="D1084" s="110">
        <f t="shared" si="572"/>
        <v>6801.72</v>
      </c>
      <c r="E1084" s="111">
        <f t="shared" si="587"/>
        <v>6858.17</v>
      </c>
      <c r="F1084" s="112">
        <f t="shared" si="585"/>
        <v>45342</v>
      </c>
      <c r="G1084" s="113">
        <f t="shared" si="565"/>
        <v>8.2993713354857501E-3</v>
      </c>
      <c r="H1084" s="114">
        <f t="shared" si="586"/>
        <v>45404</v>
      </c>
      <c r="I1084" s="114">
        <f t="shared" si="566"/>
        <v>45404</v>
      </c>
      <c r="J1084" s="115">
        <f t="shared" si="573"/>
        <v>22</v>
      </c>
      <c r="K1084" s="115">
        <f t="shared" si="588"/>
        <v>7</v>
      </c>
      <c r="L1084" s="8">
        <f t="shared" si="574"/>
        <v>1.00263327</v>
      </c>
      <c r="M1084" s="116">
        <f t="shared" si="584"/>
        <v>1.00420033</v>
      </c>
      <c r="N1084" s="116">
        <f t="shared" si="580"/>
        <v>1.2231867035597135</v>
      </c>
      <c r="O1084" s="109">
        <f t="shared" si="583"/>
        <v>1.2264076799999999</v>
      </c>
      <c r="P1084" s="109">
        <f t="shared" si="567"/>
        <v>855.30501399000002</v>
      </c>
      <c r="Q1084" s="11">
        <f t="shared" si="577"/>
        <v>0</v>
      </c>
      <c r="R1084" s="30">
        <f t="shared" si="575"/>
        <v>0</v>
      </c>
      <c r="S1084" s="109">
        <f t="shared" si="582"/>
        <v>0</v>
      </c>
      <c r="T1084" s="119">
        <f t="shared" si="576"/>
        <v>0.10150000000000001</v>
      </c>
      <c r="U1084" s="117">
        <f t="shared" si="581"/>
        <v>7</v>
      </c>
      <c r="V1084" s="117">
        <v>252</v>
      </c>
      <c r="W1084" s="116">
        <f t="shared" si="568"/>
        <v>1.0026889670000001</v>
      </c>
      <c r="X1084" s="109">
        <f t="shared" si="569"/>
        <v>2.2998869499999999</v>
      </c>
      <c r="Y1084" s="174">
        <f t="shared" si="570"/>
        <v>0</v>
      </c>
      <c r="Z1084" s="120" t="str">
        <f t="shared" si="578"/>
        <v>A+J=</v>
      </c>
      <c r="AA1084" s="114">
        <f t="shared" si="579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8">
        <f t="shared" si="571"/>
        <v>45381</v>
      </c>
      <c r="B1085" s="109">
        <f t="shared" si="564"/>
        <v>857.60490093999999</v>
      </c>
      <c r="C1085" s="193">
        <f t="shared" si="563"/>
        <v>697.40676607</v>
      </c>
      <c r="D1085" s="110">
        <f t="shared" si="572"/>
        <v>6801.72</v>
      </c>
      <c r="E1085" s="111">
        <f t="shared" si="587"/>
        <v>6858.17</v>
      </c>
      <c r="F1085" s="112">
        <f t="shared" si="585"/>
        <v>45342</v>
      </c>
      <c r="G1085" s="113">
        <f t="shared" si="565"/>
        <v>8.2993713354857501E-3</v>
      </c>
      <c r="H1085" s="114">
        <f t="shared" si="586"/>
        <v>45404</v>
      </c>
      <c r="I1085" s="114">
        <f t="shared" si="566"/>
        <v>45404</v>
      </c>
      <c r="J1085" s="115">
        <f t="shared" si="573"/>
        <v>22</v>
      </c>
      <c r="K1085" s="115">
        <f t="shared" si="588"/>
        <v>7</v>
      </c>
      <c r="L1085" s="8">
        <f t="shared" si="574"/>
        <v>1.00263327</v>
      </c>
      <c r="M1085" s="116">
        <f t="shared" si="584"/>
        <v>1.00420033</v>
      </c>
      <c r="N1085" s="116">
        <f t="shared" si="580"/>
        <v>1.2231867035597135</v>
      </c>
      <c r="O1085" s="109">
        <f t="shared" si="583"/>
        <v>1.2264076799999999</v>
      </c>
      <c r="P1085" s="109">
        <f t="shared" si="567"/>
        <v>855.30501399000002</v>
      </c>
      <c r="Q1085" s="11">
        <f t="shared" si="577"/>
        <v>0</v>
      </c>
      <c r="R1085" s="30">
        <f t="shared" si="575"/>
        <v>0</v>
      </c>
      <c r="S1085" s="109">
        <f t="shared" si="582"/>
        <v>0</v>
      </c>
      <c r="T1085" s="119">
        <f t="shared" si="576"/>
        <v>0.10150000000000001</v>
      </c>
      <c r="U1085" s="117">
        <f t="shared" si="581"/>
        <v>7</v>
      </c>
      <c r="V1085" s="117">
        <v>252</v>
      </c>
      <c r="W1085" s="116">
        <f t="shared" si="568"/>
        <v>1.0026889670000001</v>
      </c>
      <c r="X1085" s="109">
        <f t="shared" si="569"/>
        <v>2.2998869499999999</v>
      </c>
      <c r="Y1085" s="174">
        <f t="shared" si="570"/>
        <v>0</v>
      </c>
      <c r="Z1085" s="120" t="str">
        <f t="shared" si="578"/>
        <v>A+J=</v>
      </c>
      <c r="AA1085" s="114">
        <f t="shared" si="579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08">
        <f t="shared" si="571"/>
        <v>45382</v>
      </c>
      <c r="B1086" s="109">
        <f t="shared" si="564"/>
        <v>857.60490093999999</v>
      </c>
      <c r="C1086" s="193">
        <f t="shared" si="563"/>
        <v>697.40676607</v>
      </c>
      <c r="D1086" s="110">
        <f t="shared" si="572"/>
        <v>6801.72</v>
      </c>
      <c r="E1086" s="111">
        <f t="shared" si="587"/>
        <v>6858.17</v>
      </c>
      <c r="F1086" s="112">
        <f t="shared" si="585"/>
        <v>45342</v>
      </c>
      <c r="G1086" s="113">
        <f t="shared" si="565"/>
        <v>8.2993713354857501E-3</v>
      </c>
      <c r="H1086" s="114">
        <f t="shared" si="586"/>
        <v>45404</v>
      </c>
      <c r="I1086" s="114">
        <f t="shared" si="566"/>
        <v>45404</v>
      </c>
      <c r="J1086" s="115">
        <f t="shared" si="573"/>
        <v>22</v>
      </c>
      <c r="K1086" s="115">
        <f t="shared" si="588"/>
        <v>7</v>
      </c>
      <c r="L1086" s="8">
        <f t="shared" si="574"/>
        <v>1.00263327</v>
      </c>
      <c r="M1086" s="116">
        <f t="shared" si="584"/>
        <v>1.00420033</v>
      </c>
      <c r="N1086" s="116">
        <f t="shared" si="580"/>
        <v>1.2231867035597135</v>
      </c>
      <c r="O1086" s="109">
        <f t="shared" si="583"/>
        <v>1.2264076799999999</v>
      </c>
      <c r="P1086" s="109">
        <f t="shared" si="567"/>
        <v>855.30501399000002</v>
      </c>
      <c r="Q1086" s="11">
        <f t="shared" si="577"/>
        <v>0</v>
      </c>
      <c r="R1086" s="30">
        <f t="shared" si="575"/>
        <v>0</v>
      </c>
      <c r="S1086" s="109">
        <f t="shared" si="582"/>
        <v>0</v>
      </c>
      <c r="T1086" s="119">
        <f t="shared" si="576"/>
        <v>0.10150000000000001</v>
      </c>
      <c r="U1086" s="117">
        <f t="shared" si="581"/>
        <v>7</v>
      </c>
      <c r="V1086" s="117">
        <v>252</v>
      </c>
      <c r="W1086" s="116">
        <f t="shared" si="568"/>
        <v>1.0026889670000001</v>
      </c>
      <c r="X1086" s="109">
        <f t="shared" si="569"/>
        <v>2.2998869499999999</v>
      </c>
      <c r="Y1086" s="174">
        <f t="shared" si="570"/>
        <v>0</v>
      </c>
      <c r="Z1086" s="120" t="str">
        <f t="shared" si="578"/>
        <v>A+J=</v>
      </c>
      <c r="AA1086" s="114">
        <f t="shared" si="579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8">
        <f t="shared" si="571"/>
        <v>45383</v>
      </c>
      <c r="B1087" s="109">
        <f t="shared" si="564"/>
        <v>857.60490093999999</v>
      </c>
      <c r="C1087" s="193">
        <f t="shared" si="563"/>
        <v>697.40676607</v>
      </c>
      <c r="D1087" s="110">
        <f t="shared" si="572"/>
        <v>6801.72</v>
      </c>
      <c r="E1087" s="111">
        <f t="shared" si="587"/>
        <v>6858.17</v>
      </c>
      <c r="F1087" s="112">
        <f t="shared" si="585"/>
        <v>45342</v>
      </c>
      <c r="G1087" s="113">
        <f t="shared" si="565"/>
        <v>8.2993713354857501E-3</v>
      </c>
      <c r="H1087" s="114">
        <f t="shared" si="586"/>
        <v>45404</v>
      </c>
      <c r="I1087" s="114">
        <f t="shared" si="566"/>
        <v>45404</v>
      </c>
      <c r="J1087" s="115">
        <f t="shared" si="573"/>
        <v>22</v>
      </c>
      <c r="K1087" s="115">
        <f t="shared" si="588"/>
        <v>7</v>
      </c>
      <c r="L1087" s="8">
        <f t="shared" si="574"/>
        <v>1.00263327</v>
      </c>
      <c r="M1087" s="116">
        <f t="shared" si="584"/>
        <v>1.00420033</v>
      </c>
      <c r="N1087" s="116">
        <f t="shared" si="580"/>
        <v>1.2231867035597135</v>
      </c>
      <c r="O1087" s="109">
        <f t="shared" si="583"/>
        <v>1.2264076799999999</v>
      </c>
      <c r="P1087" s="109">
        <f t="shared" si="567"/>
        <v>855.30501399000002</v>
      </c>
      <c r="Q1087" s="11">
        <f t="shared" si="577"/>
        <v>0</v>
      </c>
      <c r="R1087" s="30">
        <f t="shared" si="575"/>
        <v>0</v>
      </c>
      <c r="S1087" s="109">
        <f t="shared" si="582"/>
        <v>0</v>
      </c>
      <c r="T1087" s="119">
        <f t="shared" si="576"/>
        <v>0.10150000000000001</v>
      </c>
      <c r="U1087" s="117">
        <f t="shared" si="581"/>
        <v>7</v>
      </c>
      <c r="V1087" s="117">
        <v>252</v>
      </c>
      <c r="W1087" s="116">
        <f t="shared" si="568"/>
        <v>1.0026889670000001</v>
      </c>
      <c r="X1087" s="109">
        <f t="shared" si="569"/>
        <v>2.2998869499999999</v>
      </c>
      <c r="Y1087" s="174">
        <f t="shared" si="570"/>
        <v>0</v>
      </c>
      <c r="Z1087" s="120" t="str">
        <f t="shared" si="578"/>
        <v>A+J=</v>
      </c>
      <c r="AA1087" s="114">
        <f t="shared" si="579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8">
        <f t="shared" si="571"/>
        <v>45384</v>
      </c>
      <c r="B1088" s="109">
        <f t="shared" si="564"/>
        <v>858.25632753000002</v>
      </c>
      <c r="C1088" s="193">
        <f t="shared" si="563"/>
        <v>697.40676607</v>
      </c>
      <c r="D1088" s="110">
        <f t="shared" si="572"/>
        <v>6801.72</v>
      </c>
      <c r="E1088" s="111">
        <f t="shared" si="587"/>
        <v>6858.17</v>
      </c>
      <c r="F1088" s="112">
        <f t="shared" si="585"/>
        <v>45342</v>
      </c>
      <c r="G1088" s="113">
        <f t="shared" si="565"/>
        <v>8.2993713354857501E-3</v>
      </c>
      <c r="H1088" s="114">
        <f t="shared" si="586"/>
        <v>45404</v>
      </c>
      <c r="I1088" s="114">
        <f t="shared" si="566"/>
        <v>45404</v>
      </c>
      <c r="J1088" s="115">
        <f t="shared" si="573"/>
        <v>22</v>
      </c>
      <c r="K1088" s="115">
        <f t="shared" si="588"/>
        <v>8</v>
      </c>
      <c r="L1088" s="8">
        <f t="shared" si="574"/>
        <v>1.0030100099999999</v>
      </c>
      <c r="M1088" s="116">
        <f t="shared" si="584"/>
        <v>1.00420033</v>
      </c>
      <c r="N1088" s="116">
        <f t="shared" si="580"/>
        <v>1.2231867035597135</v>
      </c>
      <c r="O1088" s="109">
        <f t="shared" si="583"/>
        <v>1.2268684999999999</v>
      </c>
      <c r="P1088" s="109">
        <f t="shared" si="567"/>
        <v>855.62639296999998</v>
      </c>
      <c r="Q1088" s="11">
        <f t="shared" si="577"/>
        <v>0</v>
      </c>
      <c r="R1088" s="30">
        <f t="shared" si="575"/>
        <v>0</v>
      </c>
      <c r="S1088" s="109">
        <f t="shared" si="582"/>
        <v>0</v>
      </c>
      <c r="T1088" s="119">
        <f t="shared" si="576"/>
        <v>0.10150000000000001</v>
      </c>
      <c r="U1088" s="117">
        <f t="shared" si="581"/>
        <v>8</v>
      </c>
      <c r="V1088" s="117">
        <v>252</v>
      </c>
      <c r="W1088" s="116">
        <f t="shared" si="568"/>
        <v>1.0030736950000001</v>
      </c>
      <c r="X1088" s="109">
        <f t="shared" si="569"/>
        <v>2.6299345600000001</v>
      </c>
      <c r="Y1088" s="174">
        <f t="shared" si="570"/>
        <v>0</v>
      </c>
      <c r="Z1088" s="120" t="str">
        <f t="shared" si="578"/>
        <v>A+J=</v>
      </c>
      <c r="AA1088" s="114">
        <f t="shared" si="579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8">
        <f t="shared" si="571"/>
        <v>45385</v>
      </c>
      <c r="B1089" s="109">
        <f t="shared" si="564"/>
        <v>858.90826020999998</v>
      </c>
      <c r="C1089" s="193">
        <f t="shared" si="563"/>
        <v>697.40676607</v>
      </c>
      <c r="D1089" s="110">
        <f t="shared" si="572"/>
        <v>6801.72</v>
      </c>
      <c r="E1089" s="111">
        <f t="shared" si="587"/>
        <v>6858.17</v>
      </c>
      <c r="F1089" s="112">
        <f t="shared" si="585"/>
        <v>45342</v>
      </c>
      <c r="G1089" s="113">
        <f t="shared" si="565"/>
        <v>8.2993713354857501E-3</v>
      </c>
      <c r="H1089" s="114">
        <f t="shared" si="586"/>
        <v>45404</v>
      </c>
      <c r="I1089" s="114">
        <f t="shared" si="566"/>
        <v>45404</v>
      </c>
      <c r="J1089" s="115">
        <f t="shared" si="573"/>
        <v>22</v>
      </c>
      <c r="K1089" s="115">
        <f t="shared" si="588"/>
        <v>9</v>
      </c>
      <c r="L1089" s="8">
        <f t="shared" si="574"/>
        <v>1.0033869</v>
      </c>
      <c r="M1089" s="116">
        <f t="shared" si="584"/>
        <v>1.00420033</v>
      </c>
      <c r="N1089" s="116">
        <f t="shared" si="580"/>
        <v>1.2231867035597135</v>
      </c>
      <c r="O1089" s="109">
        <f t="shared" si="583"/>
        <v>1.2273295099999999</v>
      </c>
      <c r="P1089" s="109">
        <f t="shared" si="567"/>
        <v>855.94790447000003</v>
      </c>
      <c r="Q1089" s="11">
        <f t="shared" si="577"/>
        <v>0</v>
      </c>
      <c r="R1089" s="30">
        <f t="shared" si="575"/>
        <v>0</v>
      </c>
      <c r="S1089" s="109">
        <f t="shared" si="582"/>
        <v>0</v>
      </c>
      <c r="T1089" s="119">
        <f t="shared" si="576"/>
        <v>0.10150000000000001</v>
      </c>
      <c r="U1089" s="117">
        <f t="shared" si="581"/>
        <v>9</v>
      </c>
      <c r="V1089" s="117">
        <v>252</v>
      </c>
      <c r="W1089" s="116">
        <f t="shared" si="568"/>
        <v>1.00345857</v>
      </c>
      <c r="X1089" s="109">
        <f t="shared" si="569"/>
        <v>2.9603557399999998</v>
      </c>
      <c r="Y1089" s="174">
        <f t="shared" si="570"/>
        <v>0</v>
      </c>
      <c r="Z1089" s="120" t="str">
        <f t="shared" si="578"/>
        <v>A+J=</v>
      </c>
      <c r="AA1089" s="114">
        <f t="shared" si="579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8">
        <f t="shared" si="571"/>
        <v>45386</v>
      </c>
      <c r="B1090" s="109">
        <f t="shared" si="564"/>
        <v>859.5606861</v>
      </c>
      <c r="C1090" s="193">
        <f t="shared" si="563"/>
        <v>697.40676607</v>
      </c>
      <c r="D1090" s="110">
        <f t="shared" si="572"/>
        <v>6801.72</v>
      </c>
      <c r="E1090" s="111">
        <f t="shared" si="587"/>
        <v>6858.17</v>
      </c>
      <c r="F1090" s="112">
        <f t="shared" si="585"/>
        <v>45342</v>
      </c>
      <c r="G1090" s="113">
        <f t="shared" si="565"/>
        <v>8.2993713354857501E-3</v>
      </c>
      <c r="H1090" s="114">
        <f t="shared" si="586"/>
        <v>45404</v>
      </c>
      <c r="I1090" s="114">
        <f t="shared" si="566"/>
        <v>45404</v>
      </c>
      <c r="J1090" s="115">
        <f t="shared" si="573"/>
        <v>22</v>
      </c>
      <c r="K1090" s="115">
        <f t="shared" si="588"/>
        <v>10</v>
      </c>
      <c r="L1090" s="8">
        <f t="shared" si="574"/>
        <v>1.0037639300000001</v>
      </c>
      <c r="M1090" s="116">
        <f t="shared" si="584"/>
        <v>1.00420033</v>
      </c>
      <c r="N1090" s="116">
        <f t="shared" si="580"/>
        <v>1.2231867035597135</v>
      </c>
      <c r="O1090" s="109">
        <f t="shared" si="583"/>
        <v>1.22779069</v>
      </c>
      <c r="P1090" s="109">
        <f t="shared" si="567"/>
        <v>856.26953451999998</v>
      </c>
      <c r="Q1090" s="11">
        <f t="shared" si="577"/>
        <v>0</v>
      </c>
      <c r="R1090" s="30">
        <f t="shared" si="575"/>
        <v>0</v>
      </c>
      <c r="S1090" s="109">
        <f t="shared" si="582"/>
        <v>0</v>
      </c>
      <c r="T1090" s="119">
        <f t="shared" si="576"/>
        <v>0.10150000000000001</v>
      </c>
      <c r="U1090" s="117">
        <f t="shared" si="581"/>
        <v>10</v>
      </c>
      <c r="V1090" s="117">
        <v>252</v>
      </c>
      <c r="W1090" s="116">
        <f t="shared" si="568"/>
        <v>1.003843593</v>
      </c>
      <c r="X1090" s="109">
        <f t="shared" si="569"/>
        <v>3.2911515800000002</v>
      </c>
      <c r="Y1090" s="174">
        <f t="shared" si="570"/>
        <v>0</v>
      </c>
      <c r="Z1090" s="120" t="str">
        <f t="shared" si="578"/>
        <v>A+J=</v>
      </c>
      <c r="AA1090" s="114">
        <f t="shared" si="579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8">
        <f t="shared" si="571"/>
        <v>45387</v>
      </c>
      <c r="B1091" s="109">
        <f t="shared" si="564"/>
        <v>860.21361251000008</v>
      </c>
      <c r="C1091" s="193">
        <f t="shared" si="563"/>
        <v>697.40676607</v>
      </c>
      <c r="D1091" s="110">
        <f t="shared" si="572"/>
        <v>6801.72</v>
      </c>
      <c r="E1091" s="111">
        <f t="shared" si="587"/>
        <v>6858.17</v>
      </c>
      <c r="F1091" s="112">
        <f t="shared" si="585"/>
        <v>45342</v>
      </c>
      <c r="G1091" s="113">
        <f t="shared" si="565"/>
        <v>8.2993713354857501E-3</v>
      </c>
      <c r="H1091" s="114">
        <f t="shared" si="586"/>
        <v>45404</v>
      </c>
      <c r="I1091" s="114">
        <f t="shared" si="566"/>
        <v>45404</v>
      </c>
      <c r="J1091" s="115">
        <f t="shared" si="573"/>
        <v>22</v>
      </c>
      <c r="K1091" s="115">
        <f t="shared" si="588"/>
        <v>11</v>
      </c>
      <c r="L1091" s="8">
        <f t="shared" si="574"/>
        <v>1.0041411099999999</v>
      </c>
      <c r="M1091" s="116">
        <f t="shared" si="584"/>
        <v>1.00420033</v>
      </c>
      <c r="N1091" s="116">
        <f t="shared" si="580"/>
        <v>1.2231867035597135</v>
      </c>
      <c r="O1091" s="109">
        <f t="shared" si="583"/>
        <v>1.22825205</v>
      </c>
      <c r="P1091" s="109">
        <f t="shared" si="567"/>
        <v>856.59129010000004</v>
      </c>
      <c r="Q1091" s="11">
        <f t="shared" si="577"/>
        <v>0</v>
      </c>
      <c r="R1091" s="30">
        <f t="shared" si="575"/>
        <v>0</v>
      </c>
      <c r="S1091" s="109">
        <f t="shared" si="582"/>
        <v>0</v>
      </c>
      <c r="T1091" s="119">
        <f t="shared" si="576"/>
        <v>0.10150000000000001</v>
      </c>
      <c r="U1091" s="117">
        <f t="shared" si="581"/>
        <v>11</v>
      </c>
      <c r="V1091" s="117">
        <v>252</v>
      </c>
      <c r="W1091" s="116">
        <f t="shared" si="568"/>
        <v>1.0042287640000001</v>
      </c>
      <c r="X1091" s="109">
        <f t="shared" si="569"/>
        <v>3.6223224100000002</v>
      </c>
      <c r="Y1091" s="174">
        <f t="shared" si="570"/>
        <v>0</v>
      </c>
      <c r="Z1091" s="120" t="str">
        <f t="shared" si="578"/>
        <v>A+J=</v>
      </c>
      <c r="AA1091" s="114">
        <f t="shared" si="579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8">
        <f t="shared" si="571"/>
        <v>45388</v>
      </c>
      <c r="B1092" s="109">
        <f t="shared" si="564"/>
        <v>860.86702571000001</v>
      </c>
      <c r="C1092" s="193">
        <f t="shared" si="563"/>
        <v>697.40676607</v>
      </c>
      <c r="D1092" s="110">
        <f t="shared" si="572"/>
        <v>6801.72</v>
      </c>
      <c r="E1092" s="111">
        <f t="shared" si="587"/>
        <v>6858.17</v>
      </c>
      <c r="F1092" s="112">
        <f t="shared" si="585"/>
        <v>45342</v>
      </c>
      <c r="G1092" s="113">
        <f t="shared" si="565"/>
        <v>8.2993713354857501E-3</v>
      </c>
      <c r="H1092" s="114">
        <f t="shared" si="586"/>
        <v>45404</v>
      </c>
      <c r="I1092" s="114">
        <f t="shared" si="566"/>
        <v>45404</v>
      </c>
      <c r="J1092" s="115">
        <f t="shared" si="573"/>
        <v>22</v>
      </c>
      <c r="K1092" s="115">
        <f t="shared" si="588"/>
        <v>12</v>
      </c>
      <c r="L1092" s="8">
        <f t="shared" si="574"/>
        <v>1.0045184199999999</v>
      </c>
      <c r="M1092" s="116">
        <f t="shared" si="584"/>
        <v>1.00420033</v>
      </c>
      <c r="N1092" s="116">
        <f t="shared" si="580"/>
        <v>1.2231867035597135</v>
      </c>
      <c r="O1092" s="109">
        <f t="shared" si="583"/>
        <v>1.22871357</v>
      </c>
      <c r="P1092" s="109">
        <f t="shared" si="567"/>
        <v>856.91315727999995</v>
      </c>
      <c r="Q1092" s="11">
        <f t="shared" si="577"/>
        <v>0</v>
      </c>
      <c r="R1092" s="30">
        <f t="shared" si="575"/>
        <v>0</v>
      </c>
      <c r="S1092" s="109">
        <f t="shared" si="582"/>
        <v>0</v>
      </c>
      <c r="T1092" s="119">
        <f t="shared" si="576"/>
        <v>0.10150000000000001</v>
      </c>
      <c r="U1092" s="117">
        <f t="shared" si="581"/>
        <v>12</v>
      </c>
      <c r="V1092" s="117">
        <v>252</v>
      </c>
      <c r="W1092" s="116">
        <f t="shared" si="568"/>
        <v>1.0046140830000001</v>
      </c>
      <c r="X1092" s="109">
        <f t="shared" si="569"/>
        <v>3.95386843</v>
      </c>
      <c r="Y1092" s="174">
        <f t="shared" si="570"/>
        <v>0</v>
      </c>
      <c r="Z1092" s="120" t="str">
        <f t="shared" si="578"/>
        <v>A+J=</v>
      </c>
      <c r="AA1092" s="114">
        <f t="shared" si="579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8">
        <f t="shared" si="571"/>
        <v>45389</v>
      </c>
      <c r="B1093" s="109">
        <f t="shared" si="564"/>
        <v>860.86702571000001</v>
      </c>
      <c r="C1093" s="193">
        <f t="shared" si="563"/>
        <v>697.40676607</v>
      </c>
      <c r="D1093" s="110">
        <f t="shared" si="572"/>
        <v>6801.72</v>
      </c>
      <c r="E1093" s="111">
        <f t="shared" si="587"/>
        <v>6858.17</v>
      </c>
      <c r="F1093" s="112">
        <f t="shared" si="585"/>
        <v>45342</v>
      </c>
      <c r="G1093" s="113">
        <f t="shared" si="565"/>
        <v>8.2993713354857501E-3</v>
      </c>
      <c r="H1093" s="114">
        <f t="shared" si="586"/>
        <v>45404</v>
      </c>
      <c r="I1093" s="114">
        <f t="shared" si="566"/>
        <v>45404</v>
      </c>
      <c r="J1093" s="115">
        <f t="shared" si="573"/>
        <v>22</v>
      </c>
      <c r="K1093" s="115">
        <f t="shared" si="588"/>
        <v>12</v>
      </c>
      <c r="L1093" s="8">
        <f t="shared" si="574"/>
        <v>1.0045184199999999</v>
      </c>
      <c r="M1093" s="116">
        <f t="shared" si="584"/>
        <v>1.00420033</v>
      </c>
      <c r="N1093" s="116">
        <f t="shared" si="580"/>
        <v>1.2231867035597135</v>
      </c>
      <c r="O1093" s="109">
        <f t="shared" si="583"/>
        <v>1.22871357</v>
      </c>
      <c r="P1093" s="109">
        <f t="shared" si="567"/>
        <v>856.91315727999995</v>
      </c>
      <c r="Q1093" s="11">
        <f t="shared" si="577"/>
        <v>0</v>
      </c>
      <c r="R1093" s="30">
        <f t="shared" si="575"/>
        <v>0</v>
      </c>
      <c r="S1093" s="109">
        <f t="shared" si="582"/>
        <v>0</v>
      </c>
      <c r="T1093" s="119">
        <f t="shared" si="576"/>
        <v>0.10150000000000001</v>
      </c>
      <c r="U1093" s="117">
        <f t="shared" si="581"/>
        <v>12</v>
      </c>
      <c r="V1093" s="117">
        <v>252</v>
      </c>
      <c r="W1093" s="116">
        <f t="shared" si="568"/>
        <v>1.0046140830000001</v>
      </c>
      <c r="X1093" s="109">
        <f t="shared" si="569"/>
        <v>3.95386843</v>
      </c>
      <c r="Y1093" s="174">
        <f t="shared" si="570"/>
        <v>0</v>
      </c>
      <c r="Z1093" s="120" t="str">
        <f t="shared" si="578"/>
        <v>A+J=</v>
      </c>
      <c r="AA1093" s="114">
        <f t="shared" si="579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8">
        <f t="shared" si="571"/>
        <v>45390</v>
      </c>
      <c r="B1094" s="109">
        <f t="shared" si="564"/>
        <v>860.86702571000001</v>
      </c>
      <c r="C1094" s="193">
        <f t="shared" ref="C1094:C1157" si="589">TRUNC(IF(Q1093&gt;0,C1093-(S1093/O1093),C1093),8)</f>
        <v>697.40676607</v>
      </c>
      <c r="D1094" s="110">
        <f t="shared" si="572"/>
        <v>6801.72</v>
      </c>
      <c r="E1094" s="111">
        <f t="shared" si="587"/>
        <v>6858.17</v>
      </c>
      <c r="F1094" s="112">
        <f t="shared" si="585"/>
        <v>45342</v>
      </c>
      <c r="G1094" s="113">
        <f t="shared" si="565"/>
        <v>8.2993713354857501E-3</v>
      </c>
      <c r="H1094" s="114">
        <f t="shared" si="586"/>
        <v>45404</v>
      </c>
      <c r="I1094" s="114">
        <f t="shared" si="566"/>
        <v>45404</v>
      </c>
      <c r="J1094" s="115">
        <f t="shared" si="573"/>
        <v>22</v>
      </c>
      <c r="K1094" s="115">
        <f t="shared" si="588"/>
        <v>12</v>
      </c>
      <c r="L1094" s="8">
        <f t="shared" si="574"/>
        <v>1.0045184199999999</v>
      </c>
      <c r="M1094" s="116">
        <f t="shared" si="584"/>
        <v>1.00420033</v>
      </c>
      <c r="N1094" s="116">
        <f t="shared" si="580"/>
        <v>1.2231867035597135</v>
      </c>
      <c r="O1094" s="109">
        <f t="shared" si="583"/>
        <v>1.22871357</v>
      </c>
      <c r="P1094" s="109">
        <f t="shared" si="567"/>
        <v>856.91315727999995</v>
      </c>
      <c r="Q1094" s="11">
        <f t="shared" si="577"/>
        <v>0</v>
      </c>
      <c r="R1094" s="30">
        <f t="shared" si="575"/>
        <v>0</v>
      </c>
      <c r="S1094" s="109">
        <f t="shared" si="582"/>
        <v>0</v>
      </c>
      <c r="T1094" s="119">
        <f t="shared" si="576"/>
        <v>0.10150000000000001</v>
      </c>
      <c r="U1094" s="117">
        <f t="shared" si="581"/>
        <v>12</v>
      </c>
      <c r="V1094" s="117">
        <v>252</v>
      </c>
      <c r="W1094" s="116">
        <f t="shared" si="568"/>
        <v>1.0046140830000001</v>
      </c>
      <c r="X1094" s="109">
        <f t="shared" si="569"/>
        <v>3.95386843</v>
      </c>
      <c r="Y1094" s="174">
        <f t="shared" si="570"/>
        <v>0</v>
      </c>
      <c r="Z1094" s="120" t="str">
        <f t="shared" si="578"/>
        <v>A+J=</v>
      </c>
      <c r="AA1094" s="114">
        <f t="shared" si="579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8">
        <f t="shared" si="571"/>
        <v>45391</v>
      </c>
      <c r="B1095" s="109">
        <f t="shared" si="564"/>
        <v>861.52093996999997</v>
      </c>
      <c r="C1095" s="193">
        <f t="shared" si="589"/>
        <v>697.40676607</v>
      </c>
      <c r="D1095" s="110">
        <f t="shared" si="572"/>
        <v>6801.72</v>
      </c>
      <c r="E1095" s="111">
        <f t="shared" si="587"/>
        <v>6858.17</v>
      </c>
      <c r="F1095" s="112">
        <f t="shared" si="585"/>
        <v>45342</v>
      </c>
      <c r="G1095" s="113">
        <f t="shared" si="565"/>
        <v>8.2993713354857501E-3</v>
      </c>
      <c r="H1095" s="114">
        <f t="shared" si="586"/>
        <v>45404</v>
      </c>
      <c r="I1095" s="114">
        <f t="shared" si="566"/>
        <v>45404</v>
      </c>
      <c r="J1095" s="115">
        <f t="shared" si="573"/>
        <v>22</v>
      </c>
      <c r="K1095" s="115">
        <f t="shared" si="588"/>
        <v>13</v>
      </c>
      <c r="L1095" s="8">
        <f t="shared" si="574"/>
        <v>1.0048958800000001</v>
      </c>
      <c r="M1095" s="116">
        <f t="shared" si="584"/>
        <v>1.00420033</v>
      </c>
      <c r="N1095" s="116">
        <f t="shared" si="580"/>
        <v>1.2231867035597135</v>
      </c>
      <c r="O1095" s="109">
        <f t="shared" si="583"/>
        <v>1.22917527</v>
      </c>
      <c r="P1095" s="109">
        <f t="shared" si="567"/>
        <v>857.23514997999996</v>
      </c>
      <c r="Q1095" s="11">
        <f t="shared" si="577"/>
        <v>0</v>
      </c>
      <c r="R1095" s="30">
        <f t="shared" si="575"/>
        <v>0</v>
      </c>
      <c r="S1095" s="109">
        <f t="shared" si="582"/>
        <v>0</v>
      </c>
      <c r="T1095" s="119">
        <f t="shared" si="576"/>
        <v>0.10150000000000001</v>
      </c>
      <c r="U1095" s="117">
        <f t="shared" si="581"/>
        <v>13</v>
      </c>
      <c r="V1095" s="117">
        <v>252</v>
      </c>
      <c r="W1095" s="116">
        <f t="shared" si="568"/>
        <v>1.00499955</v>
      </c>
      <c r="X1095" s="109">
        <f t="shared" si="569"/>
        <v>4.2857899899999996</v>
      </c>
      <c r="Y1095" s="174">
        <f t="shared" si="570"/>
        <v>0</v>
      </c>
      <c r="Z1095" s="120" t="str">
        <f t="shared" si="578"/>
        <v>A+J=</v>
      </c>
      <c r="AA1095" s="114">
        <f t="shared" si="579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8">
        <f t="shared" si="571"/>
        <v>45392</v>
      </c>
      <c r="B1096" s="109">
        <f t="shared" si="564"/>
        <v>862.17534773</v>
      </c>
      <c r="C1096" s="193">
        <f t="shared" si="589"/>
        <v>697.40676607</v>
      </c>
      <c r="D1096" s="110">
        <f t="shared" si="572"/>
        <v>6801.72</v>
      </c>
      <c r="E1096" s="111">
        <f t="shared" si="587"/>
        <v>6858.17</v>
      </c>
      <c r="F1096" s="112">
        <f t="shared" si="585"/>
        <v>45342</v>
      </c>
      <c r="G1096" s="113">
        <f t="shared" si="565"/>
        <v>8.2993713354857501E-3</v>
      </c>
      <c r="H1096" s="114">
        <f t="shared" si="586"/>
        <v>45404</v>
      </c>
      <c r="I1096" s="114">
        <f t="shared" si="566"/>
        <v>45404</v>
      </c>
      <c r="J1096" s="115">
        <f t="shared" si="573"/>
        <v>22</v>
      </c>
      <c r="K1096" s="115">
        <f t="shared" si="588"/>
        <v>14</v>
      </c>
      <c r="L1096" s="8">
        <f t="shared" si="574"/>
        <v>1.0052734699999999</v>
      </c>
      <c r="M1096" s="116">
        <f t="shared" si="584"/>
        <v>1.00420033</v>
      </c>
      <c r="N1096" s="116">
        <f t="shared" si="580"/>
        <v>1.2231867035597135</v>
      </c>
      <c r="O1096" s="109">
        <f t="shared" si="583"/>
        <v>1.2296371399999999</v>
      </c>
      <c r="P1096" s="109">
        <f t="shared" si="567"/>
        <v>857.55726124</v>
      </c>
      <c r="Q1096" s="11">
        <f t="shared" si="577"/>
        <v>0</v>
      </c>
      <c r="R1096" s="30">
        <f t="shared" si="575"/>
        <v>0</v>
      </c>
      <c r="S1096" s="109">
        <f t="shared" si="582"/>
        <v>0</v>
      </c>
      <c r="T1096" s="119">
        <f t="shared" si="576"/>
        <v>0.10150000000000001</v>
      </c>
      <c r="U1096" s="117">
        <f t="shared" si="581"/>
        <v>14</v>
      </c>
      <c r="V1096" s="117">
        <v>252</v>
      </c>
      <c r="W1096" s="116">
        <f t="shared" si="568"/>
        <v>1.005385164</v>
      </c>
      <c r="X1096" s="109">
        <f t="shared" si="569"/>
        <v>4.6180864899999996</v>
      </c>
      <c r="Y1096" s="174">
        <f t="shared" si="570"/>
        <v>0</v>
      </c>
      <c r="Z1096" s="120" t="str">
        <f t="shared" si="578"/>
        <v>A+J=</v>
      </c>
      <c r="AA1096" s="114">
        <f t="shared" si="579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8">
        <f t="shared" si="571"/>
        <v>45393</v>
      </c>
      <c r="B1097" s="109">
        <f t="shared" si="564"/>
        <v>862.83025010999995</v>
      </c>
      <c r="C1097" s="193">
        <f t="shared" si="589"/>
        <v>697.40676607</v>
      </c>
      <c r="D1097" s="110">
        <f t="shared" si="572"/>
        <v>6801.72</v>
      </c>
      <c r="E1097" s="111">
        <f t="shared" si="587"/>
        <v>6858.17</v>
      </c>
      <c r="F1097" s="112">
        <f t="shared" si="585"/>
        <v>45342</v>
      </c>
      <c r="G1097" s="113">
        <f t="shared" si="565"/>
        <v>8.2993713354857501E-3</v>
      </c>
      <c r="H1097" s="114">
        <f t="shared" si="586"/>
        <v>45404</v>
      </c>
      <c r="I1097" s="114">
        <f t="shared" si="566"/>
        <v>45404</v>
      </c>
      <c r="J1097" s="115">
        <f t="shared" si="573"/>
        <v>22</v>
      </c>
      <c r="K1097" s="115">
        <f t="shared" si="588"/>
        <v>15</v>
      </c>
      <c r="L1097" s="8">
        <f t="shared" si="574"/>
        <v>1.0056512099999999</v>
      </c>
      <c r="M1097" s="116">
        <f t="shared" si="584"/>
        <v>1.00420033</v>
      </c>
      <c r="N1097" s="116">
        <f t="shared" si="580"/>
        <v>1.2231867035597135</v>
      </c>
      <c r="O1097" s="109">
        <f t="shared" si="583"/>
        <v>1.2300991800000001</v>
      </c>
      <c r="P1097" s="109">
        <f t="shared" si="567"/>
        <v>857.87949105999996</v>
      </c>
      <c r="Q1097" s="11">
        <f t="shared" si="577"/>
        <v>0</v>
      </c>
      <c r="R1097" s="30">
        <f t="shared" si="575"/>
        <v>0</v>
      </c>
      <c r="S1097" s="109">
        <f t="shared" si="582"/>
        <v>0</v>
      </c>
      <c r="T1097" s="119">
        <f t="shared" si="576"/>
        <v>0.10150000000000001</v>
      </c>
      <c r="U1097" s="117">
        <f t="shared" si="581"/>
        <v>15</v>
      </c>
      <c r="V1097" s="117">
        <v>252</v>
      </c>
      <c r="W1097" s="116">
        <f t="shared" si="568"/>
        <v>1.0057709260000001</v>
      </c>
      <c r="X1097" s="109">
        <f t="shared" si="569"/>
        <v>4.9507590500000003</v>
      </c>
      <c r="Y1097" s="174">
        <f t="shared" si="570"/>
        <v>0</v>
      </c>
      <c r="Z1097" s="120" t="str">
        <f t="shared" si="578"/>
        <v>A+J=</v>
      </c>
      <c r="AA1097" s="114">
        <f t="shared" si="579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8">
        <f t="shared" si="571"/>
        <v>45394</v>
      </c>
      <c r="B1098" s="109">
        <f t="shared" ref="B1098:B1161" si="590">(P1098+X1098)</f>
        <v>863.48565530000008</v>
      </c>
      <c r="C1098" s="193">
        <f t="shared" si="589"/>
        <v>697.40676607</v>
      </c>
      <c r="D1098" s="110">
        <f t="shared" si="572"/>
        <v>6801.72</v>
      </c>
      <c r="E1098" s="111">
        <f t="shared" si="587"/>
        <v>6858.17</v>
      </c>
      <c r="F1098" s="112">
        <f t="shared" si="585"/>
        <v>45342</v>
      </c>
      <c r="G1098" s="113">
        <f t="shared" ref="G1098:G1161" si="591">(E1098/D1098)-1</f>
        <v>8.2993713354857501E-3</v>
      </c>
      <c r="H1098" s="114">
        <f t="shared" si="586"/>
        <v>45404</v>
      </c>
      <c r="I1098" s="114">
        <f t="shared" ref="I1098:I1161" si="592">IF(A1098&gt;I1097,H1098,I1097)</f>
        <v>45404</v>
      </c>
      <c r="J1098" s="115">
        <f t="shared" si="573"/>
        <v>22</v>
      </c>
      <c r="K1098" s="115">
        <f t="shared" si="588"/>
        <v>16</v>
      </c>
      <c r="L1098" s="8">
        <f t="shared" si="574"/>
        <v>1.00602909</v>
      </c>
      <c r="M1098" s="116">
        <f t="shared" si="584"/>
        <v>1.00420033</v>
      </c>
      <c r="N1098" s="116">
        <f t="shared" si="580"/>
        <v>1.2231867035597135</v>
      </c>
      <c r="O1098" s="109">
        <f t="shared" si="583"/>
        <v>1.2305614</v>
      </c>
      <c r="P1098" s="109">
        <f t="shared" ref="P1098:P1161" si="593">TRUNC(C1098*O1098,8)</f>
        <v>858.20184642000004</v>
      </c>
      <c r="Q1098" s="11">
        <f t="shared" si="577"/>
        <v>0</v>
      </c>
      <c r="R1098" s="30">
        <f t="shared" si="575"/>
        <v>0</v>
      </c>
      <c r="S1098" s="109">
        <f t="shared" si="582"/>
        <v>0</v>
      </c>
      <c r="T1098" s="119">
        <f t="shared" si="576"/>
        <v>0.10150000000000001</v>
      </c>
      <c r="U1098" s="117">
        <f t="shared" si="581"/>
        <v>16</v>
      </c>
      <c r="V1098" s="117">
        <v>252</v>
      </c>
      <c r="W1098" s="116">
        <f t="shared" ref="W1098:W1161" si="594">ROUND((1+T1098)^TRUNC((U1098/V1098),9),9)</f>
        <v>1.006156837</v>
      </c>
      <c r="X1098" s="109">
        <f t="shared" ref="X1098:X1161" si="595">TRUNC((P1098*(W1098-1)),8)</f>
        <v>5.2838088799999996</v>
      </c>
      <c r="Y1098" s="174">
        <f t="shared" ref="Y1098:Y1161" si="596">IF(AND(Q1098&gt;0,Z1098&lt;&gt;"INCORPJ="),S1098+X1098,0)</f>
        <v>0</v>
      </c>
      <c r="Z1098" s="120" t="str">
        <f t="shared" si="578"/>
        <v>A+J=</v>
      </c>
      <c r="AA1098" s="114">
        <f t="shared" si="579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8">
        <f t="shared" ref="A1099:A1162" si="597">(A1098+1)</f>
        <v>45395</v>
      </c>
      <c r="B1099" s="109">
        <f t="shared" si="590"/>
        <v>864.14156183</v>
      </c>
      <c r="C1099" s="193">
        <f t="shared" si="589"/>
        <v>697.40676607</v>
      </c>
      <c r="D1099" s="110">
        <f t="shared" ref="D1099:D1162" si="598">IF(E1099=E1098,D1098,E1098)</f>
        <v>6801.72</v>
      </c>
      <c r="E1099" s="111">
        <f t="shared" si="587"/>
        <v>6858.17</v>
      </c>
      <c r="F1099" s="112">
        <f t="shared" si="585"/>
        <v>45342</v>
      </c>
      <c r="G1099" s="113">
        <f t="shared" si="591"/>
        <v>8.2993713354857501E-3</v>
      </c>
      <c r="H1099" s="114">
        <f t="shared" si="586"/>
        <v>45404</v>
      </c>
      <c r="I1099" s="114">
        <f t="shared" si="592"/>
        <v>45404</v>
      </c>
      <c r="J1099" s="115">
        <f t="shared" ref="J1099:J1162" si="599">IF(I1099=I1098,J1098,NETWORKDAYS(I1098,I1099,$AD$148:$AD$502)-1)</f>
        <v>22</v>
      </c>
      <c r="K1099" s="115">
        <f t="shared" si="588"/>
        <v>17</v>
      </c>
      <c r="L1099" s="8">
        <f t="shared" ref="L1099:L1162" si="600">IF(E1099&lt;D1099,1,TRUNC((E1099/D1099)^TRUNC((K1099/J1099),9),8))</f>
        <v>1.00640712</v>
      </c>
      <c r="M1099" s="116">
        <f t="shared" si="584"/>
        <v>1.00420033</v>
      </c>
      <c r="N1099" s="116">
        <f t="shared" si="580"/>
        <v>1.2231867035597135</v>
      </c>
      <c r="O1099" s="109">
        <f t="shared" si="583"/>
        <v>1.2310238</v>
      </c>
      <c r="P1099" s="109">
        <f t="shared" si="593"/>
        <v>858.52432730999999</v>
      </c>
      <c r="Q1099" s="11">
        <f t="shared" si="577"/>
        <v>0</v>
      </c>
      <c r="R1099" s="30">
        <f t="shared" ref="R1099:R1162" si="601">IF(Q1099&gt;0,VLOOKUP($A1099,$AD$10:$AI$145,6),0)</f>
        <v>0</v>
      </c>
      <c r="S1099" s="109">
        <f t="shared" si="582"/>
        <v>0</v>
      </c>
      <c r="T1099" s="119">
        <f t="shared" ref="T1099:T1162" si="602">(T1098)</f>
        <v>0.10150000000000001</v>
      </c>
      <c r="U1099" s="117">
        <f t="shared" si="581"/>
        <v>17</v>
      </c>
      <c r="V1099" s="117">
        <v>252</v>
      </c>
      <c r="W1099" s="116">
        <f t="shared" si="594"/>
        <v>1.0065428949999999</v>
      </c>
      <c r="X1099" s="109">
        <f t="shared" si="595"/>
        <v>5.6172345200000002</v>
      </c>
      <c r="Y1099" s="174">
        <f t="shared" si="596"/>
        <v>0</v>
      </c>
      <c r="Z1099" s="120" t="str">
        <f t="shared" si="578"/>
        <v>A+J=</v>
      </c>
      <c r="AA1099" s="114">
        <f t="shared" si="579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8">
        <f t="shared" si="597"/>
        <v>45396</v>
      </c>
      <c r="B1100" s="109">
        <f t="shared" si="590"/>
        <v>864.14156183</v>
      </c>
      <c r="C1100" s="193">
        <f t="shared" si="589"/>
        <v>697.40676607</v>
      </c>
      <c r="D1100" s="110">
        <f t="shared" si="598"/>
        <v>6801.72</v>
      </c>
      <c r="E1100" s="111">
        <f t="shared" si="587"/>
        <v>6858.17</v>
      </c>
      <c r="F1100" s="112">
        <f t="shared" si="585"/>
        <v>45342</v>
      </c>
      <c r="G1100" s="113">
        <f t="shared" si="591"/>
        <v>8.2993713354857501E-3</v>
      </c>
      <c r="H1100" s="114">
        <f t="shared" si="586"/>
        <v>45404</v>
      </c>
      <c r="I1100" s="114">
        <f t="shared" si="592"/>
        <v>45404</v>
      </c>
      <c r="J1100" s="115">
        <f t="shared" si="599"/>
        <v>22</v>
      </c>
      <c r="K1100" s="115">
        <f t="shared" si="588"/>
        <v>17</v>
      </c>
      <c r="L1100" s="8">
        <f t="shared" si="600"/>
        <v>1.00640712</v>
      </c>
      <c r="M1100" s="116">
        <f t="shared" si="584"/>
        <v>1.00420033</v>
      </c>
      <c r="N1100" s="116">
        <f t="shared" si="580"/>
        <v>1.2231867035597135</v>
      </c>
      <c r="O1100" s="109">
        <f t="shared" si="583"/>
        <v>1.2310238</v>
      </c>
      <c r="P1100" s="109">
        <f t="shared" si="593"/>
        <v>858.52432730999999</v>
      </c>
      <c r="Q1100" s="11">
        <f t="shared" ref="Q1100:Q1163" si="603">IF(VLOOKUP(A1100,AD$10:AK$145,8)=VLOOKUP(A1099,AD$10:AK$145,8),0,VLOOKUP(A1100,AD$10:AK$145,8))</f>
        <v>0</v>
      </c>
      <c r="R1100" s="30">
        <f t="shared" si="601"/>
        <v>0</v>
      </c>
      <c r="S1100" s="109">
        <f t="shared" si="582"/>
        <v>0</v>
      </c>
      <c r="T1100" s="119">
        <f t="shared" si="602"/>
        <v>0.10150000000000001</v>
      </c>
      <c r="U1100" s="117">
        <f t="shared" si="581"/>
        <v>17</v>
      </c>
      <c r="V1100" s="117">
        <v>252</v>
      </c>
      <c r="W1100" s="116">
        <f t="shared" si="594"/>
        <v>1.0065428949999999</v>
      </c>
      <c r="X1100" s="109">
        <f t="shared" si="595"/>
        <v>5.6172345200000002</v>
      </c>
      <c r="Y1100" s="174">
        <f t="shared" si="596"/>
        <v>0</v>
      </c>
      <c r="Z1100" s="120" t="str">
        <f t="shared" ref="Z1100:Z1163" si="604">IF($Q1099&gt;0,VLOOKUP($A1099,$AD$10:$AM$145,9),Z1099)</f>
        <v>A+J=</v>
      </c>
      <c r="AA1100" s="114">
        <f t="shared" ref="AA1100:AA1163" si="605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8">
        <f t="shared" si="597"/>
        <v>45397</v>
      </c>
      <c r="B1101" s="109">
        <f t="shared" si="590"/>
        <v>864.14156183</v>
      </c>
      <c r="C1101" s="193">
        <f t="shared" si="589"/>
        <v>697.40676607</v>
      </c>
      <c r="D1101" s="110">
        <f t="shared" si="598"/>
        <v>6801.72</v>
      </c>
      <c r="E1101" s="111">
        <f t="shared" si="587"/>
        <v>6858.17</v>
      </c>
      <c r="F1101" s="112">
        <f t="shared" si="585"/>
        <v>45342</v>
      </c>
      <c r="G1101" s="113">
        <f t="shared" si="591"/>
        <v>8.2993713354857501E-3</v>
      </c>
      <c r="H1101" s="114">
        <f t="shared" si="586"/>
        <v>45404</v>
      </c>
      <c r="I1101" s="114">
        <f t="shared" si="592"/>
        <v>45404</v>
      </c>
      <c r="J1101" s="115">
        <f t="shared" si="599"/>
        <v>22</v>
      </c>
      <c r="K1101" s="115">
        <f t="shared" si="588"/>
        <v>17</v>
      </c>
      <c r="L1101" s="8">
        <f t="shared" si="600"/>
        <v>1.00640712</v>
      </c>
      <c r="M1101" s="116">
        <f t="shared" si="584"/>
        <v>1.00420033</v>
      </c>
      <c r="N1101" s="116">
        <f t="shared" si="580"/>
        <v>1.2231867035597135</v>
      </c>
      <c r="O1101" s="109">
        <f t="shared" si="583"/>
        <v>1.2310238</v>
      </c>
      <c r="P1101" s="109">
        <f t="shared" si="593"/>
        <v>858.52432730999999</v>
      </c>
      <c r="Q1101" s="11">
        <f t="shared" si="603"/>
        <v>0</v>
      </c>
      <c r="R1101" s="30">
        <f t="shared" si="601"/>
        <v>0</v>
      </c>
      <c r="S1101" s="109">
        <f t="shared" si="582"/>
        <v>0</v>
      </c>
      <c r="T1101" s="119">
        <f t="shared" si="602"/>
        <v>0.10150000000000001</v>
      </c>
      <c r="U1101" s="117">
        <f t="shared" si="581"/>
        <v>17</v>
      </c>
      <c r="V1101" s="117">
        <v>252</v>
      </c>
      <c r="W1101" s="116">
        <f t="shared" si="594"/>
        <v>1.0065428949999999</v>
      </c>
      <c r="X1101" s="109">
        <f t="shared" si="595"/>
        <v>5.6172345200000002</v>
      </c>
      <c r="Y1101" s="174">
        <f t="shared" si="596"/>
        <v>0</v>
      </c>
      <c r="Z1101" s="120" t="str">
        <f t="shared" si="604"/>
        <v>A+J=</v>
      </c>
      <c r="AA1101" s="114">
        <f t="shared" si="605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8">
        <f t="shared" si="597"/>
        <v>45398</v>
      </c>
      <c r="B1102" s="109">
        <f t="shared" si="590"/>
        <v>864.79795767999997</v>
      </c>
      <c r="C1102" s="193">
        <f t="shared" si="589"/>
        <v>697.40676607</v>
      </c>
      <c r="D1102" s="110">
        <f t="shared" si="598"/>
        <v>6801.72</v>
      </c>
      <c r="E1102" s="111">
        <f t="shared" si="587"/>
        <v>6858.17</v>
      </c>
      <c r="F1102" s="112">
        <f t="shared" si="585"/>
        <v>45342</v>
      </c>
      <c r="G1102" s="113">
        <f t="shared" si="591"/>
        <v>8.2993713354857501E-3</v>
      </c>
      <c r="H1102" s="114">
        <f t="shared" si="586"/>
        <v>45404</v>
      </c>
      <c r="I1102" s="114">
        <f t="shared" si="592"/>
        <v>45404</v>
      </c>
      <c r="J1102" s="115">
        <f t="shared" si="599"/>
        <v>22</v>
      </c>
      <c r="K1102" s="115">
        <f t="shared" si="588"/>
        <v>18</v>
      </c>
      <c r="L1102" s="8">
        <f t="shared" si="600"/>
        <v>1.0067852799999999</v>
      </c>
      <c r="M1102" s="116">
        <f t="shared" si="584"/>
        <v>1.00420033</v>
      </c>
      <c r="N1102" s="116">
        <f t="shared" si="580"/>
        <v>1.2231867035597135</v>
      </c>
      <c r="O1102" s="109">
        <f t="shared" si="583"/>
        <v>1.2314863599999999</v>
      </c>
      <c r="P1102" s="109">
        <f t="shared" si="593"/>
        <v>858.84691978000001</v>
      </c>
      <c r="Q1102" s="11">
        <f t="shared" si="603"/>
        <v>0</v>
      </c>
      <c r="R1102" s="30">
        <f t="shared" si="601"/>
        <v>0</v>
      </c>
      <c r="S1102" s="109">
        <f t="shared" si="582"/>
        <v>0</v>
      </c>
      <c r="T1102" s="119">
        <f t="shared" si="602"/>
        <v>0.10150000000000001</v>
      </c>
      <c r="U1102" s="117">
        <f t="shared" si="581"/>
        <v>18</v>
      </c>
      <c r="V1102" s="117">
        <v>252</v>
      </c>
      <c r="W1102" s="116">
        <f t="shared" si="594"/>
        <v>1.006929102</v>
      </c>
      <c r="X1102" s="109">
        <f t="shared" si="595"/>
        <v>5.9510379000000002</v>
      </c>
      <c r="Y1102" s="174">
        <f t="shared" si="596"/>
        <v>0</v>
      </c>
      <c r="Z1102" s="120" t="str">
        <f t="shared" si="604"/>
        <v>A+J=</v>
      </c>
      <c r="AA1102" s="114">
        <f t="shared" si="605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8">
        <f t="shared" si="597"/>
        <v>45399</v>
      </c>
      <c r="B1103" s="109">
        <f t="shared" si="590"/>
        <v>865.45486334999998</v>
      </c>
      <c r="C1103" s="193">
        <f t="shared" si="589"/>
        <v>697.40676607</v>
      </c>
      <c r="D1103" s="110">
        <f t="shared" si="598"/>
        <v>6801.72</v>
      </c>
      <c r="E1103" s="111">
        <f t="shared" si="587"/>
        <v>6858.17</v>
      </c>
      <c r="F1103" s="112">
        <f t="shared" si="585"/>
        <v>45342</v>
      </c>
      <c r="G1103" s="113">
        <f t="shared" si="591"/>
        <v>8.2993713354857501E-3</v>
      </c>
      <c r="H1103" s="114">
        <f t="shared" si="586"/>
        <v>45404</v>
      </c>
      <c r="I1103" s="114">
        <f t="shared" si="592"/>
        <v>45404</v>
      </c>
      <c r="J1103" s="115">
        <f t="shared" si="599"/>
        <v>22</v>
      </c>
      <c r="K1103" s="115">
        <f t="shared" si="588"/>
        <v>19</v>
      </c>
      <c r="L1103" s="8">
        <f t="shared" si="600"/>
        <v>1.00716359</v>
      </c>
      <c r="M1103" s="116">
        <f t="shared" si="584"/>
        <v>1.00420033</v>
      </c>
      <c r="N1103" s="116">
        <f t="shared" si="580"/>
        <v>1.2231867035597135</v>
      </c>
      <c r="O1103" s="109">
        <f t="shared" si="583"/>
        <v>1.23194911</v>
      </c>
      <c r="P1103" s="109">
        <f t="shared" si="593"/>
        <v>859.16964475999998</v>
      </c>
      <c r="Q1103" s="11">
        <f t="shared" si="603"/>
        <v>0</v>
      </c>
      <c r="R1103" s="30">
        <f t="shared" si="601"/>
        <v>0</v>
      </c>
      <c r="S1103" s="109">
        <f t="shared" si="582"/>
        <v>0</v>
      </c>
      <c r="T1103" s="119">
        <f t="shared" si="602"/>
        <v>0.10150000000000001</v>
      </c>
      <c r="U1103" s="117">
        <f t="shared" si="581"/>
        <v>19</v>
      </c>
      <c r="V1103" s="117">
        <v>252</v>
      </c>
      <c r="W1103" s="116">
        <f t="shared" si="594"/>
        <v>1.007315457</v>
      </c>
      <c r="X1103" s="109">
        <f t="shared" si="595"/>
        <v>6.2852185900000004</v>
      </c>
      <c r="Y1103" s="174">
        <f t="shared" si="596"/>
        <v>0</v>
      </c>
      <c r="Z1103" s="120" t="str">
        <f t="shared" si="604"/>
        <v>A+J=</v>
      </c>
      <c r="AA1103" s="114">
        <f t="shared" si="605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8">
        <f t="shared" si="597"/>
        <v>45400</v>
      </c>
      <c r="B1104" s="109">
        <f t="shared" si="590"/>
        <v>866.11225804000003</v>
      </c>
      <c r="C1104" s="193">
        <f t="shared" si="589"/>
        <v>697.40676607</v>
      </c>
      <c r="D1104" s="110">
        <f t="shared" si="598"/>
        <v>6801.72</v>
      </c>
      <c r="E1104" s="111">
        <f t="shared" si="587"/>
        <v>6858.17</v>
      </c>
      <c r="F1104" s="112">
        <f t="shared" si="585"/>
        <v>45342</v>
      </c>
      <c r="G1104" s="113">
        <f t="shared" si="591"/>
        <v>8.2993713354857501E-3</v>
      </c>
      <c r="H1104" s="114">
        <f t="shared" si="586"/>
        <v>45404</v>
      </c>
      <c r="I1104" s="114">
        <f t="shared" si="592"/>
        <v>45404</v>
      </c>
      <c r="J1104" s="115">
        <f t="shared" si="599"/>
        <v>22</v>
      </c>
      <c r="K1104" s="115">
        <f t="shared" si="588"/>
        <v>20</v>
      </c>
      <c r="L1104" s="8">
        <f t="shared" si="600"/>
        <v>1.0075420399999999</v>
      </c>
      <c r="M1104" s="116">
        <f t="shared" si="584"/>
        <v>1.00420033</v>
      </c>
      <c r="N1104" s="116">
        <f t="shared" si="580"/>
        <v>1.2231867035597135</v>
      </c>
      <c r="O1104" s="109">
        <f t="shared" si="583"/>
        <v>1.2324120199999999</v>
      </c>
      <c r="P1104" s="109">
        <f t="shared" si="593"/>
        <v>859.49248133000003</v>
      </c>
      <c r="Q1104" s="11">
        <f t="shared" si="603"/>
        <v>0</v>
      </c>
      <c r="R1104" s="30">
        <f t="shared" si="601"/>
        <v>0</v>
      </c>
      <c r="S1104" s="109">
        <f t="shared" si="582"/>
        <v>0</v>
      </c>
      <c r="T1104" s="119">
        <f t="shared" si="602"/>
        <v>0.10150000000000001</v>
      </c>
      <c r="U1104" s="117">
        <f t="shared" si="581"/>
        <v>20</v>
      </c>
      <c r="V1104" s="117">
        <v>252</v>
      </c>
      <c r="W1104" s="116">
        <f t="shared" si="594"/>
        <v>1.0077019599999999</v>
      </c>
      <c r="X1104" s="109">
        <f t="shared" si="595"/>
        <v>6.61977671</v>
      </c>
      <c r="Y1104" s="174">
        <f t="shared" si="596"/>
        <v>0</v>
      </c>
      <c r="Z1104" s="120" t="str">
        <f t="shared" si="604"/>
        <v>A+J=</v>
      </c>
      <c r="AA1104" s="114">
        <f t="shared" si="605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8">
        <f t="shared" si="597"/>
        <v>45401</v>
      </c>
      <c r="B1105" s="109">
        <f t="shared" si="590"/>
        <v>866.77015607999999</v>
      </c>
      <c r="C1105" s="193">
        <f t="shared" si="589"/>
        <v>697.40676607</v>
      </c>
      <c r="D1105" s="110">
        <f t="shared" si="598"/>
        <v>6801.72</v>
      </c>
      <c r="E1105" s="111">
        <f t="shared" si="587"/>
        <v>6858.17</v>
      </c>
      <c r="F1105" s="112">
        <f t="shared" si="585"/>
        <v>45342</v>
      </c>
      <c r="G1105" s="113">
        <f t="shared" si="591"/>
        <v>8.2993713354857501E-3</v>
      </c>
      <c r="H1105" s="114">
        <f t="shared" si="586"/>
        <v>45404</v>
      </c>
      <c r="I1105" s="114">
        <f t="shared" si="592"/>
        <v>45404</v>
      </c>
      <c r="J1105" s="115">
        <f t="shared" si="599"/>
        <v>22</v>
      </c>
      <c r="K1105" s="115">
        <f t="shared" si="588"/>
        <v>21</v>
      </c>
      <c r="L1105" s="8">
        <f t="shared" si="600"/>
        <v>1.0079206300000001</v>
      </c>
      <c r="M1105" s="116">
        <f t="shared" si="584"/>
        <v>1.00420033</v>
      </c>
      <c r="N1105" s="116">
        <f t="shared" si="580"/>
        <v>1.2231867035597135</v>
      </c>
      <c r="O1105" s="109">
        <f t="shared" si="583"/>
        <v>1.2328751099999999</v>
      </c>
      <c r="P1105" s="109">
        <f t="shared" si="593"/>
        <v>859.81544342999996</v>
      </c>
      <c r="Q1105" s="11">
        <f t="shared" si="603"/>
        <v>0</v>
      </c>
      <c r="R1105" s="30">
        <f t="shared" si="601"/>
        <v>0</v>
      </c>
      <c r="S1105" s="109">
        <f t="shared" si="582"/>
        <v>0</v>
      </c>
      <c r="T1105" s="119">
        <f t="shared" si="602"/>
        <v>0.10150000000000001</v>
      </c>
      <c r="U1105" s="117">
        <f t="shared" si="581"/>
        <v>21</v>
      </c>
      <c r="V1105" s="117">
        <v>252</v>
      </c>
      <c r="W1105" s="116">
        <f t="shared" si="594"/>
        <v>1.008088611</v>
      </c>
      <c r="X1105" s="109">
        <f t="shared" si="595"/>
        <v>6.9547126500000003</v>
      </c>
      <c r="Y1105" s="174">
        <f t="shared" si="596"/>
        <v>0</v>
      </c>
      <c r="Z1105" s="120" t="str">
        <f t="shared" si="604"/>
        <v>A+J=</v>
      </c>
      <c r="AA1105" s="114">
        <f t="shared" si="605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8">
        <f t="shared" si="597"/>
        <v>45402</v>
      </c>
      <c r="B1106" s="109">
        <f t="shared" si="590"/>
        <v>867.42855861999999</v>
      </c>
      <c r="C1106" s="193">
        <f t="shared" si="589"/>
        <v>697.40676607</v>
      </c>
      <c r="D1106" s="110">
        <f t="shared" si="598"/>
        <v>6801.72</v>
      </c>
      <c r="E1106" s="111">
        <f t="shared" si="587"/>
        <v>6858.17</v>
      </c>
      <c r="F1106" s="112">
        <f t="shared" si="585"/>
        <v>45342</v>
      </c>
      <c r="G1106" s="113">
        <f t="shared" si="591"/>
        <v>8.2993713354857501E-3</v>
      </c>
      <c r="H1106" s="114">
        <f t="shared" si="586"/>
        <v>45432</v>
      </c>
      <c r="I1106" s="114">
        <f t="shared" si="592"/>
        <v>45404</v>
      </c>
      <c r="J1106" s="115">
        <f t="shared" si="599"/>
        <v>22</v>
      </c>
      <c r="K1106" s="115">
        <f t="shared" si="588"/>
        <v>22</v>
      </c>
      <c r="L1106" s="8">
        <f t="shared" si="600"/>
        <v>1.00829937</v>
      </c>
      <c r="M1106" s="116">
        <f t="shared" si="584"/>
        <v>1.00420033</v>
      </c>
      <c r="N1106" s="116">
        <f t="shared" si="580"/>
        <v>1.2231867035597135</v>
      </c>
      <c r="O1106" s="109">
        <f t="shared" si="583"/>
        <v>1.23333838</v>
      </c>
      <c r="P1106" s="109">
        <f t="shared" si="593"/>
        <v>860.13853105999999</v>
      </c>
      <c r="Q1106" s="11">
        <f t="shared" si="603"/>
        <v>0</v>
      </c>
      <c r="R1106" s="30">
        <f t="shared" si="601"/>
        <v>0</v>
      </c>
      <c r="S1106" s="109">
        <f t="shared" si="582"/>
        <v>0</v>
      </c>
      <c r="T1106" s="119">
        <f t="shared" si="602"/>
        <v>0.10150000000000001</v>
      </c>
      <c r="U1106" s="117">
        <f t="shared" si="581"/>
        <v>22</v>
      </c>
      <c r="V1106" s="117">
        <v>252</v>
      </c>
      <c r="W1106" s="116">
        <f t="shared" si="594"/>
        <v>1.008475411</v>
      </c>
      <c r="X1106" s="109">
        <f t="shared" si="595"/>
        <v>7.2900275600000004</v>
      </c>
      <c r="Y1106" s="174">
        <f t="shared" si="596"/>
        <v>0</v>
      </c>
      <c r="Z1106" s="120" t="str">
        <f t="shared" si="604"/>
        <v>A+J=</v>
      </c>
      <c r="AA1106" s="114">
        <f t="shared" si="605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8">
        <f t="shared" si="597"/>
        <v>45403</v>
      </c>
      <c r="B1107" s="109">
        <f t="shared" si="590"/>
        <v>867.42855861999999</v>
      </c>
      <c r="C1107" s="193">
        <f t="shared" si="589"/>
        <v>697.40676607</v>
      </c>
      <c r="D1107" s="110">
        <f t="shared" si="598"/>
        <v>6801.72</v>
      </c>
      <c r="E1107" s="111">
        <f t="shared" si="587"/>
        <v>6858.17</v>
      </c>
      <c r="F1107" s="112">
        <f t="shared" si="585"/>
        <v>45342</v>
      </c>
      <c r="G1107" s="113">
        <f t="shared" si="591"/>
        <v>8.2993713354857501E-3</v>
      </c>
      <c r="H1107" s="114">
        <f t="shared" si="586"/>
        <v>45432</v>
      </c>
      <c r="I1107" s="114">
        <f t="shared" si="592"/>
        <v>45404</v>
      </c>
      <c r="J1107" s="115">
        <f t="shared" si="599"/>
        <v>22</v>
      </c>
      <c r="K1107" s="115">
        <f t="shared" si="588"/>
        <v>22</v>
      </c>
      <c r="L1107" s="8">
        <f t="shared" si="600"/>
        <v>1.00829937</v>
      </c>
      <c r="M1107" s="116">
        <f t="shared" si="584"/>
        <v>1.00420033</v>
      </c>
      <c r="N1107" s="116">
        <f t="shared" si="580"/>
        <v>1.2231867035597135</v>
      </c>
      <c r="O1107" s="109">
        <f t="shared" si="583"/>
        <v>1.23333838</v>
      </c>
      <c r="P1107" s="109">
        <f t="shared" si="593"/>
        <v>860.13853105999999</v>
      </c>
      <c r="Q1107" s="11">
        <f t="shared" si="603"/>
        <v>0</v>
      </c>
      <c r="R1107" s="30">
        <f t="shared" si="601"/>
        <v>0</v>
      </c>
      <c r="S1107" s="109">
        <f t="shared" si="582"/>
        <v>0</v>
      </c>
      <c r="T1107" s="119">
        <f t="shared" si="602"/>
        <v>0.10150000000000001</v>
      </c>
      <c r="U1107" s="117">
        <f t="shared" si="581"/>
        <v>22</v>
      </c>
      <c r="V1107" s="117">
        <v>252</v>
      </c>
      <c r="W1107" s="116">
        <f t="shared" si="594"/>
        <v>1.008475411</v>
      </c>
      <c r="X1107" s="109">
        <f t="shared" si="595"/>
        <v>7.2900275600000004</v>
      </c>
      <c r="Y1107" s="174">
        <f t="shared" si="596"/>
        <v>0</v>
      </c>
      <c r="Z1107" s="120" t="str">
        <f t="shared" si="604"/>
        <v>A+J=</v>
      </c>
      <c r="AA1107" s="114">
        <f t="shared" si="605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8">
        <f t="shared" si="597"/>
        <v>45404</v>
      </c>
      <c r="B1108" s="109">
        <f t="shared" si="590"/>
        <v>867.42855861999999</v>
      </c>
      <c r="C1108" s="193">
        <f t="shared" si="589"/>
        <v>697.40676607</v>
      </c>
      <c r="D1108" s="110">
        <f t="shared" si="598"/>
        <v>6801.72</v>
      </c>
      <c r="E1108" s="111">
        <f t="shared" si="587"/>
        <v>6858.17</v>
      </c>
      <c r="F1108" s="112">
        <f t="shared" si="585"/>
        <v>45342</v>
      </c>
      <c r="G1108" s="113">
        <f t="shared" si="591"/>
        <v>8.2993713354857501E-3</v>
      </c>
      <c r="H1108" s="114">
        <f t="shared" si="586"/>
        <v>45432</v>
      </c>
      <c r="I1108" s="114">
        <f t="shared" si="592"/>
        <v>45404</v>
      </c>
      <c r="J1108" s="115">
        <f t="shared" si="599"/>
        <v>22</v>
      </c>
      <c r="K1108" s="115">
        <f t="shared" si="588"/>
        <v>22</v>
      </c>
      <c r="L1108" s="8">
        <f t="shared" si="600"/>
        <v>1.00829937</v>
      </c>
      <c r="M1108" s="116">
        <f t="shared" si="584"/>
        <v>1.00420033</v>
      </c>
      <c r="N1108" s="116">
        <f t="shared" si="580"/>
        <v>1.2231867035597135</v>
      </c>
      <c r="O1108" s="109">
        <f t="shared" si="583"/>
        <v>1.23333838</v>
      </c>
      <c r="P1108" s="109">
        <f t="shared" si="593"/>
        <v>860.13853105999999</v>
      </c>
      <c r="Q1108" s="11">
        <f t="shared" si="603"/>
        <v>36</v>
      </c>
      <c r="R1108" s="30">
        <f t="shared" si="601"/>
        <v>1.5018E-2</v>
      </c>
      <c r="S1108" s="109">
        <f t="shared" si="582"/>
        <v>12.91756045</v>
      </c>
      <c r="T1108" s="119">
        <f t="shared" si="602"/>
        <v>0.10150000000000001</v>
      </c>
      <c r="U1108" s="117">
        <f t="shared" si="581"/>
        <v>22</v>
      </c>
      <c r="V1108" s="117">
        <v>252</v>
      </c>
      <c r="W1108" s="116">
        <f t="shared" si="594"/>
        <v>1.008475411</v>
      </c>
      <c r="X1108" s="109">
        <f t="shared" si="595"/>
        <v>7.2900275600000004</v>
      </c>
      <c r="Y1108" s="174">
        <f t="shared" si="596"/>
        <v>20.207588010000002</v>
      </c>
      <c r="Z1108" s="120" t="str">
        <f t="shared" si="604"/>
        <v>A+J=</v>
      </c>
      <c r="AA1108" s="114">
        <f t="shared" si="605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8">
        <f t="shared" si="597"/>
        <v>45405</v>
      </c>
      <c r="B1109" s="109">
        <f t="shared" si="590"/>
        <v>847.61734256</v>
      </c>
      <c r="C1109" s="193">
        <f t="shared" si="589"/>
        <v>686.93311126000003</v>
      </c>
      <c r="D1109" s="110">
        <f t="shared" si="598"/>
        <v>6858.17</v>
      </c>
      <c r="E1109" s="111">
        <f t="shared" si="587"/>
        <v>6869.14</v>
      </c>
      <c r="F1109" s="112">
        <f t="shared" si="585"/>
        <v>45373</v>
      </c>
      <c r="G1109" s="113">
        <f t="shared" si="591"/>
        <v>1.5995520670966101E-3</v>
      </c>
      <c r="H1109" s="114">
        <f t="shared" si="586"/>
        <v>45432</v>
      </c>
      <c r="I1109" s="114">
        <f t="shared" si="592"/>
        <v>45432</v>
      </c>
      <c r="J1109" s="115">
        <f t="shared" si="599"/>
        <v>19</v>
      </c>
      <c r="K1109" s="115">
        <f t="shared" si="588"/>
        <v>1</v>
      </c>
      <c r="L1109" s="8">
        <f t="shared" si="600"/>
        <v>1.0000841199999999</v>
      </c>
      <c r="M1109" s="116">
        <f t="shared" si="584"/>
        <v>1.00829937</v>
      </c>
      <c r="N1109" s="116">
        <f t="shared" si="580"/>
        <v>1.233338382591636</v>
      </c>
      <c r="O1109" s="109">
        <f t="shared" si="583"/>
        <v>1.23344213</v>
      </c>
      <c r="P1109" s="109">
        <f t="shared" si="593"/>
        <v>847.29223992000004</v>
      </c>
      <c r="Q1109" s="11">
        <f t="shared" si="603"/>
        <v>0</v>
      </c>
      <c r="R1109" s="30">
        <f t="shared" si="601"/>
        <v>0</v>
      </c>
      <c r="S1109" s="109">
        <f t="shared" si="582"/>
        <v>0</v>
      </c>
      <c r="T1109" s="119">
        <f t="shared" si="602"/>
        <v>0.10150000000000001</v>
      </c>
      <c r="U1109" s="117">
        <f t="shared" si="581"/>
        <v>1</v>
      </c>
      <c r="V1109" s="117">
        <v>252</v>
      </c>
      <c r="W1109" s="116">
        <f t="shared" si="594"/>
        <v>1.0003836960000001</v>
      </c>
      <c r="X1109" s="109">
        <f t="shared" si="595"/>
        <v>0.32510264</v>
      </c>
      <c r="Y1109" s="174">
        <f t="shared" si="596"/>
        <v>0</v>
      </c>
      <c r="Z1109" s="120" t="str">
        <f t="shared" si="604"/>
        <v>A+J=</v>
      </c>
      <c r="AA1109" s="114">
        <f t="shared" si="605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8">
        <f t="shared" si="597"/>
        <v>45406</v>
      </c>
      <c r="B1110" s="109">
        <f t="shared" si="590"/>
        <v>848.01390062999997</v>
      </c>
      <c r="C1110" s="193">
        <f t="shared" si="589"/>
        <v>686.93311126000003</v>
      </c>
      <c r="D1110" s="110">
        <f t="shared" si="598"/>
        <v>6858.17</v>
      </c>
      <c r="E1110" s="111">
        <f t="shared" si="587"/>
        <v>6869.14</v>
      </c>
      <c r="F1110" s="112">
        <f t="shared" si="585"/>
        <v>45373</v>
      </c>
      <c r="G1110" s="113">
        <f t="shared" si="591"/>
        <v>1.5995520670966101E-3</v>
      </c>
      <c r="H1110" s="114">
        <f t="shared" si="586"/>
        <v>45432</v>
      </c>
      <c r="I1110" s="114">
        <f t="shared" si="592"/>
        <v>45432</v>
      </c>
      <c r="J1110" s="115">
        <f t="shared" si="599"/>
        <v>19</v>
      </c>
      <c r="K1110" s="115">
        <f t="shared" si="588"/>
        <v>2</v>
      </c>
      <c r="L1110" s="8">
        <f t="shared" si="600"/>
        <v>1.00016825</v>
      </c>
      <c r="M1110" s="116">
        <f t="shared" si="584"/>
        <v>1.00829937</v>
      </c>
      <c r="N1110" s="116">
        <f t="shared" si="580"/>
        <v>1.233338382591636</v>
      </c>
      <c r="O1110" s="109">
        <f t="shared" si="583"/>
        <v>1.23354589</v>
      </c>
      <c r="P1110" s="109">
        <f t="shared" si="593"/>
        <v>847.36351608999996</v>
      </c>
      <c r="Q1110" s="11">
        <f t="shared" si="603"/>
        <v>0</v>
      </c>
      <c r="R1110" s="30">
        <f t="shared" si="601"/>
        <v>0</v>
      </c>
      <c r="S1110" s="109">
        <f t="shared" si="582"/>
        <v>0</v>
      </c>
      <c r="T1110" s="119">
        <f t="shared" si="602"/>
        <v>0.10150000000000001</v>
      </c>
      <c r="U1110" s="117">
        <f t="shared" si="581"/>
        <v>2</v>
      </c>
      <c r="V1110" s="117">
        <v>252</v>
      </c>
      <c r="W1110" s="116">
        <f t="shared" si="594"/>
        <v>1.0007675389999999</v>
      </c>
      <c r="X1110" s="109">
        <f t="shared" si="595"/>
        <v>0.65038454000000001</v>
      </c>
      <c r="Y1110" s="174">
        <f t="shared" si="596"/>
        <v>0</v>
      </c>
      <c r="Z1110" s="120" t="str">
        <f t="shared" si="604"/>
        <v>A+J=</v>
      </c>
      <c r="AA1110" s="114">
        <f t="shared" si="605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8">
        <f t="shared" si="597"/>
        <v>45407</v>
      </c>
      <c r="B1111" s="109">
        <f t="shared" si="590"/>
        <v>848.41064572999994</v>
      </c>
      <c r="C1111" s="193">
        <f t="shared" si="589"/>
        <v>686.93311126000003</v>
      </c>
      <c r="D1111" s="110">
        <f t="shared" si="598"/>
        <v>6858.17</v>
      </c>
      <c r="E1111" s="111">
        <f t="shared" si="587"/>
        <v>6869.14</v>
      </c>
      <c r="F1111" s="112">
        <f t="shared" si="585"/>
        <v>45373</v>
      </c>
      <c r="G1111" s="113">
        <f t="shared" si="591"/>
        <v>1.5995520670966101E-3</v>
      </c>
      <c r="H1111" s="114">
        <f t="shared" si="586"/>
        <v>45432</v>
      </c>
      <c r="I1111" s="114">
        <f t="shared" si="592"/>
        <v>45432</v>
      </c>
      <c r="J1111" s="115">
        <f t="shared" si="599"/>
        <v>19</v>
      </c>
      <c r="K1111" s="115">
        <f t="shared" si="588"/>
        <v>3</v>
      </c>
      <c r="L1111" s="8">
        <f t="shared" si="600"/>
        <v>1.00025239</v>
      </c>
      <c r="M1111" s="116">
        <f t="shared" si="584"/>
        <v>1.00829937</v>
      </c>
      <c r="N1111" s="116">
        <f t="shared" si="580"/>
        <v>1.233338382591636</v>
      </c>
      <c r="O1111" s="109">
        <f t="shared" si="583"/>
        <v>1.23364966</v>
      </c>
      <c r="P1111" s="109">
        <f t="shared" si="593"/>
        <v>847.43479914</v>
      </c>
      <c r="Q1111" s="11">
        <f t="shared" si="603"/>
        <v>0</v>
      </c>
      <c r="R1111" s="30">
        <f t="shared" si="601"/>
        <v>0</v>
      </c>
      <c r="S1111" s="109">
        <f t="shared" si="582"/>
        <v>0</v>
      </c>
      <c r="T1111" s="119">
        <f t="shared" si="602"/>
        <v>0.10150000000000001</v>
      </c>
      <c r="U1111" s="117">
        <f t="shared" si="581"/>
        <v>3</v>
      </c>
      <c r="V1111" s="117">
        <v>252</v>
      </c>
      <c r="W1111" s="116">
        <f t="shared" si="594"/>
        <v>1.00115153</v>
      </c>
      <c r="X1111" s="109">
        <f t="shared" si="595"/>
        <v>0.97584658999999996</v>
      </c>
      <c r="Y1111" s="174">
        <f t="shared" si="596"/>
        <v>0</v>
      </c>
      <c r="Z1111" s="120" t="str">
        <f t="shared" si="604"/>
        <v>A+J=</v>
      </c>
      <c r="AA1111" s="114">
        <f t="shared" si="605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8">
        <f t="shared" si="597"/>
        <v>45408</v>
      </c>
      <c r="B1112" s="109">
        <f t="shared" si="590"/>
        <v>848.80757016000007</v>
      </c>
      <c r="C1112" s="193">
        <f t="shared" si="589"/>
        <v>686.93311126000003</v>
      </c>
      <c r="D1112" s="110">
        <f t="shared" si="598"/>
        <v>6858.17</v>
      </c>
      <c r="E1112" s="111">
        <f t="shared" si="587"/>
        <v>6869.14</v>
      </c>
      <c r="F1112" s="112">
        <f t="shared" si="585"/>
        <v>45373</v>
      </c>
      <c r="G1112" s="113">
        <f t="shared" si="591"/>
        <v>1.5995520670966101E-3</v>
      </c>
      <c r="H1112" s="114">
        <f t="shared" si="586"/>
        <v>45432</v>
      </c>
      <c r="I1112" s="114">
        <f t="shared" si="592"/>
        <v>45432</v>
      </c>
      <c r="J1112" s="115">
        <f t="shared" si="599"/>
        <v>19</v>
      </c>
      <c r="K1112" s="115">
        <f t="shared" si="588"/>
        <v>4</v>
      </c>
      <c r="L1112" s="8">
        <f t="shared" si="600"/>
        <v>1.00033653</v>
      </c>
      <c r="M1112" s="116">
        <f t="shared" si="584"/>
        <v>1.00829937</v>
      </c>
      <c r="N1112" s="116">
        <f t="shared" si="580"/>
        <v>1.233338382591636</v>
      </c>
      <c r="O1112" s="109">
        <f t="shared" si="583"/>
        <v>1.2337534299999999</v>
      </c>
      <c r="P1112" s="109">
        <f t="shared" si="593"/>
        <v>847.50608219000003</v>
      </c>
      <c r="Q1112" s="11">
        <f t="shared" si="603"/>
        <v>0</v>
      </c>
      <c r="R1112" s="30">
        <f t="shared" si="601"/>
        <v>0</v>
      </c>
      <c r="S1112" s="109">
        <f t="shared" si="582"/>
        <v>0</v>
      </c>
      <c r="T1112" s="119">
        <f t="shared" si="602"/>
        <v>0.10150000000000001</v>
      </c>
      <c r="U1112" s="117">
        <f t="shared" si="581"/>
        <v>4</v>
      </c>
      <c r="V1112" s="117">
        <v>252</v>
      </c>
      <c r="W1112" s="116">
        <f t="shared" si="594"/>
        <v>1.001535668</v>
      </c>
      <c r="X1112" s="109">
        <f t="shared" si="595"/>
        <v>1.3014879699999999</v>
      </c>
      <c r="Y1112" s="174">
        <f t="shared" si="596"/>
        <v>0</v>
      </c>
      <c r="Z1112" s="120" t="str">
        <f t="shared" si="604"/>
        <v>A+J=</v>
      </c>
      <c r="AA1112" s="114">
        <f t="shared" si="605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8">
        <f t="shared" si="597"/>
        <v>45409</v>
      </c>
      <c r="B1113" s="109">
        <f t="shared" si="590"/>
        <v>849.20468855000001</v>
      </c>
      <c r="C1113" s="193">
        <f t="shared" si="589"/>
        <v>686.93311126000003</v>
      </c>
      <c r="D1113" s="110">
        <f t="shared" si="598"/>
        <v>6858.17</v>
      </c>
      <c r="E1113" s="111">
        <f t="shared" si="587"/>
        <v>6869.14</v>
      </c>
      <c r="F1113" s="112">
        <f t="shared" si="585"/>
        <v>45373</v>
      </c>
      <c r="G1113" s="113">
        <f t="shared" si="591"/>
        <v>1.5995520670966101E-3</v>
      </c>
      <c r="H1113" s="114">
        <f t="shared" si="586"/>
        <v>45432</v>
      </c>
      <c r="I1113" s="114">
        <f t="shared" si="592"/>
        <v>45432</v>
      </c>
      <c r="J1113" s="115">
        <f t="shared" si="599"/>
        <v>19</v>
      </c>
      <c r="K1113" s="115">
        <f t="shared" si="588"/>
        <v>5</v>
      </c>
      <c r="L1113" s="8">
        <f t="shared" si="600"/>
        <v>1.00042068</v>
      </c>
      <c r="M1113" s="116">
        <f t="shared" si="584"/>
        <v>1.00829937</v>
      </c>
      <c r="N1113" s="116">
        <f t="shared" si="580"/>
        <v>1.233338382591636</v>
      </c>
      <c r="O1113" s="109">
        <f t="shared" si="583"/>
        <v>1.23385722</v>
      </c>
      <c r="P1113" s="109">
        <f t="shared" si="593"/>
        <v>847.57737898000005</v>
      </c>
      <c r="Q1113" s="11">
        <f t="shared" si="603"/>
        <v>0</v>
      </c>
      <c r="R1113" s="30">
        <f t="shared" si="601"/>
        <v>0</v>
      </c>
      <c r="S1113" s="109">
        <f t="shared" si="582"/>
        <v>0</v>
      </c>
      <c r="T1113" s="119">
        <f t="shared" si="602"/>
        <v>0.10150000000000001</v>
      </c>
      <c r="U1113" s="117">
        <f t="shared" si="581"/>
        <v>5</v>
      </c>
      <c r="V1113" s="117">
        <v>252</v>
      </c>
      <c r="W1113" s="116">
        <f t="shared" si="594"/>
        <v>1.0019199539999999</v>
      </c>
      <c r="X1113" s="109">
        <f t="shared" si="595"/>
        <v>1.62730957</v>
      </c>
      <c r="Y1113" s="174">
        <f t="shared" si="596"/>
        <v>0</v>
      </c>
      <c r="Z1113" s="120" t="str">
        <f t="shared" si="604"/>
        <v>A+J=</v>
      </c>
      <c r="AA1113" s="114">
        <f t="shared" si="605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8">
        <f t="shared" si="597"/>
        <v>45410</v>
      </c>
      <c r="B1114" s="109">
        <f t="shared" si="590"/>
        <v>849.20468855000001</v>
      </c>
      <c r="C1114" s="193">
        <f t="shared" si="589"/>
        <v>686.93311126000003</v>
      </c>
      <c r="D1114" s="110">
        <f t="shared" si="598"/>
        <v>6858.17</v>
      </c>
      <c r="E1114" s="111">
        <f t="shared" si="587"/>
        <v>6869.14</v>
      </c>
      <c r="F1114" s="112">
        <f t="shared" si="585"/>
        <v>45373</v>
      </c>
      <c r="G1114" s="113">
        <f t="shared" si="591"/>
        <v>1.5995520670966101E-3</v>
      </c>
      <c r="H1114" s="114">
        <f t="shared" si="586"/>
        <v>45432</v>
      </c>
      <c r="I1114" s="114">
        <f t="shared" si="592"/>
        <v>45432</v>
      </c>
      <c r="J1114" s="115">
        <f t="shared" si="599"/>
        <v>19</v>
      </c>
      <c r="K1114" s="115">
        <f t="shared" si="588"/>
        <v>5</v>
      </c>
      <c r="L1114" s="8">
        <f t="shared" si="600"/>
        <v>1.00042068</v>
      </c>
      <c r="M1114" s="116">
        <f t="shared" si="584"/>
        <v>1.00829937</v>
      </c>
      <c r="N1114" s="116">
        <f t="shared" si="580"/>
        <v>1.233338382591636</v>
      </c>
      <c r="O1114" s="109">
        <f t="shared" si="583"/>
        <v>1.23385722</v>
      </c>
      <c r="P1114" s="109">
        <f t="shared" si="593"/>
        <v>847.57737898000005</v>
      </c>
      <c r="Q1114" s="11">
        <f t="shared" si="603"/>
        <v>0</v>
      </c>
      <c r="R1114" s="30">
        <f t="shared" si="601"/>
        <v>0</v>
      </c>
      <c r="S1114" s="109">
        <f t="shared" si="582"/>
        <v>0</v>
      </c>
      <c r="T1114" s="119">
        <f t="shared" si="602"/>
        <v>0.10150000000000001</v>
      </c>
      <c r="U1114" s="117">
        <f t="shared" si="581"/>
        <v>5</v>
      </c>
      <c r="V1114" s="117">
        <v>252</v>
      </c>
      <c r="W1114" s="116">
        <f t="shared" si="594"/>
        <v>1.0019199539999999</v>
      </c>
      <c r="X1114" s="109">
        <f t="shared" si="595"/>
        <v>1.62730957</v>
      </c>
      <c r="Y1114" s="174">
        <f t="shared" si="596"/>
        <v>0</v>
      </c>
      <c r="Z1114" s="120" t="str">
        <f t="shared" si="604"/>
        <v>A+J=</v>
      </c>
      <c r="AA1114" s="114">
        <f t="shared" si="605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8">
        <f t="shared" si="597"/>
        <v>45411</v>
      </c>
      <c r="B1115" s="109">
        <f t="shared" si="590"/>
        <v>849.20468855000001</v>
      </c>
      <c r="C1115" s="193">
        <f t="shared" si="589"/>
        <v>686.93311126000003</v>
      </c>
      <c r="D1115" s="110">
        <f t="shared" si="598"/>
        <v>6858.17</v>
      </c>
      <c r="E1115" s="111">
        <f t="shared" si="587"/>
        <v>6869.14</v>
      </c>
      <c r="F1115" s="112">
        <f t="shared" si="585"/>
        <v>45373</v>
      </c>
      <c r="G1115" s="113">
        <f t="shared" si="591"/>
        <v>1.5995520670966101E-3</v>
      </c>
      <c r="H1115" s="114">
        <f t="shared" si="586"/>
        <v>45432</v>
      </c>
      <c r="I1115" s="114">
        <f t="shared" si="592"/>
        <v>45432</v>
      </c>
      <c r="J1115" s="115">
        <f t="shared" si="599"/>
        <v>19</v>
      </c>
      <c r="K1115" s="115">
        <f t="shared" si="588"/>
        <v>5</v>
      </c>
      <c r="L1115" s="8">
        <f t="shared" si="600"/>
        <v>1.00042068</v>
      </c>
      <c r="M1115" s="116">
        <f t="shared" si="584"/>
        <v>1.00829937</v>
      </c>
      <c r="N1115" s="116">
        <f t="shared" si="580"/>
        <v>1.233338382591636</v>
      </c>
      <c r="O1115" s="109">
        <f t="shared" si="583"/>
        <v>1.23385722</v>
      </c>
      <c r="P1115" s="109">
        <f t="shared" si="593"/>
        <v>847.57737898000005</v>
      </c>
      <c r="Q1115" s="11">
        <f t="shared" si="603"/>
        <v>0</v>
      </c>
      <c r="R1115" s="30">
        <f t="shared" si="601"/>
        <v>0</v>
      </c>
      <c r="S1115" s="109">
        <f t="shared" si="582"/>
        <v>0</v>
      </c>
      <c r="T1115" s="119">
        <f t="shared" si="602"/>
        <v>0.10150000000000001</v>
      </c>
      <c r="U1115" s="117">
        <f t="shared" si="581"/>
        <v>5</v>
      </c>
      <c r="V1115" s="117">
        <v>252</v>
      </c>
      <c r="W1115" s="116">
        <f t="shared" si="594"/>
        <v>1.0019199539999999</v>
      </c>
      <c r="X1115" s="109">
        <f t="shared" si="595"/>
        <v>1.62730957</v>
      </c>
      <c r="Y1115" s="174">
        <f t="shared" si="596"/>
        <v>0</v>
      </c>
      <c r="Z1115" s="120" t="str">
        <f t="shared" si="604"/>
        <v>A+J=</v>
      </c>
      <c r="AA1115" s="114">
        <f t="shared" si="605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8">
        <f t="shared" si="597"/>
        <v>45412</v>
      </c>
      <c r="B1116" s="109">
        <f t="shared" si="590"/>
        <v>849.60199238999996</v>
      </c>
      <c r="C1116" s="193">
        <f t="shared" si="589"/>
        <v>686.93311126000003</v>
      </c>
      <c r="D1116" s="110">
        <f t="shared" si="598"/>
        <v>6858.17</v>
      </c>
      <c r="E1116" s="111">
        <f t="shared" si="587"/>
        <v>6869.14</v>
      </c>
      <c r="F1116" s="112">
        <f t="shared" si="585"/>
        <v>45373</v>
      </c>
      <c r="G1116" s="113">
        <f t="shared" si="591"/>
        <v>1.5995520670966101E-3</v>
      </c>
      <c r="H1116" s="114">
        <f t="shared" si="586"/>
        <v>45432</v>
      </c>
      <c r="I1116" s="114">
        <f t="shared" si="592"/>
        <v>45432</v>
      </c>
      <c r="J1116" s="115">
        <f t="shared" si="599"/>
        <v>19</v>
      </c>
      <c r="K1116" s="115">
        <f t="shared" si="588"/>
        <v>6</v>
      </c>
      <c r="L1116" s="8">
        <f t="shared" si="600"/>
        <v>1.0005048400000001</v>
      </c>
      <c r="M1116" s="116">
        <f t="shared" si="584"/>
        <v>1.00829937</v>
      </c>
      <c r="N1116" s="116">
        <f t="shared" si="580"/>
        <v>1.233338382591636</v>
      </c>
      <c r="O1116" s="109">
        <f t="shared" si="583"/>
        <v>1.23396102</v>
      </c>
      <c r="P1116" s="109">
        <f t="shared" si="593"/>
        <v>847.64868263999995</v>
      </c>
      <c r="Q1116" s="11">
        <f t="shared" si="603"/>
        <v>0</v>
      </c>
      <c r="R1116" s="30">
        <f t="shared" si="601"/>
        <v>0</v>
      </c>
      <c r="S1116" s="109">
        <f t="shared" si="582"/>
        <v>0</v>
      </c>
      <c r="T1116" s="119">
        <f t="shared" si="602"/>
        <v>0.10150000000000001</v>
      </c>
      <c r="U1116" s="117">
        <f t="shared" si="581"/>
        <v>6</v>
      </c>
      <c r="V1116" s="117">
        <v>252</v>
      </c>
      <c r="W1116" s="116">
        <f t="shared" si="594"/>
        <v>1.002304386</v>
      </c>
      <c r="X1116" s="109">
        <f t="shared" si="595"/>
        <v>1.9533097500000001</v>
      </c>
      <c r="Y1116" s="174">
        <f t="shared" si="596"/>
        <v>0</v>
      </c>
      <c r="Z1116" s="120" t="str">
        <f t="shared" si="604"/>
        <v>A+J=</v>
      </c>
      <c r="AA1116" s="114">
        <f t="shared" si="605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8">
        <f t="shared" si="597"/>
        <v>45413</v>
      </c>
      <c r="B1117" s="109">
        <f t="shared" si="590"/>
        <v>849.9994842399999</v>
      </c>
      <c r="C1117" s="193">
        <f t="shared" si="589"/>
        <v>686.93311126000003</v>
      </c>
      <c r="D1117" s="110">
        <f t="shared" si="598"/>
        <v>6858.17</v>
      </c>
      <c r="E1117" s="111">
        <f t="shared" si="587"/>
        <v>6869.14</v>
      </c>
      <c r="F1117" s="112">
        <f t="shared" si="585"/>
        <v>45373</v>
      </c>
      <c r="G1117" s="113">
        <f t="shared" si="591"/>
        <v>1.5995520670966101E-3</v>
      </c>
      <c r="H1117" s="114">
        <f t="shared" si="586"/>
        <v>45432</v>
      </c>
      <c r="I1117" s="114">
        <f t="shared" si="592"/>
        <v>45432</v>
      </c>
      <c r="J1117" s="115">
        <f t="shared" si="599"/>
        <v>19</v>
      </c>
      <c r="K1117" s="115">
        <f t="shared" si="588"/>
        <v>7</v>
      </c>
      <c r="L1117" s="8">
        <f t="shared" si="600"/>
        <v>1.0005890099999999</v>
      </c>
      <c r="M1117" s="116">
        <f t="shared" si="584"/>
        <v>1.00829937</v>
      </c>
      <c r="N1117" s="116">
        <f t="shared" si="580"/>
        <v>1.233338382591636</v>
      </c>
      <c r="O1117" s="109">
        <f t="shared" si="583"/>
        <v>1.2340648299999999</v>
      </c>
      <c r="P1117" s="109">
        <f t="shared" si="593"/>
        <v>847.71999315999994</v>
      </c>
      <c r="Q1117" s="11">
        <f t="shared" si="603"/>
        <v>0</v>
      </c>
      <c r="R1117" s="30">
        <f t="shared" si="601"/>
        <v>0</v>
      </c>
      <c r="S1117" s="109">
        <f t="shared" si="582"/>
        <v>0</v>
      </c>
      <c r="T1117" s="119">
        <f t="shared" si="602"/>
        <v>0.10150000000000001</v>
      </c>
      <c r="U1117" s="117">
        <f t="shared" si="581"/>
        <v>7</v>
      </c>
      <c r="V1117" s="117">
        <v>252</v>
      </c>
      <c r="W1117" s="116">
        <f t="shared" si="594"/>
        <v>1.0026889670000001</v>
      </c>
      <c r="X1117" s="109">
        <f t="shared" si="595"/>
        <v>2.2794910800000001</v>
      </c>
      <c r="Y1117" s="174">
        <f t="shared" si="596"/>
        <v>0</v>
      </c>
      <c r="Z1117" s="120" t="str">
        <f t="shared" si="604"/>
        <v>A+J=</v>
      </c>
      <c r="AA1117" s="114">
        <f t="shared" si="605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8">
        <f t="shared" si="597"/>
        <v>45414</v>
      </c>
      <c r="B1118" s="109">
        <f t="shared" si="590"/>
        <v>849.9994842399999</v>
      </c>
      <c r="C1118" s="193">
        <f t="shared" si="589"/>
        <v>686.93311126000003</v>
      </c>
      <c r="D1118" s="110">
        <f t="shared" si="598"/>
        <v>6858.17</v>
      </c>
      <c r="E1118" s="111">
        <f t="shared" si="587"/>
        <v>6869.14</v>
      </c>
      <c r="F1118" s="112">
        <f t="shared" si="585"/>
        <v>45373</v>
      </c>
      <c r="G1118" s="113">
        <f t="shared" si="591"/>
        <v>1.5995520670966101E-3</v>
      </c>
      <c r="H1118" s="114">
        <f t="shared" si="586"/>
        <v>45432</v>
      </c>
      <c r="I1118" s="114">
        <f t="shared" si="592"/>
        <v>45432</v>
      </c>
      <c r="J1118" s="115">
        <f t="shared" si="599"/>
        <v>19</v>
      </c>
      <c r="K1118" s="115">
        <f t="shared" si="588"/>
        <v>7</v>
      </c>
      <c r="L1118" s="8">
        <f t="shared" si="600"/>
        <v>1.0005890099999999</v>
      </c>
      <c r="M1118" s="116">
        <f t="shared" si="584"/>
        <v>1.00829937</v>
      </c>
      <c r="N1118" s="116">
        <f t="shared" si="580"/>
        <v>1.233338382591636</v>
      </c>
      <c r="O1118" s="109">
        <f t="shared" si="583"/>
        <v>1.2340648299999999</v>
      </c>
      <c r="P1118" s="109">
        <f t="shared" si="593"/>
        <v>847.71999315999994</v>
      </c>
      <c r="Q1118" s="11">
        <f t="shared" si="603"/>
        <v>0</v>
      </c>
      <c r="R1118" s="30">
        <f t="shared" si="601"/>
        <v>0</v>
      </c>
      <c r="S1118" s="109">
        <f t="shared" si="582"/>
        <v>0</v>
      </c>
      <c r="T1118" s="119">
        <f t="shared" si="602"/>
        <v>0.10150000000000001</v>
      </c>
      <c r="U1118" s="117">
        <f t="shared" si="581"/>
        <v>7</v>
      </c>
      <c r="V1118" s="117">
        <v>252</v>
      </c>
      <c r="W1118" s="116">
        <f t="shared" si="594"/>
        <v>1.0026889670000001</v>
      </c>
      <c r="X1118" s="109">
        <f t="shared" si="595"/>
        <v>2.2794910800000001</v>
      </c>
      <c r="Y1118" s="174">
        <f t="shared" si="596"/>
        <v>0</v>
      </c>
      <c r="Z1118" s="120" t="str">
        <f t="shared" si="604"/>
        <v>A+J=</v>
      </c>
      <c r="AA1118" s="114">
        <f t="shared" si="605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8">
        <f t="shared" si="597"/>
        <v>45415</v>
      </c>
      <c r="B1119" s="109">
        <f t="shared" si="590"/>
        <v>850.39715558</v>
      </c>
      <c r="C1119" s="193">
        <f t="shared" si="589"/>
        <v>686.93311126000003</v>
      </c>
      <c r="D1119" s="110">
        <f t="shared" si="598"/>
        <v>6858.17</v>
      </c>
      <c r="E1119" s="111">
        <f t="shared" si="587"/>
        <v>6869.14</v>
      </c>
      <c r="F1119" s="112">
        <f t="shared" si="585"/>
        <v>45373</v>
      </c>
      <c r="G1119" s="113">
        <f t="shared" si="591"/>
        <v>1.5995520670966101E-3</v>
      </c>
      <c r="H1119" s="114">
        <f t="shared" si="586"/>
        <v>45432</v>
      </c>
      <c r="I1119" s="114">
        <f t="shared" si="592"/>
        <v>45432</v>
      </c>
      <c r="J1119" s="115">
        <f t="shared" si="599"/>
        <v>19</v>
      </c>
      <c r="K1119" s="115">
        <f t="shared" si="588"/>
        <v>8</v>
      </c>
      <c r="L1119" s="8">
        <f t="shared" si="600"/>
        <v>1.0006731799999999</v>
      </c>
      <c r="M1119" s="116">
        <f t="shared" si="584"/>
        <v>1.00829937</v>
      </c>
      <c r="N1119" s="116">
        <f t="shared" ref="N1119:N1182" si="606">IF(I1119&gt;I1118,N1118*M1119,N1118)</f>
        <v>1.233338382591636</v>
      </c>
      <c r="O1119" s="109">
        <f t="shared" si="583"/>
        <v>1.23416864</v>
      </c>
      <c r="P1119" s="109">
        <f t="shared" si="593"/>
        <v>847.79130368999995</v>
      </c>
      <c r="Q1119" s="11">
        <f t="shared" si="603"/>
        <v>0</v>
      </c>
      <c r="R1119" s="30">
        <f t="shared" si="601"/>
        <v>0</v>
      </c>
      <c r="S1119" s="109">
        <f t="shared" si="582"/>
        <v>0</v>
      </c>
      <c r="T1119" s="119">
        <f t="shared" si="602"/>
        <v>0.10150000000000001</v>
      </c>
      <c r="U1119" s="117">
        <f t="shared" si="581"/>
        <v>8</v>
      </c>
      <c r="V1119" s="117">
        <v>252</v>
      </c>
      <c r="W1119" s="116">
        <f t="shared" si="594"/>
        <v>1.0030736950000001</v>
      </c>
      <c r="X1119" s="109">
        <f t="shared" si="595"/>
        <v>2.6058518899999998</v>
      </c>
      <c r="Y1119" s="174">
        <f t="shared" si="596"/>
        <v>0</v>
      </c>
      <c r="Z1119" s="120" t="str">
        <f t="shared" si="604"/>
        <v>A+J=</v>
      </c>
      <c r="AA1119" s="114">
        <f t="shared" si="605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8">
        <f t="shared" si="597"/>
        <v>45416</v>
      </c>
      <c r="B1120" s="109">
        <f t="shared" si="590"/>
        <v>850.79501330999994</v>
      </c>
      <c r="C1120" s="193">
        <f t="shared" si="589"/>
        <v>686.93311126000003</v>
      </c>
      <c r="D1120" s="110">
        <f t="shared" si="598"/>
        <v>6858.17</v>
      </c>
      <c r="E1120" s="111">
        <f t="shared" si="587"/>
        <v>6869.14</v>
      </c>
      <c r="F1120" s="112">
        <f t="shared" si="585"/>
        <v>45373</v>
      </c>
      <c r="G1120" s="113">
        <f t="shared" si="591"/>
        <v>1.5995520670966101E-3</v>
      </c>
      <c r="H1120" s="114">
        <f t="shared" si="586"/>
        <v>45432</v>
      </c>
      <c r="I1120" s="114">
        <f t="shared" si="592"/>
        <v>45432</v>
      </c>
      <c r="J1120" s="115">
        <f t="shared" si="599"/>
        <v>19</v>
      </c>
      <c r="K1120" s="115">
        <f t="shared" si="588"/>
        <v>9</v>
      </c>
      <c r="L1120" s="8">
        <f t="shared" si="600"/>
        <v>1.0007573599999999</v>
      </c>
      <c r="M1120" s="116">
        <f t="shared" si="584"/>
        <v>1.00829937</v>
      </c>
      <c r="N1120" s="116">
        <f t="shared" si="606"/>
        <v>1.233338382591636</v>
      </c>
      <c r="O1120" s="109">
        <f t="shared" si="583"/>
        <v>1.2342724599999999</v>
      </c>
      <c r="P1120" s="109">
        <f t="shared" si="593"/>
        <v>847.86262108999995</v>
      </c>
      <c r="Q1120" s="11">
        <f t="shared" si="603"/>
        <v>0</v>
      </c>
      <c r="R1120" s="30">
        <f t="shared" si="601"/>
        <v>0</v>
      </c>
      <c r="S1120" s="109">
        <f t="shared" si="582"/>
        <v>0</v>
      </c>
      <c r="T1120" s="119">
        <f t="shared" si="602"/>
        <v>0.10150000000000001</v>
      </c>
      <c r="U1120" s="117">
        <f t="shared" si="581"/>
        <v>9</v>
      </c>
      <c r="V1120" s="117">
        <v>252</v>
      </c>
      <c r="W1120" s="116">
        <f t="shared" si="594"/>
        <v>1.00345857</v>
      </c>
      <c r="X1120" s="109">
        <f t="shared" si="595"/>
        <v>2.9323922200000001</v>
      </c>
      <c r="Y1120" s="174">
        <f t="shared" si="596"/>
        <v>0</v>
      </c>
      <c r="Z1120" s="120" t="str">
        <f t="shared" si="604"/>
        <v>A+J=</v>
      </c>
      <c r="AA1120" s="114">
        <f t="shared" si="605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8">
        <f t="shared" si="597"/>
        <v>45417</v>
      </c>
      <c r="B1121" s="109">
        <f t="shared" si="590"/>
        <v>850.79501330999994</v>
      </c>
      <c r="C1121" s="193">
        <f t="shared" si="589"/>
        <v>686.93311126000003</v>
      </c>
      <c r="D1121" s="110">
        <f t="shared" si="598"/>
        <v>6858.17</v>
      </c>
      <c r="E1121" s="111">
        <f t="shared" si="587"/>
        <v>6869.14</v>
      </c>
      <c r="F1121" s="112">
        <f t="shared" si="585"/>
        <v>45373</v>
      </c>
      <c r="G1121" s="113">
        <f t="shared" si="591"/>
        <v>1.5995520670966101E-3</v>
      </c>
      <c r="H1121" s="114">
        <f t="shared" si="586"/>
        <v>45432</v>
      </c>
      <c r="I1121" s="114">
        <f t="shared" si="592"/>
        <v>45432</v>
      </c>
      <c r="J1121" s="115">
        <f t="shared" si="599"/>
        <v>19</v>
      </c>
      <c r="K1121" s="115">
        <f t="shared" si="588"/>
        <v>9</v>
      </c>
      <c r="L1121" s="8">
        <f t="shared" si="600"/>
        <v>1.0007573599999999</v>
      </c>
      <c r="M1121" s="116">
        <f t="shared" si="584"/>
        <v>1.00829937</v>
      </c>
      <c r="N1121" s="116">
        <f t="shared" si="606"/>
        <v>1.233338382591636</v>
      </c>
      <c r="O1121" s="109">
        <f t="shared" si="583"/>
        <v>1.2342724599999999</v>
      </c>
      <c r="P1121" s="109">
        <f t="shared" si="593"/>
        <v>847.86262108999995</v>
      </c>
      <c r="Q1121" s="11">
        <f t="shared" si="603"/>
        <v>0</v>
      </c>
      <c r="R1121" s="30">
        <f t="shared" si="601"/>
        <v>0</v>
      </c>
      <c r="S1121" s="109">
        <f t="shared" si="582"/>
        <v>0</v>
      </c>
      <c r="T1121" s="119">
        <f t="shared" si="602"/>
        <v>0.10150000000000001</v>
      </c>
      <c r="U1121" s="117">
        <f t="shared" si="581"/>
        <v>9</v>
      </c>
      <c r="V1121" s="117">
        <v>252</v>
      </c>
      <c r="W1121" s="116">
        <f t="shared" si="594"/>
        <v>1.00345857</v>
      </c>
      <c r="X1121" s="109">
        <f t="shared" si="595"/>
        <v>2.9323922200000001</v>
      </c>
      <c r="Y1121" s="174">
        <f t="shared" si="596"/>
        <v>0</v>
      </c>
      <c r="Z1121" s="120" t="str">
        <f t="shared" si="604"/>
        <v>A+J=</v>
      </c>
      <c r="AA1121" s="114">
        <f t="shared" si="605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8">
        <f t="shared" si="597"/>
        <v>45418</v>
      </c>
      <c r="B1122" s="109">
        <f t="shared" si="590"/>
        <v>850.79501330999994</v>
      </c>
      <c r="C1122" s="193">
        <f t="shared" si="589"/>
        <v>686.93311126000003</v>
      </c>
      <c r="D1122" s="110">
        <f t="shared" si="598"/>
        <v>6858.17</v>
      </c>
      <c r="E1122" s="111">
        <f t="shared" si="587"/>
        <v>6869.14</v>
      </c>
      <c r="F1122" s="112">
        <f t="shared" si="585"/>
        <v>45373</v>
      </c>
      <c r="G1122" s="113">
        <f t="shared" si="591"/>
        <v>1.5995520670966101E-3</v>
      </c>
      <c r="H1122" s="114">
        <f t="shared" si="586"/>
        <v>45432</v>
      </c>
      <c r="I1122" s="114">
        <f t="shared" si="592"/>
        <v>45432</v>
      </c>
      <c r="J1122" s="115">
        <f t="shared" si="599"/>
        <v>19</v>
      </c>
      <c r="K1122" s="115">
        <f t="shared" si="588"/>
        <v>9</v>
      </c>
      <c r="L1122" s="8">
        <f t="shared" si="600"/>
        <v>1.0007573599999999</v>
      </c>
      <c r="M1122" s="116">
        <f t="shared" si="584"/>
        <v>1.00829937</v>
      </c>
      <c r="N1122" s="116">
        <f t="shared" si="606"/>
        <v>1.233338382591636</v>
      </c>
      <c r="O1122" s="109">
        <f t="shared" si="583"/>
        <v>1.2342724599999999</v>
      </c>
      <c r="P1122" s="109">
        <f t="shared" si="593"/>
        <v>847.86262108999995</v>
      </c>
      <c r="Q1122" s="11">
        <f t="shared" si="603"/>
        <v>0</v>
      </c>
      <c r="R1122" s="30">
        <f t="shared" si="601"/>
        <v>0</v>
      </c>
      <c r="S1122" s="109">
        <f t="shared" si="582"/>
        <v>0</v>
      </c>
      <c r="T1122" s="119">
        <f t="shared" si="602"/>
        <v>0.10150000000000001</v>
      </c>
      <c r="U1122" s="117">
        <f t="shared" si="581"/>
        <v>9</v>
      </c>
      <c r="V1122" s="117">
        <v>252</v>
      </c>
      <c r="W1122" s="116">
        <f t="shared" si="594"/>
        <v>1.00345857</v>
      </c>
      <c r="X1122" s="109">
        <f t="shared" si="595"/>
        <v>2.9323922200000001</v>
      </c>
      <c r="Y1122" s="174">
        <f t="shared" si="596"/>
        <v>0</v>
      </c>
      <c r="Z1122" s="120" t="str">
        <f t="shared" si="604"/>
        <v>A+J=</v>
      </c>
      <c r="AA1122" s="114">
        <f t="shared" si="605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8">
        <f t="shared" si="597"/>
        <v>45419</v>
      </c>
      <c r="B1123" s="109">
        <f t="shared" si="590"/>
        <v>851.19305832000009</v>
      </c>
      <c r="C1123" s="193">
        <f t="shared" si="589"/>
        <v>686.93311126000003</v>
      </c>
      <c r="D1123" s="110">
        <f t="shared" si="598"/>
        <v>6858.17</v>
      </c>
      <c r="E1123" s="111">
        <f t="shared" si="587"/>
        <v>6869.14</v>
      </c>
      <c r="F1123" s="112">
        <f t="shared" si="585"/>
        <v>45373</v>
      </c>
      <c r="G1123" s="113">
        <f t="shared" si="591"/>
        <v>1.5995520670966101E-3</v>
      </c>
      <c r="H1123" s="114">
        <f t="shared" si="586"/>
        <v>45432</v>
      </c>
      <c r="I1123" s="114">
        <f t="shared" si="592"/>
        <v>45432</v>
      </c>
      <c r="J1123" s="115">
        <f t="shared" si="599"/>
        <v>19</v>
      </c>
      <c r="K1123" s="115">
        <f t="shared" si="588"/>
        <v>10</v>
      </c>
      <c r="L1123" s="8">
        <f t="shared" si="600"/>
        <v>1.0008415500000001</v>
      </c>
      <c r="M1123" s="116">
        <f t="shared" si="584"/>
        <v>1.00829937</v>
      </c>
      <c r="N1123" s="116">
        <f t="shared" si="606"/>
        <v>1.233338382591636</v>
      </c>
      <c r="O1123" s="109">
        <f t="shared" si="583"/>
        <v>1.2343762899999999</v>
      </c>
      <c r="P1123" s="109">
        <f t="shared" si="593"/>
        <v>847.93394535000004</v>
      </c>
      <c r="Q1123" s="11">
        <f t="shared" si="603"/>
        <v>0</v>
      </c>
      <c r="R1123" s="30">
        <f t="shared" si="601"/>
        <v>0</v>
      </c>
      <c r="S1123" s="109">
        <f t="shared" si="582"/>
        <v>0</v>
      </c>
      <c r="T1123" s="119">
        <f t="shared" si="602"/>
        <v>0.10150000000000001</v>
      </c>
      <c r="U1123" s="117">
        <f t="shared" si="581"/>
        <v>10</v>
      </c>
      <c r="V1123" s="117">
        <v>252</v>
      </c>
      <c r="W1123" s="116">
        <f t="shared" si="594"/>
        <v>1.003843593</v>
      </c>
      <c r="X1123" s="109">
        <f t="shared" si="595"/>
        <v>3.2591129699999999</v>
      </c>
      <c r="Y1123" s="174">
        <f t="shared" si="596"/>
        <v>0</v>
      </c>
      <c r="Z1123" s="120" t="str">
        <f t="shared" si="604"/>
        <v>A+J=</v>
      </c>
      <c r="AA1123" s="114">
        <f t="shared" si="605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8">
        <f t="shared" si="597"/>
        <v>45420</v>
      </c>
      <c r="B1124" s="109">
        <f t="shared" si="590"/>
        <v>851.59129066000003</v>
      </c>
      <c r="C1124" s="193">
        <f t="shared" si="589"/>
        <v>686.93311126000003</v>
      </c>
      <c r="D1124" s="110">
        <f t="shared" si="598"/>
        <v>6858.17</v>
      </c>
      <c r="E1124" s="111">
        <f t="shared" si="587"/>
        <v>6869.14</v>
      </c>
      <c r="F1124" s="112">
        <f t="shared" si="585"/>
        <v>45373</v>
      </c>
      <c r="G1124" s="113">
        <f t="shared" si="591"/>
        <v>1.5995520670966101E-3</v>
      </c>
      <c r="H1124" s="114">
        <f t="shared" si="586"/>
        <v>45432</v>
      </c>
      <c r="I1124" s="114">
        <f t="shared" si="592"/>
        <v>45432</v>
      </c>
      <c r="J1124" s="115">
        <f t="shared" si="599"/>
        <v>19</v>
      </c>
      <c r="K1124" s="115">
        <f t="shared" si="588"/>
        <v>11</v>
      </c>
      <c r="L1124" s="8">
        <f t="shared" si="600"/>
        <v>1.00092574</v>
      </c>
      <c r="M1124" s="116">
        <f t="shared" si="584"/>
        <v>1.00829937</v>
      </c>
      <c r="N1124" s="116">
        <f t="shared" si="606"/>
        <v>1.233338382591636</v>
      </c>
      <c r="O1124" s="109">
        <f t="shared" si="583"/>
        <v>1.2344801299999999</v>
      </c>
      <c r="P1124" s="109">
        <f t="shared" si="593"/>
        <v>848.00527648000002</v>
      </c>
      <c r="Q1124" s="11">
        <f t="shared" si="603"/>
        <v>0</v>
      </c>
      <c r="R1124" s="30">
        <f t="shared" si="601"/>
        <v>0</v>
      </c>
      <c r="S1124" s="109">
        <f t="shared" si="582"/>
        <v>0</v>
      </c>
      <c r="T1124" s="119">
        <f t="shared" si="602"/>
        <v>0.10150000000000001</v>
      </c>
      <c r="U1124" s="117">
        <f t="shared" si="581"/>
        <v>11</v>
      </c>
      <c r="V1124" s="117">
        <v>252</v>
      </c>
      <c r="W1124" s="116">
        <f t="shared" si="594"/>
        <v>1.0042287640000001</v>
      </c>
      <c r="X1124" s="109">
        <f t="shared" si="595"/>
        <v>3.5860141799999998</v>
      </c>
      <c r="Y1124" s="174">
        <f t="shared" si="596"/>
        <v>0</v>
      </c>
      <c r="Z1124" s="120" t="str">
        <f t="shared" si="604"/>
        <v>A+J=</v>
      </c>
      <c r="AA1124" s="114">
        <f t="shared" si="605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8">
        <f t="shared" si="597"/>
        <v>45421</v>
      </c>
      <c r="B1125" s="109">
        <f t="shared" si="590"/>
        <v>851.98971037000001</v>
      </c>
      <c r="C1125" s="193">
        <f t="shared" si="589"/>
        <v>686.93311126000003</v>
      </c>
      <c r="D1125" s="110">
        <f t="shared" si="598"/>
        <v>6858.17</v>
      </c>
      <c r="E1125" s="111">
        <f t="shared" si="587"/>
        <v>6869.14</v>
      </c>
      <c r="F1125" s="112">
        <f t="shared" si="585"/>
        <v>45373</v>
      </c>
      <c r="G1125" s="113">
        <f t="shared" si="591"/>
        <v>1.5995520670966101E-3</v>
      </c>
      <c r="H1125" s="114">
        <f t="shared" si="586"/>
        <v>45432</v>
      </c>
      <c r="I1125" s="114">
        <f t="shared" si="592"/>
        <v>45432</v>
      </c>
      <c r="J1125" s="115">
        <f t="shared" si="599"/>
        <v>19</v>
      </c>
      <c r="K1125" s="115">
        <f t="shared" si="588"/>
        <v>12</v>
      </c>
      <c r="L1125" s="8">
        <f t="shared" si="600"/>
        <v>1.0010099400000001</v>
      </c>
      <c r="M1125" s="116">
        <f t="shared" si="584"/>
        <v>1.00829937</v>
      </c>
      <c r="N1125" s="116">
        <f t="shared" si="606"/>
        <v>1.233338382591636</v>
      </c>
      <c r="O1125" s="109">
        <f t="shared" si="583"/>
        <v>1.23458398</v>
      </c>
      <c r="P1125" s="109">
        <f t="shared" si="593"/>
        <v>848.07661449</v>
      </c>
      <c r="Q1125" s="11">
        <f t="shared" si="603"/>
        <v>0</v>
      </c>
      <c r="R1125" s="30">
        <f t="shared" si="601"/>
        <v>0</v>
      </c>
      <c r="S1125" s="109">
        <f t="shared" si="582"/>
        <v>0</v>
      </c>
      <c r="T1125" s="119">
        <f t="shared" si="602"/>
        <v>0.10150000000000001</v>
      </c>
      <c r="U1125" s="117">
        <f t="shared" ref="U1125:U1188" si="607">IF(Q1124&gt;0,1,IF(K1125=K1124,U1124,U1124+1))</f>
        <v>12</v>
      </c>
      <c r="V1125" s="117">
        <v>252</v>
      </c>
      <c r="W1125" s="116">
        <f t="shared" si="594"/>
        <v>1.0046140830000001</v>
      </c>
      <c r="X1125" s="109">
        <f t="shared" si="595"/>
        <v>3.9130958800000002</v>
      </c>
      <c r="Y1125" s="174">
        <f t="shared" si="596"/>
        <v>0</v>
      </c>
      <c r="Z1125" s="120" t="str">
        <f t="shared" si="604"/>
        <v>A+J=</v>
      </c>
      <c r="AA1125" s="114">
        <f t="shared" si="605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8">
        <f t="shared" si="597"/>
        <v>45422</v>
      </c>
      <c r="B1126" s="109">
        <f t="shared" si="590"/>
        <v>852.38831057999994</v>
      </c>
      <c r="C1126" s="193">
        <f t="shared" si="589"/>
        <v>686.93311126000003</v>
      </c>
      <c r="D1126" s="110">
        <f t="shared" si="598"/>
        <v>6858.17</v>
      </c>
      <c r="E1126" s="111">
        <f t="shared" si="587"/>
        <v>6869.14</v>
      </c>
      <c r="F1126" s="112">
        <f t="shared" si="585"/>
        <v>45373</v>
      </c>
      <c r="G1126" s="113">
        <f t="shared" si="591"/>
        <v>1.5995520670966101E-3</v>
      </c>
      <c r="H1126" s="114">
        <f t="shared" si="586"/>
        <v>45432</v>
      </c>
      <c r="I1126" s="114">
        <f t="shared" si="592"/>
        <v>45432</v>
      </c>
      <c r="J1126" s="115">
        <f t="shared" si="599"/>
        <v>19</v>
      </c>
      <c r="K1126" s="115">
        <f t="shared" si="588"/>
        <v>13</v>
      </c>
      <c r="L1126" s="8">
        <f t="shared" si="600"/>
        <v>1.0010941499999999</v>
      </c>
      <c r="M1126" s="116">
        <f t="shared" si="584"/>
        <v>1.00829937</v>
      </c>
      <c r="N1126" s="116">
        <f t="shared" si="606"/>
        <v>1.233338382591636</v>
      </c>
      <c r="O1126" s="109">
        <f t="shared" si="583"/>
        <v>1.2346878299999999</v>
      </c>
      <c r="P1126" s="109">
        <f t="shared" si="593"/>
        <v>848.14795248999997</v>
      </c>
      <c r="Q1126" s="11">
        <f t="shared" si="603"/>
        <v>0</v>
      </c>
      <c r="R1126" s="30">
        <f t="shared" si="601"/>
        <v>0</v>
      </c>
      <c r="S1126" s="109">
        <f t="shared" si="582"/>
        <v>0</v>
      </c>
      <c r="T1126" s="119">
        <f t="shared" si="602"/>
        <v>0.10150000000000001</v>
      </c>
      <c r="U1126" s="117">
        <f t="shared" si="607"/>
        <v>13</v>
      </c>
      <c r="V1126" s="117">
        <v>252</v>
      </c>
      <c r="W1126" s="116">
        <f t="shared" si="594"/>
        <v>1.00499955</v>
      </c>
      <c r="X1126" s="109">
        <f t="shared" si="595"/>
        <v>4.24035809</v>
      </c>
      <c r="Y1126" s="174">
        <f t="shared" si="596"/>
        <v>0</v>
      </c>
      <c r="Z1126" s="120" t="str">
        <f t="shared" si="604"/>
        <v>A+J=</v>
      </c>
      <c r="AA1126" s="114">
        <f t="shared" si="605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8">
        <f t="shared" si="597"/>
        <v>45423</v>
      </c>
      <c r="B1127" s="109">
        <f t="shared" si="590"/>
        <v>852.78709738000009</v>
      </c>
      <c r="C1127" s="193">
        <f t="shared" si="589"/>
        <v>686.93311126000003</v>
      </c>
      <c r="D1127" s="110">
        <f t="shared" si="598"/>
        <v>6858.17</v>
      </c>
      <c r="E1127" s="111">
        <f t="shared" si="587"/>
        <v>6869.14</v>
      </c>
      <c r="F1127" s="112">
        <f t="shared" si="585"/>
        <v>45373</v>
      </c>
      <c r="G1127" s="113">
        <f t="shared" si="591"/>
        <v>1.5995520670966101E-3</v>
      </c>
      <c r="H1127" s="114">
        <f t="shared" si="586"/>
        <v>45432</v>
      </c>
      <c r="I1127" s="114">
        <f t="shared" si="592"/>
        <v>45432</v>
      </c>
      <c r="J1127" s="115">
        <f t="shared" si="599"/>
        <v>19</v>
      </c>
      <c r="K1127" s="115">
        <f t="shared" si="588"/>
        <v>14</v>
      </c>
      <c r="L1127" s="8">
        <f t="shared" si="600"/>
        <v>1.0011783599999999</v>
      </c>
      <c r="M1127" s="116">
        <f t="shared" si="584"/>
        <v>1.00829937</v>
      </c>
      <c r="N1127" s="116">
        <f t="shared" si="606"/>
        <v>1.233338382591636</v>
      </c>
      <c r="O1127" s="109">
        <f t="shared" si="583"/>
        <v>1.23479169</v>
      </c>
      <c r="P1127" s="109">
        <f t="shared" si="593"/>
        <v>848.21929736000004</v>
      </c>
      <c r="Q1127" s="11">
        <f t="shared" si="603"/>
        <v>0</v>
      </c>
      <c r="R1127" s="30">
        <f t="shared" si="601"/>
        <v>0</v>
      </c>
      <c r="S1127" s="109">
        <f t="shared" ref="S1127:S1190" si="608">IF(R1127&gt;0,TRUNC(R1127*P1127,8),0)</f>
        <v>0</v>
      </c>
      <c r="T1127" s="119">
        <f t="shared" si="602"/>
        <v>0.10150000000000001</v>
      </c>
      <c r="U1127" s="117">
        <f t="shared" si="607"/>
        <v>14</v>
      </c>
      <c r="V1127" s="117">
        <v>252</v>
      </c>
      <c r="W1127" s="116">
        <f t="shared" si="594"/>
        <v>1.005385164</v>
      </c>
      <c r="X1127" s="109">
        <f t="shared" si="595"/>
        <v>4.56780002</v>
      </c>
      <c r="Y1127" s="174">
        <f t="shared" si="596"/>
        <v>0</v>
      </c>
      <c r="Z1127" s="120" t="str">
        <f t="shared" si="604"/>
        <v>A+J=</v>
      </c>
      <c r="AA1127" s="114">
        <f t="shared" si="605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8">
        <f t="shared" si="597"/>
        <v>45424</v>
      </c>
      <c r="B1128" s="109">
        <f t="shared" si="590"/>
        <v>852.78709738000009</v>
      </c>
      <c r="C1128" s="193">
        <f t="shared" si="589"/>
        <v>686.93311126000003</v>
      </c>
      <c r="D1128" s="110">
        <f t="shared" si="598"/>
        <v>6858.17</v>
      </c>
      <c r="E1128" s="111">
        <f t="shared" si="587"/>
        <v>6869.14</v>
      </c>
      <c r="F1128" s="112">
        <f t="shared" si="585"/>
        <v>45373</v>
      </c>
      <c r="G1128" s="113">
        <f t="shared" si="591"/>
        <v>1.5995520670966101E-3</v>
      </c>
      <c r="H1128" s="114">
        <f t="shared" si="586"/>
        <v>45432</v>
      </c>
      <c r="I1128" s="114">
        <f t="shared" si="592"/>
        <v>45432</v>
      </c>
      <c r="J1128" s="115">
        <f t="shared" si="599"/>
        <v>19</v>
      </c>
      <c r="K1128" s="115">
        <f t="shared" si="588"/>
        <v>14</v>
      </c>
      <c r="L1128" s="8">
        <f t="shared" si="600"/>
        <v>1.0011783599999999</v>
      </c>
      <c r="M1128" s="116">
        <f t="shared" si="584"/>
        <v>1.00829937</v>
      </c>
      <c r="N1128" s="116">
        <f t="shared" si="606"/>
        <v>1.233338382591636</v>
      </c>
      <c r="O1128" s="109">
        <f t="shared" si="583"/>
        <v>1.23479169</v>
      </c>
      <c r="P1128" s="109">
        <f t="shared" si="593"/>
        <v>848.21929736000004</v>
      </c>
      <c r="Q1128" s="11">
        <f t="shared" si="603"/>
        <v>0</v>
      </c>
      <c r="R1128" s="30">
        <f t="shared" si="601"/>
        <v>0</v>
      </c>
      <c r="S1128" s="109">
        <f t="shared" si="608"/>
        <v>0</v>
      </c>
      <c r="T1128" s="119">
        <f t="shared" si="602"/>
        <v>0.10150000000000001</v>
      </c>
      <c r="U1128" s="117">
        <f t="shared" si="607"/>
        <v>14</v>
      </c>
      <c r="V1128" s="117">
        <v>252</v>
      </c>
      <c r="W1128" s="116">
        <f t="shared" si="594"/>
        <v>1.005385164</v>
      </c>
      <c r="X1128" s="109">
        <f t="shared" si="595"/>
        <v>4.56780002</v>
      </c>
      <c r="Y1128" s="174">
        <f t="shared" si="596"/>
        <v>0</v>
      </c>
      <c r="Z1128" s="120" t="str">
        <f t="shared" si="604"/>
        <v>A+J=</v>
      </c>
      <c r="AA1128" s="114">
        <f t="shared" si="605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8">
        <f t="shared" si="597"/>
        <v>45425</v>
      </c>
      <c r="B1129" s="109">
        <f t="shared" si="590"/>
        <v>852.78709738000009</v>
      </c>
      <c r="C1129" s="193">
        <f t="shared" si="589"/>
        <v>686.93311126000003</v>
      </c>
      <c r="D1129" s="110">
        <f t="shared" si="598"/>
        <v>6858.17</v>
      </c>
      <c r="E1129" s="111">
        <f t="shared" si="587"/>
        <v>6869.14</v>
      </c>
      <c r="F1129" s="112">
        <f t="shared" si="585"/>
        <v>45373</v>
      </c>
      <c r="G1129" s="113">
        <f t="shared" si="591"/>
        <v>1.5995520670966101E-3</v>
      </c>
      <c r="H1129" s="114">
        <f t="shared" si="586"/>
        <v>45432</v>
      </c>
      <c r="I1129" s="114">
        <f t="shared" si="592"/>
        <v>45432</v>
      </c>
      <c r="J1129" s="115">
        <f t="shared" si="599"/>
        <v>19</v>
      </c>
      <c r="K1129" s="115">
        <f t="shared" si="588"/>
        <v>14</v>
      </c>
      <c r="L1129" s="8">
        <f t="shared" si="600"/>
        <v>1.0011783599999999</v>
      </c>
      <c r="M1129" s="116">
        <f t="shared" si="584"/>
        <v>1.00829937</v>
      </c>
      <c r="N1129" s="116">
        <f t="shared" si="606"/>
        <v>1.233338382591636</v>
      </c>
      <c r="O1129" s="109">
        <f t="shared" ref="O1129:O1192" si="609">TRUNC(TRUNC((L1129*N1129),15),8)</f>
        <v>1.23479169</v>
      </c>
      <c r="P1129" s="109">
        <f t="shared" si="593"/>
        <v>848.21929736000004</v>
      </c>
      <c r="Q1129" s="11">
        <f t="shared" si="603"/>
        <v>0</v>
      </c>
      <c r="R1129" s="30">
        <f t="shared" si="601"/>
        <v>0</v>
      </c>
      <c r="S1129" s="109">
        <f t="shared" si="608"/>
        <v>0</v>
      </c>
      <c r="T1129" s="119">
        <f t="shared" si="602"/>
        <v>0.10150000000000001</v>
      </c>
      <c r="U1129" s="117">
        <f t="shared" si="607"/>
        <v>14</v>
      </c>
      <c r="V1129" s="117">
        <v>252</v>
      </c>
      <c r="W1129" s="116">
        <f t="shared" si="594"/>
        <v>1.005385164</v>
      </c>
      <c r="X1129" s="109">
        <f t="shared" si="595"/>
        <v>4.56780002</v>
      </c>
      <c r="Y1129" s="174">
        <f t="shared" si="596"/>
        <v>0</v>
      </c>
      <c r="Z1129" s="120" t="str">
        <f t="shared" si="604"/>
        <v>A+J=</v>
      </c>
      <c r="AA1129" s="114">
        <f t="shared" si="605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8">
        <f t="shared" si="597"/>
        <v>45426</v>
      </c>
      <c r="B1130" s="109">
        <f t="shared" si="590"/>
        <v>853.18608548999998</v>
      </c>
      <c r="C1130" s="193">
        <f t="shared" si="589"/>
        <v>686.93311126000003</v>
      </c>
      <c r="D1130" s="110">
        <f t="shared" si="598"/>
        <v>6858.17</v>
      </c>
      <c r="E1130" s="111">
        <f t="shared" si="587"/>
        <v>6869.14</v>
      </c>
      <c r="F1130" s="112">
        <f t="shared" si="585"/>
        <v>45373</v>
      </c>
      <c r="G1130" s="113">
        <f t="shared" si="591"/>
        <v>1.5995520670966101E-3</v>
      </c>
      <c r="H1130" s="114">
        <f t="shared" si="586"/>
        <v>45432</v>
      </c>
      <c r="I1130" s="114">
        <f t="shared" si="592"/>
        <v>45432</v>
      </c>
      <c r="J1130" s="115">
        <f t="shared" si="599"/>
        <v>19</v>
      </c>
      <c r="K1130" s="115">
        <f t="shared" si="588"/>
        <v>15</v>
      </c>
      <c r="L1130" s="8">
        <f t="shared" si="600"/>
        <v>1.0012625900000001</v>
      </c>
      <c r="M1130" s="116">
        <f t="shared" ref="M1130:M1193" si="610">IF(I1130&gt;I1129,L1129,M1129)</f>
        <v>1.00829937</v>
      </c>
      <c r="N1130" s="116">
        <f t="shared" si="606"/>
        <v>1.233338382591636</v>
      </c>
      <c r="O1130" s="109">
        <f t="shared" si="609"/>
        <v>1.2348955800000001</v>
      </c>
      <c r="P1130" s="109">
        <f t="shared" si="593"/>
        <v>848.29066284999999</v>
      </c>
      <c r="Q1130" s="11">
        <f t="shared" si="603"/>
        <v>0</v>
      </c>
      <c r="R1130" s="30">
        <f t="shared" si="601"/>
        <v>0</v>
      </c>
      <c r="S1130" s="109">
        <f t="shared" si="608"/>
        <v>0</v>
      </c>
      <c r="T1130" s="119">
        <f t="shared" si="602"/>
        <v>0.10150000000000001</v>
      </c>
      <c r="U1130" s="117">
        <f t="shared" si="607"/>
        <v>15</v>
      </c>
      <c r="V1130" s="117">
        <v>252</v>
      </c>
      <c r="W1130" s="116">
        <f t="shared" si="594"/>
        <v>1.0057709260000001</v>
      </c>
      <c r="X1130" s="109">
        <f t="shared" si="595"/>
        <v>4.8954226399999996</v>
      </c>
      <c r="Y1130" s="174">
        <f t="shared" si="596"/>
        <v>0</v>
      </c>
      <c r="Z1130" s="120" t="str">
        <f t="shared" si="604"/>
        <v>A+J=</v>
      </c>
      <c r="AA1130" s="114">
        <f t="shared" si="605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8">
        <f t="shared" si="597"/>
        <v>45427</v>
      </c>
      <c r="B1131" s="109">
        <f t="shared" si="590"/>
        <v>853.58524814000009</v>
      </c>
      <c r="C1131" s="193">
        <f t="shared" si="589"/>
        <v>686.93311126000003</v>
      </c>
      <c r="D1131" s="110">
        <f t="shared" si="598"/>
        <v>6858.17</v>
      </c>
      <c r="E1131" s="111">
        <f t="shared" si="587"/>
        <v>6869.14</v>
      </c>
      <c r="F1131" s="112">
        <f t="shared" si="585"/>
        <v>45373</v>
      </c>
      <c r="G1131" s="113">
        <f t="shared" si="591"/>
        <v>1.5995520670966101E-3</v>
      </c>
      <c r="H1131" s="114">
        <f t="shared" si="586"/>
        <v>45432</v>
      </c>
      <c r="I1131" s="114">
        <f t="shared" si="592"/>
        <v>45432</v>
      </c>
      <c r="J1131" s="115">
        <f t="shared" si="599"/>
        <v>19</v>
      </c>
      <c r="K1131" s="115">
        <f t="shared" si="588"/>
        <v>16</v>
      </c>
      <c r="L1131" s="8">
        <f t="shared" si="600"/>
        <v>1.00134682</v>
      </c>
      <c r="M1131" s="116">
        <f t="shared" si="610"/>
        <v>1.00829937</v>
      </c>
      <c r="N1131" s="116">
        <f t="shared" si="606"/>
        <v>1.233338382591636</v>
      </c>
      <c r="O1131" s="109">
        <f t="shared" si="609"/>
        <v>1.23499946</v>
      </c>
      <c r="P1131" s="109">
        <f t="shared" si="593"/>
        <v>848.36202146000005</v>
      </c>
      <c r="Q1131" s="11">
        <f t="shared" si="603"/>
        <v>0</v>
      </c>
      <c r="R1131" s="30">
        <f t="shared" si="601"/>
        <v>0</v>
      </c>
      <c r="S1131" s="109">
        <f t="shared" si="608"/>
        <v>0</v>
      </c>
      <c r="T1131" s="119">
        <f t="shared" si="602"/>
        <v>0.10150000000000001</v>
      </c>
      <c r="U1131" s="117">
        <f t="shared" si="607"/>
        <v>16</v>
      </c>
      <c r="V1131" s="117">
        <v>252</v>
      </c>
      <c r="W1131" s="116">
        <f t="shared" si="594"/>
        <v>1.006156837</v>
      </c>
      <c r="X1131" s="109">
        <f t="shared" si="595"/>
        <v>5.2232266799999998</v>
      </c>
      <c r="Y1131" s="174">
        <f t="shared" si="596"/>
        <v>0</v>
      </c>
      <c r="Z1131" s="120" t="str">
        <f t="shared" si="604"/>
        <v>A+J=</v>
      </c>
      <c r="AA1131" s="114">
        <f t="shared" si="605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8">
        <f t="shared" si="597"/>
        <v>45428</v>
      </c>
      <c r="B1132" s="109">
        <f t="shared" si="590"/>
        <v>853.98459749999995</v>
      </c>
      <c r="C1132" s="193">
        <f t="shared" si="589"/>
        <v>686.93311126000003</v>
      </c>
      <c r="D1132" s="110">
        <f t="shared" si="598"/>
        <v>6858.17</v>
      </c>
      <c r="E1132" s="111">
        <f t="shared" si="587"/>
        <v>6869.14</v>
      </c>
      <c r="F1132" s="112">
        <f t="shared" ref="F1132:F1195" si="611">IF($K1132=1,VLOOKUP($A1131,$AO$10:$AS$131,5),F1131)</f>
        <v>45373</v>
      </c>
      <c r="G1132" s="113">
        <f t="shared" si="591"/>
        <v>1.5995520670966101E-3</v>
      </c>
      <c r="H1132" s="114">
        <f t="shared" ref="H1132:H1195" si="612">IF(DAY(A1132)=H$9,VLOOKUP(A1132,AH$118:AN$450,4),H1131)</f>
        <v>45432</v>
      </c>
      <c r="I1132" s="114">
        <f t="shared" si="592"/>
        <v>45432</v>
      </c>
      <c r="J1132" s="115">
        <f t="shared" si="599"/>
        <v>19</v>
      </c>
      <c r="K1132" s="115">
        <f t="shared" si="588"/>
        <v>17</v>
      </c>
      <c r="L1132" s="8">
        <f t="shared" si="600"/>
        <v>1.0014310500000001</v>
      </c>
      <c r="M1132" s="116">
        <f t="shared" si="610"/>
        <v>1.00829937</v>
      </c>
      <c r="N1132" s="116">
        <f t="shared" si="606"/>
        <v>1.233338382591636</v>
      </c>
      <c r="O1132" s="109">
        <f t="shared" si="609"/>
        <v>1.2351033499999999</v>
      </c>
      <c r="P1132" s="109">
        <f t="shared" si="593"/>
        <v>848.43338693999999</v>
      </c>
      <c r="Q1132" s="11">
        <f t="shared" si="603"/>
        <v>0</v>
      </c>
      <c r="R1132" s="30">
        <f t="shared" si="601"/>
        <v>0</v>
      </c>
      <c r="S1132" s="109">
        <f t="shared" si="608"/>
        <v>0</v>
      </c>
      <c r="T1132" s="119">
        <f t="shared" si="602"/>
        <v>0.10150000000000001</v>
      </c>
      <c r="U1132" s="117">
        <f t="shared" si="607"/>
        <v>17</v>
      </c>
      <c r="V1132" s="117">
        <v>252</v>
      </c>
      <c r="W1132" s="116">
        <f t="shared" si="594"/>
        <v>1.0065428949999999</v>
      </c>
      <c r="X1132" s="109">
        <f t="shared" si="595"/>
        <v>5.5512105600000003</v>
      </c>
      <c r="Y1132" s="174">
        <f t="shared" si="596"/>
        <v>0</v>
      </c>
      <c r="Z1132" s="120" t="str">
        <f t="shared" si="604"/>
        <v>A+J=</v>
      </c>
      <c r="AA1132" s="114">
        <f t="shared" si="605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8">
        <f t="shared" si="597"/>
        <v>45429</v>
      </c>
      <c r="B1133" s="109">
        <f t="shared" si="590"/>
        <v>854.38414223000007</v>
      </c>
      <c r="C1133" s="193">
        <f t="shared" si="589"/>
        <v>686.93311126000003</v>
      </c>
      <c r="D1133" s="110">
        <f t="shared" si="598"/>
        <v>6858.17</v>
      </c>
      <c r="E1133" s="111">
        <f t="shared" ref="E1133:E1196" si="613">IF($K1133=1,VLOOKUP($A1132,$AO$10:$AS$150,4),E1132)</f>
        <v>6869.14</v>
      </c>
      <c r="F1133" s="112">
        <f t="shared" si="611"/>
        <v>45373</v>
      </c>
      <c r="G1133" s="113">
        <f t="shared" si="591"/>
        <v>1.5995520670966101E-3</v>
      </c>
      <c r="H1133" s="114">
        <f t="shared" si="612"/>
        <v>45432</v>
      </c>
      <c r="I1133" s="114">
        <f t="shared" si="592"/>
        <v>45432</v>
      </c>
      <c r="J1133" s="115">
        <f t="shared" si="599"/>
        <v>19</v>
      </c>
      <c r="K1133" s="115">
        <f t="shared" si="588"/>
        <v>18</v>
      </c>
      <c r="L1133" s="8">
        <f t="shared" si="600"/>
        <v>1.0015153000000001</v>
      </c>
      <c r="M1133" s="116">
        <f t="shared" si="610"/>
        <v>1.00829937</v>
      </c>
      <c r="N1133" s="116">
        <f t="shared" si="606"/>
        <v>1.233338382591636</v>
      </c>
      <c r="O1133" s="109">
        <f t="shared" si="609"/>
        <v>1.2352072599999999</v>
      </c>
      <c r="P1133" s="109">
        <f t="shared" si="593"/>
        <v>848.50476616000003</v>
      </c>
      <c r="Q1133" s="11">
        <f t="shared" si="603"/>
        <v>0</v>
      </c>
      <c r="R1133" s="30">
        <f t="shared" si="601"/>
        <v>0</v>
      </c>
      <c r="S1133" s="109">
        <f t="shared" si="608"/>
        <v>0</v>
      </c>
      <c r="T1133" s="119">
        <f t="shared" si="602"/>
        <v>0.10150000000000001</v>
      </c>
      <c r="U1133" s="117">
        <f t="shared" si="607"/>
        <v>18</v>
      </c>
      <c r="V1133" s="117">
        <v>252</v>
      </c>
      <c r="W1133" s="116">
        <f t="shared" si="594"/>
        <v>1.006929102</v>
      </c>
      <c r="X1133" s="109">
        <f t="shared" si="595"/>
        <v>5.8793760700000002</v>
      </c>
      <c r="Y1133" s="174">
        <f t="shared" si="596"/>
        <v>0</v>
      </c>
      <c r="Z1133" s="120" t="str">
        <f t="shared" si="604"/>
        <v>A+J=</v>
      </c>
      <c r="AA1133" s="114">
        <f t="shared" si="605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8">
        <f t="shared" si="597"/>
        <v>45430</v>
      </c>
      <c r="B1134" s="109">
        <f t="shared" si="590"/>
        <v>854.78386075999992</v>
      </c>
      <c r="C1134" s="193">
        <f t="shared" si="589"/>
        <v>686.93311126000003</v>
      </c>
      <c r="D1134" s="110">
        <f t="shared" si="598"/>
        <v>6858.17</v>
      </c>
      <c r="E1134" s="111">
        <f t="shared" si="613"/>
        <v>6869.14</v>
      </c>
      <c r="F1134" s="112">
        <f t="shared" si="611"/>
        <v>45373</v>
      </c>
      <c r="G1134" s="113">
        <f t="shared" si="591"/>
        <v>1.5995520670966101E-3</v>
      </c>
      <c r="H1134" s="114">
        <f t="shared" si="612"/>
        <v>45432</v>
      </c>
      <c r="I1134" s="114">
        <f t="shared" si="592"/>
        <v>45432</v>
      </c>
      <c r="J1134" s="115">
        <f t="shared" si="599"/>
        <v>19</v>
      </c>
      <c r="K1134" s="115">
        <f t="shared" ref="K1134:K1197" si="614">(J1134-(NETWORKDAYS(A1134,I1134,AD$148:AD$502)-1))</f>
        <v>19</v>
      </c>
      <c r="L1134" s="8">
        <f t="shared" si="600"/>
        <v>1.0015995499999999</v>
      </c>
      <c r="M1134" s="116">
        <f t="shared" si="610"/>
        <v>1.00829937</v>
      </c>
      <c r="N1134" s="116">
        <f t="shared" si="606"/>
        <v>1.233338382591636</v>
      </c>
      <c r="O1134" s="109">
        <f t="shared" si="609"/>
        <v>1.23531116</v>
      </c>
      <c r="P1134" s="109">
        <f t="shared" si="593"/>
        <v>848.57613850999996</v>
      </c>
      <c r="Q1134" s="11">
        <f t="shared" si="603"/>
        <v>0</v>
      </c>
      <c r="R1134" s="30">
        <f t="shared" si="601"/>
        <v>0</v>
      </c>
      <c r="S1134" s="109">
        <f t="shared" si="608"/>
        <v>0</v>
      </c>
      <c r="T1134" s="119">
        <f t="shared" si="602"/>
        <v>0.10150000000000001</v>
      </c>
      <c r="U1134" s="117">
        <f t="shared" si="607"/>
        <v>19</v>
      </c>
      <c r="V1134" s="117">
        <v>252</v>
      </c>
      <c r="W1134" s="116">
        <f t="shared" si="594"/>
        <v>1.007315457</v>
      </c>
      <c r="X1134" s="109">
        <f t="shared" si="595"/>
        <v>6.2077222499999998</v>
      </c>
      <c r="Y1134" s="174">
        <f t="shared" si="596"/>
        <v>0</v>
      </c>
      <c r="Z1134" s="120" t="str">
        <f t="shared" si="604"/>
        <v>A+J=</v>
      </c>
      <c r="AA1134" s="114">
        <f t="shared" si="605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8">
        <f t="shared" si="597"/>
        <v>45431</v>
      </c>
      <c r="B1135" s="109">
        <f t="shared" si="590"/>
        <v>854.78386075999992</v>
      </c>
      <c r="C1135" s="193">
        <f t="shared" si="589"/>
        <v>686.93311126000003</v>
      </c>
      <c r="D1135" s="110">
        <f t="shared" si="598"/>
        <v>6858.17</v>
      </c>
      <c r="E1135" s="111">
        <f t="shared" si="613"/>
        <v>6869.14</v>
      </c>
      <c r="F1135" s="112">
        <f t="shared" si="611"/>
        <v>45373</v>
      </c>
      <c r="G1135" s="113">
        <f t="shared" si="591"/>
        <v>1.5995520670966101E-3</v>
      </c>
      <c r="H1135" s="114">
        <f t="shared" si="612"/>
        <v>45432</v>
      </c>
      <c r="I1135" s="114">
        <f t="shared" si="592"/>
        <v>45432</v>
      </c>
      <c r="J1135" s="115">
        <f t="shared" si="599"/>
        <v>19</v>
      </c>
      <c r="K1135" s="115">
        <f t="shared" si="614"/>
        <v>19</v>
      </c>
      <c r="L1135" s="8">
        <f t="shared" si="600"/>
        <v>1.0015995499999999</v>
      </c>
      <c r="M1135" s="116">
        <f t="shared" si="610"/>
        <v>1.00829937</v>
      </c>
      <c r="N1135" s="116">
        <f t="shared" si="606"/>
        <v>1.233338382591636</v>
      </c>
      <c r="O1135" s="109">
        <f t="shared" si="609"/>
        <v>1.23531116</v>
      </c>
      <c r="P1135" s="109">
        <f t="shared" si="593"/>
        <v>848.57613850999996</v>
      </c>
      <c r="Q1135" s="11">
        <f t="shared" si="603"/>
        <v>0</v>
      </c>
      <c r="R1135" s="30">
        <f t="shared" si="601"/>
        <v>0</v>
      </c>
      <c r="S1135" s="109">
        <f t="shared" si="608"/>
        <v>0</v>
      </c>
      <c r="T1135" s="119">
        <f t="shared" si="602"/>
        <v>0.10150000000000001</v>
      </c>
      <c r="U1135" s="117">
        <f t="shared" si="607"/>
        <v>19</v>
      </c>
      <c r="V1135" s="117">
        <v>252</v>
      </c>
      <c r="W1135" s="116">
        <f t="shared" si="594"/>
        <v>1.007315457</v>
      </c>
      <c r="X1135" s="109">
        <f t="shared" si="595"/>
        <v>6.2077222499999998</v>
      </c>
      <c r="Y1135" s="174">
        <f t="shared" si="596"/>
        <v>0</v>
      </c>
      <c r="Z1135" s="120" t="str">
        <f t="shared" si="604"/>
        <v>A+J=</v>
      </c>
      <c r="AA1135" s="114">
        <f t="shared" si="605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8">
        <f t="shared" si="597"/>
        <v>45432</v>
      </c>
      <c r="B1136" s="109">
        <f t="shared" si="590"/>
        <v>854.78386075999992</v>
      </c>
      <c r="C1136" s="193">
        <f t="shared" si="589"/>
        <v>686.93311126000003</v>
      </c>
      <c r="D1136" s="110">
        <f t="shared" si="598"/>
        <v>6858.17</v>
      </c>
      <c r="E1136" s="111">
        <f t="shared" si="613"/>
        <v>6869.14</v>
      </c>
      <c r="F1136" s="112">
        <f t="shared" si="611"/>
        <v>45373</v>
      </c>
      <c r="G1136" s="113">
        <f t="shared" si="591"/>
        <v>1.5995520670966101E-3</v>
      </c>
      <c r="H1136" s="114">
        <f t="shared" si="612"/>
        <v>45463</v>
      </c>
      <c r="I1136" s="114">
        <f t="shared" si="592"/>
        <v>45432</v>
      </c>
      <c r="J1136" s="115">
        <f t="shared" si="599"/>
        <v>19</v>
      </c>
      <c r="K1136" s="115">
        <f t="shared" si="614"/>
        <v>19</v>
      </c>
      <c r="L1136" s="8">
        <f t="shared" si="600"/>
        <v>1.0015995499999999</v>
      </c>
      <c r="M1136" s="116">
        <f t="shared" si="610"/>
        <v>1.00829937</v>
      </c>
      <c r="N1136" s="116">
        <f t="shared" si="606"/>
        <v>1.233338382591636</v>
      </c>
      <c r="O1136" s="109">
        <f t="shared" si="609"/>
        <v>1.23531116</v>
      </c>
      <c r="P1136" s="109">
        <f t="shared" si="593"/>
        <v>848.57613850999996</v>
      </c>
      <c r="Q1136" s="11">
        <f t="shared" si="603"/>
        <v>37</v>
      </c>
      <c r="R1136" s="30">
        <f t="shared" si="601"/>
        <v>1.6663000000000001E-2</v>
      </c>
      <c r="S1136" s="109">
        <f t="shared" si="608"/>
        <v>14.139824190000001</v>
      </c>
      <c r="T1136" s="119">
        <f t="shared" si="602"/>
        <v>0.10150000000000001</v>
      </c>
      <c r="U1136" s="117">
        <f t="shared" si="607"/>
        <v>19</v>
      </c>
      <c r="V1136" s="117">
        <v>252</v>
      </c>
      <c r="W1136" s="116">
        <f t="shared" si="594"/>
        <v>1.007315457</v>
      </c>
      <c r="X1136" s="109">
        <f t="shared" si="595"/>
        <v>6.2077222499999998</v>
      </c>
      <c r="Y1136" s="174">
        <f t="shared" si="596"/>
        <v>20.347546440000002</v>
      </c>
      <c r="Z1136" s="120" t="str">
        <f t="shared" si="604"/>
        <v>A+J=</v>
      </c>
      <c r="AA1136" s="114">
        <f t="shared" si="605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8">
        <f t="shared" si="597"/>
        <v>45433</v>
      </c>
      <c r="B1137" s="109">
        <f t="shared" si="590"/>
        <v>834.90039104000004</v>
      </c>
      <c r="C1137" s="193">
        <f t="shared" si="589"/>
        <v>675.48674483000002</v>
      </c>
      <c r="D1137" s="110">
        <f t="shared" si="598"/>
        <v>6869.14</v>
      </c>
      <c r="E1137" s="111">
        <f t="shared" si="613"/>
        <v>6895.24</v>
      </c>
      <c r="F1137" s="112">
        <f t="shared" si="611"/>
        <v>45402</v>
      </c>
      <c r="G1137" s="113">
        <f t="shared" si="591"/>
        <v>3.7996022791790818E-3</v>
      </c>
      <c r="H1137" s="114">
        <f t="shared" si="612"/>
        <v>45463</v>
      </c>
      <c r="I1137" s="114">
        <f t="shared" si="592"/>
        <v>45463</v>
      </c>
      <c r="J1137" s="115">
        <f t="shared" si="599"/>
        <v>22</v>
      </c>
      <c r="K1137" s="115">
        <f t="shared" si="614"/>
        <v>1</v>
      </c>
      <c r="L1137" s="8">
        <f t="shared" si="600"/>
        <v>1.0001723899999999</v>
      </c>
      <c r="M1137" s="116">
        <f t="shared" si="610"/>
        <v>1.0015995499999999</v>
      </c>
      <c r="N1137" s="116">
        <f t="shared" si="606"/>
        <v>1.2353111690015104</v>
      </c>
      <c r="O1137" s="109">
        <f t="shared" si="609"/>
        <v>1.23552412</v>
      </c>
      <c r="P1137" s="109">
        <f t="shared" si="593"/>
        <v>834.58016597000005</v>
      </c>
      <c r="Q1137" s="11">
        <f t="shared" si="603"/>
        <v>0</v>
      </c>
      <c r="R1137" s="30">
        <f t="shared" si="601"/>
        <v>0</v>
      </c>
      <c r="S1137" s="109">
        <f t="shared" si="608"/>
        <v>0</v>
      </c>
      <c r="T1137" s="119">
        <f t="shared" si="602"/>
        <v>0.10150000000000001</v>
      </c>
      <c r="U1137" s="117">
        <f t="shared" si="607"/>
        <v>1</v>
      </c>
      <c r="V1137" s="117">
        <v>252</v>
      </c>
      <c r="W1137" s="116">
        <f t="shared" si="594"/>
        <v>1.0003836960000001</v>
      </c>
      <c r="X1137" s="109">
        <f t="shared" si="595"/>
        <v>0.32022507</v>
      </c>
      <c r="Y1137" s="174">
        <f t="shared" si="596"/>
        <v>0</v>
      </c>
      <c r="Z1137" s="120" t="str">
        <f t="shared" si="604"/>
        <v>A+J=</v>
      </c>
      <c r="AA1137" s="114">
        <f t="shared" si="605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8">
        <f t="shared" si="597"/>
        <v>45434</v>
      </c>
      <c r="B1138" s="109">
        <f t="shared" si="590"/>
        <v>835.36472790000005</v>
      </c>
      <c r="C1138" s="193">
        <f t="shared" si="589"/>
        <v>675.48674483000002</v>
      </c>
      <c r="D1138" s="110">
        <f t="shared" si="598"/>
        <v>6869.14</v>
      </c>
      <c r="E1138" s="111">
        <f t="shared" si="613"/>
        <v>6895.24</v>
      </c>
      <c r="F1138" s="112">
        <f t="shared" si="611"/>
        <v>45402</v>
      </c>
      <c r="G1138" s="113">
        <f t="shared" si="591"/>
        <v>3.7996022791790818E-3</v>
      </c>
      <c r="H1138" s="114">
        <f t="shared" si="612"/>
        <v>45463</v>
      </c>
      <c r="I1138" s="114">
        <f t="shared" si="592"/>
        <v>45463</v>
      </c>
      <c r="J1138" s="115">
        <f t="shared" si="599"/>
        <v>22</v>
      </c>
      <c r="K1138" s="115">
        <f t="shared" si="614"/>
        <v>2</v>
      </c>
      <c r="L1138" s="8">
        <f t="shared" si="600"/>
        <v>1.00034482</v>
      </c>
      <c r="M1138" s="116">
        <f t="shared" si="610"/>
        <v>1.0015995499999999</v>
      </c>
      <c r="N1138" s="116">
        <f t="shared" si="606"/>
        <v>1.2353111690015104</v>
      </c>
      <c r="O1138" s="109">
        <f t="shared" si="609"/>
        <v>1.23573712</v>
      </c>
      <c r="P1138" s="109">
        <f t="shared" si="593"/>
        <v>834.72404465</v>
      </c>
      <c r="Q1138" s="11">
        <f t="shared" si="603"/>
        <v>0</v>
      </c>
      <c r="R1138" s="30">
        <f t="shared" si="601"/>
        <v>0</v>
      </c>
      <c r="S1138" s="109">
        <f t="shared" si="608"/>
        <v>0</v>
      </c>
      <c r="T1138" s="119">
        <f t="shared" si="602"/>
        <v>0.10150000000000001</v>
      </c>
      <c r="U1138" s="117">
        <f t="shared" si="607"/>
        <v>2</v>
      </c>
      <c r="V1138" s="117">
        <v>252</v>
      </c>
      <c r="W1138" s="116">
        <f t="shared" si="594"/>
        <v>1.0007675389999999</v>
      </c>
      <c r="X1138" s="109">
        <f t="shared" si="595"/>
        <v>0.64068325000000004</v>
      </c>
      <c r="Y1138" s="174">
        <f t="shared" si="596"/>
        <v>0</v>
      </c>
      <c r="Z1138" s="120" t="str">
        <f t="shared" si="604"/>
        <v>A+J=</v>
      </c>
      <c r="AA1138" s="114">
        <f t="shared" si="605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8">
        <f t="shared" si="597"/>
        <v>45435</v>
      </c>
      <c r="B1139" s="109">
        <f t="shared" si="590"/>
        <v>835.82931907</v>
      </c>
      <c r="C1139" s="193">
        <f t="shared" si="589"/>
        <v>675.48674483000002</v>
      </c>
      <c r="D1139" s="110">
        <f t="shared" si="598"/>
        <v>6869.14</v>
      </c>
      <c r="E1139" s="111">
        <f t="shared" si="613"/>
        <v>6895.24</v>
      </c>
      <c r="F1139" s="112">
        <f t="shared" si="611"/>
        <v>45402</v>
      </c>
      <c r="G1139" s="113">
        <f t="shared" si="591"/>
        <v>3.7996022791790818E-3</v>
      </c>
      <c r="H1139" s="114">
        <f t="shared" si="612"/>
        <v>45463</v>
      </c>
      <c r="I1139" s="114">
        <f t="shared" si="592"/>
        <v>45463</v>
      </c>
      <c r="J1139" s="115">
        <f t="shared" si="599"/>
        <v>22</v>
      </c>
      <c r="K1139" s="115">
        <f t="shared" si="614"/>
        <v>3</v>
      </c>
      <c r="L1139" s="8">
        <f t="shared" si="600"/>
        <v>1.00051727</v>
      </c>
      <c r="M1139" s="116">
        <f t="shared" si="610"/>
        <v>1.0015995499999999</v>
      </c>
      <c r="N1139" s="116">
        <f t="shared" si="606"/>
        <v>1.2353111690015104</v>
      </c>
      <c r="O1139" s="109">
        <f t="shared" si="609"/>
        <v>1.2359501500000001</v>
      </c>
      <c r="P1139" s="109">
        <f t="shared" si="593"/>
        <v>834.86794358999998</v>
      </c>
      <c r="Q1139" s="11">
        <f t="shared" si="603"/>
        <v>0</v>
      </c>
      <c r="R1139" s="30">
        <f t="shared" si="601"/>
        <v>0</v>
      </c>
      <c r="S1139" s="109">
        <f t="shared" si="608"/>
        <v>0</v>
      </c>
      <c r="T1139" s="119">
        <f t="shared" si="602"/>
        <v>0.10150000000000001</v>
      </c>
      <c r="U1139" s="117">
        <f t="shared" si="607"/>
        <v>3</v>
      </c>
      <c r="V1139" s="117">
        <v>252</v>
      </c>
      <c r="W1139" s="116">
        <f t="shared" si="594"/>
        <v>1.00115153</v>
      </c>
      <c r="X1139" s="109">
        <f t="shared" si="595"/>
        <v>0.96137547999999995</v>
      </c>
      <c r="Y1139" s="174">
        <f t="shared" si="596"/>
        <v>0</v>
      </c>
      <c r="Z1139" s="120" t="str">
        <f t="shared" si="604"/>
        <v>A+J=</v>
      </c>
      <c r="AA1139" s="114">
        <f t="shared" si="605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8">
        <f t="shared" si="597"/>
        <v>45436</v>
      </c>
      <c r="B1140" s="109">
        <f t="shared" si="590"/>
        <v>836.29417732000002</v>
      </c>
      <c r="C1140" s="193">
        <f t="shared" si="589"/>
        <v>675.48674483000002</v>
      </c>
      <c r="D1140" s="110">
        <f t="shared" si="598"/>
        <v>6869.14</v>
      </c>
      <c r="E1140" s="111">
        <f t="shared" si="613"/>
        <v>6895.24</v>
      </c>
      <c r="F1140" s="112">
        <f t="shared" si="611"/>
        <v>45402</v>
      </c>
      <c r="G1140" s="113">
        <f t="shared" si="591"/>
        <v>3.7996022791790818E-3</v>
      </c>
      <c r="H1140" s="114">
        <f t="shared" si="612"/>
        <v>45463</v>
      </c>
      <c r="I1140" s="114">
        <f t="shared" si="592"/>
        <v>45463</v>
      </c>
      <c r="J1140" s="115">
        <f t="shared" si="599"/>
        <v>22</v>
      </c>
      <c r="K1140" s="115">
        <f t="shared" si="614"/>
        <v>4</v>
      </c>
      <c r="L1140" s="8">
        <f t="shared" si="600"/>
        <v>1.00068976</v>
      </c>
      <c r="M1140" s="116">
        <f t="shared" si="610"/>
        <v>1.0015995499999999</v>
      </c>
      <c r="N1140" s="116">
        <f t="shared" si="606"/>
        <v>1.2353111690015104</v>
      </c>
      <c r="O1140" s="109">
        <f t="shared" si="609"/>
        <v>1.2361632300000001</v>
      </c>
      <c r="P1140" s="109">
        <f t="shared" si="593"/>
        <v>835.01187631000005</v>
      </c>
      <c r="Q1140" s="11">
        <f t="shared" si="603"/>
        <v>0</v>
      </c>
      <c r="R1140" s="30">
        <f t="shared" si="601"/>
        <v>0</v>
      </c>
      <c r="S1140" s="109">
        <f t="shared" si="608"/>
        <v>0</v>
      </c>
      <c r="T1140" s="119">
        <f t="shared" si="602"/>
        <v>0.10150000000000001</v>
      </c>
      <c r="U1140" s="117">
        <f t="shared" si="607"/>
        <v>4</v>
      </c>
      <c r="V1140" s="117">
        <v>252</v>
      </c>
      <c r="W1140" s="116">
        <f t="shared" si="594"/>
        <v>1.001535668</v>
      </c>
      <c r="X1140" s="109">
        <f t="shared" si="595"/>
        <v>1.2823010100000001</v>
      </c>
      <c r="Y1140" s="174">
        <f t="shared" si="596"/>
        <v>0</v>
      </c>
      <c r="Z1140" s="120" t="str">
        <f t="shared" si="604"/>
        <v>A+J=</v>
      </c>
      <c r="AA1140" s="114">
        <f t="shared" si="605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8">
        <f t="shared" si="597"/>
        <v>45437</v>
      </c>
      <c r="B1141" s="109">
        <f t="shared" si="590"/>
        <v>836.75929682000003</v>
      </c>
      <c r="C1141" s="193">
        <f t="shared" si="589"/>
        <v>675.48674483000002</v>
      </c>
      <c r="D1141" s="110">
        <f t="shared" si="598"/>
        <v>6869.14</v>
      </c>
      <c r="E1141" s="111">
        <f t="shared" si="613"/>
        <v>6895.24</v>
      </c>
      <c r="F1141" s="112">
        <f t="shared" si="611"/>
        <v>45402</v>
      </c>
      <c r="G1141" s="113">
        <f t="shared" si="591"/>
        <v>3.7996022791790818E-3</v>
      </c>
      <c r="H1141" s="114">
        <f t="shared" si="612"/>
        <v>45463</v>
      </c>
      <c r="I1141" s="114">
        <f t="shared" si="592"/>
        <v>45463</v>
      </c>
      <c r="J1141" s="115">
        <f t="shared" si="599"/>
        <v>22</v>
      </c>
      <c r="K1141" s="115">
        <f t="shared" si="614"/>
        <v>5</v>
      </c>
      <c r="L1141" s="8">
        <f t="shared" si="600"/>
        <v>1.00086228</v>
      </c>
      <c r="M1141" s="116">
        <f t="shared" si="610"/>
        <v>1.0015995499999999</v>
      </c>
      <c r="N1141" s="116">
        <f t="shared" si="606"/>
        <v>1.2353111690015104</v>
      </c>
      <c r="O1141" s="109">
        <f t="shared" si="609"/>
        <v>1.23637635</v>
      </c>
      <c r="P1141" s="109">
        <f t="shared" si="593"/>
        <v>835.15583604000005</v>
      </c>
      <c r="Q1141" s="11">
        <f t="shared" si="603"/>
        <v>0</v>
      </c>
      <c r="R1141" s="30">
        <f t="shared" si="601"/>
        <v>0</v>
      </c>
      <c r="S1141" s="109">
        <f t="shared" si="608"/>
        <v>0</v>
      </c>
      <c r="T1141" s="119">
        <f t="shared" si="602"/>
        <v>0.10150000000000001</v>
      </c>
      <c r="U1141" s="117">
        <f t="shared" si="607"/>
        <v>5</v>
      </c>
      <c r="V1141" s="117">
        <v>252</v>
      </c>
      <c r="W1141" s="116">
        <f t="shared" si="594"/>
        <v>1.0019199539999999</v>
      </c>
      <c r="X1141" s="109">
        <f t="shared" si="595"/>
        <v>1.60346078</v>
      </c>
      <c r="Y1141" s="174">
        <f t="shared" si="596"/>
        <v>0</v>
      </c>
      <c r="Z1141" s="120" t="str">
        <f t="shared" si="604"/>
        <v>A+J=</v>
      </c>
      <c r="AA1141" s="114">
        <f t="shared" si="605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8">
        <f t="shared" si="597"/>
        <v>45438</v>
      </c>
      <c r="B1142" s="109">
        <f t="shared" si="590"/>
        <v>836.75929682000003</v>
      </c>
      <c r="C1142" s="193">
        <f t="shared" si="589"/>
        <v>675.48674483000002</v>
      </c>
      <c r="D1142" s="110">
        <f t="shared" si="598"/>
        <v>6869.14</v>
      </c>
      <c r="E1142" s="111">
        <f t="shared" si="613"/>
        <v>6895.24</v>
      </c>
      <c r="F1142" s="112">
        <f t="shared" si="611"/>
        <v>45402</v>
      </c>
      <c r="G1142" s="113">
        <f t="shared" si="591"/>
        <v>3.7996022791790818E-3</v>
      </c>
      <c r="H1142" s="114">
        <f t="shared" si="612"/>
        <v>45463</v>
      </c>
      <c r="I1142" s="114">
        <f t="shared" si="592"/>
        <v>45463</v>
      </c>
      <c r="J1142" s="115">
        <f t="shared" si="599"/>
        <v>22</v>
      </c>
      <c r="K1142" s="115">
        <f t="shared" si="614"/>
        <v>5</v>
      </c>
      <c r="L1142" s="8">
        <f t="shared" si="600"/>
        <v>1.00086228</v>
      </c>
      <c r="M1142" s="116">
        <f t="shared" si="610"/>
        <v>1.0015995499999999</v>
      </c>
      <c r="N1142" s="116">
        <f t="shared" si="606"/>
        <v>1.2353111690015104</v>
      </c>
      <c r="O1142" s="109">
        <f t="shared" si="609"/>
        <v>1.23637635</v>
      </c>
      <c r="P1142" s="109">
        <f t="shared" si="593"/>
        <v>835.15583604000005</v>
      </c>
      <c r="Q1142" s="11">
        <f t="shared" si="603"/>
        <v>0</v>
      </c>
      <c r="R1142" s="30">
        <f t="shared" si="601"/>
        <v>0</v>
      </c>
      <c r="S1142" s="109">
        <f t="shared" si="608"/>
        <v>0</v>
      </c>
      <c r="T1142" s="119">
        <f t="shared" si="602"/>
        <v>0.10150000000000001</v>
      </c>
      <c r="U1142" s="117">
        <f t="shared" si="607"/>
        <v>5</v>
      </c>
      <c r="V1142" s="117">
        <v>252</v>
      </c>
      <c r="W1142" s="116">
        <f t="shared" si="594"/>
        <v>1.0019199539999999</v>
      </c>
      <c r="X1142" s="109">
        <f t="shared" si="595"/>
        <v>1.60346078</v>
      </c>
      <c r="Y1142" s="174">
        <f t="shared" si="596"/>
        <v>0</v>
      </c>
      <c r="Z1142" s="120" t="str">
        <f t="shared" si="604"/>
        <v>A+J=</v>
      </c>
      <c r="AA1142" s="114">
        <f t="shared" si="605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8">
        <f t="shared" si="597"/>
        <v>45439</v>
      </c>
      <c r="B1143" s="109">
        <f t="shared" si="590"/>
        <v>836.75929682000003</v>
      </c>
      <c r="C1143" s="193">
        <f t="shared" si="589"/>
        <v>675.48674483000002</v>
      </c>
      <c r="D1143" s="110">
        <f t="shared" si="598"/>
        <v>6869.14</v>
      </c>
      <c r="E1143" s="111">
        <f t="shared" si="613"/>
        <v>6895.24</v>
      </c>
      <c r="F1143" s="112">
        <f t="shared" si="611"/>
        <v>45402</v>
      </c>
      <c r="G1143" s="113">
        <f t="shared" si="591"/>
        <v>3.7996022791790818E-3</v>
      </c>
      <c r="H1143" s="114">
        <f t="shared" si="612"/>
        <v>45463</v>
      </c>
      <c r="I1143" s="114">
        <f t="shared" si="592"/>
        <v>45463</v>
      </c>
      <c r="J1143" s="115">
        <f t="shared" si="599"/>
        <v>22</v>
      </c>
      <c r="K1143" s="115">
        <f t="shared" si="614"/>
        <v>5</v>
      </c>
      <c r="L1143" s="8">
        <f t="shared" si="600"/>
        <v>1.00086228</v>
      </c>
      <c r="M1143" s="116">
        <f t="shared" si="610"/>
        <v>1.0015995499999999</v>
      </c>
      <c r="N1143" s="116">
        <f t="shared" si="606"/>
        <v>1.2353111690015104</v>
      </c>
      <c r="O1143" s="109">
        <f t="shared" si="609"/>
        <v>1.23637635</v>
      </c>
      <c r="P1143" s="109">
        <f t="shared" si="593"/>
        <v>835.15583604000005</v>
      </c>
      <c r="Q1143" s="11">
        <f t="shared" si="603"/>
        <v>0</v>
      </c>
      <c r="R1143" s="30">
        <f t="shared" si="601"/>
        <v>0</v>
      </c>
      <c r="S1143" s="109">
        <f t="shared" si="608"/>
        <v>0</v>
      </c>
      <c r="T1143" s="119">
        <f t="shared" si="602"/>
        <v>0.10150000000000001</v>
      </c>
      <c r="U1143" s="117">
        <f t="shared" si="607"/>
        <v>5</v>
      </c>
      <c r="V1143" s="117">
        <v>252</v>
      </c>
      <c r="W1143" s="116">
        <f t="shared" si="594"/>
        <v>1.0019199539999999</v>
      </c>
      <c r="X1143" s="109">
        <f t="shared" si="595"/>
        <v>1.60346078</v>
      </c>
      <c r="Y1143" s="174">
        <f t="shared" si="596"/>
        <v>0</v>
      </c>
      <c r="Z1143" s="120" t="str">
        <f t="shared" si="604"/>
        <v>A+J=</v>
      </c>
      <c r="AA1143" s="114">
        <f t="shared" si="605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8">
        <f t="shared" si="597"/>
        <v>45440</v>
      </c>
      <c r="B1144" s="109">
        <f t="shared" si="590"/>
        <v>837.22466247</v>
      </c>
      <c r="C1144" s="193">
        <f t="shared" si="589"/>
        <v>675.48674483000002</v>
      </c>
      <c r="D1144" s="110">
        <f t="shared" si="598"/>
        <v>6869.14</v>
      </c>
      <c r="E1144" s="111">
        <f t="shared" si="613"/>
        <v>6895.24</v>
      </c>
      <c r="F1144" s="112">
        <f t="shared" si="611"/>
        <v>45402</v>
      </c>
      <c r="G1144" s="113">
        <f t="shared" si="591"/>
        <v>3.7996022791790818E-3</v>
      </c>
      <c r="H1144" s="114">
        <f t="shared" si="612"/>
        <v>45463</v>
      </c>
      <c r="I1144" s="114">
        <f t="shared" si="592"/>
        <v>45463</v>
      </c>
      <c r="J1144" s="115">
        <f t="shared" si="599"/>
        <v>22</v>
      </c>
      <c r="K1144" s="115">
        <f t="shared" si="614"/>
        <v>6</v>
      </c>
      <c r="L1144" s="8">
        <f t="shared" si="600"/>
        <v>1.0010348200000001</v>
      </c>
      <c r="M1144" s="116">
        <f t="shared" si="610"/>
        <v>1.0015995499999999</v>
      </c>
      <c r="N1144" s="116">
        <f t="shared" si="606"/>
        <v>1.2353111690015104</v>
      </c>
      <c r="O1144" s="109">
        <f t="shared" si="609"/>
        <v>1.2365894900000001</v>
      </c>
      <c r="P1144" s="109">
        <f t="shared" si="593"/>
        <v>835.29980928999998</v>
      </c>
      <c r="Q1144" s="11">
        <f t="shared" si="603"/>
        <v>0</v>
      </c>
      <c r="R1144" s="30">
        <f t="shared" si="601"/>
        <v>0</v>
      </c>
      <c r="S1144" s="109">
        <f t="shared" si="608"/>
        <v>0</v>
      </c>
      <c r="T1144" s="119">
        <f t="shared" si="602"/>
        <v>0.10150000000000001</v>
      </c>
      <c r="U1144" s="117">
        <f t="shared" si="607"/>
        <v>6</v>
      </c>
      <c r="V1144" s="117">
        <v>252</v>
      </c>
      <c r="W1144" s="116">
        <f t="shared" si="594"/>
        <v>1.002304386</v>
      </c>
      <c r="X1144" s="109">
        <f t="shared" si="595"/>
        <v>1.9248531799999999</v>
      </c>
      <c r="Y1144" s="174">
        <f t="shared" si="596"/>
        <v>0</v>
      </c>
      <c r="Z1144" s="120" t="str">
        <f t="shared" si="604"/>
        <v>A+J=</v>
      </c>
      <c r="AA1144" s="114">
        <f t="shared" si="605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08">
        <f t="shared" si="597"/>
        <v>45441</v>
      </c>
      <c r="B1145" s="109">
        <f t="shared" si="590"/>
        <v>837.69029716</v>
      </c>
      <c r="C1145" s="193">
        <f t="shared" si="589"/>
        <v>675.48674483000002</v>
      </c>
      <c r="D1145" s="110">
        <f t="shared" si="598"/>
        <v>6869.14</v>
      </c>
      <c r="E1145" s="111">
        <f t="shared" si="613"/>
        <v>6895.24</v>
      </c>
      <c r="F1145" s="112">
        <f t="shared" si="611"/>
        <v>45402</v>
      </c>
      <c r="G1145" s="113">
        <f t="shared" si="591"/>
        <v>3.7996022791790818E-3</v>
      </c>
      <c r="H1145" s="114">
        <f t="shared" si="612"/>
        <v>45463</v>
      </c>
      <c r="I1145" s="114">
        <f t="shared" si="592"/>
        <v>45463</v>
      </c>
      <c r="J1145" s="115">
        <f t="shared" si="599"/>
        <v>22</v>
      </c>
      <c r="K1145" s="115">
        <f t="shared" si="614"/>
        <v>7</v>
      </c>
      <c r="L1145" s="8">
        <f t="shared" si="600"/>
        <v>1.0012074</v>
      </c>
      <c r="M1145" s="116">
        <f t="shared" si="610"/>
        <v>1.0015995499999999</v>
      </c>
      <c r="N1145" s="116">
        <f t="shared" si="606"/>
        <v>1.2353111690015104</v>
      </c>
      <c r="O1145" s="109">
        <f t="shared" si="609"/>
        <v>1.23680268</v>
      </c>
      <c r="P1145" s="109">
        <f t="shared" si="593"/>
        <v>835.44381630999999</v>
      </c>
      <c r="Q1145" s="11">
        <f t="shared" si="603"/>
        <v>0</v>
      </c>
      <c r="R1145" s="30">
        <f t="shared" si="601"/>
        <v>0</v>
      </c>
      <c r="S1145" s="109">
        <f t="shared" si="608"/>
        <v>0</v>
      </c>
      <c r="T1145" s="119">
        <f t="shared" si="602"/>
        <v>0.10150000000000001</v>
      </c>
      <c r="U1145" s="117">
        <f t="shared" si="607"/>
        <v>7</v>
      </c>
      <c r="V1145" s="117">
        <v>252</v>
      </c>
      <c r="W1145" s="116">
        <f t="shared" si="594"/>
        <v>1.0026889670000001</v>
      </c>
      <c r="X1145" s="109">
        <f t="shared" si="595"/>
        <v>2.2464808500000002</v>
      </c>
      <c r="Y1145" s="174">
        <f t="shared" si="596"/>
        <v>0</v>
      </c>
      <c r="Z1145" s="120" t="str">
        <f t="shared" si="604"/>
        <v>A+J=</v>
      </c>
      <c r="AA1145" s="114">
        <f t="shared" si="605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8">
        <f t="shared" si="597"/>
        <v>45442</v>
      </c>
      <c r="B1146" s="109">
        <f t="shared" si="590"/>
        <v>838.15617898000005</v>
      </c>
      <c r="C1146" s="193">
        <f t="shared" si="589"/>
        <v>675.48674483000002</v>
      </c>
      <c r="D1146" s="110">
        <f t="shared" si="598"/>
        <v>6869.14</v>
      </c>
      <c r="E1146" s="111">
        <f t="shared" si="613"/>
        <v>6895.24</v>
      </c>
      <c r="F1146" s="112">
        <f t="shared" si="611"/>
        <v>45402</v>
      </c>
      <c r="G1146" s="113">
        <f t="shared" si="591"/>
        <v>3.7996022791790818E-3</v>
      </c>
      <c r="H1146" s="114">
        <f t="shared" si="612"/>
        <v>45463</v>
      </c>
      <c r="I1146" s="114">
        <f t="shared" si="592"/>
        <v>45463</v>
      </c>
      <c r="J1146" s="115">
        <f t="shared" si="599"/>
        <v>22</v>
      </c>
      <c r="K1146" s="115">
        <f t="shared" si="614"/>
        <v>8</v>
      </c>
      <c r="L1146" s="8">
        <f t="shared" si="600"/>
        <v>1.0013799999999999</v>
      </c>
      <c r="M1146" s="116">
        <f t="shared" si="610"/>
        <v>1.0015995499999999</v>
      </c>
      <c r="N1146" s="116">
        <f t="shared" si="606"/>
        <v>1.2353111690015104</v>
      </c>
      <c r="O1146" s="109">
        <f t="shared" si="609"/>
        <v>1.2370158899999999</v>
      </c>
      <c r="P1146" s="109">
        <f t="shared" si="593"/>
        <v>835.58783683000001</v>
      </c>
      <c r="Q1146" s="11">
        <f t="shared" si="603"/>
        <v>0</v>
      </c>
      <c r="R1146" s="30">
        <f t="shared" si="601"/>
        <v>0</v>
      </c>
      <c r="S1146" s="109">
        <f t="shared" si="608"/>
        <v>0</v>
      </c>
      <c r="T1146" s="119">
        <f t="shared" si="602"/>
        <v>0.10150000000000001</v>
      </c>
      <c r="U1146" s="117">
        <f t="shared" si="607"/>
        <v>8</v>
      </c>
      <c r="V1146" s="117">
        <v>252</v>
      </c>
      <c r="W1146" s="116">
        <f t="shared" si="594"/>
        <v>1.0030736950000001</v>
      </c>
      <c r="X1146" s="109">
        <f t="shared" si="595"/>
        <v>2.5683421499999999</v>
      </c>
      <c r="Y1146" s="174">
        <f t="shared" si="596"/>
        <v>0</v>
      </c>
      <c r="Z1146" s="120" t="str">
        <f t="shared" si="604"/>
        <v>A+J=</v>
      </c>
      <c r="AA1146" s="114">
        <f t="shared" si="605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8">
        <f t="shared" si="597"/>
        <v>45443</v>
      </c>
      <c r="B1147" s="109">
        <f t="shared" si="590"/>
        <v>838.15617898000005</v>
      </c>
      <c r="C1147" s="193">
        <f t="shared" si="589"/>
        <v>675.48674483000002</v>
      </c>
      <c r="D1147" s="110">
        <f t="shared" si="598"/>
        <v>6869.14</v>
      </c>
      <c r="E1147" s="111">
        <f t="shared" si="613"/>
        <v>6895.24</v>
      </c>
      <c r="F1147" s="112">
        <f t="shared" si="611"/>
        <v>45402</v>
      </c>
      <c r="G1147" s="113">
        <f t="shared" si="591"/>
        <v>3.7996022791790818E-3</v>
      </c>
      <c r="H1147" s="114">
        <f t="shared" si="612"/>
        <v>45463</v>
      </c>
      <c r="I1147" s="114">
        <f t="shared" si="592"/>
        <v>45463</v>
      </c>
      <c r="J1147" s="115">
        <f t="shared" si="599"/>
        <v>22</v>
      </c>
      <c r="K1147" s="115">
        <f t="shared" si="614"/>
        <v>8</v>
      </c>
      <c r="L1147" s="8">
        <f t="shared" si="600"/>
        <v>1.0013799999999999</v>
      </c>
      <c r="M1147" s="116">
        <f t="shared" si="610"/>
        <v>1.0015995499999999</v>
      </c>
      <c r="N1147" s="116">
        <f t="shared" si="606"/>
        <v>1.2353111690015104</v>
      </c>
      <c r="O1147" s="109">
        <f t="shared" si="609"/>
        <v>1.2370158899999999</v>
      </c>
      <c r="P1147" s="109">
        <f t="shared" si="593"/>
        <v>835.58783683000001</v>
      </c>
      <c r="Q1147" s="11">
        <f t="shared" si="603"/>
        <v>0</v>
      </c>
      <c r="R1147" s="30">
        <f t="shared" si="601"/>
        <v>0</v>
      </c>
      <c r="S1147" s="109">
        <f t="shared" si="608"/>
        <v>0</v>
      </c>
      <c r="T1147" s="119">
        <f t="shared" si="602"/>
        <v>0.10150000000000001</v>
      </c>
      <c r="U1147" s="117">
        <f t="shared" si="607"/>
        <v>8</v>
      </c>
      <c r="V1147" s="117">
        <v>252</v>
      </c>
      <c r="W1147" s="116">
        <f t="shared" si="594"/>
        <v>1.0030736950000001</v>
      </c>
      <c r="X1147" s="109">
        <f t="shared" si="595"/>
        <v>2.5683421499999999</v>
      </c>
      <c r="Y1147" s="174">
        <f t="shared" si="596"/>
        <v>0</v>
      </c>
      <c r="Z1147" s="120" t="str">
        <f t="shared" si="604"/>
        <v>A+J=</v>
      </c>
      <c r="AA1147" s="114">
        <f t="shared" si="605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8">
        <f t="shared" si="597"/>
        <v>45444</v>
      </c>
      <c r="B1148" s="109">
        <f t="shared" si="590"/>
        <v>838.62233516000003</v>
      </c>
      <c r="C1148" s="193">
        <f t="shared" si="589"/>
        <v>675.48674483000002</v>
      </c>
      <c r="D1148" s="110">
        <f t="shared" si="598"/>
        <v>6869.14</v>
      </c>
      <c r="E1148" s="111">
        <f t="shared" si="613"/>
        <v>6895.24</v>
      </c>
      <c r="F1148" s="112">
        <f t="shared" si="611"/>
        <v>45402</v>
      </c>
      <c r="G1148" s="113">
        <f t="shared" si="591"/>
        <v>3.7996022791790818E-3</v>
      </c>
      <c r="H1148" s="114">
        <f t="shared" si="612"/>
        <v>45463</v>
      </c>
      <c r="I1148" s="114">
        <f t="shared" si="592"/>
        <v>45463</v>
      </c>
      <c r="J1148" s="115">
        <f t="shared" si="599"/>
        <v>22</v>
      </c>
      <c r="K1148" s="115">
        <f t="shared" si="614"/>
        <v>9</v>
      </c>
      <c r="L1148" s="8">
        <f t="shared" si="600"/>
        <v>1.0015526400000001</v>
      </c>
      <c r="M1148" s="116">
        <f t="shared" si="610"/>
        <v>1.0015995499999999</v>
      </c>
      <c r="N1148" s="116">
        <f t="shared" si="606"/>
        <v>1.2353111690015104</v>
      </c>
      <c r="O1148" s="109">
        <f t="shared" si="609"/>
        <v>1.23722916</v>
      </c>
      <c r="P1148" s="109">
        <f t="shared" si="593"/>
        <v>835.73189789000003</v>
      </c>
      <c r="Q1148" s="11">
        <f t="shared" si="603"/>
        <v>0</v>
      </c>
      <c r="R1148" s="30">
        <f t="shared" si="601"/>
        <v>0</v>
      </c>
      <c r="S1148" s="109">
        <f t="shared" si="608"/>
        <v>0</v>
      </c>
      <c r="T1148" s="119">
        <f t="shared" si="602"/>
        <v>0.10150000000000001</v>
      </c>
      <c r="U1148" s="117">
        <f t="shared" si="607"/>
        <v>9</v>
      </c>
      <c r="V1148" s="117">
        <v>252</v>
      </c>
      <c r="W1148" s="116">
        <f t="shared" si="594"/>
        <v>1.00345857</v>
      </c>
      <c r="X1148" s="109">
        <f t="shared" si="595"/>
        <v>2.8904372700000001</v>
      </c>
      <c r="Y1148" s="174">
        <f t="shared" si="596"/>
        <v>0</v>
      </c>
      <c r="Z1148" s="120" t="str">
        <f t="shared" si="604"/>
        <v>A+J=</v>
      </c>
      <c r="AA1148" s="114">
        <f t="shared" si="605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8">
        <f t="shared" si="597"/>
        <v>45445</v>
      </c>
      <c r="B1149" s="109">
        <f t="shared" si="590"/>
        <v>838.62233516000003</v>
      </c>
      <c r="C1149" s="193">
        <f t="shared" si="589"/>
        <v>675.48674483000002</v>
      </c>
      <c r="D1149" s="110">
        <f t="shared" si="598"/>
        <v>6869.14</v>
      </c>
      <c r="E1149" s="111">
        <f t="shared" si="613"/>
        <v>6895.24</v>
      </c>
      <c r="F1149" s="112">
        <f t="shared" si="611"/>
        <v>45402</v>
      </c>
      <c r="G1149" s="113">
        <f t="shared" si="591"/>
        <v>3.7996022791790818E-3</v>
      </c>
      <c r="H1149" s="114">
        <f t="shared" si="612"/>
        <v>45463</v>
      </c>
      <c r="I1149" s="114">
        <f t="shared" si="592"/>
        <v>45463</v>
      </c>
      <c r="J1149" s="115">
        <f t="shared" si="599"/>
        <v>22</v>
      </c>
      <c r="K1149" s="115">
        <f t="shared" si="614"/>
        <v>9</v>
      </c>
      <c r="L1149" s="8">
        <f t="shared" si="600"/>
        <v>1.0015526400000001</v>
      </c>
      <c r="M1149" s="116">
        <f t="shared" si="610"/>
        <v>1.0015995499999999</v>
      </c>
      <c r="N1149" s="116">
        <f t="shared" si="606"/>
        <v>1.2353111690015104</v>
      </c>
      <c r="O1149" s="109">
        <f t="shared" si="609"/>
        <v>1.23722916</v>
      </c>
      <c r="P1149" s="109">
        <f t="shared" si="593"/>
        <v>835.73189789000003</v>
      </c>
      <c r="Q1149" s="11">
        <f t="shared" si="603"/>
        <v>0</v>
      </c>
      <c r="R1149" s="30">
        <f t="shared" si="601"/>
        <v>0</v>
      </c>
      <c r="S1149" s="109">
        <f t="shared" si="608"/>
        <v>0</v>
      </c>
      <c r="T1149" s="119">
        <f t="shared" si="602"/>
        <v>0.10150000000000001</v>
      </c>
      <c r="U1149" s="117">
        <f t="shared" si="607"/>
        <v>9</v>
      </c>
      <c r="V1149" s="117">
        <v>252</v>
      </c>
      <c r="W1149" s="116">
        <f t="shared" si="594"/>
        <v>1.00345857</v>
      </c>
      <c r="X1149" s="109">
        <f t="shared" si="595"/>
        <v>2.8904372700000001</v>
      </c>
      <c r="Y1149" s="174">
        <f t="shared" si="596"/>
        <v>0</v>
      </c>
      <c r="Z1149" s="120" t="str">
        <f t="shared" si="604"/>
        <v>A+J=</v>
      </c>
      <c r="AA1149" s="114">
        <f t="shared" si="605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8">
        <f t="shared" si="597"/>
        <v>45446</v>
      </c>
      <c r="B1150" s="109">
        <f t="shared" si="590"/>
        <v>838.62233516000003</v>
      </c>
      <c r="C1150" s="193">
        <f t="shared" si="589"/>
        <v>675.48674483000002</v>
      </c>
      <c r="D1150" s="110">
        <f t="shared" si="598"/>
        <v>6869.14</v>
      </c>
      <c r="E1150" s="111">
        <f t="shared" si="613"/>
        <v>6895.24</v>
      </c>
      <c r="F1150" s="112">
        <f t="shared" si="611"/>
        <v>45402</v>
      </c>
      <c r="G1150" s="113">
        <f t="shared" si="591"/>
        <v>3.7996022791790818E-3</v>
      </c>
      <c r="H1150" s="114">
        <f t="shared" si="612"/>
        <v>45463</v>
      </c>
      <c r="I1150" s="114">
        <f t="shared" si="592"/>
        <v>45463</v>
      </c>
      <c r="J1150" s="115">
        <f t="shared" si="599"/>
        <v>22</v>
      </c>
      <c r="K1150" s="115">
        <f t="shared" si="614"/>
        <v>9</v>
      </c>
      <c r="L1150" s="8">
        <f t="shared" si="600"/>
        <v>1.0015526400000001</v>
      </c>
      <c r="M1150" s="116">
        <f t="shared" si="610"/>
        <v>1.0015995499999999</v>
      </c>
      <c r="N1150" s="116">
        <f t="shared" si="606"/>
        <v>1.2353111690015104</v>
      </c>
      <c r="O1150" s="109">
        <f t="shared" si="609"/>
        <v>1.23722916</v>
      </c>
      <c r="P1150" s="109">
        <f t="shared" si="593"/>
        <v>835.73189789000003</v>
      </c>
      <c r="Q1150" s="11">
        <f t="shared" si="603"/>
        <v>0</v>
      </c>
      <c r="R1150" s="30">
        <f t="shared" si="601"/>
        <v>0</v>
      </c>
      <c r="S1150" s="109">
        <f t="shared" si="608"/>
        <v>0</v>
      </c>
      <c r="T1150" s="119">
        <f t="shared" si="602"/>
        <v>0.10150000000000001</v>
      </c>
      <c r="U1150" s="117">
        <f t="shared" si="607"/>
        <v>9</v>
      </c>
      <c r="V1150" s="117">
        <v>252</v>
      </c>
      <c r="W1150" s="116">
        <f t="shared" si="594"/>
        <v>1.00345857</v>
      </c>
      <c r="X1150" s="109">
        <f t="shared" si="595"/>
        <v>2.8904372700000001</v>
      </c>
      <c r="Y1150" s="174">
        <f t="shared" si="596"/>
        <v>0</v>
      </c>
      <c r="Z1150" s="120" t="str">
        <f t="shared" si="604"/>
        <v>A+J=</v>
      </c>
      <c r="AA1150" s="114">
        <f t="shared" si="605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8">
        <f t="shared" si="597"/>
        <v>45447</v>
      </c>
      <c r="B1151" s="109">
        <f t="shared" si="590"/>
        <v>839.08873948999997</v>
      </c>
      <c r="C1151" s="193">
        <f t="shared" si="589"/>
        <v>675.48674483000002</v>
      </c>
      <c r="D1151" s="110">
        <f t="shared" si="598"/>
        <v>6869.14</v>
      </c>
      <c r="E1151" s="111">
        <f t="shared" si="613"/>
        <v>6895.24</v>
      </c>
      <c r="F1151" s="112">
        <f t="shared" si="611"/>
        <v>45402</v>
      </c>
      <c r="G1151" s="113">
        <f t="shared" si="591"/>
        <v>3.7996022791790818E-3</v>
      </c>
      <c r="H1151" s="114">
        <f t="shared" si="612"/>
        <v>45463</v>
      </c>
      <c r="I1151" s="114">
        <f t="shared" si="592"/>
        <v>45463</v>
      </c>
      <c r="J1151" s="115">
        <f t="shared" si="599"/>
        <v>22</v>
      </c>
      <c r="K1151" s="115">
        <f t="shared" si="614"/>
        <v>10</v>
      </c>
      <c r="L1151" s="8">
        <f t="shared" si="600"/>
        <v>1.0017252999999999</v>
      </c>
      <c r="M1151" s="116">
        <f t="shared" si="610"/>
        <v>1.0015995499999999</v>
      </c>
      <c r="N1151" s="116">
        <f t="shared" si="606"/>
        <v>1.2353111690015104</v>
      </c>
      <c r="O1151" s="109">
        <f t="shared" si="609"/>
        <v>1.2374424500000001</v>
      </c>
      <c r="P1151" s="109">
        <f t="shared" si="593"/>
        <v>835.87597245999996</v>
      </c>
      <c r="Q1151" s="11">
        <f t="shared" si="603"/>
        <v>0</v>
      </c>
      <c r="R1151" s="30">
        <f t="shared" si="601"/>
        <v>0</v>
      </c>
      <c r="S1151" s="109">
        <f t="shared" si="608"/>
        <v>0</v>
      </c>
      <c r="T1151" s="119">
        <f t="shared" si="602"/>
        <v>0.10150000000000001</v>
      </c>
      <c r="U1151" s="117">
        <f t="shared" si="607"/>
        <v>10</v>
      </c>
      <c r="V1151" s="117">
        <v>252</v>
      </c>
      <c r="W1151" s="116">
        <f t="shared" si="594"/>
        <v>1.003843593</v>
      </c>
      <c r="X1151" s="109">
        <f t="shared" si="595"/>
        <v>3.2127670300000002</v>
      </c>
      <c r="Y1151" s="174">
        <f t="shared" si="596"/>
        <v>0</v>
      </c>
      <c r="Z1151" s="120" t="str">
        <f t="shared" si="604"/>
        <v>A+J=</v>
      </c>
      <c r="AA1151" s="114">
        <f t="shared" si="605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8">
        <f t="shared" si="597"/>
        <v>45448</v>
      </c>
      <c r="B1152" s="109">
        <f t="shared" si="590"/>
        <v>839.55539885000007</v>
      </c>
      <c r="C1152" s="193">
        <f t="shared" si="589"/>
        <v>675.48674483000002</v>
      </c>
      <c r="D1152" s="110">
        <f t="shared" si="598"/>
        <v>6869.14</v>
      </c>
      <c r="E1152" s="111">
        <f t="shared" si="613"/>
        <v>6895.24</v>
      </c>
      <c r="F1152" s="112">
        <f t="shared" si="611"/>
        <v>45402</v>
      </c>
      <c r="G1152" s="113">
        <f t="shared" si="591"/>
        <v>3.7996022791790818E-3</v>
      </c>
      <c r="H1152" s="114">
        <f t="shared" si="612"/>
        <v>45463</v>
      </c>
      <c r="I1152" s="114">
        <f t="shared" si="592"/>
        <v>45463</v>
      </c>
      <c r="J1152" s="115">
        <f t="shared" si="599"/>
        <v>22</v>
      </c>
      <c r="K1152" s="115">
        <f t="shared" si="614"/>
        <v>11</v>
      </c>
      <c r="L1152" s="8">
        <f t="shared" si="600"/>
        <v>1.00189799</v>
      </c>
      <c r="M1152" s="116">
        <f t="shared" si="610"/>
        <v>1.0015995499999999</v>
      </c>
      <c r="N1152" s="116">
        <f t="shared" si="606"/>
        <v>1.2353111690015104</v>
      </c>
      <c r="O1152" s="109">
        <f t="shared" si="609"/>
        <v>1.2376557699999999</v>
      </c>
      <c r="P1152" s="109">
        <f t="shared" si="593"/>
        <v>836.02006729000004</v>
      </c>
      <c r="Q1152" s="11">
        <f t="shared" si="603"/>
        <v>0</v>
      </c>
      <c r="R1152" s="30">
        <f t="shared" si="601"/>
        <v>0</v>
      </c>
      <c r="S1152" s="109">
        <f t="shared" si="608"/>
        <v>0</v>
      </c>
      <c r="T1152" s="119">
        <f t="shared" si="602"/>
        <v>0.10150000000000001</v>
      </c>
      <c r="U1152" s="117">
        <f t="shared" si="607"/>
        <v>11</v>
      </c>
      <c r="V1152" s="117">
        <v>252</v>
      </c>
      <c r="W1152" s="116">
        <f t="shared" si="594"/>
        <v>1.0042287640000001</v>
      </c>
      <c r="X1152" s="109">
        <f t="shared" si="595"/>
        <v>3.5353315599999999</v>
      </c>
      <c r="Y1152" s="174">
        <f t="shared" si="596"/>
        <v>0</v>
      </c>
      <c r="Z1152" s="120" t="str">
        <f t="shared" si="604"/>
        <v>A+J=</v>
      </c>
      <c r="AA1152" s="114">
        <f t="shared" si="605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8">
        <f t="shared" si="597"/>
        <v>45449</v>
      </c>
      <c r="B1153" s="109">
        <f t="shared" si="590"/>
        <v>840.02233367999997</v>
      </c>
      <c r="C1153" s="193">
        <f t="shared" si="589"/>
        <v>675.48674483000002</v>
      </c>
      <c r="D1153" s="110">
        <f t="shared" si="598"/>
        <v>6869.14</v>
      </c>
      <c r="E1153" s="111">
        <f t="shared" si="613"/>
        <v>6895.24</v>
      </c>
      <c r="F1153" s="112">
        <f t="shared" si="611"/>
        <v>45402</v>
      </c>
      <c r="G1153" s="113">
        <f t="shared" si="591"/>
        <v>3.7996022791790818E-3</v>
      </c>
      <c r="H1153" s="114">
        <f t="shared" si="612"/>
        <v>45463</v>
      </c>
      <c r="I1153" s="114">
        <f t="shared" si="592"/>
        <v>45463</v>
      </c>
      <c r="J1153" s="115">
        <f t="shared" si="599"/>
        <v>22</v>
      </c>
      <c r="K1153" s="115">
        <f t="shared" si="614"/>
        <v>12</v>
      </c>
      <c r="L1153" s="8">
        <f t="shared" si="600"/>
        <v>1.0020707200000001</v>
      </c>
      <c r="M1153" s="116">
        <f t="shared" si="610"/>
        <v>1.0015995499999999</v>
      </c>
      <c r="N1153" s="116">
        <f t="shared" si="606"/>
        <v>1.2353111690015104</v>
      </c>
      <c r="O1153" s="109">
        <f t="shared" si="609"/>
        <v>1.2378691500000001</v>
      </c>
      <c r="P1153" s="109">
        <f t="shared" si="593"/>
        <v>836.16420264999999</v>
      </c>
      <c r="Q1153" s="11">
        <f t="shared" si="603"/>
        <v>0</v>
      </c>
      <c r="R1153" s="30">
        <f t="shared" si="601"/>
        <v>0</v>
      </c>
      <c r="S1153" s="109">
        <f t="shared" si="608"/>
        <v>0</v>
      </c>
      <c r="T1153" s="119">
        <f t="shared" si="602"/>
        <v>0.10150000000000001</v>
      </c>
      <c r="U1153" s="117">
        <f t="shared" si="607"/>
        <v>12</v>
      </c>
      <c r="V1153" s="117">
        <v>252</v>
      </c>
      <c r="W1153" s="116">
        <f t="shared" si="594"/>
        <v>1.0046140830000001</v>
      </c>
      <c r="X1153" s="109">
        <f t="shared" si="595"/>
        <v>3.85813103</v>
      </c>
      <c r="Y1153" s="174">
        <f t="shared" si="596"/>
        <v>0</v>
      </c>
      <c r="Z1153" s="120" t="str">
        <f t="shared" si="604"/>
        <v>A+J=</v>
      </c>
      <c r="AA1153" s="114">
        <f t="shared" si="605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8">
        <f t="shared" si="597"/>
        <v>45450</v>
      </c>
      <c r="B1154" s="109">
        <f t="shared" si="590"/>
        <v>840.48951693999993</v>
      </c>
      <c r="C1154" s="193">
        <f t="shared" si="589"/>
        <v>675.48674483000002</v>
      </c>
      <c r="D1154" s="110">
        <f t="shared" si="598"/>
        <v>6869.14</v>
      </c>
      <c r="E1154" s="111">
        <f t="shared" si="613"/>
        <v>6895.24</v>
      </c>
      <c r="F1154" s="112">
        <f t="shared" si="611"/>
        <v>45402</v>
      </c>
      <c r="G1154" s="113">
        <f t="shared" si="591"/>
        <v>3.7996022791790818E-3</v>
      </c>
      <c r="H1154" s="114">
        <f t="shared" si="612"/>
        <v>45463</v>
      </c>
      <c r="I1154" s="114">
        <f t="shared" si="592"/>
        <v>45463</v>
      </c>
      <c r="J1154" s="115">
        <f t="shared" si="599"/>
        <v>22</v>
      </c>
      <c r="K1154" s="115">
        <f t="shared" si="614"/>
        <v>13</v>
      </c>
      <c r="L1154" s="8">
        <f t="shared" si="600"/>
        <v>1.00224347</v>
      </c>
      <c r="M1154" s="116">
        <f t="shared" si="610"/>
        <v>1.0015995499999999</v>
      </c>
      <c r="N1154" s="116">
        <f t="shared" si="606"/>
        <v>1.2353111690015104</v>
      </c>
      <c r="O1154" s="109">
        <f t="shared" si="609"/>
        <v>1.2380825499999999</v>
      </c>
      <c r="P1154" s="109">
        <f t="shared" si="593"/>
        <v>836.30835152999998</v>
      </c>
      <c r="Q1154" s="11">
        <f t="shared" si="603"/>
        <v>0</v>
      </c>
      <c r="R1154" s="30">
        <f t="shared" si="601"/>
        <v>0</v>
      </c>
      <c r="S1154" s="109">
        <f t="shared" si="608"/>
        <v>0</v>
      </c>
      <c r="T1154" s="119">
        <f t="shared" si="602"/>
        <v>0.10150000000000001</v>
      </c>
      <c r="U1154" s="117">
        <f t="shared" si="607"/>
        <v>13</v>
      </c>
      <c r="V1154" s="117">
        <v>252</v>
      </c>
      <c r="W1154" s="116">
        <f t="shared" si="594"/>
        <v>1.00499955</v>
      </c>
      <c r="X1154" s="109">
        <f t="shared" si="595"/>
        <v>4.1811654100000002</v>
      </c>
      <c r="Y1154" s="174">
        <f t="shared" si="596"/>
        <v>0</v>
      </c>
      <c r="Z1154" s="120" t="str">
        <f t="shared" si="604"/>
        <v>A+J=</v>
      </c>
      <c r="AA1154" s="114">
        <f t="shared" si="605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8">
        <f t="shared" si="597"/>
        <v>45451</v>
      </c>
      <c r="B1155" s="109">
        <f t="shared" si="590"/>
        <v>840.95696824000004</v>
      </c>
      <c r="C1155" s="193">
        <f t="shared" si="589"/>
        <v>675.48674483000002</v>
      </c>
      <c r="D1155" s="110">
        <f t="shared" si="598"/>
        <v>6869.14</v>
      </c>
      <c r="E1155" s="111">
        <f t="shared" si="613"/>
        <v>6895.24</v>
      </c>
      <c r="F1155" s="112">
        <f t="shared" si="611"/>
        <v>45402</v>
      </c>
      <c r="G1155" s="113">
        <f t="shared" si="591"/>
        <v>3.7996022791790818E-3</v>
      </c>
      <c r="H1155" s="114">
        <f t="shared" si="612"/>
        <v>45463</v>
      </c>
      <c r="I1155" s="114">
        <f t="shared" si="592"/>
        <v>45463</v>
      </c>
      <c r="J1155" s="115">
        <f t="shared" si="599"/>
        <v>22</v>
      </c>
      <c r="K1155" s="115">
        <f t="shared" si="614"/>
        <v>14</v>
      </c>
      <c r="L1155" s="8">
        <f t="shared" si="600"/>
        <v>1.0024162599999999</v>
      </c>
      <c r="M1155" s="116">
        <f t="shared" si="610"/>
        <v>1.0015995499999999</v>
      </c>
      <c r="N1155" s="116">
        <f t="shared" si="606"/>
        <v>1.2353111690015104</v>
      </c>
      <c r="O1155" s="109">
        <f t="shared" si="609"/>
        <v>1.2382960000000001</v>
      </c>
      <c r="P1155" s="109">
        <f t="shared" si="593"/>
        <v>836.45253417000004</v>
      </c>
      <c r="Q1155" s="11">
        <f t="shared" si="603"/>
        <v>0</v>
      </c>
      <c r="R1155" s="30">
        <f t="shared" si="601"/>
        <v>0</v>
      </c>
      <c r="S1155" s="109">
        <f t="shared" si="608"/>
        <v>0</v>
      </c>
      <c r="T1155" s="119">
        <f t="shared" si="602"/>
        <v>0.10150000000000001</v>
      </c>
      <c r="U1155" s="117">
        <f t="shared" si="607"/>
        <v>14</v>
      </c>
      <c r="V1155" s="117">
        <v>252</v>
      </c>
      <c r="W1155" s="116">
        <f t="shared" si="594"/>
        <v>1.005385164</v>
      </c>
      <c r="X1155" s="109">
        <f t="shared" si="595"/>
        <v>4.5044340700000003</v>
      </c>
      <c r="Y1155" s="174">
        <f t="shared" si="596"/>
        <v>0</v>
      </c>
      <c r="Z1155" s="120" t="str">
        <f t="shared" si="604"/>
        <v>A+J=</v>
      </c>
      <c r="AA1155" s="114">
        <f t="shared" si="605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8">
        <f t="shared" si="597"/>
        <v>45452</v>
      </c>
      <c r="B1156" s="109">
        <f t="shared" si="590"/>
        <v>840.95696824000004</v>
      </c>
      <c r="C1156" s="193">
        <f t="shared" si="589"/>
        <v>675.48674483000002</v>
      </c>
      <c r="D1156" s="110">
        <f t="shared" si="598"/>
        <v>6869.14</v>
      </c>
      <c r="E1156" s="111">
        <f t="shared" si="613"/>
        <v>6895.24</v>
      </c>
      <c r="F1156" s="112">
        <f t="shared" si="611"/>
        <v>45402</v>
      </c>
      <c r="G1156" s="113">
        <f t="shared" si="591"/>
        <v>3.7996022791790818E-3</v>
      </c>
      <c r="H1156" s="114">
        <f t="shared" si="612"/>
        <v>45463</v>
      </c>
      <c r="I1156" s="114">
        <f t="shared" si="592"/>
        <v>45463</v>
      </c>
      <c r="J1156" s="115">
        <f t="shared" si="599"/>
        <v>22</v>
      </c>
      <c r="K1156" s="115">
        <f t="shared" si="614"/>
        <v>14</v>
      </c>
      <c r="L1156" s="8">
        <f t="shared" si="600"/>
        <v>1.0024162599999999</v>
      </c>
      <c r="M1156" s="116">
        <f t="shared" si="610"/>
        <v>1.0015995499999999</v>
      </c>
      <c r="N1156" s="116">
        <f t="shared" si="606"/>
        <v>1.2353111690015104</v>
      </c>
      <c r="O1156" s="109">
        <f t="shared" si="609"/>
        <v>1.2382960000000001</v>
      </c>
      <c r="P1156" s="109">
        <f t="shared" si="593"/>
        <v>836.45253417000004</v>
      </c>
      <c r="Q1156" s="11">
        <f t="shared" si="603"/>
        <v>0</v>
      </c>
      <c r="R1156" s="30">
        <f t="shared" si="601"/>
        <v>0</v>
      </c>
      <c r="S1156" s="109">
        <f t="shared" si="608"/>
        <v>0</v>
      </c>
      <c r="T1156" s="119">
        <f t="shared" si="602"/>
        <v>0.10150000000000001</v>
      </c>
      <c r="U1156" s="117">
        <f t="shared" si="607"/>
        <v>14</v>
      </c>
      <c r="V1156" s="117">
        <v>252</v>
      </c>
      <c r="W1156" s="116">
        <f t="shared" si="594"/>
        <v>1.005385164</v>
      </c>
      <c r="X1156" s="109">
        <f t="shared" si="595"/>
        <v>4.5044340700000003</v>
      </c>
      <c r="Y1156" s="174">
        <f t="shared" si="596"/>
        <v>0</v>
      </c>
      <c r="Z1156" s="120" t="str">
        <f t="shared" si="604"/>
        <v>A+J=</v>
      </c>
      <c r="AA1156" s="114">
        <f t="shared" si="605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8">
        <f t="shared" si="597"/>
        <v>45453</v>
      </c>
      <c r="B1157" s="109">
        <f t="shared" si="590"/>
        <v>840.95696824000004</v>
      </c>
      <c r="C1157" s="193">
        <f t="shared" si="589"/>
        <v>675.48674483000002</v>
      </c>
      <c r="D1157" s="110">
        <f t="shared" si="598"/>
        <v>6869.14</v>
      </c>
      <c r="E1157" s="111">
        <f t="shared" si="613"/>
        <v>6895.24</v>
      </c>
      <c r="F1157" s="112">
        <f t="shared" si="611"/>
        <v>45402</v>
      </c>
      <c r="G1157" s="113">
        <f t="shared" si="591"/>
        <v>3.7996022791790818E-3</v>
      </c>
      <c r="H1157" s="114">
        <f t="shared" si="612"/>
        <v>45463</v>
      </c>
      <c r="I1157" s="114">
        <f t="shared" si="592"/>
        <v>45463</v>
      </c>
      <c r="J1157" s="115">
        <f t="shared" si="599"/>
        <v>22</v>
      </c>
      <c r="K1157" s="115">
        <f t="shared" si="614"/>
        <v>14</v>
      </c>
      <c r="L1157" s="8">
        <f t="shared" si="600"/>
        <v>1.0024162599999999</v>
      </c>
      <c r="M1157" s="116">
        <f t="shared" si="610"/>
        <v>1.0015995499999999</v>
      </c>
      <c r="N1157" s="116">
        <f t="shared" si="606"/>
        <v>1.2353111690015104</v>
      </c>
      <c r="O1157" s="109">
        <f t="shared" si="609"/>
        <v>1.2382960000000001</v>
      </c>
      <c r="P1157" s="109">
        <f t="shared" si="593"/>
        <v>836.45253417000004</v>
      </c>
      <c r="Q1157" s="11">
        <f t="shared" si="603"/>
        <v>0</v>
      </c>
      <c r="R1157" s="30">
        <f t="shared" si="601"/>
        <v>0</v>
      </c>
      <c r="S1157" s="109">
        <f t="shared" si="608"/>
        <v>0</v>
      </c>
      <c r="T1157" s="119">
        <f t="shared" si="602"/>
        <v>0.10150000000000001</v>
      </c>
      <c r="U1157" s="117">
        <f t="shared" si="607"/>
        <v>14</v>
      </c>
      <c r="V1157" s="117">
        <v>252</v>
      </c>
      <c r="W1157" s="116">
        <f t="shared" si="594"/>
        <v>1.005385164</v>
      </c>
      <c r="X1157" s="109">
        <f t="shared" si="595"/>
        <v>4.5044340700000003</v>
      </c>
      <c r="Y1157" s="174">
        <f t="shared" si="596"/>
        <v>0</v>
      </c>
      <c r="Z1157" s="120" t="str">
        <f t="shared" si="604"/>
        <v>A+J=</v>
      </c>
      <c r="AA1157" s="114">
        <f t="shared" si="605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8">
        <f t="shared" si="597"/>
        <v>45454</v>
      </c>
      <c r="B1158" s="109">
        <f t="shared" si="590"/>
        <v>841.42466815</v>
      </c>
      <c r="C1158" s="193">
        <f t="shared" ref="C1158:C1221" si="615">TRUNC(IF(Q1157&gt;0,C1157-(S1157/O1157),C1157),8)</f>
        <v>675.48674483000002</v>
      </c>
      <c r="D1158" s="110">
        <f t="shared" si="598"/>
        <v>6869.14</v>
      </c>
      <c r="E1158" s="111">
        <f t="shared" si="613"/>
        <v>6895.24</v>
      </c>
      <c r="F1158" s="112">
        <f t="shared" si="611"/>
        <v>45402</v>
      </c>
      <c r="G1158" s="113">
        <f t="shared" si="591"/>
        <v>3.7996022791790818E-3</v>
      </c>
      <c r="H1158" s="114">
        <f t="shared" si="612"/>
        <v>45463</v>
      </c>
      <c r="I1158" s="114">
        <f t="shared" si="592"/>
        <v>45463</v>
      </c>
      <c r="J1158" s="115">
        <f t="shared" si="599"/>
        <v>22</v>
      </c>
      <c r="K1158" s="115">
        <f t="shared" si="614"/>
        <v>15</v>
      </c>
      <c r="L1158" s="8">
        <f t="shared" si="600"/>
        <v>1.00258907</v>
      </c>
      <c r="M1158" s="116">
        <f t="shared" si="610"/>
        <v>1.0015995499999999</v>
      </c>
      <c r="N1158" s="116">
        <f t="shared" si="606"/>
        <v>1.2353111690015104</v>
      </c>
      <c r="O1158" s="109">
        <f t="shared" si="609"/>
        <v>1.2385094699999999</v>
      </c>
      <c r="P1158" s="109">
        <f t="shared" si="593"/>
        <v>836.59673033000001</v>
      </c>
      <c r="Q1158" s="11">
        <f t="shared" si="603"/>
        <v>0</v>
      </c>
      <c r="R1158" s="30">
        <f t="shared" si="601"/>
        <v>0</v>
      </c>
      <c r="S1158" s="109">
        <f t="shared" si="608"/>
        <v>0</v>
      </c>
      <c r="T1158" s="119">
        <f t="shared" si="602"/>
        <v>0.10150000000000001</v>
      </c>
      <c r="U1158" s="117">
        <f t="shared" si="607"/>
        <v>15</v>
      </c>
      <c r="V1158" s="117">
        <v>252</v>
      </c>
      <c r="W1158" s="116">
        <f t="shared" si="594"/>
        <v>1.0057709260000001</v>
      </c>
      <c r="X1158" s="109">
        <f t="shared" si="595"/>
        <v>4.8279378199999998</v>
      </c>
      <c r="Y1158" s="174">
        <f t="shared" si="596"/>
        <v>0</v>
      </c>
      <c r="Z1158" s="120" t="str">
        <f t="shared" si="604"/>
        <v>A+J=</v>
      </c>
      <c r="AA1158" s="114">
        <f t="shared" si="605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8">
        <f t="shared" si="597"/>
        <v>45455</v>
      </c>
      <c r="B1159" s="109">
        <f t="shared" si="590"/>
        <v>841.89263116000006</v>
      </c>
      <c r="C1159" s="193">
        <f t="shared" si="615"/>
        <v>675.48674483000002</v>
      </c>
      <c r="D1159" s="110">
        <f t="shared" si="598"/>
        <v>6869.14</v>
      </c>
      <c r="E1159" s="111">
        <f t="shared" si="613"/>
        <v>6895.24</v>
      </c>
      <c r="F1159" s="112">
        <f t="shared" si="611"/>
        <v>45402</v>
      </c>
      <c r="G1159" s="113">
        <f t="shared" si="591"/>
        <v>3.7996022791790818E-3</v>
      </c>
      <c r="H1159" s="114">
        <f t="shared" si="612"/>
        <v>45463</v>
      </c>
      <c r="I1159" s="114">
        <f t="shared" si="592"/>
        <v>45463</v>
      </c>
      <c r="J1159" s="115">
        <f t="shared" si="599"/>
        <v>22</v>
      </c>
      <c r="K1159" s="115">
        <f t="shared" si="614"/>
        <v>16</v>
      </c>
      <c r="L1159" s="8">
        <f t="shared" si="600"/>
        <v>1.00276191</v>
      </c>
      <c r="M1159" s="116">
        <f t="shared" si="610"/>
        <v>1.0015995499999999</v>
      </c>
      <c r="N1159" s="116">
        <f t="shared" si="606"/>
        <v>1.2353111690015104</v>
      </c>
      <c r="O1159" s="109">
        <f t="shared" si="609"/>
        <v>1.2387229799999999</v>
      </c>
      <c r="P1159" s="109">
        <f t="shared" si="593"/>
        <v>836.74095350000005</v>
      </c>
      <c r="Q1159" s="11">
        <f t="shared" si="603"/>
        <v>0</v>
      </c>
      <c r="R1159" s="30">
        <f t="shared" si="601"/>
        <v>0</v>
      </c>
      <c r="S1159" s="109">
        <f t="shared" si="608"/>
        <v>0</v>
      </c>
      <c r="T1159" s="119">
        <f t="shared" si="602"/>
        <v>0.10150000000000001</v>
      </c>
      <c r="U1159" s="117">
        <f t="shared" si="607"/>
        <v>16</v>
      </c>
      <c r="V1159" s="117">
        <v>252</v>
      </c>
      <c r="W1159" s="116">
        <f t="shared" si="594"/>
        <v>1.006156837</v>
      </c>
      <c r="X1159" s="109">
        <f t="shared" si="595"/>
        <v>5.1516776599999998</v>
      </c>
      <c r="Y1159" s="174">
        <f t="shared" si="596"/>
        <v>0</v>
      </c>
      <c r="Z1159" s="120" t="str">
        <f t="shared" si="604"/>
        <v>A+J=</v>
      </c>
      <c r="AA1159" s="114">
        <f t="shared" si="605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8">
        <f t="shared" si="597"/>
        <v>45456</v>
      </c>
      <c r="B1160" s="109">
        <f t="shared" si="590"/>
        <v>842.36086250000005</v>
      </c>
      <c r="C1160" s="193">
        <f t="shared" si="615"/>
        <v>675.48674483000002</v>
      </c>
      <c r="D1160" s="110">
        <f t="shared" si="598"/>
        <v>6869.14</v>
      </c>
      <c r="E1160" s="111">
        <f t="shared" si="613"/>
        <v>6895.24</v>
      </c>
      <c r="F1160" s="112">
        <f t="shared" si="611"/>
        <v>45402</v>
      </c>
      <c r="G1160" s="113">
        <f t="shared" si="591"/>
        <v>3.7996022791790818E-3</v>
      </c>
      <c r="H1160" s="114">
        <f t="shared" si="612"/>
        <v>45463</v>
      </c>
      <c r="I1160" s="114">
        <f t="shared" si="592"/>
        <v>45463</v>
      </c>
      <c r="J1160" s="115">
        <f t="shared" si="599"/>
        <v>22</v>
      </c>
      <c r="K1160" s="115">
        <f t="shared" si="614"/>
        <v>17</v>
      </c>
      <c r="L1160" s="8">
        <f t="shared" si="600"/>
        <v>1.0029347900000001</v>
      </c>
      <c r="M1160" s="116">
        <f t="shared" si="610"/>
        <v>1.0015995499999999</v>
      </c>
      <c r="N1160" s="116">
        <f t="shared" si="606"/>
        <v>1.2353111690015104</v>
      </c>
      <c r="O1160" s="109">
        <f t="shared" si="609"/>
        <v>1.2389365400000001</v>
      </c>
      <c r="P1160" s="109">
        <f t="shared" si="593"/>
        <v>836.88521045000005</v>
      </c>
      <c r="Q1160" s="11">
        <f t="shared" si="603"/>
        <v>0</v>
      </c>
      <c r="R1160" s="30">
        <f t="shared" si="601"/>
        <v>0</v>
      </c>
      <c r="S1160" s="109">
        <f t="shared" si="608"/>
        <v>0</v>
      </c>
      <c r="T1160" s="119">
        <f t="shared" si="602"/>
        <v>0.10150000000000001</v>
      </c>
      <c r="U1160" s="117">
        <f t="shared" si="607"/>
        <v>17</v>
      </c>
      <c r="V1160" s="117">
        <v>252</v>
      </c>
      <c r="W1160" s="116">
        <f t="shared" si="594"/>
        <v>1.0065428949999999</v>
      </c>
      <c r="X1160" s="109">
        <f t="shared" si="595"/>
        <v>5.4756520499999999</v>
      </c>
      <c r="Y1160" s="174">
        <f t="shared" si="596"/>
        <v>0</v>
      </c>
      <c r="Z1160" s="120" t="str">
        <f t="shared" si="604"/>
        <v>A+J=</v>
      </c>
      <c r="AA1160" s="114">
        <f t="shared" si="605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8">
        <f t="shared" si="597"/>
        <v>45457</v>
      </c>
      <c r="B1161" s="109">
        <f t="shared" si="590"/>
        <v>842.82935035000003</v>
      </c>
      <c r="C1161" s="193">
        <f t="shared" si="615"/>
        <v>675.48674483000002</v>
      </c>
      <c r="D1161" s="110">
        <f t="shared" si="598"/>
        <v>6869.14</v>
      </c>
      <c r="E1161" s="111">
        <f t="shared" si="613"/>
        <v>6895.24</v>
      </c>
      <c r="F1161" s="112">
        <f t="shared" si="611"/>
        <v>45402</v>
      </c>
      <c r="G1161" s="113">
        <f t="shared" si="591"/>
        <v>3.7996022791790818E-3</v>
      </c>
      <c r="H1161" s="114">
        <f t="shared" si="612"/>
        <v>45463</v>
      </c>
      <c r="I1161" s="114">
        <f t="shared" si="592"/>
        <v>45463</v>
      </c>
      <c r="J1161" s="115">
        <f t="shared" si="599"/>
        <v>22</v>
      </c>
      <c r="K1161" s="115">
        <f t="shared" si="614"/>
        <v>18</v>
      </c>
      <c r="L1161" s="8">
        <f t="shared" si="600"/>
        <v>1.00310769</v>
      </c>
      <c r="M1161" s="116">
        <f t="shared" si="610"/>
        <v>1.0015995499999999</v>
      </c>
      <c r="N1161" s="116">
        <f t="shared" si="606"/>
        <v>1.2353111690015104</v>
      </c>
      <c r="O1161" s="109">
        <f t="shared" si="609"/>
        <v>1.2391501300000001</v>
      </c>
      <c r="P1161" s="109">
        <f t="shared" si="593"/>
        <v>837.02948765999997</v>
      </c>
      <c r="Q1161" s="11">
        <f t="shared" si="603"/>
        <v>0</v>
      </c>
      <c r="R1161" s="30">
        <f t="shared" si="601"/>
        <v>0</v>
      </c>
      <c r="S1161" s="109">
        <f t="shared" si="608"/>
        <v>0</v>
      </c>
      <c r="T1161" s="119">
        <f t="shared" si="602"/>
        <v>0.10150000000000001</v>
      </c>
      <c r="U1161" s="117">
        <f t="shared" si="607"/>
        <v>18</v>
      </c>
      <c r="V1161" s="117">
        <v>252</v>
      </c>
      <c r="W1161" s="116">
        <f t="shared" si="594"/>
        <v>1.006929102</v>
      </c>
      <c r="X1161" s="109">
        <f t="shared" si="595"/>
        <v>5.7998626900000003</v>
      </c>
      <c r="Y1161" s="174">
        <f t="shared" si="596"/>
        <v>0</v>
      </c>
      <c r="Z1161" s="120" t="str">
        <f t="shared" si="604"/>
        <v>A+J=</v>
      </c>
      <c r="AA1161" s="114">
        <f t="shared" si="605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8">
        <f t="shared" si="597"/>
        <v>45458</v>
      </c>
      <c r="B1162" s="109">
        <f t="shared" ref="B1162:B1225" si="616">(P1162+X1162)</f>
        <v>843.29809395999996</v>
      </c>
      <c r="C1162" s="193">
        <f t="shared" si="615"/>
        <v>675.48674483000002</v>
      </c>
      <c r="D1162" s="110">
        <f t="shared" si="598"/>
        <v>6869.14</v>
      </c>
      <c r="E1162" s="111">
        <f t="shared" si="613"/>
        <v>6895.24</v>
      </c>
      <c r="F1162" s="112">
        <f t="shared" si="611"/>
        <v>45402</v>
      </c>
      <c r="G1162" s="113">
        <f t="shared" ref="G1162:G1225" si="617">(E1162/D1162)-1</f>
        <v>3.7996022791790818E-3</v>
      </c>
      <c r="H1162" s="114">
        <f t="shared" si="612"/>
        <v>45463</v>
      </c>
      <c r="I1162" s="114">
        <f t="shared" ref="I1162:I1225" si="618">IF(A1162&gt;I1161,H1162,I1161)</f>
        <v>45463</v>
      </c>
      <c r="J1162" s="115">
        <f t="shared" si="599"/>
        <v>22</v>
      </c>
      <c r="K1162" s="115">
        <f t="shared" si="614"/>
        <v>19</v>
      </c>
      <c r="L1162" s="8">
        <f t="shared" si="600"/>
        <v>1.00328062</v>
      </c>
      <c r="M1162" s="116">
        <f t="shared" si="610"/>
        <v>1.0015995499999999</v>
      </c>
      <c r="N1162" s="116">
        <f t="shared" si="606"/>
        <v>1.2353111690015104</v>
      </c>
      <c r="O1162" s="109">
        <f t="shared" si="609"/>
        <v>1.2393637500000001</v>
      </c>
      <c r="P1162" s="109">
        <f t="shared" ref="P1162:P1225" si="619">TRUNC(C1162*O1162,8)</f>
        <v>837.17378513999995</v>
      </c>
      <c r="Q1162" s="11">
        <f t="shared" si="603"/>
        <v>0</v>
      </c>
      <c r="R1162" s="30">
        <f t="shared" si="601"/>
        <v>0</v>
      </c>
      <c r="S1162" s="109">
        <f t="shared" si="608"/>
        <v>0</v>
      </c>
      <c r="T1162" s="119">
        <f t="shared" si="602"/>
        <v>0.10150000000000001</v>
      </c>
      <c r="U1162" s="117">
        <f t="shared" si="607"/>
        <v>19</v>
      </c>
      <c r="V1162" s="117">
        <v>252</v>
      </c>
      <c r="W1162" s="116">
        <f t="shared" ref="W1162:W1225" si="620">ROUND((1+T1162)^TRUNC((U1162/V1162),9),9)</f>
        <v>1.007315457</v>
      </c>
      <c r="X1162" s="109">
        <f t="shared" ref="X1162:X1225" si="621">TRUNC((P1162*(W1162-1)),8)</f>
        <v>6.1243088200000004</v>
      </c>
      <c r="Y1162" s="174">
        <f t="shared" ref="Y1162:Y1225" si="622">IF(AND(Q1162&gt;0,Z1162&lt;&gt;"INCORPJ="),S1162+X1162,0)</f>
        <v>0</v>
      </c>
      <c r="Z1162" s="120" t="str">
        <f t="shared" si="604"/>
        <v>A+J=</v>
      </c>
      <c r="AA1162" s="114">
        <f t="shared" si="605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8">
        <f t="shared" ref="A1163:A1226" si="623">(A1162+1)</f>
        <v>45459</v>
      </c>
      <c r="B1163" s="109">
        <f t="shared" si="616"/>
        <v>843.29809395999996</v>
      </c>
      <c r="C1163" s="193">
        <f t="shared" si="615"/>
        <v>675.48674483000002</v>
      </c>
      <c r="D1163" s="110">
        <f t="shared" ref="D1163:D1226" si="624">IF(E1163=E1162,D1162,E1162)</f>
        <v>6869.14</v>
      </c>
      <c r="E1163" s="111">
        <f t="shared" si="613"/>
        <v>6895.24</v>
      </c>
      <c r="F1163" s="112">
        <f t="shared" si="611"/>
        <v>45402</v>
      </c>
      <c r="G1163" s="113">
        <f t="shared" si="617"/>
        <v>3.7996022791790818E-3</v>
      </c>
      <c r="H1163" s="114">
        <f t="shared" si="612"/>
        <v>45463</v>
      </c>
      <c r="I1163" s="114">
        <f t="shared" si="618"/>
        <v>45463</v>
      </c>
      <c r="J1163" s="115">
        <f t="shared" ref="J1163:J1226" si="625">IF(I1163=I1162,J1162,NETWORKDAYS(I1162,I1163,$AD$148:$AD$502)-1)</f>
        <v>22</v>
      </c>
      <c r="K1163" s="115">
        <f t="shared" si="614"/>
        <v>19</v>
      </c>
      <c r="L1163" s="8">
        <f t="shared" ref="L1163:L1226" si="626">IF(E1163&lt;D1163,1,TRUNC((E1163/D1163)^TRUNC((K1163/J1163),9),8))</f>
        <v>1.00328062</v>
      </c>
      <c r="M1163" s="116">
        <f t="shared" si="610"/>
        <v>1.0015995499999999</v>
      </c>
      <c r="N1163" s="116">
        <f t="shared" si="606"/>
        <v>1.2353111690015104</v>
      </c>
      <c r="O1163" s="109">
        <f t="shared" si="609"/>
        <v>1.2393637500000001</v>
      </c>
      <c r="P1163" s="109">
        <f t="shared" si="619"/>
        <v>837.17378513999995</v>
      </c>
      <c r="Q1163" s="11">
        <f t="shared" si="603"/>
        <v>0</v>
      </c>
      <c r="R1163" s="30">
        <f t="shared" ref="R1163:R1226" si="627">IF(Q1163&gt;0,VLOOKUP($A1163,$AD$10:$AI$145,6),0)</f>
        <v>0</v>
      </c>
      <c r="S1163" s="109">
        <f t="shared" si="608"/>
        <v>0</v>
      </c>
      <c r="T1163" s="119">
        <f t="shared" ref="T1163:T1226" si="628">(T1162)</f>
        <v>0.10150000000000001</v>
      </c>
      <c r="U1163" s="117">
        <f t="shared" si="607"/>
        <v>19</v>
      </c>
      <c r="V1163" s="117">
        <v>252</v>
      </c>
      <c r="W1163" s="116">
        <f t="shared" si="620"/>
        <v>1.007315457</v>
      </c>
      <c r="X1163" s="109">
        <f t="shared" si="621"/>
        <v>6.1243088200000004</v>
      </c>
      <c r="Y1163" s="174">
        <f t="shared" si="622"/>
        <v>0</v>
      </c>
      <c r="Z1163" s="120" t="str">
        <f t="shared" si="604"/>
        <v>A+J=</v>
      </c>
      <c r="AA1163" s="114">
        <f t="shared" si="605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8">
        <f t="shared" si="623"/>
        <v>45460</v>
      </c>
      <c r="B1164" s="109">
        <f t="shared" si="616"/>
        <v>843.29809395999996</v>
      </c>
      <c r="C1164" s="193">
        <f t="shared" si="615"/>
        <v>675.48674483000002</v>
      </c>
      <c r="D1164" s="110">
        <f t="shared" si="624"/>
        <v>6869.14</v>
      </c>
      <c r="E1164" s="111">
        <f t="shared" si="613"/>
        <v>6895.24</v>
      </c>
      <c r="F1164" s="112">
        <f t="shared" si="611"/>
        <v>45402</v>
      </c>
      <c r="G1164" s="113">
        <f t="shared" si="617"/>
        <v>3.7996022791790818E-3</v>
      </c>
      <c r="H1164" s="114">
        <f t="shared" si="612"/>
        <v>45463</v>
      </c>
      <c r="I1164" s="114">
        <f t="shared" si="618"/>
        <v>45463</v>
      </c>
      <c r="J1164" s="115">
        <f t="shared" si="625"/>
        <v>22</v>
      </c>
      <c r="K1164" s="115">
        <f t="shared" si="614"/>
        <v>19</v>
      </c>
      <c r="L1164" s="8">
        <f t="shared" si="626"/>
        <v>1.00328062</v>
      </c>
      <c r="M1164" s="116">
        <f t="shared" si="610"/>
        <v>1.0015995499999999</v>
      </c>
      <c r="N1164" s="116">
        <f t="shared" si="606"/>
        <v>1.2353111690015104</v>
      </c>
      <c r="O1164" s="109">
        <f t="shared" si="609"/>
        <v>1.2393637500000001</v>
      </c>
      <c r="P1164" s="109">
        <f t="shared" si="619"/>
        <v>837.17378513999995</v>
      </c>
      <c r="Q1164" s="11">
        <f t="shared" ref="Q1164:Q1227" si="629">IF(VLOOKUP(A1164,AD$10:AK$145,8)=VLOOKUP(A1163,AD$10:AK$145,8),0,VLOOKUP(A1164,AD$10:AK$145,8))</f>
        <v>0</v>
      </c>
      <c r="R1164" s="30">
        <f t="shared" si="627"/>
        <v>0</v>
      </c>
      <c r="S1164" s="109">
        <f t="shared" si="608"/>
        <v>0</v>
      </c>
      <c r="T1164" s="119">
        <f t="shared" si="628"/>
        <v>0.10150000000000001</v>
      </c>
      <c r="U1164" s="117">
        <f t="shared" si="607"/>
        <v>19</v>
      </c>
      <c r="V1164" s="117">
        <v>252</v>
      </c>
      <c r="W1164" s="116">
        <f t="shared" si="620"/>
        <v>1.007315457</v>
      </c>
      <c r="X1164" s="109">
        <f t="shared" si="621"/>
        <v>6.1243088200000004</v>
      </c>
      <c r="Y1164" s="174">
        <f t="shared" si="622"/>
        <v>0</v>
      </c>
      <c r="Z1164" s="120" t="str">
        <f t="shared" ref="Z1164:Z1227" si="630">IF($Q1163&gt;0,VLOOKUP($A1163,$AD$10:$AM$145,9),Z1163)</f>
        <v>A+J=</v>
      </c>
      <c r="AA1164" s="114">
        <f t="shared" ref="AA1164:AA1227" si="631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8">
        <f t="shared" si="623"/>
        <v>45461</v>
      </c>
      <c r="B1165" s="109">
        <f t="shared" si="616"/>
        <v>843.76710021999997</v>
      </c>
      <c r="C1165" s="193">
        <f t="shared" si="615"/>
        <v>675.48674483000002</v>
      </c>
      <c r="D1165" s="110">
        <f t="shared" si="624"/>
        <v>6869.14</v>
      </c>
      <c r="E1165" s="111">
        <f t="shared" si="613"/>
        <v>6895.24</v>
      </c>
      <c r="F1165" s="112">
        <f t="shared" si="611"/>
        <v>45402</v>
      </c>
      <c r="G1165" s="113">
        <f t="shared" si="617"/>
        <v>3.7996022791790818E-3</v>
      </c>
      <c r="H1165" s="114">
        <f t="shared" si="612"/>
        <v>45463</v>
      </c>
      <c r="I1165" s="114">
        <f t="shared" si="618"/>
        <v>45463</v>
      </c>
      <c r="J1165" s="115">
        <f t="shared" si="625"/>
        <v>22</v>
      </c>
      <c r="K1165" s="115">
        <f t="shared" si="614"/>
        <v>20</v>
      </c>
      <c r="L1165" s="8">
        <f t="shared" si="626"/>
        <v>1.00345358</v>
      </c>
      <c r="M1165" s="116">
        <f t="shared" si="610"/>
        <v>1.0015995499999999</v>
      </c>
      <c r="N1165" s="116">
        <f t="shared" si="606"/>
        <v>1.2353111690015104</v>
      </c>
      <c r="O1165" s="109">
        <f t="shared" si="609"/>
        <v>1.2395774100000001</v>
      </c>
      <c r="P1165" s="109">
        <f t="shared" si="619"/>
        <v>837.31810963999999</v>
      </c>
      <c r="Q1165" s="11">
        <f t="shared" si="629"/>
        <v>0</v>
      </c>
      <c r="R1165" s="30">
        <f t="shared" si="627"/>
        <v>0</v>
      </c>
      <c r="S1165" s="109">
        <f t="shared" si="608"/>
        <v>0</v>
      </c>
      <c r="T1165" s="119">
        <f t="shared" si="628"/>
        <v>0.10150000000000001</v>
      </c>
      <c r="U1165" s="117">
        <f t="shared" si="607"/>
        <v>20</v>
      </c>
      <c r="V1165" s="117">
        <v>252</v>
      </c>
      <c r="W1165" s="116">
        <f t="shared" si="620"/>
        <v>1.0077019599999999</v>
      </c>
      <c r="X1165" s="109">
        <f t="shared" si="621"/>
        <v>6.4489905800000003</v>
      </c>
      <c r="Y1165" s="174">
        <f t="shared" si="622"/>
        <v>0</v>
      </c>
      <c r="Z1165" s="120" t="str">
        <f t="shared" si="630"/>
        <v>A+J=</v>
      </c>
      <c r="AA1165" s="114">
        <f t="shared" si="631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8">
        <f t="shared" si="623"/>
        <v>45462</v>
      </c>
      <c r="B1166" s="109">
        <f t="shared" si="616"/>
        <v>844.23637603999998</v>
      </c>
      <c r="C1166" s="193">
        <f t="shared" si="615"/>
        <v>675.48674483000002</v>
      </c>
      <c r="D1166" s="110">
        <f t="shared" si="624"/>
        <v>6869.14</v>
      </c>
      <c r="E1166" s="111">
        <f t="shared" si="613"/>
        <v>6895.24</v>
      </c>
      <c r="F1166" s="112">
        <f t="shared" si="611"/>
        <v>45402</v>
      </c>
      <c r="G1166" s="113">
        <f t="shared" si="617"/>
        <v>3.7996022791790818E-3</v>
      </c>
      <c r="H1166" s="114">
        <f t="shared" si="612"/>
        <v>45463</v>
      </c>
      <c r="I1166" s="114">
        <f t="shared" si="618"/>
        <v>45463</v>
      </c>
      <c r="J1166" s="115">
        <f t="shared" si="625"/>
        <v>22</v>
      </c>
      <c r="K1166" s="115">
        <f t="shared" si="614"/>
        <v>21</v>
      </c>
      <c r="L1166" s="8">
        <f t="shared" si="626"/>
        <v>1.0036265799999999</v>
      </c>
      <c r="M1166" s="116">
        <f t="shared" si="610"/>
        <v>1.0015995499999999</v>
      </c>
      <c r="N1166" s="116">
        <f t="shared" si="606"/>
        <v>1.2353111690015104</v>
      </c>
      <c r="O1166" s="109">
        <f t="shared" si="609"/>
        <v>1.23979112</v>
      </c>
      <c r="P1166" s="109">
        <f t="shared" si="619"/>
        <v>837.46246790999999</v>
      </c>
      <c r="Q1166" s="11">
        <f t="shared" si="629"/>
        <v>0</v>
      </c>
      <c r="R1166" s="30">
        <f t="shared" si="627"/>
        <v>0</v>
      </c>
      <c r="S1166" s="109">
        <f t="shared" si="608"/>
        <v>0</v>
      </c>
      <c r="T1166" s="119">
        <f t="shared" si="628"/>
        <v>0.10150000000000001</v>
      </c>
      <c r="U1166" s="117">
        <f t="shared" si="607"/>
        <v>21</v>
      </c>
      <c r="V1166" s="117">
        <v>252</v>
      </c>
      <c r="W1166" s="116">
        <f t="shared" si="620"/>
        <v>1.008088611</v>
      </c>
      <c r="X1166" s="109">
        <f t="shared" si="621"/>
        <v>6.7739081299999997</v>
      </c>
      <c r="Y1166" s="174">
        <f t="shared" si="622"/>
        <v>0</v>
      </c>
      <c r="Z1166" s="120" t="str">
        <f t="shared" si="630"/>
        <v>A+J=</v>
      </c>
      <c r="AA1166" s="114">
        <f t="shared" si="631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8">
        <f t="shared" si="623"/>
        <v>45463</v>
      </c>
      <c r="B1167" s="109">
        <f t="shared" si="616"/>
        <v>844.70590190999997</v>
      </c>
      <c r="C1167" s="193">
        <f t="shared" si="615"/>
        <v>675.48674483000002</v>
      </c>
      <c r="D1167" s="110">
        <f t="shared" si="624"/>
        <v>6869.14</v>
      </c>
      <c r="E1167" s="111">
        <f t="shared" si="613"/>
        <v>6895.24</v>
      </c>
      <c r="F1167" s="112">
        <f t="shared" si="611"/>
        <v>45402</v>
      </c>
      <c r="G1167" s="113">
        <f t="shared" si="617"/>
        <v>3.7996022791790818E-3</v>
      </c>
      <c r="H1167" s="114">
        <f t="shared" si="612"/>
        <v>45495</v>
      </c>
      <c r="I1167" s="114">
        <f t="shared" si="618"/>
        <v>45463</v>
      </c>
      <c r="J1167" s="115">
        <f t="shared" si="625"/>
        <v>22</v>
      </c>
      <c r="K1167" s="115">
        <f t="shared" si="614"/>
        <v>22</v>
      </c>
      <c r="L1167" s="8">
        <f t="shared" si="626"/>
        <v>1.0037996</v>
      </c>
      <c r="M1167" s="116">
        <f t="shared" si="610"/>
        <v>1.0015995499999999</v>
      </c>
      <c r="N1167" s="116">
        <f t="shared" si="606"/>
        <v>1.2353111690015104</v>
      </c>
      <c r="O1167" s="109">
        <f t="shared" si="609"/>
        <v>1.24000485</v>
      </c>
      <c r="P1167" s="109">
        <f t="shared" si="619"/>
        <v>837.60683969000002</v>
      </c>
      <c r="Q1167" s="11">
        <f t="shared" si="629"/>
        <v>38</v>
      </c>
      <c r="R1167" s="30">
        <f t="shared" si="627"/>
        <v>1.6035000000000001E-2</v>
      </c>
      <c r="S1167" s="109">
        <f t="shared" si="608"/>
        <v>13.43102567</v>
      </c>
      <c r="T1167" s="119">
        <f t="shared" si="628"/>
        <v>0.10150000000000001</v>
      </c>
      <c r="U1167" s="117">
        <f t="shared" si="607"/>
        <v>22</v>
      </c>
      <c r="V1167" s="117">
        <v>252</v>
      </c>
      <c r="W1167" s="116">
        <f t="shared" si="620"/>
        <v>1.008475411</v>
      </c>
      <c r="X1167" s="109">
        <f t="shared" si="621"/>
        <v>7.0990622200000004</v>
      </c>
      <c r="Y1167" s="174">
        <f t="shared" si="622"/>
        <v>20.530087890000001</v>
      </c>
      <c r="Z1167" s="120" t="str">
        <f t="shared" si="630"/>
        <v>A+J=</v>
      </c>
      <c r="AA1167" s="114">
        <f t="shared" si="631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8">
        <f t="shared" si="623"/>
        <v>45464</v>
      </c>
      <c r="B1168" s="109">
        <f t="shared" si="616"/>
        <v>824.66407259000005</v>
      </c>
      <c r="C1168" s="193">
        <f t="shared" si="615"/>
        <v>664.65531487999999</v>
      </c>
      <c r="D1168" s="110">
        <f t="shared" si="624"/>
        <v>6895.24</v>
      </c>
      <c r="E1168" s="111">
        <f t="shared" si="613"/>
        <v>6926.96</v>
      </c>
      <c r="F1168" s="112">
        <f t="shared" si="611"/>
        <v>45432</v>
      </c>
      <c r="G1168" s="113">
        <f t="shared" si="617"/>
        <v>4.600274972299756E-3</v>
      </c>
      <c r="H1168" s="114">
        <f t="shared" si="612"/>
        <v>45495</v>
      </c>
      <c r="I1168" s="114">
        <f t="shared" si="618"/>
        <v>45495</v>
      </c>
      <c r="J1168" s="115">
        <f t="shared" si="625"/>
        <v>22</v>
      </c>
      <c r="K1168" s="115">
        <f t="shared" si="614"/>
        <v>1</v>
      </c>
      <c r="L1168" s="8">
        <f t="shared" si="626"/>
        <v>1.0002086400000001</v>
      </c>
      <c r="M1168" s="116">
        <f t="shared" si="610"/>
        <v>1.0037996</v>
      </c>
      <c r="N1168" s="116">
        <f t="shared" si="606"/>
        <v>1.2400048573192486</v>
      </c>
      <c r="O1168" s="109">
        <f t="shared" si="609"/>
        <v>1.24026357</v>
      </c>
      <c r="P1168" s="109">
        <f t="shared" si="619"/>
        <v>824.34777365000002</v>
      </c>
      <c r="Q1168" s="11">
        <f t="shared" si="629"/>
        <v>0</v>
      </c>
      <c r="R1168" s="30">
        <f t="shared" si="627"/>
        <v>0</v>
      </c>
      <c r="S1168" s="109">
        <f t="shared" si="608"/>
        <v>0</v>
      </c>
      <c r="T1168" s="119">
        <f t="shared" si="628"/>
        <v>0.10150000000000001</v>
      </c>
      <c r="U1168" s="117">
        <f t="shared" si="607"/>
        <v>1</v>
      </c>
      <c r="V1168" s="117">
        <v>252</v>
      </c>
      <c r="W1168" s="116">
        <f t="shared" si="620"/>
        <v>1.0003836960000001</v>
      </c>
      <c r="X1168" s="109">
        <f t="shared" si="621"/>
        <v>0.31629893999999997</v>
      </c>
      <c r="Y1168" s="174">
        <f t="shared" si="622"/>
        <v>0</v>
      </c>
      <c r="Z1168" s="120" t="str">
        <f t="shared" si="630"/>
        <v>A+J=</v>
      </c>
      <c r="AA1168" s="114">
        <f t="shared" si="631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8">
        <f t="shared" si="623"/>
        <v>45465</v>
      </c>
      <c r="B1169" s="109">
        <f t="shared" si="616"/>
        <v>825.15261756999996</v>
      </c>
      <c r="C1169" s="193">
        <f t="shared" si="615"/>
        <v>664.65531487999999</v>
      </c>
      <c r="D1169" s="110">
        <f t="shared" si="624"/>
        <v>6895.24</v>
      </c>
      <c r="E1169" s="111">
        <f t="shared" si="613"/>
        <v>6926.96</v>
      </c>
      <c r="F1169" s="112">
        <f t="shared" si="611"/>
        <v>45432</v>
      </c>
      <c r="G1169" s="113">
        <f t="shared" si="617"/>
        <v>4.600274972299756E-3</v>
      </c>
      <c r="H1169" s="114">
        <f t="shared" si="612"/>
        <v>45495</v>
      </c>
      <c r="I1169" s="114">
        <f t="shared" si="618"/>
        <v>45495</v>
      </c>
      <c r="J1169" s="115">
        <f t="shared" si="625"/>
        <v>22</v>
      </c>
      <c r="K1169" s="115">
        <f t="shared" si="614"/>
        <v>2</v>
      </c>
      <c r="L1169" s="8">
        <f t="shared" si="626"/>
        <v>1.0004173300000001</v>
      </c>
      <c r="M1169" s="116">
        <f t="shared" si="610"/>
        <v>1.0037996</v>
      </c>
      <c r="N1169" s="116">
        <f t="shared" si="606"/>
        <v>1.2400048573192486</v>
      </c>
      <c r="O1169" s="109">
        <f t="shared" si="609"/>
        <v>1.2405223400000001</v>
      </c>
      <c r="P1169" s="109">
        <f t="shared" si="619"/>
        <v>824.51976649999995</v>
      </c>
      <c r="Q1169" s="11">
        <f t="shared" si="629"/>
        <v>0</v>
      </c>
      <c r="R1169" s="30">
        <f t="shared" si="627"/>
        <v>0</v>
      </c>
      <c r="S1169" s="109">
        <f t="shared" si="608"/>
        <v>0</v>
      </c>
      <c r="T1169" s="119">
        <f t="shared" si="628"/>
        <v>0.10150000000000001</v>
      </c>
      <c r="U1169" s="117">
        <f t="shared" si="607"/>
        <v>2</v>
      </c>
      <c r="V1169" s="117">
        <v>252</v>
      </c>
      <c r="W1169" s="116">
        <f t="shared" si="620"/>
        <v>1.0007675389999999</v>
      </c>
      <c r="X1169" s="109">
        <f t="shared" si="621"/>
        <v>0.63285106999999996</v>
      </c>
      <c r="Y1169" s="174">
        <f t="shared" si="622"/>
        <v>0</v>
      </c>
      <c r="Z1169" s="120" t="str">
        <f t="shared" si="630"/>
        <v>A+J=</v>
      </c>
      <c r="AA1169" s="114">
        <f t="shared" si="631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8">
        <f t="shared" si="623"/>
        <v>45466</v>
      </c>
      <c r="B1170" s="109">
        <f t="shared" si="616"/>
        <v>825.15261756999996</v>
      </c>
      <c r="C1170" s="193">
        <f t="shared" si="615"/>
        <v>664.65531487999999</v>
      </c>
      <c r="D1170" s="110">
        <f t="shared" si="624"/>
        <v>6895.24</v>
      </c>
      <c r="E1170" s="111">
        <f t="shared" si="613"/>
        <v>6926.96</v>
      </c>
      <c r="F1170" s="112">
        <f t="shared" si="611"/>
        <v>45432</v>
      </c>
      <c r="G1170" s="113">
        <f t="shared" si="617"/>
        <v>4.600274972299756E-3</v>
      </c>
      <c r="H1170" s="114">
        <f t="shared" si="612"/>
        <v>45495</v>
      </c>
      <c r="I1170" s="114">
        <f t="shared" si="618"/>
        <v>45495</v>
      </c>
      <c r="J1170" s="115">
        <f t="shared" si="625"/>
        <v>22</v>
      </c>
      <c r="K1170" s="115">
        <f t="shared" si="614"/>
        <v>2</v>
      </c>
      <c r="L1170" s="8">
        <f t="shared" si="626"/>
        <v>1.0004173300000001</v>
      </c>
      <c r="M1170" s="116">
        <f t="shared" si="610"/>
        <v>1.0037996</v>
      </c>
      <c r="N1170" s="116">
        <f t="shared" si="606"/>
        <v>1.2400048573192486</v>
      </c>
      <c r="O1170" s="109">
        <f t="shared" si="609"/>
        <v>1.2405223400000001</v>
      </c>
      <c r="P1170" s="109">
        <f t="shared" si="619"/>
        <v>824.51976649999995</v>
      </c>
      <c r="Q1170" s="11">
        <f t="shared" si="629"/>
        <v>0</v>
      </c>
      <c r="R1170" s="30">
        <f t="shared" si="627"/>
        <v>0</v>
      </c>
      <c r="S1170" s="109">
        <f t="shared" si="608"/>
        <v>0</v>
      </c>
      <c r="T1170" s="119">
        <f t="shared" si="628"/>
        <v>0.10150000000000001</v>
      </c>
      <c r="U1170" s="117">
        <f t="shared" si="607"/>
        <v>2</v>
      </c>
      <c r="V1170" s="117">
        <v>252</v>
      </c>
      <c r="W1170" s="116">
        <f t="shared" si="620"/>
        <v>1.0007675389999999</v>
      </c>
      <c r="X1170" s="109">
        <f t="shared" si="621"/>
        <v>0.63285106999999996</v>
      </c>
      <c r="Y1170" s="174">
        <f t="shared" si="622"/>
        <v>0</v>
      </c>
      <c r="Z1170" s="120" t="str">
        <f t="shared" si="630"/>
        <v>A+J=</v>
      </c>
      <c r="AA1170" s="114">
        <f t="shared" si="631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8">
        <f t="shared" si="623"/>
        <v>45467</v>
      </c>
      <c r="B1171" s="109">
        <f t="shared" si="616"/>
        <v>825.15261756999996</v>
      </c>
      <c r="C1171" s="193">
        <f t="shared" si="615"/>
        <v>664.65531487999999</v>
      </c>
      <c r="D1171" s="110">
        <f t="shared" si="624"/>
        <v>6895.24</v>
      </c>
      <c r="E1171" s="111">
        <f t="shared" si="613"/>
        <v>6926.96</v>
      </c>
      <c r="F1171" s="112">
        <f t="shared" si="611"/>
        <v>45432</v>
      </c>
      <c r="G1171" s="113">
        <f t="shared" si="617"/>
        <v>4.600274972299756E-3</v>
      </c>
      <c r="H1171" s="114">
        <f t="shared" si="612"/>
        <v>45495</v>
      </c>
      <c r="I1171" s="114">
        <f t="shared" si="618"/>
        <v>45495</v>
      </c>
      <c r="J1171" s="115">
        <f t="shared" si="625"/>
        <v>22</v>
      </c>
      <c r="K1171" s="115">
        <f t="shared" si="614"/>
        <v>2</v>
      </c>
      <c r="L1171" s="8">
        <f t="shared" si="626"/>
        <v>1.0004173300000001</v>
      </c>
      <c r="M1171" s="116">
        <f t="shared" si="610"/>
        <v>1.0037996</v>
      </c>
      <c r="N1171" s="116">
        <f t="shared" si="606"/>
        <v>1.2400048573192486</v>
      </c>
      <c r="O1171" s="109">
        <f t="shared" si="609"/>
        <v>1.2405223400000001</v>
      </c>
      <c r="P1171" s="109">
        <f t="shared" si="619"/>
        <v>824.51976649999995</v>
      </c>
      <c r="Q1171" s="11">
        <f t="shared" si="629"/>
        <v>0</v>
      </c>
      <c r="R1171" s="30">
        <f t="shared" si="627"/>
        <v>0</v>
      </c>
      <c r="S1171" s="109">
        <f t="shared" si="608"/>
        <v>0</v>
      </c>
      <c r="T1171" s="119">
        <f t="shared" si="628"/>
        <v>0.10150000000000001</v>
      </c>
      <c r="U1171" s="117">
        <f t="shared" si="607"/>
        <v>2</v>
      </c>
      <c r="V1171" s="117">
        <v>252</v>
      </c>
      <c r="W1171" s="116">
        <f t="shared" si="620"/>
        <v>1.0007675389999999</v>
      </c>
      <c r="X1171" s="109">
        <f t="shared" si="621"/>
        <v>0.63285106999999996</v>
      </c>
      <c r="Y1171" s="174">
        <f t="shared" si="622"/>
        <v>0</v>
      </c>
      <c r="Z1171" s="120" t="str">
        <f t="shared" si="630"/>
        <v>A+J=</v>
      </c>
      <c r="AA1171" s="114">
        <f t="shared" si="631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8">
        <f t="shared" si="623"/>
        <v>45468</v>
      </c>
      <c r="B1172" s="109">
        <f t="shared" si="616"/>
        <v>825.64145658000007</v>
      </c>
      <c r="C1172" s="193">
        <f t="shared" si="615"/>
        <v>664.65531487999999</v>
      </c>
      <c r="D1172" s="110">
        <f t="shared" si="624"/>
        <v>6895.24</v>
      </c>
      <c r="E1172" s="111">
        <f t="shared" si="613"/>
        <v>6926.96</v>
      </c>
      <c r="F1172" s="112">
        <f t="shared" si="611"/>
        <v>45432</v>
      </c>
      <c r="G1172" s="113">
        <f t="shared" si="617"/>
        <v>4.600274972299756E-3</v>
      </c>
      <c r="H1172" s="114">
        <f t="shared" si="612"/>
        <v>45495</v>
      </c>
      <c r="I1172" s="114">
        <f t="shared" si="618"/>
        <v>45495</v>
      </c>
      <c r="J1172" s="115">
        <f t="shared" si="625"/>
        <v>22</v>
      </c>
      <c r="K1172" s="115">
        <f t="shared" si="614"/>
        <v>3</v>
      </c>
      <c r="L1172" s="8">
        <f t="shared" si="626"/>
        <v>1.0006260600000001</v>
      </c>
      <c r="M1172" s="116">
        <f t="shared" si="610"/>
        <v>1.0037996</v>
      </c>
      <c r="N1172" s="116">
        <f t="shared" si="606"/>
        <v>1.2400048573192486</v>
      </c>
      <c r="O1172" s="109">
        <f t="shared" si="609"/>
        <v>1.24078117</v>
      </c>
      <c r="P1172" s="109">
        <f t="shared" si="619"/>
        <v>824.69179924000002</v>
      </c>
      <c r="Q1172" s="11">
        <f t="shared" si="629"/>
        <v>0</v>
      </c>
      <c r="R1172" s="30">
        <f t="shared" si="627"/>
        <v>0</v>
      </c>
      <c r="S1172" s="109">
        <f t="shared" si="608"/>
        <v>0</v>
      </c>
      <c r="T1172" s="119">
        <f t="shared" si="628"/>
        <v>0.10150000000000001</v>
      </c>
      <c r="U1172" s="117">
        <f t="shared" si="607"/>
        <v>3</v>
      </c>
      <c r="V1172" s="117">
        <v>252</v>
      </c>
      <c r="W1172" s="116">
        <f t="shared" si="620"/>
        <v>1.00115153</v>
      </c>
      <c r="X1172" s="109">
        <f t="shared" si="621"/>
        <v>0.94965734000000002</v>
      </c>
      <c r="Y1172" s="174">
        <f t="shared" si="622"/>
        <v>0</v>
      </c>
      <c r="Z1172" s="120" t="str">
        <f t="shared" si="630"/>
        <v>A+J=</v>
      </c>
      <c r="AA1172" s="114">
        <f t="shared" si="631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8">
        <f t="shared" si="623"/>
        <v>45469</v>
      </c>
      <c r="B1173" s="109">
        <f t="shared" si="616"/>
        <v>826.13058890000002</v>
      </c>
      <c r="C1173" s="193">
        <f t="shared" si="615"/>
        <v>664.65531487999999</v>
      </c>
      <c r="D1173" s="110">
        <f t="shared" si="624"/>
        <v>6895.24</v>
      </c>
      <c r="E1173" s="111">
        <f t="shared" si="613"/>
        <v>6926.96</v>
      </c>
      <c r="F1173" s="112">
        <f t="shared" si="611"/>
        <v>45432</v>
      </c>
      <c r="G1173" s="113">
        <f t="shared" si="617"/>
        <v>4.600274972299756E-3</v>
      </c>
      <c r="H1173" s="114">
        <f t="shared" si="612"/>
        <v>45495</v>
      </c>
      <c r="I1173" s="114">
        <f t="shared" si="618"/>
        <v>45495</v>
      </c>
      <c r="J1173" s="115">
        <f t="shared" si="625"/>
        <v>22</v>
      </c>
      <c r="K1173" s="115">
        <f t="shared" si="614"/>
        <v>4</v>
      </c>
      <c r="L1173" s="8">
        <f t="shared" si="626"/>
        <v>1.00083484</v>
      </c>
      <c r="M1173" s="116">
        <f t="shared" si="610"/>
        <v>1.0037996</v>
      </c>
      <c r="N1173" s="116">
        <f t="shared" si="606"/>
        <v>1.2400048573192486</v>
      </c>
      <c r="O1173" s="109">
        <f t="shared" si="609"/>
        <v>1.24104006</v>
      </c>
      <c r="P1173" s="109">
        <f t="shared" si="619"/>
        <v>824.86387185000001</v>
      </c>
      <c r="Q1173" s="11">
        <f t="shared" si="629"/>
        <v>0</v>
      </c>
      <c r="R1173" s="30">
        <f t="shared" si="627"/>
        <v>0</v>
      </c>
      <c r="S1173" s="109">
        <f t="shared" si="608"/>
        <v>0</v>
      </c>
      <c r="T1173" s="119">
        <f t="shared" si="628"/>
        <v>0.10150000000000001</v>
      </c>
      <c r="U1173" s="117">
        <f t="shared" si="607"/>
        <v>4</v>
      </c>
      <c r="V1173" s="117">
        <v>252</v>
      </c>
      <c r="W1173" s="116">
        <f t="shared" si="620"/>
        <v>1.001535668</v>
      </c>
      <c r="X1173" s="109">
        <f t="shared" si="621"/>
        <v>1.26671705</v>
      </c>
      <c r="Y1173" s="174">
        <f t="shared" si="622"/>
        <v>0</v>
      </c>
      <c r="Z1173" s="120" t="str">
        <f t="shared" si="630"/>
        <v>A+J=</v>
      </c>
      <c r="AA1173" s="114">
        <f t="shared" si="631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8">
        <f t="shared" si="623"/>
        <v>45470</v>
      </c>
      <c r="B1174" s="109">
        <f t="shared" si="616"/>
        <v>826.62000881999995</v>
      </c>
      <c r="C1174" s="193">
        <f t="shared" si="615"/>
        <v>664.65531487999999</v>
      </c>
      <c r="D1174" s="110">
        <f t="shared" si="624"/>
        <v>6895.24</v>
      </c>
      <c r="E1174" s="111">
        <f t="shared" si="613"/>
        <v>6926.96</v>
      </c>
      <c r="F1174" s="112">
        <f t="shared" si="611"/>
        <v>45432</v>
      </c>
      <c r="G1174" s="113">
        <f t="shared" si="617"/>
        <v>4.600274972299756E-3</v>
      </c>
      <c r="H1174" s="114">
        <f t="shared" si="612"/>
        <v>45495</v>
      </c>
      <c r="I1174" s="114">
        <f t="shared" si="618"/>
        <v>45495</v>
      </c>
      <c r="J1174" s="115">
        <f t="shared" si="625"/>
        <v>22</v>
      </c>
      <c r="K1174" s="115">
        <f t="shared" si="614"/>
        <v>5</v>
      </c>
      <c r="L1174" s="8">
        <f t="shared" si="626"/>
        <v>1.0010436599999999</v>
      </c>
      <c r="M1174" s="116">
        <f t="shared" si="610"/>
        <v>1.0037996</v>
      </c>
      <c r="N1174" s="116">
        <f t="shared" si="606"/>
        <v>1.2400048573192486</v>
      </c>
      <c r="O1174" s="109">
        <f t="shared" si="609"/>
        <v>1.2412989999999999</v>
      </c>
      <c r="P1174" s="109">
        <f t="shared" si="619"/>
        <v>825.03597769999999</v>
      </c>
      <c r="Q1174" s="11">
        <f t="shared" si="629"/>
        <v>0</v>
      </c>
      <c r="R1174" s="30">
        <f t="shared" si="627"/>
        <v>0</v>
      </c>
      <c r="S1174" s="109">
        <f t="shared" si="608"/>
        <v>0</v>
      </c>
      <c r="T1174" s="119">
        <f t="shared" si="628"/>
        <v>0.10150000000000001</v>
      </c>
      <c r="U1174" s="117">
        <f t="shared" si="607"/>
        <v>5</v>
      </c>
      <c r="V1174" s="117">
        <v>252</v>
      </c>
      <c r="W1174" s="116">
        <f t="shared" si="620"/>
        <v>1.0019199539999999</v>
      </c>
      <c r="X1174" s="109">
        <f t="shared" si="621"/>
        <v>1.5840311199999999</v>
      </c>
      <c r="Y1174" s="174">
        <f t="shared" si="622"/>
        <v>0</v>
      </c>
      <c r="Z1174" s="120" t="str">
        <f t="shared" si="630"/>
        <v>A+J=</v>
      </c>
      <c r="AA1174" s="114">
        <f t="shared" si="631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8">
        <f t="shared" si="623"/>
        <v>45471</v>
      </c>
      <c r="B1175" s="109">
        <f t="shared" si="616"/>
        <v>827.10970814000007</v>
      </c>
      <c r="C1175" s="193">
        <f t="shared" si="615"/>
        <v>664.65531487999999</v>
      </c>
      <c r="D1175" s="110">
        <f t="shared" si="624"/>
        <v>6895.24</v>
      </c>
      <c r="E1175" s="111">
        <f t="shared" si="613"/>
        <v>6926.96</v>
      </c>
      <c r="F1175" s="112">
        <f t="shared" si="611"/>
        <v>45432</v>
      </c>
      <c r="G1175" s="113">
        <f t="shared" si="617"/>
        <v>4.600274972299756E-3</v>
      </c>
      <c r="H1175" s="114">
        <f t="shared" si="612"/>
        <v>45495</v>
      </c>
      <c r="I1175" s="114">
        <f t="shared" si="618"/>
        <v>45495</v>
      </c>
      <c r="J1175" s="115">
        <f t="shared" si="625"/>
        <v>22</v>
      </c>
      <c r="K1175" s="115">
        <f t="shared" si="614"/>
        <v>6</v>
      </c>
      <c r="L1175" s="8">
        <f t="shared" si="626"/>
        <v>1.00125252</v>
      </c>
      <c r="M1175" s="116">
        <f t="shared" si="610"/>
        <v>1.0037996</v>
      </c>
      <c r="N1175" s="116">
        <f t="shared" si="606"/>
        <v>1.2400048573192486</v>
      </c>
      <c r="O1175" s="109">
        <f t="shared" si="609"/>
        <v>1.2415579800000001</v>
      </c>
      <c r="P1175" s="109">
        <f t="shared" si="619"/>
        <v>825.20811013000002</v>
      </c>
      <c r="Q1175" s="11">
        <f t="shared" si="629"/>
        <v>0</v>
      </c>
      <c r="R1175" s="30">
        <f t="shared" si="627"/>
        <v>0</v>
      </c>
      <c r="S1175" s="109">
        <f t="shared" si="608"/>
        <v>0</v>
      </c>
      <c r="T1175" s="119">
        <f t="shared" si="628"/>
        <v>0.10150000000000001</v>
      </c>
      <c r="U1175" s="117">
        <f t="shared" si="607"/>
        <v>6</v>
      </c>
      <c r="V1175" s="117">
        <v>252</v>
      </c>
      <c r="W1175" s="116">
        <f t="shared" si="620"/>
        <v>1.002304386</v>
      </c>
      <c r="X1175" s="109">
        <f t="shared" si="621"/>
        <v>1.9015980100000001</v>
      </c>
      <c r="Y1175" s="174">
        <f t="shared" si="622"/>
        <v>0</v>
      </c>
      <c r="Z1175" s="120" t="str">
        <f t="shared" si="630"/>
        <v>A+J=</v>
      </c>
      <c r="AA1175" s="114">
        <f t="shared" si="631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8">
        <f t="shared" si="623"/>
        <v>45472</v>
      </c>
      <c r="B1176" s="109">
        <f t="shared" si="616"/>
        <v>827.59970943999997</v>
      </c>
      <c r="C1176" s="193">
        <f t="shared" si="615"/>
        <v>664.65531487999999</v>
      </c>
      <c r="D1176" s="110">
        <f t="shared" si="624"/>
        <v>6895.24</v>
      </c>
      <c r="E1176" s="111">
        <f t="shared" si="613"/>
        <v>6926.96</v>
      </c>
      <c r="F1176" s="112">
        <f t="shared" si="611"/>
        <v>45432</v>
      </c>
      <c r="G1176" s="113">
        <f t="shared" si="617"/>
        <v>4.600274972299756E-3</v>
      </c>
      <c r="H1176" s="114">
        <f t="shared" si="612"/>
        <v>45495</v>
      </c>
      <c r="I1176" s="114">
        <f t="shared" si="618"/>
        <v>45495</v>
      </c>
      <c r="J1176" s="115">
        <f t="shared" si="625"/>
        <v>22</v>
      </c>
      <c r="K1176" s="115">
        <f t="shared" si="614"/>
        <v>7</v>
      </c>
      <c r="L1176" s="8">
        <f t="shared" si="626"/>
        <v>1.00146143</v>
      </c>
      <c r="M1176" s="116">
        <f t="shared" si="610"/>
        <v>1.0037996</v>
      </c>
      <c r="N1176" s="116">
        <f t="shared" si="606"/>
        <v>1.2400048573192486</v>
      </c>
      <c r="O1176" s="109">
        <f t="shared" si="609"/>
        <v>1.24181703</v>
      </c>
      <c r="P1176" s="109">
        <f t="shared" si="619"/>
        <v>825.38028909000002</v>
      </c>
      <c r="Q1176" s="11">
        <f t="shared" si="629"/>
        <v>0</v>
      </c>
      <c r="R1176" s="30">
        <f t="shared" si="627"/>
        <v>0</v>
      </c>
      <c r="S1176" s="109">
        <f t="shared" si="608"/>
        <v>0</v>
      </c>
      <c r="T1176" s="119">
        <f t="shared" si="628"/>
        <v>0.10150000000000001</v>
      </c>
      <c r="U1176" s="117">
        <f t="shared" si="607"/>
        <v>7</v>
      </c>
      <c r="V1176" s="117">
        <v>252</v>
      </c>
      <c r="W1176" s="116">
        <f t="shared" si="620"/>
        <v>1.0026889670000001</v>
      </c>
      <c r="X1176" s="109">
        <f t="shared" si="621"/>
        <v>2.21942035</v>
      </c>
      <c r="Y1176" s="174">
        <f t="shared" si="622"/>
        <v>0</v>
      </c>
      <c r="Z1176" s="120" t="str">
        <f t="shared" si="630"/>
        <v>A+J=</v>
      </c>
      <c r="AA1176" s="114">
        <f t="shared" si="631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8">
        <f t="shared" si="623"/>
        <v>45473</v>
      </c>
      <c r="B1177" s="109">
        <f t="shared" si="616"/>
        <v>827.59970943999997</v>
      </c>
      <c r="C1177" s="193">
        <f t="shared" si="615"/>
        <v>664.65531487999999</v>
      </c>
      <c r="D1177" s="110">
        <f t="shared" si="624"/>
        <v>6895.24</v>
      </c>
      <c r="E1177" s="111">
        <f t="shared" si="613"/>
        <v>6926.96</v>
      </c>
      <c r="F1177" s="112">
        <f t="shared" si="611"/>
        <v>45432</v>
      </c>
      <c r="G1177" s="113">
        <f t="shared" si="617"/>
        <v>4.600274972299756E-3</v>
      </c>
      <c r="H1177" s="114">
        <f t="shared" si="612"/>
        <v>45495</v>
      </c>
      <c r="I1177" s="114">
        <f t="shared" si="618"/>
        <v>45495</v>
      </c>
      <c r="J1177" s="115">
        <f t="shared" si="625"/>
        <v>22</v>
      </c>
      <c r="K1177" s="115">
        <f t="shared" si="614"/>
        <v>7</v>
      </c>
      <c r="L1177" s="8">
        <f t="shared" si="626"/>
        <v>1.00146143</v>
      </c>
      <c r="M1177" s="116">
        <f t="shared" si="610"/>
        <v>1.0037996</v>
      </c>
      <c r="N1177" s="116">
        <f t="shared" si="606"/>
        <v>1.2400048573192486</v>
      </c>
      <c r="O1177" s="109">
        <f t="shared" si="609"/>
        <v>1.24181703</v>
      </c>
      <c r="P1177" s="109">
        <f t="shared" si="619"/>
        <v>825.38028909000002</v>
      </c>
      <c r="Q1177" s="11">
        <f t="shared" si="629"/>
        <v>0</v>
      </c>
      <c r="R1177" s="30">
        <f t="shared" si="627"/>
        <v>0</v>
      </c>
      <c r="S1177" s="109">
        <f t="shared" si="608"/>
        <v>0</v>
      </c>
      <c r="T1177" s="119">
        <f t="shared" si="628"/>
        <v>0.10150000000000001</v>
      </c>
      <c r="U1177" s="117">
        <f t="shared" si="607"/>
        <v>7</v>
      </c>
      <c r="V1177" s="117">
        <v>252</v>
      </c>
      <c r="W1177" s="116">
        <f t="shared" si="620"/>
        <v>1.0026889670000001</v>
      </c>
      <c r="X1177" s="109">
        <f t="shared" si="621"/>
        <v>2.21942035</v>
      </c>
      <c r="Y1177" s="174">
        <f t="shared" si="622"/>
        <v>0</v>
      </c>
      <c r="Z1177" s="120" t="str">
        <f t="shared" si="630"/>
        <v>A+J=</v>
      </c>
      <c r="AA1177" s="114">
        <f t="shared" si="631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8">
        <f t="shared" si="623"/>
        <v>45474</v>
      </c>
      <c r="B1178" s="109">
        <f t="shared" si="616"/>
        <v>827.59970943999997</v>
      </c>
      <c r="C1178" s="193">
        <f t="shared" si="615"/>
        <v>664.65531487999999</v>
      </c>
      <c r="D1178" s="110">
        <f t="shared" si="624"/>
        <v>6895.24</v>
      </c>
      <c r="E1178" s="111">
        <f t="shared" si="613"/>
        <v>6926.96</v>
      </c>
      <c r="F1178" s="112">
        <f t="shared" si="611"/>
        <v>45432</v>
      </c>
      <c r="G1178" s="113">
        <f t="shared" si="617"/>
        <v>4.600274972299756E-3</v>
      </c>
      <c r="H1178" s="114">
        <f t="shared" si="612"/>
        <v>45495</v>
      </c>
      <c r="I1178" s="114">
        <f t="shared" si="618"/>
        <v>45495</v>
      </c>
      <c r="J1178" s="115">
        <f t="shared" si="625"/>
        <v>22</v>
      </c>
      <c r="K1178" s="115">
        <f t="shared" si="614"/>
        <v>7</v>
      </c>
      <c r="L1178" s="8">
        <f t="shared" si="626"/>
        <v>1.00146143</v>
      </c>
      <c r="M1178" s="116">
        <f t="shared" si="610"/>
        <v>1.0037996</v>
      </c>
      <c r="N1178" s="116">
        <f t="shared" si="606"/>
        <v>1.2400048573192486</v>
      </c>
      <c r="O1178" s="109">
        <f t="shared" si="609"/>
        <v>1.24181703</v>
      </c>
      <c r="P1178" s="109">
        <f t="shared" si="619"/>
        <v>825.38028909000002</v>
      </c>
      <c r="Q1178" s="11">
        <f t="shared" si="629"/>
        <v>0</v>
      </c>
      <c r="R1178" s="30">
        <f t="shared" si="627"/>
        <v>0</v>
      </c>
      <c r="S1178" s="109">
        <f t="shared" si="608"/>
        <v>0</v>
      </c>
      <c r="T1178" s="119">
        <f t="shared" si="628"/>
        <v>0.10150000000000001</v>
      </c>
      <c r="U1178" s="117">
        <f t="shared" si="607"/>
        <v>7</v>
      </c>
      <c r="V1178" s="117">
        <v>252</v>
      </c>
      <c r="W1178" s="116">
        <f t="shared" si="620"/>
        <v>1.0026889670000001</v>
      </c>
      <c r="X1178" s="109">
        <f t="shared" si="621"/>
        <v>2.21942035</v>
      </c>
      <c r="Y1178" s="174">
        <f t="shared" si="622"/>
        <v>0</v>
      </c>
      <c r="Z1178" s="120" t="str">
        <f t="shared" si="630"/>
        <v>A+J=</v>
      </c>
      <c r="AA1178" s="114">
        <f t="shared" si="631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8">
        <f t="shared" si="623"/>
        <v>45475</v>
      </c>
      <c r="B1179" s="109">
        <f t="shared" si="616"/>
        <v>828.08999788000006</v>
      </c>
      <c r="C1179" s="193">
        <f t="shared" si="615"/>
        <v>664.65531487999999</v>
      </c>
      <c r="D1179" s="110">
        <f t="shared" si="624"/>
        <v>6895.24</v>
      </c>
      <c r="E1179" s="111">
        <f t="shared" si="613"/>
        <v>6926.96</v>
      </c>
      <c r="F1179" s="112">
        <f t="shared" si="611"/>
        <v>45432</v>
      </c>
      <c r="G1179" s="113">
        <f t="shared" si="617"/>
        <v>4.600274972299756E-3</v>
      </c>
      <c r="H1179" s="114">
        <f t="shared" si="612"/>
        <v>45495</v>
      </c>
      <c r="I1179" s="114">
        <f t="shared" si="618"/>
        <v>45495</v>
      </c>
      <c r="J1179" s="115">
        <f t="shared" si="625"/>
        <v>22</v>
      </c>
      <c r="K1179" s="115">
        <f t="shared" si="614"/>
        <v>8</v>
      </c>
      <c r="L1179" s="8">
        <f t="shared" si="626"/>
        <v>1.00167038</v>
      </c>
      <c r="M1179" s="116">
        <f t="shared" si="610"/>
        <v>1.0037996</v>
      </c>
      <c r="N1179" s="116">
        <f t="shared" si="606"/>
        <v>1.2400048573192486</v>
      </c>
      <c r="O1179" s="109">
        <f t="shared" si="609"/>
        <v>1.2420761300000001</v>
      </c>
      <c r="P1179" s="109">
        <f t="shared" si="619"/>
        <v>825.55250129000001</v>
      </c>
      <c r="Q1179" s="11">
        <f t="shared" si="629"/>
        <v>0</v>
      </c>
      <c r="R1179" s="30">
        <f t="shared" si="627"/>
        <v>0</v>
      </c>
      <c r="S1179" s="109">
        <f t="shared" si="608"/>
        <v>0</v>
      </c>
      <c r="T1179" s="119">
        <f t="shared" si="628"/>
        <v>0.10150000000000001</v>
      </c>
      <c r="U1179" s="117">
        <f t="shared" si="607"/>
        <v>8</v>
      </c>
      <c r="V1179" s="117">
        <v>252</v>
      </c>
      <c r="W1179" s="116">
        <f t="shared" si="620"/>
        <v>1.0030736950000001</v>
      </c>
      <c r="X1179" s="109">
        <f t="shared" si="621"/>
        <v>2.5374965899999999</v>
      </c>
      <c r="Y1179" s="174">
        <f t="shared" si="622"/>
        <v>0</v>
      </c>
      <c r="Z1179" s="120" t="str">
        <f t="shared" si="630"/>
        <v>A+J=</v>
      </c>
      <c r="AA1179" s="114">
        <f t="shared" si="631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8">
        <f t="shared" si="623"/>
        <v>45476</v>
      </c>
      <c r="B1180" s="109">
        <f t="shared" si="616"/>
        <v>828.58057353999993</v>
      </c>
      <c r="C1180" s="193">
        <f t="shared" si="615"/>
        <v>664.65531487999999</v>
      </c>
      <c r="D1180" s="110">
        <f t="shared" si="624"/>
        <v>6895.24</v>
      </c>
      <c r="E1180" s="111">
        <f t="shared" si="613"/>
        <v>6926.96</v>
      </c>
      <c r="F1180" s="112">
        <f t="shared" si="611"/>
        <v>45432</v>
      </c>
      <c r="G1180" s="113">
        <f t="shared" si="617"/>
        <v>4.600274972299756E-3</v>
      </c>
      <c r="H1180" s="114">
        <f t="shared" si="612"/>
        <v>45495</v>
      </c>
      <c r="I1180" s="114">
        <f t="shared" si="618"/>
        <v>45495</v>
      </c>
      <c r="J1180" s="115">
        <f t="shared" si="625"/>
        <v>22</v>
      </c>
      <c r="K1180" s="115">
        <f t="shared" si="614"/>
        <v>9</v>
      </c>
      <c r="L1180" s="8">
        <f t="shared" si="626"/>
        <v>1.0018793699999999</v>
      </c>
      <c r="M1180" s="116">
        <f t="shared" si="610"/>
        <v>1.0037996</v>
      </c>
      <c r="N1180" s="116">
        <f t="shared" si="606"/>
        <v>1.2400048573192486</v>
      </c>
      <c r="O1180" s="109">
        <f t="shared" si="609"/>
        <v>1.24233528</v>
      </c>
      <c r="P1180" s="109">
        <f t="shared" si="619"/>
        <v>825.72474670999998</v>
      </c>
      <c r="Q1180" s="11">
        <f t="shared" si="629"/>
        <v>0</v>
      </c>
      <c r="R1180" s="30">
        <f t="shared" si="627"/>
        <v>0</v>
      </c>
      <c r="S1180" s="109">
        <f t="shared" si="608"/>
        <v>0</v>
      </c>
      <c r="T1180" s="119">
        <f t="shared" si="628"/>
        <v>0.10150000000000001</v>
      </c>
      <c r="U1180" s="117">
        <f t="shared" si="607"/>
        <v>9</v>
      </c>
      <c r="V1180" s="117">
        <v>252</v>
      </c>
      <c r="W1180" s="116">
        <f t="shared" si="620"/>
        <v>1.00345857</v>
      </c>
      <c r="X1180" s="109">
        <f t="shared" si="621"/>
        <v>2.8558268299999998</v>
      </c>
      <c r="Y1180" s="174">
        <f t="shared" si="622"/>
        <v>0</v>
      </c>
      <c r="Z1180" s="120" t="str">
        <f t="shared" si="630"/>
        <v>A+J=</v>
      </c>
      <c r="AA1180" s="114">
        <f t="shared" si="631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8">
        <f t="shared" si="623"/>
        <v>45477</v>
      </c>
      <c r="B1181" s="109">
        <f t="shared" si="616"/>
        <v>829.07144405999998</v>
      </c>
      <c r="C1181" s="193">
        <f t="shared" si="615"/>
        <v>664.65531487999999</v>
      </c>
      <c r="D1181" s="110">
        <f t="shared" si="624"/>
        <v>6895.24</v>
      </c>
      <c r="E1181" s="111">
        <f t="shared" si="613"/>
        <v>6926.96</v>
      </c>
      <c r="F1181" s="112">
        <f t="shared" si="611"/>
        <v>45432</v>
      </c>
      <c r="G1181" s="113">
        <f t="shared" si="617"/>
        <v>4.600274972299756E-3</v>
      </c>
      <c r="H1181" s="114">
        <f t="shared" si="612"/>
        <v>45495</v>
      </c>
      <c r="I1181" s="114">
        <f t="shared" si="618"/>
        <v>45495</v>
      </c>
      <c r="J1181" s="115">
        <f t="shared" si="625"/>
        <v>22</v>
      </c>
      <c r="K1181" s="115">
        <f t="shared" si="614"/>
        <v>10</v>
      </c>
      <c r="L1181" s="8">
        <f t="shared" si="626"/>
        <v>1.00208841</v>
      </c>
      <c r="M1181" s="116">
        <f t="shared" si="610"/>
        <v>1.0037996</v>
      </c>
      <c r="N1181" s="116">
        <f t="shared" si="606"/>
        <v>1.2400048573192486</v>
      </c>
      <c r="O1181" s="109">
        <f t="shared" si="609"/>
        <v>1.2425944900000001</v>
      </c>
      <c r="P1181" s="109">
        <f t="shared" si="619"/>
        <v>825.89703200999998</v>
      </c>
      <c r="Q1181" s="11">
        <f t="shared" si="629"/>
        <v>0</v>
      </c>
      <c r="R1181" s="30">
        <f t="shared" si="627"/>
        <v>0</v>
      </c>
      <c r="S1181" s="109">
        <f t="shared" si="608"/>
        <v>0</v>
      </c>
      <c r="T1181" s="119">
        <f t="shared" si="628"/>
        <v>0.10150000000000001</v>
      </c>
      <c r="U1181" s="117">
        <f t="shared" si="607"/>
        <v>10</v>
      </c>
      <c r="V1181" s="117">
        <v>252</v>
      </c>
      <c r="W1181" s="116">
        <f t="shared" si="620"/>
        <v>1.003843593</v>
      </c>
      <c r="X1181" s="109">
        <f t="shared" si="621"/>
        <v>3.1744120499999999</v>
      </c>
      <c r="Y1181" s="174">
        <f t="shared" si="622"/>
        <v>0</v>
      </c>
      <c r="Z1181" s="120" t="str">
        <f t="shared" si="630"/>
        <v>A+J=</v>
      </c>
      <c r="AA1181" s="114">
        <f t="shared" si="631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8">
        <f t="shared" si="623"/>
        <v>45478</v>
      </c>
      <c r="B1182" s="109">
        <f t="shared" si="616"/>
        <v>829.56260287999999</v>
      </c>
      <c r="C1182" s="193">
        <f t="shared" si="615"/>
        <v>664.65531487999999</v>
      </c>
      <c r="D1182" s="110">
        <f t="shared" si="624"/>
        <v>6895.24</v>
      </c>
      <c r="E1182" s="111">
        <f t="shared" si="613"/>
        <v>6926.96</v>
      </c>
      <c r="F1182" s="112">
        <f t="shared" si="611"/>
        <v>45432</v>
      </c>
      <c r="G1182" s="113">
        <f t="shared" si="617"/>
        <v>4.600274972299756E-3</v>
      </c>
      <c r="H1182" s="114">
        <f t="shared" si="612"/>
        <v>45495</v>
      </c>
      <c r="I1182" s="114">
        <f t="shared" si="618"/>
        <v>45495</v>
      </c>
      <c r="J1182" s="115">
        <f t="shared" si="625"/>
        <v>22</v>
      </c>
      <c r="K1182" s="115">
        <f t="shared" si="614"/>
        <v>11</v>
      </c>
      <c r="L1182" s="8">
        <f t="shared" si="626"/>
        <v>1.0022974899999999</v>
      </c>
      <c r="M1182" s="116">
        <f t="shared" si="610"/>
        <v>1.0037996</v>
      </c>
      <c r="N1182" s="116">
        <f t="shared" si="606"/>
        <v>1.2400048573192486</v>
      </c>
      <c r="O1182" s="109">
        <f t="shared" si="609"/>
        <v>1.2428537500000001</v>
      </c>
      <c r="P1182" s="109">
        <f t="shared" si="619"/>
        <v>826.06935054999997</v>
      </c>
      <c r="Q1182" s="11">
        <f t="shared" si="629"/>
        <v>0</v>
      </c>
      <c r="R1182" s="30">
        <f t="shared" si="627"/>
        <v>0</v>
      </c>
      <c r="S1182" s="109">
        <f t="shared" si="608"/>
        <v>0</v>
      </c>
      <c r="T1182" s="119">
        <f t="shared" si="628"/>
        <v>0.10150000000000001</v>
      </c>
      <c r="U1182" s="117">
        <f t="shared" si="607"/>
        <v>11</v>
      </c>
      <c r="V1182" s="117">
        <v>252</v>
      </c>
      <c r="W1182" s="116">
        <f t="shared" si="620"/>
        <v>1.0042287640000001</v>
      </c>
      <c r="X1182" s="109">
        <f t="shared" si="621"/>
        <v>3.4932523299999998</v>
      </c>
      <c r="Y1182" s="174">
        <f t="shared" si="622"/>
        <v>0</v>
      </c>
      <c r="Z1182" s="120" t="str">
        <f t="shared" si="630"/>
        <v>A+J=</v>
      </c>
      <c r="AA1182" s="114">
        <f t="shared" si="631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8">
        <f t="shared" si="623"/>
        <v>45479</v>
      </c>
      <c r="B1183" s="109">
        <f t="shared" si="616"/>
        <v>830.05405679</v>
      </c>
      <c r="C1183" s="193">
        <f t="shared" si="615"/>
        <v>664.65531487999999</v>
      </c>
      <c r="D1183" s="110">
        <f t="shared" si="624"/>
        <v>6895.24</v>
      </c>
      <c r="E1183" s="111">
        <f t="shared" si="613"/>
        <v>6926.96</v>
      </c>
      <c r="F1183" s="112">
        <f t="shared" si="611"/>
        <v>45432</v>
      </c>
      <c r="G1183" s="113">
        <f t="shared" si="617"/>
        <v>4.600274972299756E-3</v>
      </c>
      <c r="H1183" s="114">
        <f t="shared" si="612"/>
        <v>45495</v>
      </c>
      <c r="I1183" s="114">
        <f t="shared" si="618"/>
        <v>45495</v>
      </c>
      <c r="J1183" s="115">
        <f t="shared" si="625"/>
        <v>22</v>
      </c>
      <c r="K1183" s="115">
        <f t="shared" si="614"/>
        <v>12</v>
      </c>
      <c r="L1183" s="8">
        <f t="shared" si="626"/>
        <v>1.0025066199999999</v>
      </c>
      <c r="M1183" s="116">
        <f t="shared" si="610"/>
        <v>1.0037996</v>
      </c>
      <c r="N1183" s="116">
        <f t="shared" ref="N1183:N1246" si="632">IF(I1183&gt;I1182,N1182*M1183,N1182)</f>
        <v>1.2400048573192486</v>
      </c>
      <c r="O1183" s="109">
        <f t="shared" si="609"/>
        <v>1.2431130699999999</v>
      </c>
      <c r="P1183" s="109">
        <f t="shared" si="619"/>
        <v>826.24170896999999</v>
      </c>
      <c r="Q1183" s="11">
        <f t="shared" si="629"/>
        <v>0</v>
      </c>
      <c r="R1183" s="30">
        <f t="shared" si="627"/>
        <v>0</v>
      </c>
      <c r="S1183" s="109">
        <f t="shared" si="608"/>
        <v>0</v>
      </c>
      <c r="T1183" s="119">
        <f t="shared" si="628"/>
        <v>0.10150000000000001</v>
      </c>
      <c r="U1183" s="117">
        <f t="shared" si="607"/>
        <v>12</v>
      </c>
      <c r="V1183" s="117">
        <v>252</v>
      </c>
      <c r="W1183" s="116">
        <f t="shared" si="620"/>
        <v>1.0046140830000001</v>
      </c>
      <c r="X1183" s="109">
        <f t="shared" si="621"/>
        <v>3.8123478199999998</v>
      </c>
      <c r="Y1183" s="174">
        <f t="shared" si="622"/>
        <v>0</v>
      </c>
      <c r="Z1183" s="120" t="str">
        <f t="shared" si="630"/>
        <v>A+J=</v>
      </c>
      <c r="AA1183" s="114">
        <f t="shared" si="631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8">
        <f t="shared" si="623"/>
        <v>45480</v>
      </c>
      <c r="B1184" s="109">
        <f t="shared" si="616"/>
        <v>830.05405679</v>
      </c>
      <c r="C1184" s="193">
        <f t="shared" si="615"/>
        <v>664.65531487999999</v>
      </c>
      <c r="D1184" s="110">
        <f t="shared" si="624"/>
        <v>6895.24</v>
      </c>
      <c r="E1184" s="111">
        <f t="shared" si="613"/>
        <v>6926.96</v>
      </c>
      <c r="F1184" s="112">
        <f t="shared" si="611"/>
        <v>45432</v>
      </c>
      <c r="G1184" s="113">
        <f t="shared" si="617"/>
        <v>4.600274972299756E-3</v>
      </c>
      <c r="H1184" s="114">
        <f t="shared" si="612"/>
        <v>45495</v>
      </c>
      <c r="I1184" s="114">
        <f t="shared" si="618"/>
        <v>45495</v>
      </c>
      <c r="J1184" s="115">
        <f t="shared" si="625"/>
        <v>22</v>
      </c>
      <c r="K1184" s="115">
        <f t="shared" si="614"/>
        <v>12</v>
      </c>
      <c r="L1184" s="8">
        <f t="shared" si="626"/>
        <v>1.0025066199999999</v>
      </c>
      <c r="M1184" s="116">
        <f t="shared" si="610"/>
        <v>1.0037996</v>
      </c>
      <c r="N1184" s="116">
        <f t="shared" si="632"/>
        <v>1.2400048573192486</v>
      </c>
      <c r="O1184" s="109">
        <f t="shared" si="609"/>
        <v>1.2431130699999999</v>
      </c>
      <c r="P1184" s="109">
        <f t="shared" si="619"/>
        <v>826.24170896999999</v>
      </c>
      <c r="Q1184" s="11">
        <f t="shared" si="629"/>
        <v>0</v>
      </c>
      <c r="R1184" s="30">
        <f t="shared" si="627"/>
        <v>0</v>
      </c>
      <c r="S1184" s="109">
        <f t="shared" si="608"/>
        <v>0</v>
      </c>
      <c r="T1184" s="119">
        <f t="shared" si="628"/>
        <v>0.10150000000000001</v>
      </c>
      <c r="U1184" s="117">
        <f t="shared" si="607"/>
        <v>12</v>
      </c>
      <c r="V1184" s="117">
        <v>252</v>
      </c>
      <c r="W1184" s="116">
        <f t="shared" si="620"/>
        <v>1.0046140830000001</v>
      </c>
      <c r="X1184" s="109">
        <f t="shared" si="621"/>
        <v>3.8123478199999998</v>
      </c>
      <c r="Y1184" s="174">
        <f t="shared" si="622"/>
        <v>0</v>
      </c>
      <c r="Z1184" s="120" t="str">
        <f t="shared" si="630"/>
        <v>A+J=</v>
      </c>
      <c r="AA1184" s="114">
        <f t="shared" si="631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8">
        <f t="shared" si="623"/>
        <v>45481</v>
      </c>
      <c r="B1185" s="109">
        <f t="shared" si="616"/>
        <v>830.05405679</v>
      </c>
      <c r="C1185" s="193">
        <f t="shared" si="615"/>
        <v>664.65531487999999</v>
      </c>
      <c r="D1185" s="110">
        <f t="shared" si="624"/>
        <v>6895.24</v>
      </c>
      <c r="E1185" s="111">
        <f t="shared" si="613"/>
        <v>6926.96</v>
      </c>
      <c r="F1185" s="112">
        <f t="shared" si="611"/>
        <v>45432</v>
      </c>
      <c r="G1185" s="113">
        <f t="shared" si="617"/>
        <v>4.600274972299756E-3</v>
      </c>
      <c r="H1185" s="114">
        <f t="shared" si="612"/>
        <v>45495</v>
      </c>
      <c r="I1185" s="114">
        <f t="shared" si="618"/>
        <v>45495</v>
      </c>
      <c r="J1185" s="115">
        <f t="shared" si="625"/>
        <v>22</v>
      </c>
      <c r="K1185" s="115">
        <f t="shared" si="614"/>
        <v>12</v>
      </c>
      <c r="L1185" s="8">
        <f t="shared" si="626"/>
        <v>1.0025066199999999</v>
      </c>
      <c r="M1185" s="116">
        <f t="shared" si="610"/>
        <v>1.0037996</v>
      </c>
      <c r="N1185" s="116">
        <f t="shared" si="632"/>
        <v>1.2400048573192486</v>
      </c>
      <c r="O1185" s="109">
        <f t="shared" si="609"/>
        <v>1.2431130699999999</v>
      </c>
      <c r="P1185" s="109">
        <f t="shared" si="619"/>
        <v>826.24170896999999</v>
      </c>
      <c r="Q1185" s="11">
        <f t="shared" si="629"/>
        <v>0</v>
      </c>
      <c r="R1185" s="30">
        <f t="shared" si="627"/>
        <v>0</v>
      </c>
      <c r="S1185" s="109">
        <f t="shared" si="608"/>
        <v>0</v>
      </c>
      <c r="T1185" s="119">
        <f t="shared" si="628"/>
        <v>0.10150000000000001</v>
      </c>
      <c r="U1185" s="117">
        <f t="shared" si="607"/>
        <v>12</v>
      </c>
      <c r="V1185" s="117">
        <v>252</v>
      </c>
      <c r="W1185" s="116">
        <f t="shared" si="620"/>
        <v>1.0046140830000001</v>
      </c>
      <c r="X1185" s="109">
        <f t="shared" si="621"/>
        <v>3.8123478199999998</v>
      </c>
      <c r="Y1185" s="174">
        <f t="shared" si="622"/>
        <v>0</v>
      </c>
      <c r="Z1185" s="120" t="str">
        <f t="shared" si="630"/>
        <v>A+J=</v>
      </c>
      <c r="AA1185" s="114">
        <f t="shared" si="631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8">
        <f t="shared" si="623"/>
        <v>45482</v>
      </c>
      <c r="B1186" s="109">
        <f t="shared" si="616"/>
        <v>830.5458059</v>
      </c>
      <c r="C1186" s="193">
        <f t="shared" si="615"/>
        <v>664.65531487999999</v>
      </c>
      <c r="D1186" s="110">
        <f t="shared" si="624"/>
        <v>6895.24</v>
      </c>
      <c r="E1186" s="111">
        <f t="shared" si="613"/>
        <v>6926.96</v>
      </c>
      <c r="F1186" s="112">
        <f t="shared" si="611"/>
        <v>45432</v>
      </c>
      <c r="G1186" s="113">
        <f t="shared" si="617"/>
        <v>4.600274972299756E-3</v>
      </c>
      <c r="H1186" s="114">
        <f t="shared" si="612"/>
        <v>45495</v>
      </c>
      <c r="I1186" s="114">
        <f t="shared" si="618"/>
        <v>45495</v>
      </c>
      <c r="J1186" s="115">
        <f t="shared" si="625"/>
        <v>22</v>
      </c>
      <c r="K1186" s="115">
        <f t="shared" si="614"/>
        <v>13</v>
      </c>
      <c r="L1186" s="8">
        <f t="shared" si="626"/>
        <v>1.0027157900000001</v>
      </c>
      <c r="M1186" s="116">
        <f t="shared" si="610"/>
        <v>1.0037996</v>
      </c>
      <c r="N1186" s="116">
        <f t="shared" si="632"/>
        <v>1.2400048573192486</v>
      </c>
      <c r="O1186" s="109">
        <f t="shared" si="609"/>
        <v>1.2433724500000001</v>
      </c>
      <c r="P1186" s="109">
        <f t="shared" si="619"/>
        <v>826.41410726000004</v>
      </c>
      <c r="Q1186" s="11">
        <f t="shared" si="629"/>
        <v>0</v>
      </c>
      <c r="R1186" s="30">
        <f t="shared" si="627"/>
        <v>0</v>
      </c>
      <c r="S1186" s="109">
        <f t="shared" si="608"/>
        <v>0</v>
      </c>
      <c r="T1186" s="119">
        <f t="shared" si="628"/>
        <v>0.10150000000000001</v>
      </c>
      <c r="U1186" s="117">
        <f t="shared" si="607"/>
        <v>13</v>
      </c>
      <c r="V1186" s="117">
        <v>252</v>
      </c>
      <c r="W1186" s="116">
        <f t="shared" si="620"/>
        <v>1.00499955</v>
      </c>
      <c r="X1186" s="109">
        <f t="shared" si="621"/>
        <v>4.1316986399999998</v>
      </c>
      <c r="Y1186" s="174">
        <f t="shared" si="622"/>
        <v>0</v>
      </c>
      <c r="Z1186" s="120" t="str">
        <f t="shared" si="630"/>
        <v>A+J=</v>
      </c>
      <c r="AA1186" s="114">
        <f t="shared" si="631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8">
        <f t="shared" si="623"/>
        <v>45483</v>
      </c>
      <c r="B1187" s="109">
        <f t="shared" si="616"/>
        <v>831.03783616999999</v>
      </c>
      <c r="C1187" s="193">
        <f t="shared" si="615"/>
        <v>664.65531487999999</v>
      </c>
      <c r="D1187" s="110">
        <f t="shared" si="624"/>
        <v>6895.24</v>
      </c>
      <c r="E1187" s="111">
        <f t="shared" si="613"/>
        <v>6926.96</v>
      </c>
      <c r="F1187" s="112">
        <f t="shared" si="611"/>
        <v>45432</v>
      </c>
      <c r="G1187" s="113">
        <f t="shared" si="617"/>
        <v>4.600274972299756E-3</v>
      </c>
      <c r="H1187" s="114">
        <f t="shared" si="612"/>
        <v>45495</v>
      </c>
      <c r="I1187" s="114">
        <f t="shared" si="618"/>
        <v>45495</v>
      </c>
      <c r="J1187" s="115">
        <f t="shared" si="625"/>
        <v>22</v>
      </c>
      <c r="K1187" s="115">
        <f t="shared" si="614"/>
        <v>14</v>
      </c>
      <c r="L1187" s="8">
        <f t="shared" si="626"/>
        <v>1.0029250000000001</v>
      </c>
      <c r="M1187" s="116">
        <f t="shared" si="610"/>
        <v>1.0037996</v>
      </c>
      <c r="N1187" s="116">
        <f t="shared" si="632"/>
        <v>1.2400048573192486</v>
      </c>
      <c r="O1187" s="109">
        <f t="shared" si="609"/>
        <v>1.24363187</v>
      </c>
      <c r="P1187" s="109">
        <f t="shared" si="619"/>
        <v>826.58653214000003</v>
      </c>
      <c r="Q1187" s="11">
        <f t="shared" si="629"/>
        <v>0</v>
      </c>
      <c r="R1187" s="30">
        <f t="shared" si="627"/>
        <v>0</v>
      </c>
      <c r="S1187" s="109">
        <f t="shared" si="608"/>
        <v>0</v>
      </c>
      <c r="T1187" s="119">
        <f t="shared" si="628"/>
        <v>0.10150000000000001</v>
      </c>
      <c r="U1187" s="117">
        <f t="shared" si="607"/>
        <v>14</v>
      </c>
      <c r="V1187" s="117">
        <v>252</v>
      </c>
      <c r="W1187" s="116">
        <f t="shared" si="620"/>
        <v>1.005385164</v>
      </c>
      <c r="X1187" s="109">
        <f t="shared" si="621"/>
        <v>4.4513040300000002</v>
      </c>
      <c r="Y1187" s="174">
        <f t="shared" si="622"/>
        <v>0</v>
      </c>
      <c r="Z1187" s="120" t="str">
        <f t="shared" si="630"/>
        <v>A+J=</v>
      </c>
      <c r="AA1187" s="114">
        <f t="shared" si="631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8">
        <f t="shared" si="623"/>
        <v>45484</v>
      </c>
      <c r="B1188" s="109">
        <f t="shared" si="616"/>
        <v>831.53016189999994</v>
      </c>
      <c r="C1188" s="193">
        <f t="shared" si="615"/>
        <v>664.65531487999999</v>
      </c>
      <c r="D1188" s="110">
        <f t="shared" si="624"/>
        <v>6895.24</v>
      </c>
      <c r="E1188" s="111">
        <f t="shared" si="613"/>
        <v>6926.96</v>
      </c>
      <c r="F1188" s="112">
        <f t="shared" si="611"/>
        <v>45432</v>
      </c>
      <c r="G1188" s="113">
        <f t="shared" si="617"/>
        <v>4.600274972299756E-3</v>
      </c>
      <c r="H1188" s="114">
        <f t="shared" si="612"/>
        <v>45495</v>
      </c>
      <c r="I1188" s="114">
        <f t="shared" si="618"/>
        <v>45495</v>
      </c>
      <c r="J1188" s="115">
        <f t="shared" si="625"/>
        <v>22</v>
      </c>
      <c r="K1188" s="115">
        <f t="shared" si="614"/>
        <v>15</v>
      </c>
      <c r="L1188" s="8">
        <f t="shared" si="626"/>
        <v>1.0031342599999999</v>
      </c>
      <c r="M1188" s="116">
        <f t="shared" si="610"/>
        <v>1.0037996</v>
      </c>
      <c r="N1188" s="116">
        <f t="shared" si="632"/>
        <v>1.2400048573192486</v>
      </c>
      <c r="O1188" s="109">
        <f t="shared" si="609"/>
        <v>1.24389135</v>
      </c>
      <c r="P1188" s="109">
        <f t="shared" si="619"/>
        <v>826.75899690999995</v>
      </c>
      <c r="Q1188" s="11">
        <f t="shared" si="629"/>
        <v>0</v>
      </c>
      <c r="R1188" s="30">
        <f t="shared" si="627"/>
        <v>0</v>
      </c>
      <c r="S1188" s="109">
        <f t="shared" si="608"/>
        <v>0</v>
      </c>
      <c r="T1188" s="119">
        <f t="shared" si="628"/>
        <v>0.10150000000000001</v>
      </c>
      <c r="U1188" s="117">
        <f t="shared" si="607"/>
        <v>15</v>
      </c>
      <c r="V1188" s="117">
        <v>252</v>
      </c>
      <c r="W1188" s="116">
        <f t="shared" si="620"/>
        <v>1.0057709260000001</v>
      </c>
      <c r="X1188" s="109">
        <f t="shared" si="621"/>
        <v>4.7711649899999999</v>
      </c>
      <c r="Y1188" s="174">
        <f t="shared" si="622"/>
        <v>0</v>
      </c>
      <c r="Z1188" s="120" t="str">
        <f t="shared" si="630"/>
        <v>A+J=</v>
      </c>
      <c r="AA1188" s="114">
        <f t="shared" si="631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8">
        <f t="shared" si="623"/>
        <v>45485</v>
      </c>
      <c r="B1189" s="109">
        <f t="shared" si="616"/>
        <v>832.02277063000008</v>
      </c>
      <c r="C1189" s="193">
        <f t="shared" si="615"/>
        <v>664.65531487999999</v>
      </c>
      <c r="D1189" s="110">
        <f t="shared" si="624"/>
        <v>6895.24</v>
      </c>
      <c r="E1189" s="111">
        <f t="shared" si="613"/>
        <v>6926.96</v>
      </c>
      <c r="F1189" s="112">
        <f t="shared" si="611"/>
        <v>45432</v>
      </c>
      <c r="G1189" s="113">
        <f t="shared" si="617"/>
        <v>4.600274972299756E-3</v>
      </c>
      <c r="H1189" s="114">
        <f t="shared" si="612"/>
        <v>45495</v>
      </c>
      <c r="I1189" s="114">
        <f t="shared" si="618"/>
        <v>45495</v>
      </c>
      <c r="J1189" s="115">
        <f t="shared" si="625"/>
        <v>22</v>
      </c>
      <c r="K1189" s="115">
        <f t="shared" si="614"/>
        <v>16</v>
      </c>
      <c r="L1189" s="8">
        <f t="shared" si="626"/>
        <v>1.0033435500000001</v>
      </c>
      <c r="M1189" s="116">
        <f t="shared" si="610"/>
        <v>1.0037996</v>
      </c>
      <c r="N1189" s="116">
        <f t="shared" si="632"/>
        <v>1.2400048573192486</v>
      </c>
      <c r="O1189" s="109">
        <f t="shared" si="609"/>
        <v>1.2441508699999999</v>
      </c>
      <c r="P1189" s="109">
        <f t="shared" si="619"/>
        <v>826.93148825000003</v>
      </c>
      <c r="Q1189" s="11">
        <f t="shared" si="629"/>
        <v>0</v>
      </c>
      <c r="R1189" s="30">
        <f t="shared" si="627"/>
        <v>0</v>
      </c>
      <c r="S1189" s="109">
        <f t="shared" si="608"/>
        <v>0</v>
      </c>
      <c r="T1189" s="119">
        <f t="shared" si="628"/>
        <v>0.10150000000000001</v>
      </c>
      <c r="U1189" s="117">
        <f t="shared" ref="U1189:U1252" si="633">IF(Q1188&gt;0,1,IF(K1189=K1188,U1188,U1188+1))</f>
        <v>16</v>
      </c>
      <c r="V1189" s="117">
        <v>252</v>
      </c>
      <c r="W1189" s="116">
        <f t="shared" si="620"/>
        <v>1.006156837</v>
      </c>
      <c r="X1189" s="109">
        <f t="shared" si="621"/>
        <v>5.09128238</v>
      </c>
      <c r="Y1189" s="174">
        <f t="shared" si="622"/>
        <v>0</v>
      </c>
      <c r="Z1189" s="120" t="str">
        <f t="shared" si="630"/>
        <v>A+J=</v>
      </c>
      <c r="AA1189" s="114">
        <f t="shared" si="631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8">
        <f t="shared" si="623"/>
        <v>45486</v>
      </c>
      <c r="B1190" s="109">
        <f t="shared" si="616"/>
        <v>832.51568760999999</v>
      </c>
      <c r="C1190" s="193">
        <f t="shared" si="615"/>
        <v>664.65531487999999</v>
      </c>
      <c r="D1190" s="110">
        <f t="shared" si="624"/>
        <v>6895.24</v>
      </c>
      <c r="E1190" s="111">
        <f t="shared" si="613"/>
        <v>6926.96</v>
      </c>
      <c r="F1190" s="112">
        <f t="shared" si="611"/>
        <v>45432</v>
      </c>
      <c r="G1190" s="113">
        <f t="shared" si="617"/>
        <v>4.600274972299756E-3</v>
      </c>
      <c r="H1190" s="114">
        <f t="shared" si="612"/>
        <v>45495</v>
      </c>
      <c r="I1190" s="114">
        <f t="shared" si="618"/>
        <v>45495</v>
      </c>
      <c r="J1190" s="115">
        <f t="shared" si="625"/>
        <v>22</v>
      </c>
      <c r="K1190" s="115">
        <f t="shared" si="614"/>
        <v>17</v>
      </c>
      <c r="L1190" s="8">
        <f t="shared" si="626"/>
        <v>1.0035529000000001</v>
      </c>
      <c r="M1190" s="116">
        <f t="shared" si="610"/>
        <v>1.0037996</v>
      </c>
      <c r="N1190" s="116">
        <f t="shared" si="632"/>
        <v>1.2400048573192486</v>
      </c>
      <c r="O1190" s="109">
        <f t="shared" si="609"/>
        <v>1.24441047</v>
      </c>
      <c r="P1190" s="109">
        <f t="shared" si="619"/>
        <v>827.10403277</v>
      </c>
      <c r="Q1190" s="11">
        <f t="shared" si="629"/>
        <v>0</v>
      </c>
      <c r="R1190" s="30">
        <f t="shared" si="627"/>
        <v>0</v>
      </c>
      <c r="S1190" s="109">
        <f t="shared" si="608"/>
        <v>0</v>
      </c>
      <c r="T1190" s="119">
        <f t="shared" si="628"/>
        <v>0.10150000000000001</v>
      </c>
      <c r="U1190" s="117">
        <f t="shared" si="633"/>
        <v>17</v>
      </c>
      <c r="V1190" s="117">
        <v>252</v>
      </c>
      <c r="W1190" s="116">
        <f t="shared" si="620"/>
        <v>1.0065428949999999</v>
      </c>
      <c r="X1190" s="109">
        <f t="shared" si="621"/>
        <v>5.4116548399999997</v>
      </c>
      <c r="Y1190" s="174">
        <f t="shared" si="622"/>
        <v>0</v>
      </c>
      <c r="Z1190" s="120" t="str">
        <f t="shared" si="630"/>
        <v>A+J=</v>
      </c>
      <c r="AA1190" s="114">
        <f t="shared" si="631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8">
        <f t="shared" si="623"/>
        <v>45487</v>
      </c>
      <c r="B1191" s="109">
        <f t="shared" si="616"/>
        <v>832.51568760999999</v>
      </c>
      <c r="C1191" s="193">
        <f t="shared" si="615"/>
        <v>664.65531487999999</v>
      </c>
      <c r="D1191" s="110">
        <f t="shared" si="624"/>
        <v>6895.24</v>
      </c>
      <c r="E1191" s="111">
        <f t="shared" si="613"/>
        <v>6926.96</v>
      </c>
      <c r="F1191" s="112">
        <f t="shared" si="611"/>
        <v>45432</v>
      </c>
      <c r="G1191" s="113">
        <f t="shared" si="617"/>
        <v>4.600274972299756E-3</v>
      </c>
      <c r="H1191" s="114">
        <f t="shared" si="612"/>
        <v>45495</v>
      </c>
      <c r="I1191" s="114">
        <f t="shared" si="618"/>
        <v>45495</v>
      </c>
      <c r="J1191" s="115">
        <f t="shared" si="625"/>
        <v>22</v>
      </c>
      <c r="K1191" s="115">
        <f t="shared" si="614"/>
        <v>17</v>
      </c>
      <c r="L1191" s="8">
        <f t="shared" si="626"/>
        <v>1.0035529000000001</v>
      </c>
      <c r="M1191" s="116">
        <f t="shared" si="610"/>
        <v>1.0037996</v>
      </c>
      <c r="N1191" s="116">
        <f t="shared" si="632"/>
        <v>1.2400048573192486</v>
      </c>
      <c r="O1191" s="109">
        <f t="shared" si="609"/>
        <v>1.24441047</v>
      </c>
      <c r="P1191" s="109">
        <f t="shared" si="619"/>
        <v>827.10403277</v>
      </c>
      <c r="Q1191" s="11">
        <f t="shared" si="629"/>
        <v>0</v>
      </c>
      <c r="R1191" s="30">
        <f t="shared" si="627"/>
        <v>0</v>
      </c>
      <c r="S1191" s="109">
        <f t="shared" ref="S1191:S1254" si="634">IF(R1191&gt;0,TRUNC(R1191*P1191,8),0)</f>
        <v>0</v>
      </c>
      <c r="T1191" s="119">
        <f t="shared" si="628"/>
        <v>0.10150000000000001</v>
      </c>
      <c r="U1191" s="117">
        <f t="shared" si="633"/>
        <v>17</v>
      </c>
      <c r="V1191" s="117">
        <v>252</v>
      </c>
      <c r="W1191" s="116">
        <f t="shared" si="620"/>
        <v>1.0065428949999999</v>
      </c>
      <c r="X1191" s="109">
        <f t="shared" si="621"/>
        <v>5.4116548399999997</v>
      </c>
      <c r="Y1191" s="174">
        <f t="shared" si="622"/>
        <v>0</v>
      </c>
      <c r="Z1191" s="120" t="str">
        <f t="shared" si="630"/>
        <v>A+J=</v>
      </c>
      <c r="AA1191" s="114">
        <f t="shared" si="631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8">
        <f t="shared" si="623"/>
        <v>45488</v>
      </c>
      <c r="B1192" s="109">
        <f t="shared" si="616"/>
        <v>832.51568760999999</v>
      </c>
      <c r="C1192" s="193">
        <f t="shared" si="615"/>
        <v>664.65531487999999</v>
      </c>
      <c r="D1192" s="110">
        <f t="shared" si="624"/>
        <v>6895.24</v>
      </c>
      <c r="E1192" s="111">
        <f t="shared" si="613"/>
        <v>6926.96</v>
      </c>
      <c r="F1192" s="112">
        <f t="shared" si="611"/>
        <v>45432</v>
      </c>
      <c r="G1192" s="113">
        <f t="shared" si="617"/>
        <v>4.600274972299756E-3</v>
      </c>
      <c r="H1192" s="114">
        <f t="shared" si="612"/>
        <v>45495</v>
      </c>
      <c r="I1192" s="114">
        <f t="shared" si="618"/>
        <v>45495</v>
      </c>
      <c r="J1192" s="115">
        <f t="shared" si="625"/>
        <v>22</v>
      </c>
      <c r="K1192" s="115">
        <f t="shared" si="614"/>
        <v>17</v>
      </c>
      <c r="L1192" s="8">
        <f t="shared" si="626"/>
        <v>1.0035529000000001</v>
      </c>
      <c r="M1192" s="116">
        <f t="shared" si="610"/>
        <v>1.0037996</v>
      </c>
      <c r="N1192" s="116">
        <f t="shared" si="632"/>
        <v>1.2400048573192486</v>
      </c>
      <c r="O1192" s="109">
        <f t="shared" si="609"/>
        <v>1.24441047</v>
      </c>
      <c r="P1192" s="109">
        <f t="shared" si="619"/>
        <v>827.10403277</v>
      </c>
      <c r="Q1192" s="11">
        <f t="shared" si="629"/>
        <v>0</v>
      </c>
      <c r="R1192" s="30">
        <f t="shared" si="627"/>
        <v>0</v>
      </c>
      <c r="S1192" s="109">
        <f t="shared" si="634"/>
        <v>0</v>
      </c>
      <c r="T1192" s="119">
        <f t="shared" si="628"/>
        <v>0.10150000000000001</v>
      </c>
      <c r="U1192" s="117">
        <f t="shared" si="633"/>
        <v>17</v>
      </c>
      <c r="V1192" s="117">
        <v>252</v>
      </c>
      <c r="W1192" s="116">
        <f t="shared" si="620"/>
        <v>1.0065428949999999</v>
      </c>
      <c r="X1192" s="109">
        <f t="shared" si="621"/>
        <v>5.4116548399999997</v>
      </c>
      <c r="Y1192" s="174">
        <f t="shared" si="622"/>
        <v>0</v>
      </c>
      <c r="Z1192" s="120" t="str">
        <f t="shared" si="630"/>
        <v>A+J=</v>
      </c>
      <c r="AA1192" s="114">
        <f t="shared" si="631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8">
        <f t="shared" si="623"/>
        <v>45489</v>
      </c>
      <c r="B1193" s="109">
        <f t="shared" si="616"/>
        <v>833.00888785000006</v>
      </c>
      <c r="C1193" s="193">
        <f t="shared" si="615"/>
        <v>664.65531487999999</v>
      </c>
      <c r="D1193" s="110">
        <f t="shared" si="624"/>
        <v>6895.24</v>
      </c>
      <c r="E1193" s="111">
        <f t="shared" si="613"/>
        <v>6926.96</v>
      </c>
      <c r="F1193" s="112">
        <f t="shared" si="611"/>
        <v>45432</v>
      </c>
      <c r="G1193" s="113">
        <f t="shared" si="617"/>
        <v>4.600274972299756E-3</v>
      </c>
      <c r="H1193" s="114">
        <f t="shared" si="612"/>
        <v>45495</v>
      </c>
      <c r="I1193" s="114">
        <f t="shared" si="618"/>
        <v>45495</v>
      </c>
      <c r="J1193" s="115">
        <f t="shared" si="625"/>
        <v>22</v>
      </c>
      <c r="K1193" s="115">
        <f t="shared" si="614"/>
        <v>18</v>
      </c>
      <c r="L1193" s="8">
        <f t="shared" si="626"/>
        <v>1.0037622900000001</v>
      </c>
      <c r="M1193" s="116">
        <f t="shared" si="610"/>
        <v>1.0037996</v>
      </c>
      <c r="N1193" s="116">
        <f t="shared" si="632"/>
        <v>1.2400048573192486</v>
      </c>
      <c r="O1193" s="109">
        <f t="shared" ref="O1193:O1256" si="635">TRUNC(TRUNC((L1193*N1193),15),8)</f>
        <v>1.2446701099999999</v>
      </c>
      <c r="P1193" s="109">
        <f t="shared" si="619"/>
        <v>827.27660388000004</v>
      </c>
      <c r="Q1193" s="11">
        <f t="shared" si="629"/>
        <v>0</v>
      </c>
      <c r="R1193" s="30">
        <f t="shared" si="627"/>
        <v>0</v>
      </c>
      <c r="S1193" s="109">
        <f t="shared" si="634"/>
        <v>0</v>
      </c>
      <c r="T1193" s="119">
        <f t="shared" si="628"/>
        <v>0.10150000000000001</v>
      </c>
      <c r="U1193" s="117">
        <f t="shared" si="633"/>
        <v>18</v>
      </c>
      <c r="V1193" s="117">
        <v>252</v>
      </c>
      <c r="W1193" s="116">
        <f t="shared" si="620"/>
        <v>1.006929102</v>
      </c>
      <c r="X1193" s="109">
        <f t="shared" si="621"/>
        <v>5.7322839700000001</v>
      </c>
      <c r="Y1193" s="174">
        <f t="shared" si="622"/>
        <v>0</v>
      </c>
      <c r="Z1193" s="120" t="str">
        <f t="shared" si="630"/>
        <v>A+J=</v>
      </c>
      <c r="AA1193" s="114">
        <f t="shared" si="631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8">
        <f t="shared" si="623"/>
        <v>45490</v>
      </c>
      <c r="B1194" s="109">
        <f t="shared" si="616"/>
        <v>833.50237731999994</v>
      </c>
      <c r="C1194" s="193">
        <f t="shared" si="615"/>
        <v>664.65531487999999</v>
      </c>
      <c r="D1194" s="110">
        <f t="shared" si="624"/>
        <v>6895.24</v>
      </c>
      <c r="E1194" s="111">
        <f t="shared" si="613"/>
        <v>6926.96</v>
      </c>
      <c r="F1194" s="112">
        <f t="shared" si="611"/>
        <v>45432</v>
      </c>
      <c r="G1194" s="113">
        <f t="shared" si="617"/>
        <v>4.600274972299756E-3</v>
      </c>
      <c r="H1194" s="114">
        <f t="shared" si="612"/>
        <v>45495</v>
      </c>
      <c r="I1194" s="114">
        <f t="shared" si="618"/>
        <v>45495</v>
      </c>
      <c r="J1194" s="115">
        <f t="shared" si="625"/>
        <v>22</v>
      </c>
      <c r="K1194" s="115">
        <f t="shared" si="614"/>
        <v>19</v>
      </c>
      <c r="L1194" s="8">
        <f t="shared" si="626"/>
        <v>1.00397172</v>
      </c>
      <c r="M1194" s="116">
        <f t="shared" ref="M1194:M1257" si="636">IF(I1194&gt;I1193,L1193,M1193)</f>
        <v>1.0037996</v>
      </c>
      <c r="N1194" s="116">
        <f t="shared" si="632"/>
        <v>1.2400048573192486</v>
      </c>
      <c r="O1194" s="109">
        <f t="shared" si="635"/>
        <v>1.2449298</v>
      </c>
      <c r="P1194" s="109">
        <f t="shared" si="619"/>
        <v>827.44920821999995</v>
      </c>
      <c r="Q1194" s="11">
        <f t="shared" si="629"/>
        <v>0</v>
      </c>
      <c r="R1194" s="30">
        <f t="shared" si="627"/>
        <v>0</v>
      </c>
      <c r="S1194" s="109">
        <f t="shared" si="634"/>
        <v>0</v>
      </c>
      <c r="T1194" s="119">
        <f t="shared" si="628"/>
        <v>0.10150000000000001</v>
      </c>
      <c r="U1194" s="117">
        <f t="shared" si="633"/>
        <v>19</v>
      </c>
      <c r="V1194" s="117">
        <v>252</v>
      </c>
      <c r="W1194" s="116">
        <f t="shared" si="620"/>
        <v>1.007315457</v>
      </c>
      <c r="X1194" s="109">
        <f t="shared" si="621"/>
        <v>6.0531690999999999</v>
      </c>
      <c r="Y1194" s="174">
        <f t="shared" si="622"/>
        <v>0</v>
      </c>
      <c r="Z1194" s="120" t="str">
        <f t="shared" si="630"/>
        <v>A+J=</v>
      </c>
      <c r="AA1194" s="114">
        <f t="shared" si="631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8">
        <f t="shared" si="623"/>
        <v>45491</v>
      </c>
      <c r="B1195" s="109">
        <f t="shared" si="616"/>
        <v>833.99616284000001</v>
      </c>
      <c r="C1195" s="193">
        <f t="shared" si="615"/>
        <v>664.65531487999999</v>
      </c>
      <c r="D1195" s="110">
        <f t="shared" si="624"/>
        <v>6895.24</v>
      </c>
      <c r="E1195" s="111">
        <f t="shared" si="613"/>
        <v>6926.96</v>
      </c>
      <c r="F1195" s="112">
        <f t="shared" si="611"/>
        <v>45432</v>
      </c>
      <c r="G1195" s="113">
        <f t="shared" si="617"/>
        <v>4.600274972299756E-3</v>
      </c>
      <c r="H1195" s="114">
        <f t="shared" si="612"/>
        <v>45495</v>
      </c>
      <c r="I1195" s="114">
        <f t="shared" si="618"/>
        <v>45495</v>
      </c>
      <c r="J1195" s="115">
        <f t="shared" si="625"/>
        <v>22</v>
      </c>
      <c r="K1195" s="115">
        <f t="shared" si="614"/>
        <v>20</v>
      </c>
      <c r="L1195" s="8">
        <f t="shared" si="626"/>
        <v>1.0041811899999999</v>
      </c>
      <c r="M1195" s="116">
        <f t="shared" si="636"/>
        <v>1.0037996</v>
      </c>
      <c r="N1195" s="116">
        <f t="shared" si="632"/>
        <v>1.2400048573192486</v>
      </c>
      <c r="O1195" s="109">
        <f t="shared" si="635"/>
        <v>1.2451895500000001</v>
      </c>
      <c r="P1195" s="109">
        <f t="shared" si="619"/>
        <v>827.62185244</v>
      </c>
      <c r="Q1195" s="11">
        <f t="shared" si="629"/>
        <v>0</v>
      </c>
      <c r="R1195" s="30">
        <f t="shared" si="627"/>
        <v>0</v>
      </c>
      <c r="S1195" s="109">
        <f t="shared" si="634"/>
        <v>0</v>
      </c>
      <c r="T1195" s="119">
        <f t="shared" si="628"/>
        <v>0.10150000000000001</v>
      </c>
      <c r="U1195" s="117">
        <f t="shared" si="633"/>
        <v>20</v>
      </c>
      <c r="V1195" s="117">
        <v>252</v>
      </c>
      <c r="W1195" s="116">
        <f t="shared" si="620"/>
        <v>1.0077019599999999</v>
      </c>
      <c r="X1195" s="109">
        <f t="shared" si="621"/>
        <v>6.3743103999999997</v>
      </c>
      <c r="Y1195" s="174">
        <f t="shared" si="622"/>
        <v>0</v>
      </c>
      <c r="Z1195" s="120" t="str">
        <f t="shared" si="630"/>
        <v>A+J=</v>
      </c>
      <c r="AA1195" s="114">
        <f t="shared" si="631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8">
        <f t="shared" si="623"/>
        <v>45492</v>
      </c>
      <c r="B1196" s="109">
        <f t="shared" si="616"/>
        <v>834.49023783000007</v>
      </c>
      <c r="C1196" s="193">
        <f t="shared" si="615"/>
        <v>664.65531487999999</v>
      </c>
      <c r="D1196" s="110">
        <f t="shared" si="624"/>
        <v>6895.24</v>
      </c>
      <c r="E1196" s="111">
        <f t="shared" si="613"/>
        <v>6926.96</v>
      </c>
      <c r="F1196" s="112">
        <f t="shared" ref="F1196:F1259" si="637">IF($K1196=1,VLOOKUP($A1195,$AO$10:$AS$131,5),F1195)</f>
        <v>45432</v>
      </c>
      <c r="G1196" s="113">
        <f t="shared" si="617"/>
        <v>4.600274972299756E-3</v>
      </c>
      <c r="H1196" s="114">
        <f t="shared" ref="H1196:H1259" si="638">IF(DAY(A1196)=H$9,VLOOKUP(A1196,AH$118:AN$450,4),H1195)</f>
        <v>45495</v>
      </c>
      <c r="I1196" s="114">
        <f t="shared" si="618"/>
        <v>45495</v>
      </c>
      <c r="J1196" s="115">
        <f t="shared" si="625"/>
        <v>22</v>
      </c>
      <c r="K1196" s="115">
        <f t="shared" si="614"/>
        <v>21</v>
      </c>
      <c r="L1196" s="8">
        <f t="shared" si="626"/>
        <v>1.00439071</v>
      </c>
      <c r="M1196" s="116">
        <f t="shared" si="636"/>
        <v>1.0037996</v>
      </c>
      <c r="N1196" s="116">
        <f t="shared" si="632"/>
        <v>1.2400048573192486</v>
      </c>
      <c r="O1196" s="109">
        <f t="shared" si="635"/>
        <v>1.2454493499999999</v>
      </c>
      <c r="P1196" s="109">
        <f t="shared" si="619"/>
        <v>827.79452989000004</v>
      </c>
      <c r="Q1196" s="11">
        <f t="shared" si="629"/>
        <v>0</v>
      </c>
      <c r="R1196" s="30">
        <f t="shared" si="627"/>
        <v>0</v>
      </c>
      <c r="S1196" s="109">
        <f t="shared" si="634"/>
        <v>0</v>
      </c>
      <c r="T1196" s="119">
        <f t="shared" si="628"/>
        <v>0.10150000000000001</v>
      </c>
      <c r="U1196" s="117">
        <f t="shared" si="633"/>
        <v>21</v>
      </c>
      <c r="V1196" s="117">
        <v>252</v>
      </c>
      <c r="W1196" s="116">
        <f t="shared" si="620"/>
        <v>1.008088611</v>
      </c>
      <c r="X1196" s="109">
        <f t="shared" si="621"/>
        <v>6.6957079400000001</v>
      </c>
      <c r="Y1196" s="174">
        <f t="shared" si="622"/>
        <v>0</v>
      </c>
      <c r="Z1196" s="120" t="str">
        <f t="shared" si="630"/>
        <v>A+J=</v>
      </c>
      <c r="AA1196" s="114">
        <f t="shared" si="631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8">
        <f t="shared" si="623"/>
        <v>45493</v>
      </c>
      <c r="B1197" s="109">
        <f t="shared" si="616"/>
        <v>834.98460993000003</v>
      </c>
      <c r="C1197" s="193">
        <f t="shared" si="615"/>
        <v>664.65531487999999</v>
      </c>
      <c r="D1197" s="110">
        <f t="shared" si="624"/>
        <v>6895.24</v>
      </c>
      <c r="E1197" s="111">
        <f t="shared" ref="E1197:E1260" si="639">IF($K1197=1,VLOOKUP($A1196,$AO$10:$AS$150,4),E1196)</f>
        <v>6926.96</v>
      </c>
      <c r="F1197" s="112">
        <f t="shared" si="637"/>
        <v>45432</v>
      </c>
      <c r="G1197" s="113">
        <f t="shared" si="617"/>
        <v>4.600274972299756E-3</v>
      </c>
      <c r="H1197" s="114">
        <f t="shared" si="638"/>
        <v>45524</v>
      </c>
      <c r="I1197" s="114">
        <f t="shared" si="618"/>
        <v>45495</v>
      </c>
      <c r="J1197" s="115">
        <f t="shared" si="625"/>
        <v>22</v>
      </c>
      <c r="K1197" s="115">
        <f t="shared" si="614"/>
        <v>22</v>
      </c>
      <c r="L1197" s="8">
        <f t="shared" si="626"/>
        <v>1.0046002700000001</v>
      </c>
      <c r="M1197" s="116">
        <f t="shared" si="636"/>
        <v>1.0037996</v>
      </c>
      <c r="N1197" s="116">
        <f t="shared" si="632"/>
        <v>1.2400048573192486</v>
      </c>
      <c r="O1197" s="109">
        <f t="shared" si="635"/>
        <v>1.24570921</v>
      </c>
      <c r="P1197" s="109">
        <f t="shared" si="619"/>
        <v>827.96724721999999</v>
      </c>
      <c r="Q1197" s="11">
        <f t="shared" si="629"/>
        <v>0</v>
      </c>
      <c r="R1197" s="30">
        <f t="shared" si="627"/>
        <v>0</v>
      </c>
      <c r="S1197" s="109">
        <f t="shared" si="634"/>
        <v>0</v>
      </c>
      <c r="T1197" s="119">
        <f t="shared" si="628"/>
        <v>0.10150000000000001</v>
      </c>
      <c r="U1197" s="117">
        <f t="shared" si="633"/>
        <v>22</v>
      </c>
      <c r="V1197" s="117">
        <v>252</v>
      </c>
      <c r="W1197" s="116">
        <f t="shared" si="620"/>
        <v>1.008475411</v>
      </c>
      <c r="X1197" s="109">
        <f t="shared" si="621"/>
        <v>7.0173627099999996</v>
      </c>
      <c r="Y1197" s="174">
        <f t="shared" si="622"/>
        <v>0</v>
      </c>
      <c r="Z1197" s="120" t="str">
        <f t="shared" si="630"/>
        <v>A+J=</v>
      </c>
      <c r="AA1197" s="114">
        <f t="shared" si="631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8">
        <f t="shared" si="623"/>
        <v>45494</v>
      </c>
      <c r="B1198" s="109">
        <f t="shared" si="616"/>
        <v>834.98460993000003</v>
      </c>
      <c r="C1198" s="193">
        <f t="shared" si="615"/>
        <v>664.65531487999999</v>
      </c>
      <c r="D1198" s="110">
        <f t="shared" si="624"/>
        <v>6895.24</v>
      </c>
      <c r="E1198" s="111">
        <f t="shared" si="639"/>
        <v>6926.96</v>
      </c>
      <c r="F1198" s="112">
        <f t="shared" si="637"/>
        <v>45432</v>
      </c>
      <c r="G1198" s="113">
        <f t="shared" si="617"/>
        <v>4.600274972299756E-3</v>
      </c>
      <c r="H1198" s="114">
        <f t="shared" si="638"/>
        <v>45524</v>
      </c>
      <c r="I1198" s="114">
        <f t="shared" si="618"/>
        <v>45495</v>
      </c>
      <c r="J1198" s="115">
        <f t="shared" si="625"/>
        <v>22</v>
      </c>
      <c r="K1198" s="115">
        <f t="shared" ref="K1198:K1261" si="640">(J1198-(NETWORKDAYS(A1198,I1198,AD$148:AD$502)-1))</f>
        <v>22</v>
      </c>
      <c r="L1198" s="8">
        <f t="shared" si="626"/>
        <v>1.0046002700000001</v>
      </c>
      <c r="M1198" s="116">
        <f t="shared" si="636"/>
        <v>1.0037996</v>
      </c>
      <c r="N1198" s="116">
        <f t="shared" si="632"/>
        <v>1.2400048573192486</v>
      </c>
      <c r="O1198" s="109">
        <f t="shared" si="635"/>
        <v>1.24570921</v>
      </c>
      <c r="P1198" s="109">
        <f t="shared" si="619"/>
        <v>827.96724721999999</v>
      </c>
      <c r="Q1198" s="11">
        <f t="shared" si="629"/>
        <v>0</v>
      </c>
      <c r="R1198" s="30">
        <f t="shared" si="627"/>
        <v>0</v>
      </c>
      <c r="S1198" s="109">
        <f t="shared" si="634"/>
        <v>0</v>
      </c>
      <c r="T1198" s="119">
        <f t="shared" si="628"/>
        <v>0.10150000000000001</v>
      </c>
      <c r="U1198" s="117">
        <f t="shared" si="633"/>
        <v>22</v>
      </c>
      <c r="V1198" s="117">
        <v>252</v>
      </c>
      <c r="W1198" s="116">
        <f t="shared" si="620"/>
        <v>1.008475411</v>
      </c>
      <c r="X1198" s="109">
        <f t="shared" si="621"/>
        <v>7.0173627099999996</v>
      </c>
      <c r="Y1198" s="174">
        <f t="shared" si="622"/>
        <v>0</v>
      </c>
      <c r="Z1198" s="120" t="str">
        <f t="shared" si="630"/>
        <v>A+J=</v>
      </c>
      <c r="AA1198" s="114">
        <f t="shared" si="631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8">
        <f t="shared" si="623"/>
        <v>45495</v>
      </c>
      <c r="B1199" s="109">
        <f t="shared" si="616"/>
        <v>834.98460993000003</v>
      </c>
      <c r="C1199" s="193">
        <f t="shared" si="615"/>
        <v>664.65531487999999</v>
      </c>
      <c r="D1199" s="110">
        <f t="shared" si="624"/>
        <v>6895.24</v>
      </c>
      <c r="E1199" s="111">
        <f t="shared" si="639"/>
        <v>6926.96</v>
      </c>
      <c r="F1199" s="112">
        <f t="shared" si="637"/>
        <v>45432</v>
      </c>
      <c r="G1199" s="113">
        <f t="shared" si="617"/>
        <v>4.600274972299756E-3</v>
      </c>
      <c r="H1199" s="114">
        <f t="shared" si="638"/>
        <v>45524</v>
      </c>
      <c r="I1199" s="114">
        <f t="shared" si="618"/>
        <v>45495</v>
      </c>
      <c r="J1199" s="115">
        <f t="shared" si="625"/>
        <v>22</v>
      </c>
      <c r="K1199" s="115">
        <f t="shared" si="640"/>
        <v>22</v>
      </c>
      <c r="L1199" s="8">
        <f t="shared" si="626"/>
        <v>1.0046002700000001</v>
      </c>
      <c r="M1199" s="116">
        <f t="shared" si="636"/>
        <v>1.0037996</v>
      </c>
      <c r="N1199" s="116">
        <f t="shared" si="632"/>
        <v>1.2400048573192486</v>
      </c>
      <c r="O1199" s="109">
        <f t="shared" si="635"/>
        <v>1.24570921</v>
      </c>
      <c r="P1199" s="109">
        <f t="shared" si="619"/>
        <v>827.96724721999999</v>
      </c>
      <c r="Q1199" s="11">
        <f t="shared" si="629"/>
        <v>39</v>
      </c>
      <c r="R1199" s="30">
        <f t="shared" si="627"/>
        <v>1.6542999999999999E-2</v>
      </c>
      <c r="S1199" s="109">
        <f t="shared" si="634"/>
        <v>13.697062170000001</v>
      </c>
      <c r="T1199" s="119">
        <f t="shared" si="628"/>
        <v>0.10150000000000001</v>
      </c>
      <c r="U1199" s="117">
        <f t="shared" si="633"/>
        <v>22</v>
      </c>
      <c r="V1199" s="117">
        <v>252</v>
      </c>
      <c r="W1199" s="116">
        <f t="shared" si="620"/>
        <v>1.008475411</v>
      </c>
      <c r="X1199" s="109">
        <f t="shared" si="621"/>
        <v>7.0173627099999996</v>
      </c>
      <c r="Y1199" s="174">
        <f t="shared" si="622"/>
        <v>20.714424879999999</v>
      </c>
      <c r="Z1199" s="120" t="str">
        <f t="shared" si="630"/>
        <v>A+J=</v>
      </c>
      <c r="AA1199" s="114">
        <f t="shared" si="631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8">
        <f t="shared" si="623"/>
        <v>45496</v>
      </c>
      <c r="B1200" s="109">
        <f t="shared" si="616"/>
        <v>814.66400952000004</v>
      </c>
      <c r="C1200" s="193">
        <f t="shared" si="615"/>
        <v>653.65992200000005</v>
      </c>
      <c r="D1200" s="110">
        <f t="shared" si="624"/>
        <v>6926.96</v>
      </c>
      <c r="E1200" s="111">
        <f t="shared" si="639"/>
        <v>6941.51</v>
      </c>
      <c r="F1200" s="112">
        <f t="shared" si="637"/>
        <v>45465</v>
      </c>
      <c r="G1200" s="113">
        <f t="shared" si="617"/>
        <v>2.1004885259912065E-3</v>
      </c>
      <c r="H1200" s="114">
        <f t="shared" si="638"/>
        <v>45524</v>
      </c>
      <c r="I1200" s="114">
        <f t="shared" si="618"/>
        <v>45524</v>
      </c>
      <c r="J1200" s="115">
        <f t="shared" si="625"/>
        <v>21</v>
      </c>
      <c r="K1200" s="115">
        <f t="shared" si="640"/>
        <v>1</v>
      </c>
      <c r="L1200" s="8">
        <f t="shared" si="626"/>
        <v>1.00009992</v>
      </c>
      <c r="M1200" s="116">
        <f t="shared" si="636"/>
        <v>1.0046002700000001</v>
      </c>
      <c r="N1200" s="116">
        <f t="shared" si="632"/>
        <v>1.2457092144642288</v>
      </c>
      <c r="O1200" s="109">
        <f t="shared" si="635"/>
        <v>1.2458336800000001</v>
      </c>
      <c r="P1200" s="109">
        <f t="shared" si="619"/>
        <v>814.35154609000006</v>
      </c>
      <c r="Q1200" s="11">
        <f t="shared" si="629"/>
        <v>0</v>
      </c>
      <c r="R1200" s="30">
        <f t="shared" si="627"/>
        <v>0</v>
      </c>
      <c r="S1200" s="109">
        <f t="shared" si="634"/>
        <v>0</v>
      </c>
      <c r="T1200" s="119">
        <f t="shared" si="628"/>
        <v>0.10150000000000001</v>
      </c>
      <c r="U1200" s="117">
        <f t="shared" si="633"/>
        <v>1</v>
      </c>
      <c r="V1200" s="117">
        <v>252</v>
      </c>
      <c r="W1200" s="116">
        <f t="shared" si="620"/>
        <v>1.0003836960000001</v>
      </c>
      <c r="X1200" s="109">
        <f t="shared" si="621"/>
        <v>0.31246342999999999</v>
      </c>
      <c r="Y1200" s="174">
        <f t="shared" si="622"/>
        <v>0</v>
      </c>
      <c r="Z1200" s="120" t="str">
        <f t="shared" si="630"/>
        <v>A+J=</v>
      </c>
      <c r="AA1200" s="114">
        <f t="shared" si="631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8">
        <f t="shared" si="623"/>
        <v>45497</v>
      </c>
      <c r="B1201" s="109">
        <f t="shared" si="616"/>
        <v>815.05802269999992</v>
      </c>
      <c r="C1201" s="193">
        <f t="shared" si="615"/>
        <v>653.65992200000005</v>
      </c>
      <c r="D1201" s="110">
        <f t="shared" si="624"/>
        <v>6926.96</v>
      </c>
      <c r="E1201" s="111">
        <f t="shared" si="639"/>
        <v>6941.51</v>
      </c>
      <c r="F1201" s="112">
        <f t="shared" si="637"/>
        <v>45465</v>
      </c>
      <c r="G1201" s="113">
        <f t="shared" si="617"/>
        <v>2.1004885259912065E-3</v>
      </c>
      <c r="H1201" s="114">
        <f t="shared" si="638"/>
        <v>45524</v>
      </c>
      <c r="I1201" s="114">
        <f t="shared" si="618"/>
        <v>45524</v>
      </c>
      <c r="J1201" s="115">
        <f t="shared" si="625"/>
        <v>21</v>
      </c>
      <c r="K1201" s="115">
        <f t="shared" si="640"/>
        <v>2</v>
      </c>
      <c r="L1201" s="8">
        <f t="shared" si="626"/>
        <v>1.00019985</v>
      </c>
      <c r="M1201" s="116">
        <f t="shared" si="636"/>
        <v>1.0046002700000001</v>
      </c>
      <c r="N1201" s="116">
        <f t="shared" si="632"/>
        <v>1.2457092144642288</v>
      </c>
      <c r="O1201" s="109">
        <f t="shared" si="635"/>
        <v>1.24595816</v>
      </c>
      <c r="P1201" s="109">
        <f t="shared" si="619"/>
        <v>814.43291367999996</v>
      </c>
      <c r="Q1201" s="11">
        <f t="shared" si="629"/>
        <v>0</v>
      </c>
      <c r="R1201" s="30">
        <f t="shared" si="627"/>
        <v>0</v>
      </c>
      <c r="S1201" s="109">
        <f t="shared" si="634"/>
        <v>0</v>
      </c>
      <c r="T1201" s="119">
        <f t="shared" si="628"/>
        <v>0.10150000000000001</v>
      </c>
      <c r="U1201" s="117">
        <f t="shared" si="633"/>
        <v>2</v>
      </c>
      <c r="V1201" s="117">
        <v>252</v>
      </c>
      <c r="W1201" s="116">
        <f t="shared" si="620"/>
        <v>1.0007675389999999</v>
      </c>
      <c r="X1201" s="109">
        <f t="shared" si="621"/>
        <v>0.62510902000000002</v>
      </c>
      <c r="Y1201" s="174">
        <f t="shared" si="622"/>
        <v>0</v>
      </c>
      <c r="Z1201" s="120" t="str">
        <f t="shared" si="630"/>
        <v>A+J=</v>
      </c>
      <c r="AA1201" s="114">
        <f t="shared" si="631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8">
        <f t="shared" si="623"/>
        <v>45498</v>
      </c>
      <c r="B1202" s="109">
        <f t="shared" si="616"/>
        <v>815.45223852000004</v>
      </c>
      <c r="C1202" s="193">
        <f t="shared" si="615"/>
        <v>653.65992200000005</v>
      </c>
      <c r="D1202" s="110">
        <f t="shared" si="624"/>
        <v>6926.96</v>
      </c>
      <c r="E1202" s="111">
        <f t="shared" si="639"/>
        <v>6941.51</v>
      </c>
      <c r="F1202" s="112">
        <f t="shared" si="637"/>
        <v>45465</v>
      </c>
      <c r="G1202" s="113">
        <f t="shared" si="617"/>
        <v>2.1004885259912065E-3</v>
      </c>
      <c r="H1202" s="114">
        <f t="shared" si="638"/>
        <v>45524</v>
      </c>
      <c r="I1202" s="114">
        <f t="shared" si="618"/>
        <v>45524</v>
      </c>
      <c r="J1202" s="115">
        <f t="shared" si="625"/>
        <v>21</v>
      </c>
      <c r="K1202" s="115">
        <f t="shared" si="640"/>
        <v>3</v>
      </c>
      <c r="L1202" s="8">
        <f t="shared" si="626"/>
        <v>1.0002998000000001</v>
      </c>
      <c r="M1202" s="116">
        <f t="shared" si="636"/>
        <v>1.0046002700000001</v>
      </c>
      <c r="N1202" s="116">
        <f t="shared" si="632"/>
        <v>1.2457092144642288</v>
      </c>
      <c r="O1202" s="109">
        <f t="shared" si="635"/>
        <v>1.2460826700000001</v>
      </c>
      <c r="P1202" s="109">
        <f t="shared" si="619"/>
        <v>814.51430087000006</v>
      </c>
      <c r="Q1202" s="11">
        <f t="shared" si="629"/>
        <v>0</v>
      </c>
      <c r="R1202" s="30">
        <f t="shared" si="627"/>
        <v>0</v>
      </c>
      <c r="S1202" s="109">
        <f t="shared" si="634"/>
        <v>0</v>
      </c>
      <c r="T1202" s="119">
        <f t="shared" si="628"/>
        <v>0.10150000000000001</v>
      </c>
      <c r="U1202" s="117">
        <f t="shared" si="633"/>
        <v>3</v>
      </c>
      <c r="V1202" s="117">
        <v>252</v>
      </c>
      <c r="W1202" s="116">
        <f t="shared" si="620"/>
        <v>1.00115153</v>
      </c>
      <c r="X1202" s="109">
        <f t="shared" si="621"/>
        <v>0.93793764999999996</v>
      </c>
      <c r="Y1202" s="174">
        <f t="shared" si="622"/>
        <v>0</v>
      </c>
      <c r="Z1202" s="120" t="str">
        <f t="shared" si="630"/>
        <v>A+J=</v>
      </c>
      <c r="AA1202" s="114">
        <f t="shared" si="631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8">
        <f t="shared" si="623"/>
        <v>45499</v>
      </c>
      <c r="B1203" s="109">
        <f t="shared" si="616"/>
        <v>815.84663660000001</v>
      </c>
      <c r="C1203" s="193">
        <f t="shared" si="615"/>
        <v>653.65992200000005</v>
      </c>
      <c r="D1203" s="110">
        <f t="shared" si="624"/>
        <v>6926.96</v>
      </c>
      <c r="E1203" s="111">
        <f t="shared" si="639"/>
        <v>6941.51</v>
      </c>
      <c r="F1203" s="112">
        <f t="shared" si="637"/>
        <v>45465</v>
      </c>
      <c r="G1203" s="113">
        <f t="shared" si="617"/>
        <v>2.1004885259912065E-3</v>
      </c>
      <c r="H1203" s="114">
        <f t="shared" si="638"/>
        <v>45524</v>
      </c>
      <c r="I1203" s="114">
        <f t="shared" si="618"/>
        <v>45524</v>
      </c>
      <c r="J1203" s="115">
        <f t="shared" si="625"/>
        <v>21</v>
      </c>
      <c r="K1203" s="115">
        <f t="shared" si="640"/>
        <v>4</v>
      </c>
      <c r="L1203" s="8">
        <f t="shared" si="626"/>
        <v>1.0003997499999999</v>
      </c>
      <c r="M1203" s="116">
        <f t="shared" si="636"/>
        <v>1.0046002700000001</v>
      </c>
      <c r="N1203" s="116">
        <f t="shared" si="632"/>
        <v>1.2457092144642288</v>
      </c>
      <c r="O1203" s="109">
        <f t="shared" si="635"/>
        <v>1.2462071800000001</v>
      </c>
      <c r="P1203" s="109">
        <f t="shared" si="619"/>
        <v>814.59568807000005</v>
      </c>
      <c r="Q1203" s="11">
        <f t="shared" si="629"/>
        <v>0</v>
      </c>
      <c r="R1203" s="30">
        <f t="shared" si="627"/>
        <v>0</v>
      </c>
      <c r="S1203" s="109">
        <f t="shared" si="634"/>
        <v>0</v>
      </c>
      <c r="T1203" s="119">
        <f t="shared" si="628"/>
        <v>0.10150000000000001</v>
      </c>
      <c r="U1203" s="117">
        <f t="shared" si="633"/>
        <v>4</v>
      </c>
      <c r="V1203" s="117">
        <v>252</v>
      </c>
      <c r="W1203" s="116">
        <f t="shared" si="620"/>
        <v>1.001535668</v>
      </c>
      <c r="X1203" s="109">
        <f t="shared" si="621"/>
        <v>1.2509485300000001</v>
      </c>
      <c r="Y1203" s="174">
        <f t="shared" si="622"/>
        <v>0</v>
      </c>
      <c r="Z1203" s="120" t="str">
        <f t="shared" si="630"/>
        <v>A+J=</v>
      </c>
      <c r="AA1203" s="114">
        <f t="shared" si="631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8">
        <f t="shared" si="623"/>
        <v>45500</v>
      </c>
      <c r="B1204" s="109">
        <f t="shared" si="616"/>
        <v>816.24122432000001</v>
      </c>
      <c r="C1204" s="193">
        <f t="shared" si="615"/>
        <v>653.65992200000005</v>
      </c>
      <c r="D1204" s="110">
        <f t="shared" si="624"/>
        <v>6926.96</v>
      </c>
      <c r="E1204" s="111">
        <f t="shared" si="639"/>
        <v>6941.51</v>
      </c>
      <c r="F1204" s="112">
        <f t="shared" si="637"/>
        <v>45465</v>
      </c>
      <c r="G1204" s="113">
        <f t="shared" si="617"/>
        <v>2.1004885259912065E-3</v>
      </c>
      <c r="H1204" s="114">
        <f t="shared" si="638"/>
        <v>45524</v>
      </c>
      <c r="I1204" s="114">
        <f t="shared" si="618"/>
        <v>45524</v>
      </c>
      <c r="J1204" s="115">
        <f t="shared" si="625"/>
        <v>21</v>
      </c>
      <c r="K1204" s="115">
        <f t="shared" si="640"/>
        <v>5</v>
      </c>
      <c r="L1204" s="8">
        <f t="shared" si="626"/>
        <v>1.0004997099999999</v>
      </c>
      <c r="M1204" s="116">
        <f t="shared" si="636"/>
        <v>1.0046002700000001</v>
      </c>
      <c r="N1204" s="116">
        <f t="shared" si="632"/>
        <v>1.2457092144642288</v>
      </c>
      <c r="O1204" s="109">
        <f t="shared" si="635"/>
        <v>1.2463317</v>
      </c>
      <c r="P1204" s="109">
        <f t="shared" si="619"/>
        <v>814.6770818</v>
      </c>
      <c r="Q1204" s="11">
        <f t="shared" si="629"/>
        <v>0</v>
      </c>
      <c r="R1204" s="30">
        <f t="shared" si="627"/>
        <v>0</v>
      </c>
      <c r="S1204" s="109">
        <f t="shared" si="634"/>
        <v>0</v>
      </c>
      <c r="T1204" s="119">
        <f t="shared" si="628"/>
        <v>0.10150000000000001</v>
      </c>
      <c r="U1204" s="117">
        <f t="shared" si="633"/>
        <v>5</v>
      </c>
      <c r="V1204" s="117">
        <v>252</v>
      </c>
      <c r="W1204" s="116">
        <f t="shared" si="620"/>
        <v>1.0019199539999999</v>
      </c>
      <c r="X1204" s="109">
        <f t="shared" si="621"/>
        <v>1.5641425200000001</v>
      </c>
      <c r="Y1204" s="174">
        <f t="shared" si="622"/>
        <v>0</v>
      </c>
      <c r="Z1204" s="120" t="str">
        <f t="shared" si="630"/>
        <v>A+J=</v>
      </c>
      <c r="AA1204" s="114">
        <f t="shared" si="631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8">
        <f t="shared" si="623"/>
        <v>45501</v>
      </c>
      <c r="B1205" s="109">
        <f t="shared" si="616"/>
        <v>816.24122432000001</v>
      </c>
      <c r="C1205" s="193">
        <f t="shared" si="615"/>
        <v>653.65992200000005</v>
      </c>
      <c r="D1205" s="110">
        <f t="shared" si="624"/>
        <v>6926.96</v>
      </c>
      <c r="E1205" s="111">
        <f t="shared" si="639"/>
        <v>6941.51</v>
      </c>
      <c r="F1205" s="112">
        <f t="shared" si="637"/>
        <v>45465</v>
      </c>
      <c r="G1205" s="113">
        <f t="shared" si="617"/>
        <v>2.1004885259912065E-3</v>
      </c>
      <c r="H1205" s="114">
        <f t="shared" si="638"/>
        <v>45524</v>
      </c>
      <c r="I1205" s="114">
        <f t="shared" si="618"/>
        <v>45524</v>
      </c>
      <c r="J1205" s="115">
        <f t="shared" si="625"/>
        <v>21</v>
      </c>
      <c r="K1205" s="115">
        <f t="shared" si="640"/>
        <v>5</v>
      </c>
      <c r="L1205" s="8">
        <f t="shared" si="626"/>
        <v>1.0004997099999999</v>
      </c>
      <c r="M1205" s="116">
        <f t="shared" si="636"/>
        <v>1.0046002700000001</v>
      </c>
      <c r="N1205" s="116">
        <f t="shared" si="632"/>
        <v>1.2457092144642288</v>
      </c>
      <c r="O1205" s="109">
        <f t="shared" si="635"/>
        <v>1.2463317</v>
      </c>
      <c r="P1205" s="109">
        <f t="shared" si="619"/>
        <v>814.6770818</v>
      </c>
      <c r="Q1205" s="11">
        <f t="shared" si="629"/>
        <v>0</v>
      </c>
      <c r="R1205" s="30">
        <f t="shared" si="627"/>
        <v>0</v>
      </c>
      <c r="S1205" s="109">
        <f t="shared" si="634"/>
        <v>0</v>
      </c>
      <c r="T1205" s="119">
        <f t="shared" si="628"/>
        <v>0.10150000000000001</v>
      </c>
      <c r="U1205" s="117">
        <f t="shared" si="633"/>
        <v>5</v>
      </c>
      <c r="V1205" s="117">
        <v>252</v>
      </c>
      <c r="W1205" s="116">
        <f t="shared" si="620"/>
        <v>1.0019199539999999</v>
      </c>
      <c r="X1205" s="109">
        <f t="shared" si="621"/>
        <v>1.5641425200000001</v>
      </c>
      <c r="Y1205" s="174">
        <f t="shared" si="622"/>
        <v>0</v>
      </c>
      <c r="Z1205" s="120" t="str">
        <f t="shared" si="630"/>
        <v>A+J=</v>
      </c>
      <c r="AA1205" s="114">
        <f t="shared" si="631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8">
        <f t="shared" si="623"/>
        <v>45502</v>
      </c>
      <c r="B1206" s="109">
        <f t="shared" si="616"/>
        <v>816.24122432000001</v>
      </c>
      <c r="C1206" s="193">
        <f t="shared" si="615"/>
        <v>653.65992200000005</v>
      </c>
      <c r="D1206" s="110">
        <f t="shared" si="624"/>
        <v>6926.96</v>
      </c>
      <c r="E1206" s="111">
        <f t="shared" si="639"/>
        <v>6941.51</v>
      </c>
      <c r="F1206" s="112">
        <f t="shared" si="637"/>
        <v>45465</v>
      </c>
      <c r="G1206" s="113">
        <f t="shared" si="617"/>
        <v>2.1004885259912065E-3</v>
      </c>
      <c r="H1206" s="114">
        <f t="shared" si="638"/>
        <v>45524</v>
      </c>
      <c r="I1206" s="114">
        <f t="shared" si="618"/>
        <v>45524</v>
      </c>
      <c r="J1206" s="115">
        <f t="shared" si="625"/>
        <v>21</v>
      </c>
      <c r="K1206" s="115">
        <f t="shared" si="640"/>
        <v>5</v>
      </c>
      <c r="L1206" s="8">
        <f t="shared" si="626"/>
        <v>1.0004997099999999</v>
      </c>
      <c r="M1206" s="116">
        <f t="shared" si="636"/>
        <v>1.0046002700000001</v>
      </c>
      <c r="N1206" s="116">
        <f t="shared" si="632"/>
        <v>1.2457092144642288</v>
      </c>
      <c r="O1206" s="109">
        <f t="shared" si="635"/>
        <v>1.2463317</v>
      </c>
      <c r="P1206" s="109">
        <f t="shared" si="619"/>
        <v>814.6770818</v>
      </c>
      <c r="Q1206" s="11">
        <f t="shared" si="629"/>
        <v>0</v>
      </c>
      <c r="R1206" s="30">
        <f t="shared" si="627"/>
        <v>0</v>
      </c>
      <c r="S1206" s="109">
        <f t="shared" si="634"/>
        <v>0</v>
      </c>
      <c r="T1206" s="119">
        <f t="shared" si="628"/>
        <v>0.10150000000000001</v>
      </c>
      <c r="U1206" s="117">
        <f t="shared" si="633"/>
        <v>5</v>
      </c>
      <c r="V1206" s="117">
        <v>252</v>
      </c>
      <c r="W1206" s="116">
        <f t="shared" si="620"/>
        <v>1.0019199539999999</v>
      </c>
      <c r="X1206" s="109">
        <f t="shared" si="621"/>
        <v>1.5641425200000001</v>
      </c>
      <c r="Y1206" s="174">
        <f t="shared" si="622"/>
        <v>0</v>
      </c>
      <c r="Z1206" s="120" t="str">
        <f t="shared" si="630"/>
        <v>A+J=</v>
      </c>
      <c r="AA1206" s="114">
        <f t="shared" si="631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8">
        <f t="shared" si="623"/>
        <v>45503</v>
      </c>
      <c r="B1207" s="109">
        <f t="shared" si="616"/>
        <v>816.63600666000002</v>
      </c>
      <c r="C1207" s="193">
        <f t="shared" si="615"/>
        <v>653.65992200000005</v>
      </c>
      <c r="D1207" s="110">
        <f t="shared" si="624"/>
        <v>6926.96</v>
      </c>
      <c r="E1207" s="111">
        <f t="shared" si="639"/>
        <v>6941.51</v>
      </c>
      <c r="F1207" s="112">
        <f t="shared" si="637"/>
        <v>45465</v>
      </c>
      <c r="G1207" s="113">
        <f t="shared" si="617"/>
        <v>2.1004885259912065E-3</v>
      </c>
      <c r="H1207" s="114">
        <f t="shared" si="638"/>
        <v>45524</v>
      </c>
      <c r="I1207" s="114">
        <f t="shared" si="618"/>
        <v>45524</v>
      </c>
      <c r="J1207" s="115">
        <f t="shared" si="625"/>
        <v>21</v>
      </c>
      <c r="K1207" s="115">
        <f t="shared" si="640"/>
        <v>6</v>
      </c>
      <c r="L1207" s="8">
        <f t="shared" si="626"/>
        <v>1.0005996800000001</v>
      </c>
      <c r="M1207" s="116">
        <f t="shared" si="636"/>
        <v>1.0046002700000001</v>
      </c>
      <c r="N1207" s="116">
        <f t="shared" si="632"/>
        <v>1.2457092144642288</v>
      </c>
      <c r="O1207" s="109">
        <f t="shared" si="635"/>
        <v>1.2464562400000001</v>
      </c>
      <c r="P1207" s="109">
        <f t="shared" si="619"/>
        <v>814.75848860999997</v>
      </c>
      <c r="Q1207" s="11">
        <f t="shared" si="629"/>
        <v>0</v>
      </c>
      <c r="R1207" s="30">
        <f t="shared" si="627"/>
        <v>0</v>
      </c>
      <c r="S1207" s="109">
        <f t="shared" si="634"/>
        <v>0</v>
      </c>
      <c r="T1207" s="119">
        <f t="shared" si="628"/>
        <v>0.10150000000000001</v>
      </c>
      <c r="U1207" s="117">
        <f t="shared" si="633"/>
        <v>6</v>
      </c>
      <c r="V1207" s="117">
        <v>252</v>
      </c>
      <c r="W1207" s="116">
        <f t="shared" si="620"/>
        <v>1.002304386</v>
      </c>
      <c r="X1207" s="109">
        <f t="shared" si="621"/>
        <v>1.8775180499999999</v>
      </c>
      <c r="Y1207" s="174">
        <f t="shared" si="622"/>
        <v>0</v>
      </c>
      <c r="Z1207" s="120" t="str">
        <f t="shared" si="630"/>
        <v>A+J=</v>
      </c>
      <c r="AA1207" s="114">
        <f t="shared" si="631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8">
        <f t="shared" si="623"/>
        <v>45504</v>
      </c>
      <c r="B1208" s="109">
        <f t="shared" si="616"/>
        <v>817.03097954999998</v>
      </c>
      <c r="C1208" s="193">
        <f t="shared" si="615"/>
        <v>653.65992200000005</v>
      </c>
      <c r="D1208" s="110">
        <f t="shared" si="624"/>
        <v>6926.96</v>
      </c>
      <c r="E1208" s="111">
        <f t="shared" si="639"/>
        <v>6941.51</v>
      </c>
      <c r="F1208" s="112">
        <f t="shared" si="637"/>
        <v>45465</v>
      </c>
      <c r="G1208" s="113">
        <f t="shared" si="617"/>
        <v>2.1004885259912065E-3</v>
      </c>
      <c r="H1208" s="114">
        <f t="shared" si="638"/>
        <v>45524</v>
      </c>
      <c r="I1208" s="114">
        <f t="shared" si="618"/>
        <v>45524</v>
      </c>
      <c r="J1208" s="115">
        <f t="shared" si="625"/>
        <v>21</v>
      </c>
      <c r="K1208" s="115">
        <f t="shared" si="640"/>
        <v>7</v>
      </c>
      <c r="L1208" s="8">
        <f t="shared" si="626"/>
        <v>1.0006996699999999</v>
      </c>
      <c r="M1208" s="116">
        <f t="shared" si="636"/>
        <v>1.0046002700000001</v>
      </c>
      <c r="N1208" s="116">
        <f t="shared" si="632"/>
        <v>1.2457092144642288</v>
      </c>
      <c r="O1208" s="109">
        <f t="shared" si="635"/>
        <v>1.2465807900000001</v>
      </c>
      <c r="P1208" s="109">
        <f t="shared" si="619"/>
        <v>814.83990195000001</v>
      </c>
      <c r="Q1208" s="11">
        <f t="shared" si="629"/>
        <v>0</v>
      </c>
      <c r="R1208" s="30">
        <f t="shared" si="627"/>
        <v>0</v>
      </c>
      <c r="S1208" s="109">
        <f t="shared" si="634"/>
        <v>0</v>
      </c>
      <c r="T1208" s="119">
        <f t="shared" si="628"/>
        <v>0.10150000000000001</v>
      </c>
      <c r="U1208" s="117">
        <f t="shared" si="633"/>
        <v>7</v>
      </c>
      <c r="V1208" s="117">
        <v>252</v>
      </c>
      <c r="W1208" s="116">
        <f t="shared" si="620"/>
        <v>1.0026889670000001</v>
      </c>
      <c r="X1208" s="109">
        <f t="shared" si="621"/>
        <v>2.1910775999999998</v>
      </c>
      <c r="Y1208" s="174">
        <f t="shared" si="622"/>
        <v>0</v>
      </c>
      <c r="Z1208" s="120" t="str">
        <f t="shared" si="630"/>
        <v>A+J=</v>
      </c>
      <c r="AA1208" s="114">
        <f t="shared" si="631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8">
        <f t="shared" si="623"/>
        <v>45505</v>
      </c>
      <c r="B1209" s="109">
        <f t="shared" si="616"/>
        <v>817.42614142000002</v>
      </c>
      <c r="C1209" s="193">
        <f t="shared" si="615"/>
        <v>653.65992200000005</v>
      </c>
      <c r="D1209" s="110">
        <f t="shared" si="624"/>
        <v>6926.96</v>
      </c>
      <c r="E1209" s="111">
        <f t="shared" si="639"/>
        <v>6941.51</v>
      </c>
      <c r="F1209" s="112">
        <f t="shared" si="637"/>
        <v>45465</v>
      </c>
      <c r="G1209" s="113">
        <f t="shared" si="617"/>
        <v>2.1004885259912065E-3</v>
      </c>
      <c r="H1209" s="114">
        <f t="shared" si="638"/>
        <v>45524</v>
      </c>
      <c r="I1209" s="114">
        <f t="shared" si="618"/>
        <v>45524</v>
      </c>
      <c r="J1209" s="115">
        <f t="shared" si="625"/>
        <v>21</v>
      </c>
      <c r="K1209" s="115">
        <f t="shared" si="640"/>
        <v>8</v>
      </c>
      <c r="L1209" s="8">
        <f t="shared" si="626"/>
        <v>1.00079966</v>
      </c>
      <c r="M1209" s="116">
        <f t="shared" si="636"/>
        <v>1.0046002700000001</v>
      </c>
      <c r="N1209" s="116">
        <f t="shared" si="632"/>
        <v>1.2457092144642288</v>
      </c>
      <c r="O1209" s="109">
        <f t="shared" si="635"/>
        <v>1.24670535</v>
      </c>
      <c r="P1209" s="109">
        <f t="shared" si="619"/>
        <v>814.92132183000001</v>
      </c>
      <c r="Q1209" s="11">
        <f t="shared" si="629"/>
        <v>0</v>
      </c>
      <c r="R1209" s="30">
        <f t="shared" si="627"/>
        <v>0</v>
      </c>
      <c r="S1209" s="109">
        <f t="shared" si="634"/>
        <v>0</v>
      </c>
      <c r="T1209" s="119">
        <f t="shared" si="628"/>
        <v>0.10150000000000001</v>
      </c>
      <c r="U1209" s="117">
        <f t="shared" si="633"/>
        <v>8</v>
      </c>
      <c r="V1209" s="117">
        <v>252</v>
      </c>
      <c r="W1209" s="116">
        <f t="shared" si="620"/>
        <v>1.0030736950000001</v>
      </c>
      <c r="X1209" s="109">
        <f t="shared" si="621"/>
        <v>2.5048195899999999</v>
      </c>
      <c r="Y1209" s="174">
        <f t="shared" si="622"/>
        <v>0</v>
      </c>
      <c r="Z1209" s="120" t="str">
        <f t="shared" si="630"/>
        <v>A+J=</v>
      </c>
      <c r="AA1209" s="114">
        <f t="shared" si="631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8">
        <f t="shared" si="623"/>
        <v>45506</v>
      </c>
      <c r="B1210" s="109">
        <f t="shared" si="616"/>
        <v>817.82149229999993</v>
      </c>
      <c r="C1210" s="193">
        <f t="shared" si="615"/>
        <v>653.65992200000005</v>
      </c>
      <c r="D1210" s="110">
        <f t="shared" si="624"/>
        <v>6926.96</v>
      </c>
      <c r="E1210" s="111">
        <f t="shared" si="639"/>
        <v>6941.51</v>
      </c>
      <c r="F1210" s="112">
        <f t="shared" si="637"/>
        <v>45465</v>
      </c>
      <c r="G1210" s="113">
        <f t="shared" si="617"/>
        <v>2.1004885259912065E-3</v>
      </c>
      <c r="H1210" s="114">
        <f t="shared" si="638"/>
        <v>45524</v>
      </c>
      <c r="I1210" s="114">
        <f t="shared" si="618"/>
        <v>45524</v>
      </c>
      <c r="J1210" s="115">
        <f t="shared" si="625"/>
        <v>21</v>
      </c>
      <c r="K1210" s="115">
        <f t="shared" si="640"/>
        <v>9</v>
      </c>
      <c r="L1210" s="8">
        <f t="shared" si="626"/>
        <v>1.00089966</v>
      </c>
      <c r="M1210" s="116">
        <f t="shared" si="636"/>
        <v>1.0046002700000001</v>
      </c>
      <c r="N1210" s="116">
        <f t="shared" si="632"/>
        <v>1.2457092144642288</v>
      </c>
      <c r="O1210" s="109">
        <f t="shared" si="635"/>
        <v>1.2468299199999999</v>
      </c>
      <c r="P1210" s="109">
        <f t="shared" si="619"/>
        <v>815.00274824999997</v>
      </c>
      <c r="Q1210" s="11">
        <f t="shared" si="629"/>
        <v>0</v>
      </c>
      <c r="R1210" s="30">
        <f t="shared" si="627"/>
        <v>0</v>
      </c>
      <c r="S1210" s="109">
        <f t="shared" si="634"/>
        <v>0</v>
      </c>
      <c r="T1210" s="119">
        <f t="shared" si="628"/>
        <v>0.10150000000000001</v>
      </c>
      <c r="U1210" s="117">
        <f t="shared" si="633"/>
        <v>9</v>
      </c>
      <c r="V1210" s="117">
        <v>252</v>
      </c>
      <c r="W1210" s="116">
        <f t="shared" si="620"/>
        <v>1.00345857</v>
      </c>
      <c r="X1210" s="109">
        <f t="shared" si="621"/>
        <v>2.8187440499999998</v>
      </c>
      <c r="Y1210" s="174">
        <f t="shared" si="622"/>
        <v>0</v>
      </c>
      <c r="Z1210" s="120" t="str">
        <f t="shared" si="630"/>
        <v>A+J=</v>
      </c>
      <c r="AA1210" s="114">
        <f t="shared" si="631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8">
        <f t="shared" si="623"/>
        <v>45507</v>
      </c>
      <c r="B1211" s="109">
        <f t="shared" si="616"/>
        <v>818.21704618000001</v>
      </c>
      <c r="C1211" s="193">
        <f t="shared" si="615"/>
        <v>653.65992200000005</v>
      </c>
      <c r="D1211" s="110">
        <f t="shared" si="624"/>
        <v>6926.96</v>
      </c>
      <c r="E1211" s="111">
        <f t="shared" si="639"/>
        <v>6941.51</v>
      </c>
      <c r="F1211" s="112">
        <f t="shared" si="637"/>
        <v>45465</v>
      </c>
      <c r="G1211" s="113">
        <f t="shared" si="617"/>
        <v>2.1004885259912065E-3</v>
      </c>
      <c r="H1211" s="114">
        <f t="shared" si="638"/>
        <v>45524</v>
      </c>
      <c r="I1211" s="114">
        <f t="shared" si="618"/>
        <v>45524</v>
      </c>
      <c r="J1211" s="115">
        <f t="shared" si="625"/>
        <v>21</v>
      </c>
      <c r="K1211" s="115">
        <f t="shared" si="640"/>
        <v>10</v>
      </c>
      <c r="L1211" s="8">
        <f t="shared" si="626"/>
        <v>1.0009996800000001</v>
      </c>
      <c r="M1211" s="116">
        <f t="shared" si="636"/>
        <v>1.0046002700000001</v>
      </c>
      <c r="N1211" s="116">
        <f t="shared" si="632"/>
        <v>1.2457092144642288</v>
      </c>
      <c r="O1211" s="109">
        <f t="shared" si="635"/>
        <v>1.2469545200000001</v>
      </c>
      <c r="P1211" s="109">
        <f t="shared" si="619"/>
        <v>815.08419428000002</v>
      </c>
      <c r="Q1211" s="11">
        <f t="shared" si="629"/>
        <v>0</v>
      </c>
      <c r="R1211" s="30">
        <f t="shared" si="627"/>
        <v>0</v>
      </c>
      <c r="S1211" s="109">
        <f t="shared" si="634"/>
        <v>0</v>
      </c>
      <c r="T1211" s="119">
        <f t="shared" si="628"/>
        <v>0.10150000000000001</v>
      </c>
      <c r="U1211" s="117">
        <f t="shared" si="633"/>
        <v>10</v>
      </c>
      <c r="V1211" s="117">
        <v>252</v>
      </c>
      <c r="W1211" s="116">
        <f t="shared" si="620"/>
        <v>1.003843593</v>
      </c>
      <c r="X1211" s="109">
        <f t="shared" si="621"/>
        <v>3.1328518999999999</v>
      </c>
      <c r="Y1211" s="174">
        <f t="shared" si="622"/>
        <v>0</v>
      </c>
      <c r="Z1211" s="120" t="str">
        <f t="shared" si="630"/>
        <v>A+J=</v>
      </c>
      <c r="AA1211" s="114">
        <f t="shared" si="631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8">
        <f t="shared" si="623"/>
        <v>45508</v>
      </c>
      <c r="B1212" s="109">
        <f t="shared" si="616"/>
        <v>818.21704618000001</v>
      </c>
      <c r="C1212" s="193">
        <f t="shared" si="615"/>
        <v>653.65992200000005</v>
      </c>
      <c r="D1212" s="110">
        <f t="shared" si="624"/>
        <v>6926.96</v>
      </c>
      <c r="E1212" s="111">
        <f t="shared" si="639"/>
        <v>6941.51</v>
      </c>
      <c r="F1212" s="112">
        <f t="shared" si="637"/>
        <v>45465</v>
      </c>
      <c r="G1212" s="113">
        <f t="shared" si="617"/>
        <v>2.1004885259912065E-3</v>
      </c>
      <c r="H1212" s="114">
        <f t="shared" si="638"/>
        <v>45524</v>
      </c>
      <c r="I1212" s="114">
        <f t="shared" si="618"/>
        <v>45524</v>
      </c>
      <c r="J1212" s="115">
        <f t="shared" si="625"/>
        <v>21</v>
      </c>
      <c r="K1212" s="115">
        <f t="shared" si="640"/>
        <v>10</v>
      </c>
      <c r="L1212" s="8">
        <f t="shared" si="626"/>
        <v>1.0009996800000001</v>
      </c>
      <c r="M1212" s="116">
        <f t="shared" si="636"/>
        <v>1.0046002700000001</v>
      </c>
      <c r="N1212" s="116">
        <f t="shared" si="632"/>
        <v>1.2457092144642288</v>
      </c>
      <c r="O1212" s="109">
        <f t="shared" si="635"/>
        <v>1.2469545200000001</v>
      </c>
      <c r="P1212" s="109">
        <f t="shared" si="619"/>
        <v>815.08419428000002</v>
      </c>
      <c r="Q1212" s="11">
        <f t="shared" si="629"/>
        <v>0</v>
      </c>
      <c r="R1212" s="30">
        <f t="shared" si="627"/>
        <v>0</v>
      </c>
      <c r="S1212" s="109">
        <f t="shared" si="634"/>
        <v>0</v>
      </c>
      <c r="T1212" s="119">
        <f t="shared" si="628"/>
        <v>0.10150000000000001</v>
      </c>
      <c r="U1212" s="117">
        <f t="shared" si="633"/>
        <v>10</v>
      </c>
      <c r="V1212" s="117">
        <v>252</v>
      </c>
      <c r="W1212" s="116">
        <f t="shared" si="620"/>
        <v>1.003843593</v>
      </c>
      <c r="X1212" s="109">
        <f t="shared" si="621"/>
        <v>3.1328518999999999</v>
      </c>
      <c r="Y1212" s="174">
        <f t="shared" si="622"/>
        <v>0</v>
      </c>
      <c r="Z1212" s="120" t="str">
        <f t="shared" si="630"/>
        <v>A+J=</v>
      </c>
      <c r="AA1212" s="114">
        <f t="shared" si="631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8">
        <f t="shared" si="623"/>
        <v>45509</v>
      </c>
      <c r="B1213" s="109">
        <f t="shared" si="616"/>
        <v>818.21704618000001</v>
      </c>
      <c r="C1213" s="193">
        <f t="shared" si="615"/>
        <v>653.65992200000005</v>
      </c>
      <c r="D1213" s="110">
        <f t="shared" si="624"/>
        <v>6926.96</v>
      </c>
      <c r="E1213" s="111">
        <f t="shared" si="639"/>
        <v>6941.51</v>
      </c>
      <c r="F1213" s="112">
        <f t="shared" si="637"/>
        <v>45465</v>
      </c>
      <c r="G1213" s="113">
        <f t="shared" si="617"/>
        <v>2.1004885259912065E-3</v>
      </c>
      <c r="H1213" s="114">
        <f t="shared" si="638"/>
        <v>45524</v>
      </c>
      <c r="I1213" s="114">
        <f t="shared" si="618"/>
        <v>45524</v>
      </c>
      <c r="J1213" s="115">
        <f t="shared" si="625"/>
        <v>21</v>
      </c>
      <c r="K1213" s="115">
        <f t="shared" si="640"/>
        <v>10</v>
      </c>
      <c r="L1213" s="8">
        <f t="shared" si="626"/>
        <v>1.0009996800000001</v>
      </c>
      <c r="M1213" s="116">
        <f t="shared" si="636"/>
        <v>1.0046002700000001</v>
      </c>
      <c r="N1213" s="116">
        <f t="shared" si="632"/>
        <v>1.2457092144642288</v>
      </c>
      <c r="O1213" s="109">
        <f t="shared" si="635"/>
        <v>1.2469545200000001</v>
      </c>
      <c r="P1213" s="109">
        <f t="shared" si="619"/>
        <v>815.08419428000002</v>
      </c>
      <c r="Q1213" s="11">
        <f t="shared" si="629"/>
        <v>0</v>
      </c>
      <c r="R1213" s="30">
        <f t="shared" si="627"/>
        <v>0</v>
      </c>
      <c r="S1213" s="109">
        <f t="shared" si="634"/>
        <v>0</v>
      </c>
      <c r="T1213" s="119">
        <f t="shared" si="628"/>
        <v>0.10150000000000001</v>
      </c>
      <c r="U1213" s="117">
        <f t="shared" si="633"/>
        <v>10</v>
      </c>
      <c r="V1213" s="117">
        <v>252</v>
      </c>
      <c r="W1213" s="116">
        <f t="shared" si="620"/>
        <v>1.003843593</v>
      </c>
      <c r="X1213" s="109">
        <f t="shared" si="621"/>
        <v>3.1328518999999999</v>
      </c>
      <c r="Y1213" s="174">
        <f t="shared" si="622"/>
        <v>0</v>
      </c>
      <c r="Z1213" s="120" t="str">
        <f t="shared" si="630"/>
        <v>A+J=</v>
      </c>
      <c r="AA1213" s="114">
        <f t="shared" si="631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8">
        <f t="shared" si="623"/>
        <v>45510</v>
      </c>
      <c r="B1214" s="109">
        <f t="shared" si="616"/>
        <v>818.61278340999991</v>
      </c>
      <c r="C1214" s="193">
        <f t="shared" si="615"/>
        <v>653.65992200000005</v>
      </c>
      <c r="D1214" s="110">
        <f t="shared" si="624"/>
        <v>6926.96</v>
      </c>
      <c r="E1214" s="111">
        <f t="shared" si="639"/>
        <v>6941.51</v>
      </c>
      <c r="F1214" s="112">
        <f t="shared" si="637"/>
        <v>45465</v>
      </c>
      <c r="G1214" s="113">
        <f t="shared" si="617"/>
        <v>2.1004885259912065E-3</v>
      </c>
      <c r="H1214" s="114">
        <f t="shared" si="638"/>
        <v>45524</v>
      </c>
      <c r="I1214" s="114">
        <f t="shared" si="618"/>
        <v>45524</v>
      </c>
      <c r="J1214" s="115">
        <f t="shared" si="625"/>
        <v>21</v>
      </c>
      <c r="K1214" s="115">
        <f t="shared" si="640"/>
        <v>11</v>
      </c>
      <c r="L1214" s="8">
        <f t="shared" si="626"/>
        <v>1.0010996999999999</v>
      </c>
      <c r="M1214" s="116">
        <f t="shared" si="636"/>
        <v>1.0046002700000001</v>
      </c>
      <c r="N1214" s="116">
        <f t="shared" si="632"/>
        <v>1.2457092144642288</v>
      </c>
      <c r="O1214" s="109">
        <f t="shared" si="635"/>
        <v>1.24707912</v>
      </c>
      <c r="P1214" s="109">
        <f t="shared" si="619"/>
        <v>815.16564029999995</v>
      </c>
      <c r="Q1214" s="11">
        <f t="shared" si="629"/>
        <v>0</v>
      </c>
      <c r="R1214" s="30">
        <f t="shared" si="627"/>
        <v>0</v>
      </c>
      <c r="S1214" s="109">
        <f t="shared" si="634"/>
        <v>0</v>
      </c>
      <c r="T1214" s="119">
        <f t="shared" si="628"/>
        <v>0.10150000000000001</v>
      </c>
      <c r="U1214" s="117">
        <f t="shared" si="633"/>
        <v>11</v>
      </c>
      <c r="V1214" s="117">
        <v>252</v>
      </c>
      <c r="W1214" s="116">
        <f t="shared" si="620"/>
        <v>1.0042287640000001</v>
      </c>
      <c r="X1214" s="109">
        <f t="shared" si="621"/>
        <v>3.4471431099999998</v>
      </c>
      <c r="Y1214" s="174">
        <f t="shared" si="622"/>
        <v>0</v>
      </c>
      <c r="Z1214" s="120" t="str">
        <f t="shared" si="630"/>
        <v>A+J=</v>
      </c>
      <c r="AA1214" s="114">
        <f t="shared" si="631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8">
        <f t="shared" si="623"/>
        <v>45511</v>
      </c>
      <c r="B1215" s="109">
        <f t="shared" si="616"/>
        <v>819.00870405000001</v>
      </c>
      <c r="C1215" s="193">
        <f t="shared" si="615"/>
        <v>653.65992200000005</v>
      </c>
      <c r="D1215" s="110">
        <f t="shared" si="624"/>
        <v>6926.96</v>
      </c>
      <c r="E1215" s="111">
        <f t="shared" si="639"/>
        <v>6941.51</v>
      </c>
      <c r="F1215" s="112">
        <f t="shared" si="637"/>
        <v>45465</v>
      </c>
      <c r="G1215" s="113">
        <f t="shared" si="617"/>
        <v>2.1004885259912065E-3</v>
      </c>
      <c r="H1215" s="114">
        <f t="shared" si="638"/>
        <v>45524</v>
      </c>
      <c r="I1215" s="114">
        <f t="shared" si="618"/>
        <v>45524</v>
      </c>
      <c r="J1215" s="115">
        <f t="shared" si="625"/>
        <v>21</v>
      </c>
      <c r="K1215" s="115">
        <f t="shared" si="640"/>
        <v>12</v>
      </c>
      <c r="L1215" s="8">
        <f t="shared" si="626"/>
        <v>1.00119973</v>
      </c>
      <c r="M1215" s="116">
        <f t="shared" si="636"/>
        <v>1.0046002700000001</v>
      </c>
      <c r="N1215" s="116">
        <f t="shared" si="632"/>
        <v>1.2457092144642288</v>
      </c>
      <c r="O1215" s="109">
        <f t="shared" si="635"/>
        <v>1.2472037199999999</v>
      </c>
      <c r="P1215" s="109">
        <f t="shared" si="619"/>
        <v>815.24708633</v>
      </c>
      <c r="Q1215" s="11">
        <f t="shared" si="629"/>
        <v>0</v>
      </c>
      <c r="R1215" s="30">
        <f t="shared" si="627"/>
        <v>0</v>
      </c>
      <c r="S1215" s="109">
        <f t="shared" si="634"/>
        <v>0</v>
      </c>
      <c r="T1215" s="119">
        <f t="shared" si="628"/>
        <v>0.10150000000000001</v>
      </c>
      <c r="U1215" s="117">
        <f t="shared" si="633"/>
        <v>12</v>
      </c>
      <c r="V1215" s="117">
        <v>252</v>
      </c>
      <c r="W1215" s="116">
        <f t="shared" si="620"/>
        <v>1.0046140830000001</v>
      </c>
      <c r="X1215" s="109">
        <f t="shared" si="621"/>
        <v>3.7616177199999998</v>
      </c>
      <c r="Y1215" s="174">
        <f t="shared" si="622"/>
        <v>0</v>
      </c>
      <c r="Z1215" s="120" t="str">
        <f t="shared" si="630"/>
        <v>A+J=</v>
      </c>
      <c r="AA1215" s="114">
        <f t="shared" si="631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8">
        <f t="shared" si="623"/>
        <v>45512</v>
      </c>
      <c r="B1216" s="109">
        <f t="shared" si="616"/>
        <v>819.40483439000002</v>
      </c>
      <c r="C1216" s="193">
        <f t="shared" si="615"/>
        <v>653.65992200000005</v>
      </c>
      <c r="D1216" s="110">
        <f t="shared" si="624"/>
        <v>6926.96</v>
      </c>
      <c r="E1216" s="111">
        <f t="shared" si="639"/>
        <v>6941.51</v>
      </c>
      <c r="F1216" s="112">
        <f t="shared" si="637"/>
        <v>45465</v>
      </c>
      <c r="G1216" s="113">
        <f t="shared" si="617"/>
        <v>2.1004885259912065E-3</v>
      </c>
      <c r="H1216" s="114">
        <f t="shared" si="638"/>
        <v>45524</v>
      </c>
      <c r="I1216" s="114">
        <f t="shared" si="618"/>
        <v>45524</v>
      </c>
      <c r="J1216" s="115">
        <f t="shared" si="625"/>
        <v>21</v>
      </c>
      <c r="K1216" s="115">
        <f t="shared" si="640"/>
        <v>13</v>
      </c>
      <c r="L1216" s="8">
        <f t="shared" si="626"/>
        <v>1.0012997800000001</v>
      </c>
      <c r="M1216" s="116">
        <f t="shared" si="636"/>
        <v>1.0046002700000001</v>
      </c>
      <c r="N1216" s="116">
        <f t="shared" si="632"/>
        <v>1.2457092144642288</v>
      </c>
      <c r="O1216" s="109">
        <f t="shared" si="635"/>
        <v>1.24732836</v>
      </c>
      <c r="P1216" s="109">
        <f t="shared" si="619"/>
        <v>815.32855849999999</v>
      </c>
      <c r="Q1216" s="11">
        <f t="shared" si="629"/>
        <v>0</v>
      </c>
      <c r="R1216" s="30">
        <f t="shared" si="627"/>
        <v>0</v>
      </c>
      <c r="S1216" s="109">
        <f t="shared" si="634"/>
        <v>0</v>
      </c>
      <c r="T1216" s="119">
        <f t="shared" si="628"/>
        <v>0.10150000000000001</v>
      </c>
      <c r="U1216" s="117">
        <f t="shared" si="633"/>
        <v>13</v>
      </c>
      <c r="V1216" s="117">
        <v>252</v>
      </c>
      <c r="W1216" s="116">
        <f t="shared" si="620"/>
        <v>1.00499955</v>
      </c>
      <c r="X1216" s="109">
        <f t="shared" si="621"/>
        <v>4.0762758899999998</v>
      </c>
      <c r="Y1216" s="174">
        <f t="shared" si="622"/>
        <v>0</v>
      </c>
      <c r="Z1216" s="120" t="str">
        <f t="shared" si="630"/>
        <v>A+J=</v>
      </c>
      <c r="AA1216" s="114">
        <f t="shared" si="631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8">
        <f t="shared" si="623"/>
        <v>45513</v>
      </c>
      <c r="B1217" s="109">
        <f t="shared" si="616"/>
        <v>819.80114084000002</v>
      </c>
      <c r="C1217" s="193">
        <f t="shared" si="615"/>
        <v>653.65992200000005</v>
      </c>
      <c r="D1217" s="110">
        <f t="shared" si="624"/>
        <v>6926.96</v>
      </c>
      <c r="E1217" s="111">
        <f t="shared" si="639"/>
        <v>6941.51</v>
      </c>
      <c r="F1217" s="112">
        <f t="shared" si="637"/>
        <v>45465</v>
      </c>
      <c r="G1217" s="113">
        <f t="shared" si="617"/>
        <v>2.1004885259912065E-3</v>
      </c>
      <c r="H1217" s="114">
        <f t="shared" si="638"/>
        <v>45524</v>
      </c>
      <c r="I1217" s="114">
        <f t="shared" si="618"/>
        <v>45524</v>
      </c>
      <c r="J1217" s="115">
        <f t="shared" si="625"/>
        <v>21</v>
      </c>
      <c r="K1217" s="115">
        <f t="shared" si="640"/>
        <v>14</v>
      </c>
      <c r="L1217" s="8">
        <f t="shared" si="626"/>
        <v>1.00139983</v>
      </c>
      <c r="M1217" s="116">
        <f t="shared" si="636"/>
        <v>1.0046002700000001</v>
      </c>
      <c r="N1217" s="116">
        <f t="shared" si="632"/>
        <v>1.2457092144642288</v>
      </c>
      <c r="O1217" s="109">
        <f t="shared" si="635"/>
        <v>1.24745299</v>
      </c>
      <c r="P1217" s="109">
        <f t="shared" si="619"/>
        <v>815.41002414000002</v>
      </c>
      <c r="Q1217" s="11">
        <f t="shared" si="629"/>
        <v>0</v>
      </c>
      <c r="R1217" s="30">
        <f t="shared" si="627"/>
        <v>0</v>
      </c>
      <c r="S1217" s="109">
        <f t="shared" si="634"/>
        <v>0</v>
      </c>
      <c r="T1217" s="119">
        <f t="shared" si="628"/>
        <v>0.10150000000000001</v>
      </c>
      <c r="U1217" s="117">
        <f t="shared" si="633"/>
        <v>14</v>
      </c>
      <c r="V1217" s="117">
        <v>252</v>
      </c>
      <c r="W1217" s="116">
        <f t="shared" si="620"/>
        <v>1.005385164</v>
      </c>
      <c r="X1217" s="109">
        <f t="shared" si="621"/>
        <v>4.3911167000000004</v>
      </c>
      <c r="Y1217" s="174">
        <f t="shared" si="622"/>
        <v>0</v>
      </c>
      <c r="Z1217" s="120" t="str">
        <f t="shared" si="630"/>
        <v>A+J=</v>
      </c>
      <c r="AA1217" s="114">
        <f t="shared" si="631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8">
        <f t="shared" si="623"/>
        <v>45514</v>
      </c>
      <c r="B1218" s="109">
        <f t="shared" si="616"/>
        <v>820.19764395999994</v>
      </c>
      <c r="C1218" s="193">
        <f t="shared" si="615"/>
        <v>653.65992200000005</v>
      </c>
      <c r="D1218" s="110">
        <f t="shared" si="624"/>
        <v>6926.96</v>
      </c>
      <c r="E1218" s="111">
        <f t="shared" si="639"/>
        <v>6941.51</v>
      </c>
      <c r="F1218" s="112">
        <f t="shared" si="637"/>
        <v>45465</v>
      </c>
      <c r="G1218" s="113">
        <f t="shared" si="617"/>
        <v>2.1004885259912065E-3</v>
      </c>
      <c r="H1218" s="114">
        <f t="shared" si="638"/>
        <v>45524</v>
      </c>
      <c r="I1218" s="114">
        <f t="shared" si="618"/>
        <v>45524</v>
      </c>
      <c r="J1218" s="115">
        <f t="shared" si="625"/>
        <v>21</v>
      </c>
      <c r="K1218" s="115">
        <f t="shared" si="640"/>
        <v>15</v>
      </c>
      <c r="L1218" s="8">
        <f t="shared" si="626"/>
        <v>1.0014998900000001</v>
      </c>
      <c r="M1218" s="116">
        <f t="shared" si="636"/>
        <v>1.0046002700000001</v>
      </c>
      <c r="N1218" s="116">
        <f t="shared" si="632"/>
        <v>1.2457092144642288</v>
      </c>
      <c r="O1218" s="109">
        <f t="shared" si="635"/>
        <v>1.24757764</v>
      </c>
      <c r="P1218" s="109">
        <f t="shared" si="619"/>
        <v>815.49150284999996</v>
      </c>
      <c r="Q1218" s="11">
        <f t="shared" si="629"/>
        <v>0</v>
      </c>
      <c r="R1218" s="30">
        <f t="shared" si="627"/>
        <v>0</v>
      </c>
      <c r="S1218" s="109">
        <f t="shared" si="634"/>
        <v>0</v>
      </c>
      <c r="T1218" s="119">
        <f t="shared" si="628"/>
        <v>0.10150000000000001</v>
      </c>
      <c r="U1218" s="117">
        <f t="shared" si="633"/>
        <v>15</v>
      </c>
      <c r="V1218" s="117">
        <v>252</v>
      </c>
      <c r="W1218" s="116">
        <f t="shared" si="620"/>
        <v>1.0057709260000001</v>
      </c>
      <c r="X1218" s="109">
        <f t="shared" si="621"/>
        <v>4.7061411099999999</v>
      </c>
      <c r="Y1218" s="174">
        <f t="shared" si="622"/>
        <v>0</v>
      </c>
      <c r="Z1218" s="120" t="str">
        <f t="shared" si="630"/>
        <v>A+J=</v>
      </c>
      <c r="AA1218" s="114">
        <f t="shared" si="631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8">
        <f t="shared" si="623"/>
        <v>45515</v>
      </c>
      <c r="B1219" s="109">
        <f t="shared" si="616"/>
        <v>820.19764395999994</v>
      </c>
      <c r="C1219" s="193">
        <f t="shared" si="615"/>
        <v>653.65992200000005</v>
      </c>
      <c r="D1219" s="110">
        <f t="shared" si="624"/>
        <v>6926.96</v>
      </c>
      <c r="E1219" s="111">
        <f t="shared" si="639"/>
        <v>6941.51</v>
      </c>
      <c r="F1219" s="112">
        <f t="shared" si="637"/>
        <v>45465</v>
      </c>
      <c r="G1219" s="113">
        <f t="shared" si="617"/>
        <v>2.1004885259912065E-3</v>
      </c>
      <c r="H1219" s="114">
        <f t="shared" si="638"/>
        <v>45524</v>
      </c>
      <c r="I1219" s="114">
        <f t="shared" si="618"/>
        <v>45524</v>
      </c>
      <c r="J1219" s="115">
        <f t="shared" si="625"/>
        <v>21</v>
      </c>
      <c r="K1219" s="115">
        <f t="shared" si="640"/>
        <v>15</v>
      </c>
      <c r="L1219" s="8">
        <f t="shared" si="626"/>
        <v>1.0014998900000001</v>
      </c>
      <c r="M1219" s="116">
        <f t="shared" si="636"/>
        <v>1.0046002700000001</v>
      </c>
      <c r="N1219" s="116">
        <f t="shared" si="632"/>
        <v>1.2457092144642288</v>
      </c>
      <c r="O1219" s="109">
        <f t="shared" si="635"/>
        <v>1.24757764</v>
      </c>
      <c r="P1219" s="109">
        <f t="shared" si="619"/>
        <v>815.49150284999996</v>
      </c>
      <c r="Q1219" s="11">
        <f t="shared" si="629"/>
        <v>0</v>
      </c>
      <c r="R1219" s="30">
        <f t="shared" si="627"/>
        <v>0</v>
      </c>
      <c r="S1219" s="109">
        <f t="shared" si="634"/>
        <v>0</v>
      </c>
      <c r="T1219" s="119">
        <f t="shared" si="628"/>
        <v>0.10150000000000001</v>
      </c>
      <c r="U1219" s="117">
        <f t="shared" si="633"/>
        <v>15</v>
      </c>
      <c r="V1219" s="117">
        <v>252</v>
      </c>
      <c r="W1219" s="116">
        <f t="shared" si="620"/>
        <v>1.0057709260000001</v>
      </c>
      <c r="X1219" s="109">
        <f t="shared" si="621"/>
        <v>4.7061411099999999</v>
      </c>
      <c r="Y1219" s="174">
        <f t="shared" si="622"/>
        <v>0</v>
      </c>
      <c r="Z1219" s="120" t="str">
        <f t="shared" si="630"/>
        <v>A+J=</v>
      </c>
      <c r="AA1219" s="114">
        <f t="shared" si="631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8">
        <f t="shared" si="623"/>
        <v>45516</v>
      </c>
      <c r="B1220" s="109">
        <f t="shared" si="616"/>
        <v>820.19764395999994</v>
      </c>
      <c r="C1220" s="193">
        <f t="shared" si="615"/>
        <v>653.65992200000005</v>
      </c>
      <c r="D1220" s="110">
        <f t="shared" si="624"/>
        <v>6926.96</v>
      </c>
      <c r="E1220" s="111">
        <f t="shared" si="639"/>
        <v>6941.51</v>
      </c>
      <c r="F1220" s="112">
        <f t="shared" si="637"/>
        <v>45465</v>
      </c>
      <c r="G1220" s="113">
        <f t="shared" si="617"/>
        <v>2.1004885259912065E-3</v>
      </c>
      <c r="H1220" s="114">
        <f t="shared" si="638"/>
        <v>45524</v>
      </c>
      <c r="I1220" s="114">
        <f t="shared" si="618"/>
        <v>45524</v>
      </c>
      <c r="J1220" s="115">
        <f t="shared" si="625"/>
        <v>21</v>
      </c>
      <c r="K1220" s="115">
        <f t="shared" si="640"/>
        <v>15</v>
      </c>
      <c r="L1220" s="8">
        <f t="shared" si="626"/>
        <v>1.0014998900000001</v>
      </c>
      <c r="M1220" s="116">
        <f t="shared" si="636"/>
        <v>1.0046002700000001</v>
      </c>
      <c r="N1220" s="116">
        <f t="shared" si="632"/>
        <v>1.2457092144642288</v>
      </c>
      <c r="O1220" s="109">
        <f t="shared" si="635"/>
        <v>1.24757764</v>
      </c>
      <c r="P1220" s="109">
        <f t="shared" si="619"/>
        <v>815.49150284999996</v>
      </c>
      <c r="Q1220" s="11">
        <f t="shared" si="629"/>
        <v>0</v>
      </c>
      <c r="R1220" s="30">
        <f t="shared" si="627"/>
        <v>0</v>
      </c>
      <c r="S1220" s="109">
        <f t="shared" si="634"/>
        <v>0</v>
      </c>
      <c r="T1220" s="119">
        <f t="shared" si="628"/>
        <v>0.10150000000000001</v>
      </c>
      <c r="U1220" s="117">
        <f t="shared" si="633"/>
        <v>15</v>
      </c>
      <c r="V1220" s="117">
        <v>252</v>
      </c>
      <c r="W1220" s="116">
        <f t="shared" si="620"/>
        <v>1.0057709260000001</v>
      </c>
      <c r="X1220" s="109">
        <f t="shared" si="621"/>
        <v>4.7061411099999999</v>
      </c>
      <c r="Y1220" s="174">
        <f t="shared" si="622"/>
        <v>0</v>
      </c>
      <c r="Z1220" s="120" t="str">
        <f t="shared" si="630"/>
        <v>A+J=</v>
      </c>
      <c r="AA1220" s="114">
        <f t="shared" si="631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8">
        <f t="shared" si="623"/>
        <v>45517</v>
      </c>
      <c r="B1221" s="109">
        <f t="shared" si="616"/>
        <v>820.59434461000001</v>
      </c>
      <c r="C1221" s="193">
        <f t="shared" si="615"/>
        <v>653.65992200000005</v>
      </c>
      <c r="D1221" s="110">
        <f t="shared" si="624"/>
        <v>6926.96</v>
      </c>
      <c r="E1221" s="111">
        <f t="shared" si="639"/>
        <v>6941.51</v>
      </c>
      <c r="F1221" s="112">
        <f t="shared" si="637"/>
        <v>45465</v>
      </c>
      <c r="G1221" s="113">
        <f t="shared" si="617"/>
        <v>2.1004885259912065E-3</v>
      </c>
      <c r="H1221" s="114">
        <f t="shared" si="638"/>
        <v>45524</v>
      </c>
      <c r="I1221" s="114">
        <f t="shared" si="618"/>
        <v>45524</v>
      </c>
      <c r="J1221" s="115">
        <f t="shared" si="625"/>
        <v>21</v>
      </c>
      <c r="K1221" s="115">
        <f t="shared" si="640"/>
        <v>16</v>
      </c>
      <c r="L1221" s="8">
        <f t="shared" si="626"/>
        <v>1.00159997</v>
      </c>
      <c r="M1221" s="116">
        <f t="shared" si="636"/>
        <v>1.0046002700000001</v>
      </c>
      <c r="N1221" s="116">
        <f t="shared" si="632"/>
        <v>1.2457092144642288</v>
      </c>
      <c r="O1221" s="109">
        <f t="shared" si="635"/>
        <v>1.24770231</v>
      </c>
      <c r="P1221" s="109">
        <f t="shared" si="619"/>
        <v>815.57299463000004</v>
      </c>
      <c r="Q1221" s="11">
        <f t="shared" si="629"/>
        <v>0</v>
      </c>
      <c r="R1221" s="30">
        <f t="shared" si="627"/>
        <v>0</v>
      </c>
      <c r="S1221" s="109">
        <f t="shared" si="634"/>
        <v>0</v>
      </c>
      <c r="T1221" s="119">
        <f t="shared" si="628"/>
        <v>0.10150000000000001</v>
      </c>
      <c r="U1221" s="117">
        <f t="shared" si="633"/>
        <v>16</v>
      </c>
      <c r="V1221" s="117">
        <v>252</v>
      </c>
      <c r="W1221" s="116">
        <f t="shared" si="620"/>
        <v>1.006156837</v>
      </c>
      <c r="X1221" s="109">
        <f t="shared" si="621"/>
        <v>5.0213499800000001</v>
      </c>
      <c r="Y1221" s="174">
        <f t="shared" si="622"/>
        <v>0</v>
      </c>
      <c r="Z1221" s="120" t="str">
        <f t="shared" si="630"/>
        <v>A+J=</v>
      </c>
      <c r="AA1221" s="114">
        <f t="shared" si="631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8">
        <f t="shared" si="623"/>
        <v>45518</v>
      </c>
      <c r="B1222" s="109">
        <f t="shared" si="616"/>
        <v>820.99122807000003</v>
      </c>
      <c r="C1222" s="193">
        <f t="shared" ref="C1222:C1285" si="641">TRUNC(IF(Q1221&gt;0,C1221-(S1221/O1221),C1221),8)</f>
        <v>653.65992200000005</v>
      </c>
      <c r="D1222" s="110">
        <f t="shared" si="624"/>
        <v>6926.96</v>
      </c>
      <c r="E1222" s="111">
        <f t="shared" si="639"/>
        <v>6941.51</v>
      </c>
      <c r="F1222" s="112">
        <f t="shared" si="637"/>
        <v>45465</v>
      </c>
      <c r="G1222" s="113">
        <f t="shared" si="617"/>
        <v>2.1004885259912065E-3</v>
      </c>
      <c r="H1222" s="114">
        <f t="shared" si="638"/>
        <v>45524</v>
      </c>
      <c r="I1222" s="114">
        <f t="shared" si="618"/>
        <v>45524</v>
      </c>
      <c r="J1222" s="115">
        <f t="shared" si="625"/>
        <v>21</v>
      </c>
      <c r="K1222" s="115">
        <f t="shared" si="640"/>
        <v>17</v>
      </c>
      <c r="L1222" s="8">
        <f t="shared" si="626"/>
        <v>1.00170005</v>
      </c>
      <c r="M1222" s="116">
        <f t="shared" si="636"/>
        <v>1.0046002700000001</v>
      </c>
      <c r="N1222" s="116">
        <f t="shared" si="632"/>
        <v>1.2457092144642288</v>
      </c>
      <c r="O1222" s="109">
        <f t="shared" si="635"/>
        <v>1.2478269799999999</v>
      </c>
      <c r="P1222" s="109">
        <f t="shared" si="619"/>
        <v>815.65448641</v>
      </c>
      <c r="Q1222" s="11">
        <f t="shared" si="629"/>
        <v>0</v>
      </c>
      <c r="R1222" s="30">
        <f t="shared" si="627"/>
        <v>0</v>
      </c>
      <c r="S1222" s="109">
        <f t="shared" si="634"/>
        <v>0</v>
      </c>
      <c r="T1222" s="119">
        <f t="shared" si="628"/>
        <v>0.10150000000000001</v>
      </c>
      <c r="U1222" s="117">
        <f t="shared" si="633"/>
        <v>17</v>
      </c>
      <c r="V1222" s="117">
        <v>252</v>
      </c>
      <c r="W1222" s="116">
        <f t="shared" si="620"/>
        <v>1.0065428949999999</v>
      </c>
      <c r="X1222" s="109">
        <f t="shared" si="621"/>
        <v>5.3367416600000004</v>
      </c>
      <c r="Y1222" s="174">
        <f t="shared" si="622"/>
        <v>0</v>
      </c>
      <c r="Z1222" s="120" t="str">
        <f t="shared" si="630"/>
        <v>A+J=</v>
      </c>
      <c r="AA1222" s="114">
        <f t="shared" si="631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8">
        <f t="shared" si="623"/>
        <v>45519</v>
      </c>
      <c r="B1223" s="109">
        <f t="shared" si="616"/>
        <v>821.38830257000006</v>
      </c>
      <c r="C1223" s="193">
        <f t="shared" si="641"/>
        <v>653.65992200000005</v>
      </c>
      <c r="D1223" s="110">
        <f t="shared" si="624"/>
        <v>6926.96</v>
      </c>
      <c r="E1223" s="111">
        <f t="shared" si="639"/>
        <v>6941.51</v>
      </c>
      <c r="F1223" s="112">
        <f t="shared" si="637"/>
        <v>45465</v>
      </c>
      <c r="G1223" s="113">
        <f t="shared" si="617"/>
        <v>2.1004885259912065E-3</v>
      </c>
      <c r="H1223" s="114">
        <f t="shared" si="638"/>
        <v>45524</v>
      </c>
      <c r="I1223" s="114">
        <f t="shared" si="618"/>
        <v>45524</v>
      </c>
      <c r="J1223" s="115">
        <f t="shared" si="625"/>
        <v>21</v>
      </c>
      <c r="K1223" s="115">
        <f t="shared" si="640"/>
        <v>18</v>
      </c>
      <c r="L1223" s="8">
        <f t="shared" si="626"/>
        <v>1.0018001400000001</v>
      </c>
      <c r="M1223" s="116">
        <f t="shared" si="636"/>
        <v>1.0046002700000001</v>
      </c>
      <c r="N1223" s="116">
        <f t="shared" si="632"/>
        <v>1.2457092144642288</v>
      </c>
      <c r="O1223" s="109">
        <f t="shared" si="635"/>
        <v>1.24795166</v>
      </c>
      <c r="P1223" s="109">
        <f t="shared" si="619"/>
        <v>815.73598473000004</v>
      </c>
      <c r="Q1223" s="11">
        <f t="shared" si="629"/>
        <v>0</v>
      </c>
      <c r="R1223" s="30">
        <f t="shared" si="627"/>
        <v>0</v>
      </c>
      <c r="S1223" s="109">
        <f t="shared" si="634"/>
        <v>0</v>
      </c>
      <c r="T1223" s="119">
        <f t="shared" si="628"/>
        <v>0.10150000000000001</v>
      </c>
      <c r="U1223" s="117">
        <f t="shared" si="633"/>
        <v>18</v>
      </c>
      <c r="V1223" s="117">
        <v>252</v>
      </c>
      <c r="W1223" s="116">
        <f t="shared" si="620"/>
        <v>1.006929102</v>
      </c>
      <c r="X1223" s="109">
        <f t="shared" si="621"/>
        <v>5.6523178400000003</v>
      </c>
      <c r="Y1223" s="174">
        <f t="shared" si="622"/>
        <v>0</v>
      </c>
      <c r="Z1223" s="120" t="str">
        <f t="shared" si="630"/>
        <v>A+J=</v>
      </c>
      <c r="AA1223" s="114">
        <f t="shared" si="631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8">
        <f t="shared" si="623"/>
        <v>45520</v>
      </c>
      <c r="B1224" s="109">
        <f t="shared" si="616"/>
        <v>821.78558051999994</v>
      </c>
      <c r="C1224" s="193">
        <f t="shared" si="641"/>
        <v>653.65992200000005</v>
      </c>
      <c r="D1224" s="110">
        <f t="shared" si="624"/>
        <v>6926.96</v>
      </c>
      <c r="E1224" s="111">
        <f t="shared" si="639"/>
        <v>6941.51</v>
      </c>
      <c r="F1224" s="112">
        <f t="shared" si="637"/>
        <v>45465</v>
      </c>
      <c r="G1224" s="113">
        <f t="shared" si="617"/>
        <v>2.1004885259912065E-3</v>
      </c>
      <c r="H1224" s="114">
        <f t="shared" si="638"/>
        <v>45524</v>
      </c>
      <c r="I1224" s="114">
        <f t="shared" si="618"/>
        <v>45524</v>
      </c>
      <c r="J1224" s="115">
        <f t="shared" si="625"/>
        <v>21</v>
      </c>
      <c r="K1224" s="115">
        <f t="shared" si="640"/>
        <v>19</v>
      </c>
      <c r="L1224" s="8">
        <f t="shared" si="626"/>
        <v>1.00190025</v>
      </c>
      <c r="M1224" s="116">
        <f t="shared" si="636"/>
        <v>1.0046002700000001</v>
      </c>
      <c r="N1224" s="116">
        <f t="shared" si="632"/>
        <v>1.2457092144642288</v>
      </c>
      <c r="O1224" s="109">
        <f t="shared" si="635"/>
        <v>1.2480763699999999</v>
      </c>
      <c r="P1224" s="109">
        <f t="shared" si="619"/>
        <v>815.81750265999995</v>
      </c>
      <c r="Q1224" s="11">
        <f t="shared" si="629"/>
        <v>0</v>
      </c>
      <c r="R1224" s="30">
        <f t="shared" si="627"/>
        <v>0</v>
      </c>
      <c r="S1224" s="109">
        <f t="shared" si="634"/>
        <v>0</v>
      </c>
      <c r="T1224" s="119">
        <f t="shared" si="628"/>
        <v>0.10150000000000001</v>
      </c>
      <c r="U1224" s="117">
        <f t="shared" si="633"/>
        <v>19</v>
      </c>
      <c r="V1224" s="117">
        <v>252</v>
      </c>
      <c r="W1224" s="116">
        <f t="shared" si="620"/>
        <v>1.007315457</v>
      </c>
      <c r="X1224" s="109">
        <f t="shared" si="621"/>
        <v>5.9680778600000002</v>
      </c>
      <c r="Y1224" s="174">
        <f t="shared" si="622"/>
        <v>0</v>
      </c>
      <c r="Z1224" s="120" t="str">
        <f t="shared" si="630"/>
        <v>A+J=</v>
      </c>
      <c r="AA1224" s="114">
        <f t="shared" si="631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8">
        <f t="shared" si="623"/>
        <v>45521</v>
      </c>
      <c r="B1225" s="109">
        <f t="shared" si="616"/>
        <v>822.18304220999994</v>
      </c>
      <c r="C1225" s="193">
        <f t="shared" si="641"/>
        <v>653.65992200000005</v>
      </c>
      <c r="D1225" s="110">
        <f t="shared" si="624"/>
        <v>6926.96</v>
      </c>
      <c r="E1225" s="111">
        <f t="shared" si="639"/>
        <v>6941.51</v>
      </c>
      <c r="F1225" s="112">
        <f t="shared" si="637"/>
        <v>45465</v>
      </c>
      <c r="G1225" s="113">
        <f t="shared" si="617"/>
        <v>2.1004885259912065E-3</v>
      </c>
      <c r="H1225" s="114">
        <f t="shared" si="638"/>
        <v>45524</v>
      </c>
      <c r="I1225" s="114">
        <f t="shared" si="618"/>
        <v>45524</v>
      </c>
      <c r="J1225" s="115">
        <f t="shared" si="625"/>
        <v>21</v>
      </c>
      <c r="K1225" s="115">
        <f t="shared" si="640"/>
        <v>20</v>
      </c>
      <c r="L1225" s="8">
        <f t="shared" si="626"/>
        <v>1.00200036</v>
      </c>
      <c r="M1225" s="116">
        <f t="shared" si="636"/>
        <v>1.0046002700000001</v>
      </c>
      <c r="N1225" s="116">
        <f t="shared" si="632"/>
        <v>1.2457092144642288</v>
      </c>
      <c r="O1225" s="109">
        <f t="shared" si="635"/>
        <v>1.2482010800000001</v>
      </c>
      <c r="P1225" s="109">
        <f t="shared" si="619"/>
        <v>815.89902058999996</v>
      </c>
      <c r="Q1225" s="11">
        <f t="shared" si="629"/>
        <v>0</v>
      </c>
      <c r="R1225" s="30">
        <f t="shared" si="627"/>
        <v>0</v>
      </c>
      <c r="S1225" s="109">
        <f t="shared" si="634"/>
        <v>0</v>
      </c>
      <c r="T1225" s="119">
        <f t="shared" si="628"/>
        <v>0.10150000000000001</v>
      </c>
      <c r="U1225" s="117">
        <f t="shared" si="633"/>
        <v>20</v>
      </c>
      <c r="V1225" s="117">
        <v>252</v>
      </c>
      <c r="W1225" s="116">
        <f t="shared" si="620"/>
        <v>1.0077019599999999</v>
      </c>
      <c r="X1225" s="109">
        <f t="shared" si="621"/>
        <v>6.2840216199999999</v>
      </c>
      <c r="Y1225" s="174">
        <f t="shared" si="622"/>
        <v>0</v>
      </c>
      <c r="Z1225" s="120" t="str">
        <f t="shared" si="630"/>
        <v>A+J=</v>
      </c>
      <c r="AA1225" s="114">
        <f t="shared" si="631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8">
        <f t="shared" si="623"/>
        <v>45522</v>
      </c>
      <c r="B1226" s="109">
        <f t="shared" ref="B1226:B1289" si="642">(P1226+X1226)</f>
        <v>822.18304220999994</v>
      </c>
      <c r="C1226" s="193">
        <f t="shared" si="641"/>
        <v>653.65992200000005</v>
      </c>
      <c r="D1226" s="110">
        <f t="shared" si="624"/>
        <v>6926.96</v>
      </c>
      <c r="E1226" s="111">
        <f t="shared" si="639"/>
        <v>6941.51</v>
      </c>
      <c r="F1226" s="112">
        <f t="shared" si="637"/>
        <v>45465</v>
      </c>
      <c r="G1226" s="113">
        <f t="shared" ref="G1226:G1289" si="643">(E1226/D1226)-1</f>
        <v>2.1004885259912065E-3</v>
      </c>
      <c r="H1226" s="114">
        <f t="shared" si="638"/>
        <v>45524</v>
      </c>
      <c r="I1226" s="114">
        <f t="shared" ref="I1226:I1289" si="644">IF(A1226&gt;I1225,H1226,I1225)</f>
        <v>45524</v>
      </c>
      <c r="J1226" s="115">
        <f t="shared" si="625"/>
        <v>21</v>
      </c>
      <c r="K1226" s="115">
        <f t="shared" si="640"/>
        <v>20</v>
      </c>
      <c r="L1226" s="8">
        <f t="shared" si="626"/>
        <v>1.00200036</v>
      </c>
      <c r="M1226" s="116">
        <f t="shared" si="636"/>
        <v>1.0046002700000001</v>
      </c>
      <c r="N1226" s="116">
        <f t="shared" si="632"/>
        <v>1.2457092144642288</v>
      </c>
      <c r="O1226" s="109">
        <f t="shared" si="635"/>
        <v>1.2482010800000001</v>
      </c>
      <c r="P1226" s="109">
        <f t="shared" ref="P1226:P1289" si="645">TRUNC(C1226*O1226,8)</f>
        <v>815.89902058999996</v>
      </c>
      <c r="Q1226" s="11">
        <f t="shared" si="629"/>
        <v>0</v>
      </c>
      <c r="R1226" s="30">
        <f t="shared" si="627"/>
        <v>0</v>
      </c>
      <c r="S1226" s="109">
        <f t="shared" si="634"/>
        <v>0</v>
      </c>
      <c r="T1226" s="119">
        <f t="shared" si="628"/>
        <v>0.10150000000000001</v>
      </c>
      <c r="U1226" s="117">
        <f t="shared" si="633"/>
        <v>20</v>
      </c>
      <c r="V1226" s="117">
        <v>252</v>
      </c>
      <c r="W1226" s="116">
        <f t="shared" ref="W1226:W1289" si="646">ROUND((1+T1226)^TRUNC((U1226/V1226),9),9)</f>
        <v>1.0077019599999999</v>
      </c>
      <c r="X1226" s="109">
        <f t="shared" ref="X1226:X1289" si="647">TRUNC((P1226*(W1226-1)),8)</f>
        <v>6.2840216199999999</v>
      </c>
      <c r="Y1226" s="174">
        <f t="shared" ref="Y1226:Y1289" si="648">IF(AND(Q1226&gt;0,Z1226&lt;&gt;"INCORPJ="),S1226+X1226,0)</f>
        <v>0</v>
      </c>
      <c r="Z1226" s="120" t="str">
        <f t="shared" si="630"/>
        <v>A+J=</v>
      </c>
      <c r="AA1226" s="114">
        <f t="shared" si="631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8">
        <f t="shared" ref="A1227:A1290" si="649">(A1226+1)</f>
        <v>45523</v>
      </c>
      <c r="B1227" s="109">
        <f t="shared" si="642"/>
        <v>822.18304220999994</v>
      </c>
      <c r="C1227" s="193">
        <f t="shared" si="641"/>
        <v>653.65992200000005</v>
      </c>
      <c r="D1227" s="110">
        <f t="shared" ref="D1227:D1290" si="650">IF(E1227=E1226,D1226,E1226)</f>
        <v>6926.96</v>
      </c>
      <c r="E1227" s="111">
        <f t="shared" si="639"/>
        <v>6941.51</v>
      </c>
      <c r="F1227" s="112">
        <f t="shared" si="637"/>
        <v>45465</v>
      </c>
      <c r="G1227" s="113">
        <f t="shared" si="643"/>
        <v>2.1004885259912065E-3</v>
      </c>
      <c r="H1227" s="114">
        <f t="shared" si="638"/>
        <v>45524</v>
      </c>
      <c r="I1227" s="114">
        <f t="shared" si="644"/>
        <v>45524</v>
      </c>
      <c r="J1227" s="115">
        <f t="shared" ref="J1227:J1290" si="651">IF(I1227=I1226,J1226,NETWORKDAYS(I1226,I1227,$AD$148:$AD$502)-1)</f>
        <v>21</v>
      </c>
      <c r="K1227" s="115">
        <f t="shared" si="640"/>
        <v>20</v>
      </c>
      <c r="L1227" s="8">
        <f t="shared" ref="L1227:L1290" si="652">IF(E1227&lt;D1227,1,TRUNC((E1227/D1227)^TRUNC((K1227/J1227),9),8))</f>
        <v>1.00200036</v>
      </c>
      <c r="M1227" s="116">
        <f t="shared" si="636"/>
        <v>1.0046002700000001</v>
      </c>
      <c r="N1227" s="116">
        <f t="shared" si="632"/>
        <v>1.2457092144642288</v>
      </c>
      <c r="O1227" s="109">
        <f t="shared" si="635"/>
        <v>1.2482010800000001</v>
      </c>
      <c r="P1227" s="109">
        <f t="shared" si="645"/>
        <v>815.89902058999996</v>
      </c>
      <c r="Q1227" s="11">
        <f t="shared" si="629"/>
        <v>0</v>
      </c>
      <c r="R1227" s="30">
        <f t="shared" ref="R1227:R1290" si="653">IF(Q1227&gt;0,VLOOKUP($A1227,$AD$10:$AI$145,6),0)</f>
        <v>0</v>
      </c>
      <c r="S1227" s="109">
        <f t="shared" si="634"/>
        <v>0</v>
      </c>
      <c r="T1227" s="119">
        <f t="shared" ref="T1227:T1290" si="654">(T1226)</f>
        <v>0.10150000000000001</v>
      </c>
      <c r="U1227" s="117">
        <f t="shared" si="633"/>
        <v>20</v>
      </c>
      <c r="V1227" s="117">
        <v>252</v>
      </c>
      <c r="W1227" s="116">
        <f t="shared" si="646"/>
        <v>1.0077019599999999</v>
      </c>
      <c r="X1227" s="109">
        <f t="shared" si="647"/>
        <v>6.2840216199999999</v>
      </c>
      <c r="Y1227" s="174">
        <f t="shared" si="648"/>
        <v>0</v>
      </c>
      <c r="Z1227" s="120" t="str">
        <f t="shared" si="630"/>
        <v>A+J=</v>
      </c>
      <c r="AA1227" s="114">
        <f t="shared" si="631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8">
        <f t="shared" si="649"/>
        <v>45524</v>
      </c>
      <c r="B1228" s="109">
        <f t="shared" si="642"/>
        <v>822.58069426000009</v>
      </c>
      <c r="C1228" s="193">
        <f t="shared" si="641"/>
        <v>653.65992200000005</v>
      </c>
      <c r="D1228" s="110">
        <f t="shared" si="650"/>
        <v>6926.96</v>
      </c>
      <c r="E1228" s="111">
        <f t="shared" si="639"/>
        <v>6941.51</v>
      </c>
      <c r="F1228" s="112">
        <f t="shared" si="637"/>
        <v>45465</v>
      </c>
      <c r="G1228" s="113">
        <f t="shared" si="643"/>
        <v>2.1004885259912065E-3</v>
      </c>
      <c r="H1228" s="114">
        <f t="shared" si="638"/>
        <v>45555</v>
      </c>
      <c r="I1228" s="114">
        <f t="shared" si="644"/>
        <v>45524</v>
      </c>
      <c r="J1228" s="115">
        <f t="shared" si="651"/>
        <v>21</v>
      </c>
      <c r="K1228" s="115">
        <f t="shared" si="640"/>
        <v>21</v>
      </c>
      <c r="L1228" s="8">
        <f t="shared" si="652"/>
        <v>1.00210048</v>
      </c>
      <c r="M1228" s="116">
        <f t="shared" si="636"/>
        <v>1.0046002700000001</v>
      </c>
      <c r="N1228" s="116">
        <f t="shared" si="632"/>
        <v>1.2457092144642288</v>
      </c>
      <c r="O1228" s="109">
        <f t="shared" si="635"/>
        <v>1.2483257999999999</v>
      </c>
      <c r="P1228" s="109">
        <f t="shared" si="645"/>
        <v>815.98054505000005</v>
      </c>
      <c r="Q1228" s="11">
        <f t="shared" ref="Q1228:Q1291" si="655">IF(VLOOKUP(A1228,AD$10:AK$145,8)=VLOOKUP(A1227,AD$10:AK$145,8),0,VLOOKUP(A1228,AD$10:AK$145,8))</f>
        <v>40</v>
      </c>
      <c r="R1228" s="30">
        <f t="shared" si="653"/>
        <v>1.7139000000000001E-2</v>
      </c>
      <c r="S1228" s="109">
        <f t="shared" si="634"/>
        <v>13.98509056</v>
      </c>
      <c r="T1228" s="119">
        <f t="shared" si="654"/>
        <v>0.10150000000000001</v>
      </c>
      <c r="U1228" s="117">
        <f t="shared" si="633"/>
        <v>21</v>
      </c>
      <c r="V1228" s="117">
        <v>252</v>
      </c>
      <c r="W1228" s="116">
        <f t="shared" si="646"/>
        <v>1.008088611</v>
      </c>
      <c r="X1228" s="109">
        <f t="shared" si="647"/>
        <v>6.6001492099999997</v>
      </c>
      <c r="Y1228" s="174">
        <f t="shared" si="648"/>
        <v>20.585239770000001</v>
      </c>
      <c r="Z1228" s="120" t="str">
        <f t="shared" ref="Z1228:Z1291" si="656">IF($Q1227&gt;0,VLOOKUP($A1227,$AD$10:$AM$145,9),Z1227)</f>
        <v>A+J=</v>
      </c>
      <c r="AA1228" s="114">
        <f t="shared" ref="AA1228:AA1291" si="657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8">
        <f t="shared" si="649"/>
        <v>45525</v>
      </c>
      <c r="B1229" s="109">
        <f t="shared" si="642"/>
        <v>802.43549669000004</v>
      </c>
      <c r="C1229" s="193">
        <f t="shared" si="641"/>
        <v>642.45684458999995</v>
      </c>
      <c r="D1229" s="110">
        <f t="shared" si="650"/>
        <v>6941.51</v>
      </c>
      <c r="E1229" s="111">
        <f t="shared" si="639"/>
        <v>6967.89</v>
      </c>
      <c r="F1229" s="112">
        <f t="shared" si="637"/>
        <v>45493</v>
      </c>
      <c r="G1229" s="113">
        <f t="shared" si="643"/>
        <v>3.8003258656977845E-3</v>
      </c>
      <c r="H1229" s="114">
        <f t="shared" si="638"/>
        <v>45555</v>
      </c>
      <c r="I1229" s="114">
        <f t="shared" si="644"/>
        <v>45555</v>
      </c>
      <c r="J1229" s="115">
        <f t="shared" si="651"/>
        <v>23</v>
      </c>
      <c r="K1229" s="115">
        <f t="shared" si="640"/>
        <v>1</v>
      </c>
      <c r="L1229" s="8">
        <f t="shared" si="652"/>
        <v>1.00016493</v>
      </c>
      <c r="M1229" s="116">
        <f t="shared" si="636"/>
        <v>1.00210048</v>
      </c>
      <c r="N1229" s="116">
        <f t="shared" si="632"/>
        <v>1.2483258017550265</v>
      </c>
      <c r="O1229" s="109">
        <f t="shared" si="635"/>
        <v>1.2485316799999999</v>
      </c>
      <c r="P1229" s="109">
        <f t="shared" si="645"/>
        <v>802.1277235</v>
      </c>
      <c r="Q1229" s="11">
        <f t="shared" si="655"/>
        <v>0</v>
      </c>
      <c r="R1229" s="30">
        <f t="shared" si="653"/>
        <v>0</v>
      </c>
      <c r="S1229" s="109">
        <f t="shared" si="634"/>
        <v>0</v>
      </c>
      <c r="T1229" s="119">
        <f t="shared" si="654"/>
        <v>0.10150000000000001</v>
      </c>
      <c r="U1229" s="117">
        <f t="shared" si="633"/>
        <v>1</v>
      </c>
      <c r="V1229" s="117">
        <v>252</v>
      </c>
      <c r="W1229" s="116">
        <f t="shared" si="646"/>
        <v>1.0003836960000001</v>
      </c>
      <c r="X1229" s="109">
        <f t="shared" si="647"/>
        <v>0.30777318999999997</v>
      </c>
      <c r="Y1229" s="174">
        <f t="shared" si="648"/>
        <v>0</v>
      </c>
      <c r="Z1229" s="120" t="str">
        <f t="shared" si="656"/>
        <v>A+J=</v>
      </c>
      <c r="AA1229" s="114">
        <f t="shared" si="657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8">
        <f t="shared" si="649"/>
        <v>45526</v>
      </c>
      <c r="B1230" s="109">
        <f t="shared" si="642"/>
        <v>802.87579048999999</v>
      </c>
      <c r="C1230" s="193">
        <f t="shared" si="641"/>
        <v>642.45684458999995</v>
      </c>
      <c r="D1230" s="110">
        <f t="shared" si="650"/>
        <v>6941.51</v>
      </c>
      <c r="E1230" s="111">
        <f t="shared" si="639"/>
        <v>6967.89</v>
      </c>
      <c r="F1230" s="112">
        <f t="shared" si="637"/>
        <v>45493</v>
      </c>
      <c r="G1230" s="113">
        <f t="shared" si="643"/>
        <v>3.8003258656977845E-3</v>
      </c>
      <c r="H1230" s="114">
        <f t="shared" si="638"/>
        <v>45555</v>
      </c>
      <c r="I1230" s="114">
        <f t="shared" si="644"/>
        <v>45555</v>
      </c>
      <c r="J1230" s="115">
        <f t="shared" si="651"/>
        <v>23</v>
      </c>
      <c r="K1230" s="115">
        <f t="shared" si="640"/>
        <v>2</v>
      </c>
      <c r="L1230" s="8">
        <f t="shared" si="652"/>
        <v>1.0003298899999999</v>
      </c>
      <c r="M1230" s="116">
        <f t="shared" si="636"/>
        <v>1.00210048</v>
      </c>
      <c r="N1230" s="116">
        <f t="shared" si="632"/>
        <v>1.2483258017550265</v>
      </c>
      <c r="O1230" s="109">
        <f t="shared" si="635"/>
        <v>1.2487376100000001</v>
      </c>
      <c r="P1230" s="109">
        <f t="shared" si="645"/>
        <v>802.26002463999998</v>
      </c>
      <c r="Q1230" s="11">
        <f t="shared" si="655"/>
        <v>0</v>
      </c>
      <c r="R1230" s="30">
        <f t="shared" si="653"/>
        <v>0</v>
      </c>
      <c r="S1230" s="109">
        <f t="shared" si="634"/>
        <v>0</v>
      </c>
      <c r="T1230" s="119">
        <f t="shared" si="654"/>
        <v>0.10150000000000001</v>
      </c>
      <c r="U1230" s="117">
        <f t="shared" si="633"/>
        <v>2</v>
      </c>
      <c r="V1230" s="117">
        <v>252</v>
      </c>
      <c r="W1230" s="116">
        <f t="shared" si="646"/>
        <v>1.0007675389999999</v>
      </c>
      <c r="X1230" s="109">
        <f t="shared" si="647"/>
        <v>0.61576584999999995</v>
      </c>
      <c r="Y1230" s="174">
        <f t="shared" si="648"/>
        <v>0</v>
      </c>
      <c r="Z1230" s="120" t="str">
        <f t="shared" si="656"/>
        <v>A+J=</v>
      </c>
      <c r="AA1230" s="114">
        <f t="shared" si="657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8">
        <f t="shared" si="649"/>
        <v>45527</v>
      </c>
      <c r="B1231" s="109">
        <f t="shared" si="642"/>
        <v>803.31631746000005</v>
      </c>
      <c r="C1231" s="193">
        <f t="shared" si="641"/>
        <v>642.45684458999995</v>
      </c>
      <c r="D1231" s="110">
        <f t="shared" si="650"/>
        <v>6941.51</v>
      </c>
      <c r="E1231" s="111">
        <f t="shared" si="639"/>
        <v>6967.89</v>
      </c>
      <c r="F1231" s="112">
        <f t="shared" si="637"/>
        <v>45493</v>
      </c>
      <c r="G1231" s="113">
        <f t="shared" si="643"/>
        <v>3.8003258656977845E-3</v>
      </c>
      <c r="H1231" s="114">
        <f t="shared" si="638"/>
        <v>45555</v>
      </c>
      <c r="I1231" s="114">
        <f t="shared" si="644"/>
        <v>45555</v>
      </c>
      <c r="J1231" s="115">
        <f t="shared" si="651"/>
        <v>23</v>
      </c>
      <c r="K1231" s="115">
        <f t="shared" si="640"/>
        <v>3</v>
      </c>
      <c r="L1231" s="8">
        <f t="shared" si="652"/>
        <v>1.00049487</v>
      </c>
      <c r="M1231" s="116">
        <f t="shared" si="636"/>
        <v>1.00210048</v>
      </c>
      <c r="N1231" s="116">
        <f t="shared" si="632"/>
        <v>1.2483258017550265</v>
      </c>
      <c r="O1231" s="109">
        <f t="shared" si="635"/>
        <v>1.2489435600000001</v>
      </c>
      <c r="P1231" s="109">
        <f t="shared" si="645"/>
        <v>802.39233862000003</v>
      </c>
      <c r="Q1231" s="11">
        <f t="shared" si="655"/>
        <v>0</v>
      </c>
      <c r="R1231" s="30">
        <f t="shared" si="653"/>
        <v>0</v>
      </c>
      <c r="S1231" s="109">
        <f t="shared" si="634"/>
        <v>0</v>
      </c>
      <c r="T1231" s="119">
        <f t="shared" si="654"/>
        <v>0.10150000000000001</v>
      </c>
      <c r="U1231" s="117">
        <f t="shared" si="633"/>
        <v>3</v>
      </c>
      <c r="V1231" s="117">
        <v>252</v>
      </c>
      <c r="W1231" s="116">
        <f t="shared" si="646"/>
        <v>1.00115153</v>
      </c>
      <c r="X1231" s="109">
        <f t="shared" si="647"/>
        <v>0.92397883999999997</v>
      </c>
      <c r="Y1231" s="174">
        <f t="shared" si="648"/>
        <v>0</v>
      </c>
      <c r="Z1231" s="120" t="str">
        <f t="shared" si="656"/>
        <v>A+J=</v>
      </c>
      <c r="AA1231" s="114">
        <f t="shared" si="657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8">
        <f t="shared" si="649"/>
        <v>45528</v>
      </c>
      <c r="B1232" s="109">
        <f t="shared" si="642"/>
        <v>803.75708976999999</v>
      </c>
      <c r="C1232" s="193">
        <f t="shared" si="641"/>
        <v>642.45684458999995</v>
      </c>
      <c r="D1232" s="110">
        <f t="shared" si="650"/>
        <v>6941.51</v>
      </c>
      <c r="E1232" s="111">
        <f t="shared" si="639"/>
        <v>6967.89</v>
      </c>
      <c r="F1232" s="112">
        <f t="shared" si="637"/>
        <v>45493</v>
      </c>
      <c r="G1232" s="113">
        <f t="shared" si="643"/>
        <v>3.8003258656977845E-3</v>
      </c>
      <c r="H1232" s="114">
        <f t="shared" si="638"/>
        <v>45555</v>
      </c>
      <c r="I1232" s="114">
        <f t="shared" si="644"/>
        <v>45555</v>
      </c>
      <c r="J1232" s="115">
        <f t="shared" si="651"/>
        <v>23</v>
      </c>
      <c r="K1232" s="115">
        <f t="shared" si="640"/>
        <v>4</v>
      </c>
      <c r="L1232" s="8">
        <f t="shared" si="652"/>
        <v>1.0006598900000001</v>
      </c>
      <c r="M1232" s="116">
        <f t="shared" si="636"/>
        <v>1.00210048</v>
      </c>
      <c r="N1232" s="116">
        <f t="shared" si="632"/>
        <v>1.2483258017550265</v>
      </c>
      <c r="O1232" s="109">
        <f t="shared" si="635"/>
        <v>1.2491495500000001</v>
      </c>
      <c r="P1232" s="109">
        <f t="shared" si="645"/>
        <v>802.52467831000001</v>
      </c>
      <c r="Q1232" s="11">
        <f t="shared" si="655"/>
        <v>0</v>
      </c>
      <c r="R1232" s="30">
        <f t="shared" si="653"/>
        <v>0</v>
      </c>
      <c r="S1232" s="109">
        <f t="shared" si="634"/>
        <v>0</v>
      </c>
      <c r="T1232" s="119">
        <f t="shared" si="654"/>
        <v>0.10150000000000001</v>
      </c>
      <c r="U1232" s="117">
        <f t="shared" si="633"/>
        <v>4</v>
      </c>
      <c r="V1232" s="117">
        <v>252</v>
      </c>
      <c r="W1232" s="116">
        <f t="shared" si="646"/>
        <v>1.001535668</v>
      </c>
      <c r="X1232" s="109">
        <f t="shared" si="647"/>
        <v>1.23241146</v>
      </c>
      <c r="Y1232" s="174">
        <f t="shared" si="648"/>
        <v>0</v>
      </c>
      <c r="Z1232" s="120" t="str">
        <f t="shared" si="656"/>
        <v>A+J=</v>
      </c>
      <c r="AA1232" s="114">
        <f t="shared" si="657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8">
        <f t="shared" si="649"/>
        <v>45529</v>
      </c>
      <c r="B1233" s="109">
        <f t="shared" si="642"/>
        <v>803.75708976999999</v>
      </c>
      <c r="C1233" s="193">
        <f t="shared" si="641"/>
        <v>642.45684458999995</v>
      </c>
      <c r="D1233" s="110">
        <f t="shared" si="650"/>
        <v>6941.51</v>
      </c>
      <c r="E1233" s="111">
        <f t="shared" si="639"/>
        <v>6967.89</v>
      </c>
      <c r="F1233" s="112">
        <f t="shared" si="637"/>
        <v>45493</v>
      </c>
      <c r="G1233" s="113">
        <f t="shared" si="643"/>
        <v>3.8003258656977845E-3</v>
      </c>
      <c r="H1233" s="114">
        <f t="shared" si="638"/>
        <v>45555</v>
      </c>
      <c r="I1233" s="114">
        <f t="shared" si="644"/>
        <v>45555</v>
      </c>
      <c r="J1233" s="115">
        <f t="shared" si="651"/>
        <v>23</v>
      </c>
      <c r="K1233" s="115">
        <f t="shared" si="640"/>
        <v>4</v>
      </c>
      <c r="L1233" s="8">
        <f t="shared" si="652"/>
        <v>1.0006598900000001</v>
      </c>
      <c r="M1233" s="116">
        <f t="shared" si="636"/>
        <v>1.00210048</v>
      </c>
      <c r="N1233" s="116">
        <f t="shared" si="632"/>
        <v>1.2483258017550265</v>
      </c>
      <c r="O1233" s="109">
        <f t="shared" si="635"/>
        <v>1.2491495500000001</v>
      </c>
      <c r="P1233" s="109">
        <f t="shared" si="645"/>
        <v>802.52467831000001</v>
      </c>
      <c r="Q1233" s="11">
        <f t="shared" si="655"/>
        <v>0</v>
      </c>
      <c r="R1233" s="30">
        <f t="shared" si="653"/>
        <v>0</v>
      </c>
      <c r="S1233" s="109">
        <f t="shared" si="634"/>
        <v>0</v>
      </c>
      <c r="T1233" s="119">
        <f t="shared" si="654"/>
        <v>0.10150000000000001</v>
      </c>
      <c r="U1233" s="117">
        <f t="shared" si="633"/>
        <v>4</v>
      </c>
      <c r="V1233" s="117">
        <v>252</v>
      </c>
      <c r="W1233" s="116">
        <f t="shared" si="646"/>
        <v>1.001535668</v>
      </c>
      <c r="X1233" s="109">
        <f t="shared" si="647"/>
        <v>1.23241146</v>
      </c>
      <c r="Y1233" s="174">
        <f t="shared" si="648"/>
        <v>0</v>
      </c>
      <c r="Z1233" s="120" t="str">
        <f t="shared" si="656"/>
        <v>A+J=</v>
      </c>
      <c r="AA1233" s="114">
        <f t="shared" si="657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8">
        <f t="shared" si="649"/>
        <v>45530</v>
      </c>
      <c r="B1234" s="109">
        <f t="shared" si="642"/>
        <v>803.75708976999999</v>
      </c>
      <c r="C1234" s="193">
        <f t="shared" si="641"/>
        <v>642.45684458999995</v>
      </c>
      <c r="D1234" s="110">
        <f t="shared" si="650"/>
        <v>6941.51</v>
      </c>
      <c r="E1234" s="111">
        <f t="shared" si="639"/>
        <v>6967.89</v>
      </c>
      <c r="F1234" s="112">
        <f t="shared" si="637"/>
        <v>45493</v>
      </c>
      <c r="G1234" s="113">
        <f t="shared" si="643"/>
        <v>3.8003258656977845E-3</v>
      </c>
      <c r="H1234" s="114">
        <f t="shared" si="638"/>
        <v>45555</v>
      </c>
      <c r="I1234" s="114">
        <f t="shared" si="644"/>
        <v>45555</v>
      </c>
      <c r="J1234" s="115">
        <f t="shared" si="651"/>
        <v>23</v>
      </c>
      <c r="K1234" s="115">
        <f t="shared" si="640"/>
        <v>4</v>
      </c>
      <c r="L1234" s="8">
        <f t="shared" si="652"/>
        <v>1.0006598900000001</v>
      </c>
      <c r="M1234" s="116">
        <f t="shared" si="636"/>
        <v>1.00210048</v>
      </c>
      <c r="N1234" s="116">
        <f t="shared" si="632"/>
        <v>1.2483258017550265</v>
      </c>
      <c r="O1234" s="109">
        <f t="shared" si="635"/>
        <v>1.2491495500000001</v>
      </c>
      <c r="P1234" s="109">
        <f t="shared" si="645"/>
        <v>802.52467831000001</v>
      </c>
      <c r="Q1234" s="11">
        <f t="shared" si="655"/>
        <v>0</v>
      </c>
      <c r="R1234" s="30">
        <f t="shared" si="653"/>
        <v>0</v>
      </c>
      <c r="S1234" s="109">
        <f t="shared" si="634"/>
        <v>0</v>
      </c>
      <c r="T1234" s="119">
        <f t="shared" si="654"/>
        <v>0.10150000000000001</v>
      </c>
      <c r="U1234" s="117">
        <f t="shared" si="633"/>
        <v>4</v>
      </c>
      <c r="V1234" s="117">
        <v>252</v>
      </c>
      <c r="W1234" s="116">
        <f t="shared" si="646"/>
        <v>1.001535668</v>
      </c>
      <c r="X1234" s="109">
        <f t="shared" si="647"/>
        <v>1.23241146</v>
      </c>
      <c r="Y1234" s="174">
        <f t="shared" si="648"/>
        <v>0</v>
      </c>
      <c r="Z1234" s="120" t="str">
        <f t="shared" si="656"/>
        <v>A+J=</v>
      </c>
      <c r="AA1234" s="114">
        <f t="shared" si="657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8">
        <f t="shared" si="649"/>
        <v>45531</v>
      </c>
      <c r="B1235" s="109">
        <f t="shared" si="642"/>
        <v>804.19810829000005</v>
      </c>
      <c r="C1235" s="193">
        <f t="shared" si="641"/>
        <v>642.45684458999995</v>
      </c>
      <c r="D1235" s="110">
        <f t="shared" si="650"/>
        <v>6941.51</v>
      </c>
      <c r="E1235" s="111">
        <f t="shared" si="639"/>
        <v>6967.89</v>
      </c>
      <c r="F1235" s="112">
        <f t="shared" si="637"/>
        <v>45493</v>
      </c>
      <c r="G1235" s="113">
        <f t="shared" si="643"/>
        <v>3.8003258656977845E-3</v>
      </c>
      <c r="H1235" s="114">
        <f t="shared" si="638"/>
        <v>45555</v>
      </c>
      <c r="I1235" s="114">
        <f t="shared" si="644"/>
        <v>45555</v>
      </c>
      <c r="J1235" s="115">
        <f t="shared" si="651"/>
        <v>23</v>
      </c>
      <c r="K1235" s="115">
        <f t="shared" si="640"/>
        <v>5</v>
      </c>
      <c r="L1235" s="8">
        <f t="shared" si="652"/>
        <v>1.0008249300000001</v>
      </c>
      <c r="M1235" s="116">
        <f t="shared" si="636"/>
        <v>1.00210048</v>
      </c>
      <c r="N1235" s="116">
        <f t="shared" si="632"/>
        <v>1.2483258017550265</v>
      </c>
      <c r="O1235" s="109">
        <f t="shared" si="635"/>
        <v>1.24935558</v>
      </c>
      <c r="P1235" s="109">
        <f t="shared" si="645"/>
        <v>802.65704369000002</v>
      </c>
      <c r="Q1235" s="11">
        <f t="shared" si="655"/>
        <v>0</v>
      </c>
      <c r="R1235" s="30">
        <f t="shared" si="653"/>
        <v>0</v>
      </c>
      <c r="S1235" s="109">
        <f t="shared" si="634"/>
        <v>0</v>
      </c>
      <c r="T1235" s="119">
        <f t="shared" si="654"/>
        <v>0.10150000000000001</v>
      </c>
      <c r="U1235" s="117">
        <f t="shared" si="633"/>
        <v>5</v>
      </c>
      <c r="V1235" s="117">
        <v>252</v>
      </c>
      <c r="W1235" s="116">
        <f t="shared" si="646"/>
        <v>1.0019199539999999</v>
      </c>
      <c r="X1235" s="109">
        <f t="shared" si="647"/>
        <v>1.5410645999999999</v>
      </c>
      <c r="Y1235" s="174">
        <f t="shared" si="648"/>
        <v>0</v>
      </c>
      <c r="Z1235" s="120" t="str">
        <f t="shared" si="656"/>
        <v>A+J=</v>
      </c>
      <c r="AA1235" s="114">
        <f t="shared" si="657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8">
        <f t="shared" si="649"/>
        <v>45532</v>
      </c>
      <c r="B1236" s="109">
        <f t="shared" si="642"/>
        <v>804.63936505999993</v>
      </c>
      <c r="C1236" s="193">
        <f t="shared" si="641"/>
        <v>642.45684458999995</v>
      </c>
      <c r="D1236" s="110">
        <f t="shared" si="650"/>
        <v>6941.51</v>
      </c>
      <c r="E1236" s="111">
        <f t="shared" si="639"/>
        <v>6967.89</v>
      </c>
      <c r="F1236" s="112">
        <f t="shared" si="637"/>
        <v>45493</v>
      </c>
      <c r="G1236" s="113">
        <f t="shared" si="643"/>
        <v>3.8003258656977845E-3</v>
      </c>
      <c r="H1236" s="114">
        <f t="shared" si="638"/>
        <v>45555</v>
      </c>
      <c r="I1236" s="114">
        <f t="shared" si="644"/>
        <v>45555</v>
      </c>
      <c r="J1236" s="115">
        <f t="shared" si="651"/>
        <v>23</v>
      </c>
      <c r="K1236" s="115">
        <f t="shared" si="640"/>
        <v>6</v>
      </c>
      <c r="L1236" s="8">
        <f t="shared" si="652"/>
        <v>1.00099</v>
      </c>
      <c r="M1236" s="116">
        <f t="shared" si="636"/>
        <v>1.00210048</v>
      </c>
      <c r="N1236" s="116">
        <f t="shared" si="632"/>
        <v>1.2483258017550265</v>
      </c>
      <c r="O1236" s="109">
        <f t="shared" si="635"/>
        <v>1.24956164</v>
      </c>
      <c r="P1236" s="109">
        <f t="shared" si="645"/>
        <v>802.78942834999998</v>
      </c>
      <c r="Q1236" s="11">
        <f t="shared" si="655"/>
        <v>0</v>
      </c>
      <c r="R1236" s="30">
        <f t="shared" si="653"/>
        <v>0</v>
      </c>
      <c r="S1236" s="109">
        <f t="shared" si="634"/>
        <v>0</v>
      </c>
      <c r="T1236" s="119">
        <f t="shared" si="654"/>
        <v>0.10150000000000001</v>
      </c>
      <c r="U1236" s="117">
        <f t="shared" si="633"/>
        <v>6</v>
      </c>
      <c r="V1236" s="117">
        <v>252</v>
      </c>
      <c r="W1236" s="116">
        <f t="shared" si="646"/>
        <v>1.002304386</v>
      </c>
      <c r="X1236" s="109">
        <f t="shared" si="647"/>
        <v>1.8499367099999999</v>
      </c>
      <c r="Y1236" s="174">
        <f t="shared" si="648"/>
        <v>0</v>
      </c>
      <c r="Z1236" s="120" t="str">
        <f t="shared" si="656"/>
        <v>A+J=</v>
      </c>
      <c r="AA1236" s="114">
        <f t="shared" si="657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8">
        <f t="shared" si="649"/>
        <v>45533</v>
      </c>
      <c r="B1237" s="109">
        <f t="shared" si="642"/>
        <v>805.08086259000004</v>
      </c>
      <c r="C1237" s="193">
        <f t="shared" si="641"/>
        <v>642.45684458999995</v>
      </c>
      <c r="D1237" s="110">
        <f t="shared" si="650"/>
        <v>6941.51</v>
      </c>
      <c r="E1237" s="111">
        <f t="shared" si="639"/>
        <v>6967.89</v>
      </c>
      <c r="F1237" s="112">
        <f t="shared" si="637"/>
        <v>45493</v>
      </c>
      <c r="G1237" s="113">
        <f t="shared" si="643"/>
        <v>3.8003258656977845E-3</v>
      </c>
      <c r="H1237" s="114">
        <f t="shared" si="638"/>
        <v>45555</v>
      </c>
      <c r="I1237" s="114">
        <f t="shared" si="644"/>
        <v>45555</v>
      </c>
      <c r="J1237" s="115">
        <f t="shared" si="651"/>
        <v>23</v>
      </c>
      <c r="K1237" s="115">
        <f t="shared" si="640"/>
        <v>7</v>
      </c>
      <c r="L1237" s="8">
        <f t="shared" si="652"/>
        <v>1.0011550899999999</v>
      </c>
      <c r="M1237" s="116">
        <f t="shared" si="636"/>
        <v>1.00210048</v>
      </c>
      <c r="N1237" s="116">
        <f t="shared" si="632"/>
        <v>1.2483258017550265</v>
      </c>
      <c r="O1237" s="109">
        <f t="shared" si="635"/>
        <v>1.2497677300000001</v>
      </c>
      <c r="P1237" s="109">
        <f t="shared" si="645"/>
        <v>802.92183227999999</v>
      </c>
      <c r="Q1237" s="11">
        <f t="shared" si="655"/>
        <v>0</v>
      </c>
      <c r="R1237" s="30">
        <f t="shared" si="653"/>
        <v>0</v>
      </c>
      <c r="S1237" s="109">
        <f t="shared" si="634"/>
        <v>0</v>
      </c>
      <c r="T1237" s="119">
        <f t="shared" si="654"/>
        <v>0.10150000000000001</v>
      </c>
      <c r="U1237" s="117">
        <f t="shared" si="633"/>
        <v>7</v>
      </c>
      <c r="V1237" s="117">
        <v>252</v>
      </c>
      <c r="W1237" s="116">
        <f t="shared" si="646"/>
        <v>1.0026889670000001</v>
      </c>
      <c r="X1237" s="109">
        <f t="shared" si="647"/>
        <v>2.1590303099999999</v>
      </c>
      <c r="Y1237" s="174">
        <f t="shared" si="648"/>
        <v>0</v>
      </c>
      <c r="Z1237" s="120" t="str">
        <f t="shared" si="656"/>
        <v>A+J=</v>
      </c>
      <c r="AA1237" s="114">
        <f t="shared" si="657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8">
        <f t="shared" si="649"/>
        <v>45534</v>
      </c>
      <c r="B1238" s="109">
        <f t="shared" si="642"/>
        <v>805.52259932999993</v>
      </c>
      <c r="C1238" s="193">
        <f t="shared" si="641"/>
        <v>642.45684458999995</v>
      </c>
      <c r="D1238" s="110">
        <f t="shared" si="650"/>
        <v>6941.51</v>
      </c>
      <c r="E1238" s="111">
        <f t="shared" si="639"/>
        <v>6967.89</v>
      </c>
      <c r="F1238" s="112">
        <f t="shared" si="637"/>
        <v>45493</v>
      </c>
      <c r="G1238" s="113">
        <f t="shared" si="643"/>
        <v>3.8003258656977845E-3</v>
      </c>
      <c r="H1238" s="114">
        <f t="shared" si="638"/>
        <v>45555</v>
      </c>
      <c r="I1238" s="114">
        <f t="shared" si="644"/>
        <v>45555</v>
      </c>
      <c r="J1238" s="115">
        <f t="shared" si="651"/>
        <v>23</v>
      </c>
      <c r="K1238" s="115">
        <f t="shared" si="640"/>
        <v>8</v>
      </c>
      <c r="L1238" s="8">
        <f t="shared" si="652"/>
        <v>1.00132021</v>
      </c>
      <c r="M1238" s="116">
        <f t="shared" si="636"/>
        <v>1.00210048</v>
      </c>
      <c r="N1238" s="116">
        <f t="shared" si="632"/>
        <v>1.2483258017550265</v>
      </c>
      <c r="O1238" s="109">
        <f t="shared" si="635"/>
        <v>1.2499738499999999</v>
      </c>
      <c r="P1238" s="109">
        <f t="shared" si="645"/>
        <v>803.05425548999995</v>
      </c>
      <c r="Q1238" s="11">
        <f t="shared" si="655"/>
        <v>0</v>
      </c>
      <c r="R1238" s="30">
        <f t="shared" si="653"/>
        <v>0</v>
      </c>
      <c r="S1238" s="109">
        <f t="shared" si="634"/>
        <v>0</v>
      </c>
      <c r="T1238" s="119">
        <f t="shared" si="654"/>
        <v>0.10150000000000001</v>
      </c>
      <c r="U1238" s="117">
        <f t="shared" si="633"/>
        <v>8</v>
      </c>
      <c r="V1238" s="117">
        <v>252</v>
      </c>
      <c r="W1238" s="116">
        <f t="shared" si="646"/>
        <v>1.0030736950000001</v>
      </c>
      <c r="X1238" s="109">
        <f t="shared" si="647"/>
        <v>2.4683438400000002</v>
      </c>
      <c r="Y1238" s="174">
        <f t="shared" si="648"/>
        <v>0</v>
      </c>
      <c r="Z1238" s="120" t="str">
        <f t="shared" si="656"/>
        <v>A+J=</v>
      </c>
      <c r="AA1238" s="114">
        <f t="shared" si="657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8">
        <f t="shared" si="649"/>
        <v>45535</v>
      </c>
      <c r="B1239" s="109">
        <f t="shared" si="642"/>
        <v>805.96458183000004</v>
      </c>
      <c r="C1239" s="193">
        <f t="shared" si="641"/>
        <v>642.45684458999995</v>
      </c>
      <c r="D1239" s="110">
        <f t="shared" si="650"/>
        <v>6941.51</v>
      </c>
      <c r="E1239" s="111">
        <f t="shared" si="639"/>
        <v>6967.89</v>
      </c>
      <c r="F1239" s="112">
        <f t="shared" si="637"/>
        <v>45493</v>
      </c>
      <c r="G1239" s="113">
        <f t="shared" si="643"/>
        <v>3.8003258656977845E-3</v>
      </c>
      <c r="H1239" s="114">
        <f t="shared" si="638"/>
        <v>45555</v>
      </c>
      <c r="I1239" s="114">
        <f t="shared" si="644"/>
        <v>45555</v>
      </c>
      <c r="J1239" s="115">
        <f t="shared" si="651"/>
        <v>23</v>
      </c>
      <c r="K1239" s="115">
        <f t="shared" si="640"/>
        <v>9</v>
      </c>
      <c r="L1239" s="8">
        <f t="shared" si="652"/>
        <v>1.00148536</v>
      </c>
      <c r="M1239" s="116">
        <f t="shared" si="636"/>
        <v>1.00210048</v>
      </c>
      <c r="N1239" s="116">
        <f t="shared" si="632"/>
        <v>1.2483258017550265</v>
      </c>
      <c r="O1239" s="109">
        <f t="shared" si="635"/>
        <v>1.25018001</v>
      </c>
      <c r="P1239" s="109">
        <f t="shared" si="645"/>
        <v>803.18670439000005</v>
      </c>
      <c r="Q1239" s="11">
        <f t="shared" si="655"/>
        <v>0</v>
      </c>
      <c r="R1239" s="30">
        <f t="shared" si="653"/>
        <v>0</v>
      </c>
      <c r="S1239" s="109">
        <f t="shared" si="634"/>
        <v>0</v>
      </c>
      <c r="T1239" s="119">
        <f t="shared" si="654"/>
        <v>0.10150000000000001</v>
      </c>
      <c r="U1239" s="117">
        <f t="shared" si="633"/>
        <v>9</v>
      </c>
      <c r="V1239" s="117">
        <v>252</v>
      </c>
      <c r="W1239" s="116">
        <f t="shared" si="646"/>
        <v>1.00345857</v>
      </c>
      <c r="X1239" s="109">
        <f t="shared" si="647"/>
        <v>2.7778774400000001</v>
      </c>
      <c r="Y1239" s="174">
        <f t="shared" si="648"/>
        <v>0</v>
      </c>
      <c r="Z1239" s="120" t="str">
        <f t="shared" si="656"/>
        <v>A+J=</v>
      </c>
      <c r="AA1239" s="114">
        <f t="shared" si="657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8">
        <f t="shared" si="649"/>
        <v>45536</v>
      </c>
      <c r="B1240" s="109">
        <f t="shared" si="642"/>
        <v>805.96458183000004</v>
      </c>
      <c r="C1240" s="193">
        <f t="shared" si="641"/>
        <v>642.45684458999995</v>
      </c>
      <c r="D1240" s="110">
        <f t="shared" si="650"/>
        <v>6941.51</v>
      </c>
      <c r="E1240" s="111">
        <f t="shared" si="639"/>
        <v>6967.89</v>
      </c>
      <c r="F1240" s="112">
        <f t="shared" si="637"/>
        <v>45493</v>
      </c>
      <c r="G1240" s="113">
        <f t="shared" si="643"/>
        <v>3.8003258656977845E-3</v>
      </c>
      <c r="H1240" s="114">
        <f t="shared" si="638"/>
        <v>45555</v>
      </c>
      <c r="I1240" s="114">
        <f t="shared" si="644"/>
        <v>45555</v>
      </c>
      <c r="J1240" s="115">
        <f t="shared" si="651"/>
        <v>23</v>
      </c>
      <c r="K1240" s="115">
        <f t="shared" si="640"/>
        <v>9</v>
      </c>
      <c r="L1240" s="8">
        <f t="shared" si="652"/>
        <v>1.00148536</v>
      </c>
      <c r="M1240" s="116">
        <f t="shared" si="636"/>
        <v>1.00210048</v>
      </c>
      <c r="N1240" s="116">
        <f t="shared" si="632"/>
        <v>1.2483258017550265</v>
      </c>
      <c r="O1240" s="109">
        <f t="shared" si="635"/>
        <v>1.25018001</v>
      </c>
      <c r="P1240" s="109">
        <f t="shared" si="645"/>
        <v>803.18670439000005</v>
      </c>
      <c r="Q1240" s="11">
        <f t="shared" si="655"/>
        <v>0</v>
      </c>
      <c r="R1240" s="30">
        <f t="shared" si="653"/>
        <v>0</v>
      </c>
      <c r="S1240" s="109">
        <f t="shared" si="634"/>
        <v>0</v>
      </c>
      <c r="T1240" s="119">
        <f t="shared" si="654"/>
        <v>0.10150000000000001</v>
      </c>
      <c r="U1240" s="117">
        <f t="shared" si="633"/>
        <v>9</v>
      </c>
      <c r="V1240" s="117">
        <v>252</v>
      </c>
      <c r="W1240" s="116">
        <f t="shared" si="646"/>
        <v>1.00345857</v>
      </c>
      <c r="X1240" s="109">
        <f t="shared" si="647"/>
        <v>2.7778774400000001</v>
      </c>
      <c r="Y1240" s="174">
        <f t="shared" si="648"/>
        <v>0</v>
      </c>
      <c r="Z1240" s="120" t="str">
        <f t="shared" si="656"/>
        <v>A+J=</v>
      </c>
      <c r="AA1240" s="114">
        <f t="shared" si="657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8">
        <f t="shared" si="649"/>
        <v>45537</v>
      </c>
      <c r="B1241" s="109">
        <f t="shared" si="642"/>
        <v>805.96458183000004</v>
      </c>
      <c r="C1241" s="193">
        <f t="shared" si="641"/>
        <v>642.45684458999995</v>
      </c>
      <c r="D1241" s="110">
        <f t="shared" si="650"/>
        <v>6941.51</v>
      </c>
      <c r="E1241" s="111">
        <f t="shared" si="639"/>
        <v>6967.89</v>
      </c>
      <c r="F1241" s="112">
        <f t="shared" si="637"/>
        <v>45493</v>
      </c>
      <c r="G1241" s="113">
        <f t="shared" si="643"/>
        <v>3.8003258656977845E-3</v>
      </c>
      <c r="H1241" s="114">
        <f t="shared" si="638"/>
        <v>45555</v>
      </c>
      <c r="I1241" s="114">
        <f t="shared" si="644"/>
        <v>45555</v>
      </c>
      <c r="J1241" s="115">
        <f t="shared" si="651"/>
        <v>23</v>
      </c>
      <c r="K1241" s="115">
        <f t="shared" si="640"/>
        <v>9</v>
      </c>
      <c r="L1241" s="8">
        <f t="shared" si="652"/>
        <v>1.00148536</v>
      </c>
      <c r="M1241" s="116">
        <f t="shared" si="636"/>
        <v>1.00210048</v>
      </c>
      <c r="N1241" s="116">
        <f t="shared" si="632"/>
        <v>1.2483258017550265</v>
      </c>
      <c r="O1241" s="109">
        <f t="shared" si="635"/>
        <v>1.25018001</v>
      </c>
      <c r="P1241" s="109">
        <f t="shared" si="645"/>
        <v>803.18670439000005</v>
      </c>
      <c r="Q1241" s="11">
        <f t="shared" si="655"/>
        <v>0</v>
      </c>
      <c r="R1241" s="30">
        <f t="shared" si="653"/>
        <v>0</v>
      </c>
      <c r="S1241" s="109">
        <f t="shared" si="634"/>
        <v>0</v>
      </c>
      <c r="T1241" s="119">
        <f t="shared" si="654"/>
        <v>0.10150000000000001</v>
      </c>
      <c r="U1241" s="117">
        <f t="shared" si="633"/>
        <v>9</v>
      </c>
      <c r="V1241" s="117">
        <v>252</v>
      </c>
      <c r="W1241" s="116">
        <f t="shared" si="646"/>
        <v>1.00345857</v>
      </c>
      <c r="X1241" s="109">
        <f t="shared" si="647"/>
        <v>2.7778774400000001</v>
      </c>
      <c r="Y1241" s="174">
        <f t="shared" si="648"/>
        <v>0</v>
      </c>
      <c r="Z1241" s="120" t="str">
        <f t="shared" si="656"/>
        <v>A+J=</v>
      </c>
      <c r="AA1241" s="114">
        <f t="shared" si="657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8">
        <f t="shared" si="649"/>
        <v>45538</v>
      </c>
      <c r="B1242" s="109">
        <f t="shared" si="642"/>
        <v>806.40681095999992</v>
      </c>
      <c r="C1242" s="193">
        <f t="shared" si="641"/>
        <v>642.45684458999995</v>
      </c>
      <c r="D1242" s="110">
        <f t="shared" si="650"/>
        <v>6941.51</v>
      </c>
      <c r="E1242" s="111">
        <f t="shared" si="639"/>
        <v>6967.89</v>
      </c>
      <c r="F1242" s="112">
        <f t="shared" si="637"/>
        <v>45493</v>
      </c>
      <c r="G1242" s="113">
        <f t="shared" si="643"/>
        <v>3.8003258656977845E-3</v>
      </c>
      <c r="H1242" s="114">
        <f t="shared" si="638"/>
        <v>45555</v>
      </c>
      <c r="I1242" s="114">
        <f t="shared" si="644"/>
        <v>45555</v>
      </c>
      <c r="J1242" s="115">
        <f t="shared" si="651"/>
        <v>23</v>
      </c>
      <c r="K1242" s="115">
        <f t="shared" si="640"/>
        <v>10</v>
      </c>
      <c r="L1242" s="8">
        <f t="shared" si="652"/>
        <v>1.00165054</v>
      </c>
      <c r="M1242" s="116">
        <f t="shared" si="636"/>
        <v>1.00210048</v>
      </c>
      <c r="N1242" s="116">
        <f t="shared" si="632"/>
        <v>1.2483258017550265</v>
      </c>
      <c r="O1242" s="109">
        <f t="shared" si="635"/>
        <v>1.2503862100000001</v>
      </c>
      <c r="P1242" s="109">
        <f t="shared" si="645"/>
        <v>803.31917898999995</v>
      </c>
      <c r="Q1242" s="11">
        <f t="shared" si="655"/>
        <v>0</v>
      </c>
      <c r="R1242" s="30">
        <f t="shared" si="653"/>
        <v>0</v>
      </c>
      <c r="S1242" s="109">
        <f t="shared" si="634"/>
        <v>0</v>
      </c>
      <c r="T1242" s="119">
        <f t="shared" si="654"/>
        <v>0.10150000000000001</v>
      </c>
      <c r="U1242" s="117">
        <f t="shared" si="633"/>
        <v>10</v>
      </c>
      <c r="V1242" s="117">
        <v>252</v>
      </c>
      <c r="W1242" s="116">
        <f t="shared" si="646"/>
        <v>1.003843593</v>
      </c>
      <c r="X1242" s="109">
        <f t="shared" si="647"/>
        <v>3.0876319699999999</v>
      </c>
      <c r="Y1242" s="174">
        <f t="shared" si="648"/>
        <v>0</v>
      </c>
      <c r="Z1242" s="120" t="str">
        <f t="shared" si="656"/>
        <v>A+J=</v>
      </c>
      <c r="AA1242" s="114">
        <f t="shared" si="657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8">
        <f t="shared" si="649"/>
        <v>45539</v>
      </c>
      <c r="B1243" s="109">
        <f t="shared" si="642"/>
        <v>806.84927392000009</v>
      </c>
      <c r="C1243" s="193">
        <f t="shared" si="641"/>
        <v>642.45684458999995</v>
      </c>
      <c r="D1243" s="110">
        <f t="shared" si="650"/>
        <v>6941.51</v>
      </c>
      <c r="E1243" s="111">
        <f t="shared" si="639"/>
        <v>6967.89</v>
      </c>
      <c r="F1243" s="112">
        <f t="shared" si="637"/>
        <v>45493</v>
      </c>
      <c r="G1243" s="113">
        <f t="shared" si="643"/>
        <v>3.8003258656977845E-3</v>
      </c>
      <c r="H1243" s="114">
        <f t="shared" si="638"/>
        <v>45555</v>
      </c>
      <c r="I1243" s="114">
        <f t="shared" si="644"/>
        <v>45555</v>
      </c>
      <c r="J1243" s="115">
        <f t="shared" si="651"/>
        <v>23</v>
      </c>
      <c r="K1243" s="115">
        <f t="shared" si="640"/>
        <v>11</v>
      </c>
      <c r="L1243" s="8">
        <f t="shared" si="652"/>
        <v>1.0018157400000001</v>
      </c>
      <c r="M1243" s="116">
        <f t="shared" si="636"/>
        <v>1.00210048</v>
      </c>
      <c r="N1243" s="116">
        <f t="shared" si="632"/>
        <v>1.2483258017550265</v>
      </c>
      <c r="O1243" s="109">
        <f t="shared" si="635"/>
        <v>1.25059243</v>
      </c>
      <c r="P1243" s="109">
        <f t="shared" si="645"/>
        <v>803.45166644000005</v>
      </c>
      <c r="Q1243" s="11">
        <f t="shared" si="655"/>
        <v>0</v>
      </c>
      <c r="R1243" s="30">
        <f t="shared" si="653"/>
        <v>0</v>
      </c>
      <c r="S1243" s="109">
        <f t="shared" si="634"/>
        <v>0</v>
      </c>
      <c r="T1243" s="119">
        <f t="shared" si="654"/>
        <v>0.10150000000000001</v>
      </c>
      <c r="U1243" s="117">
        <f t="shared" si="633"/>
        <v>11</v>
      </c>
      <c r="V1243" s="117">
        <v>252</v>
      </c>
      <c r="W1243" s="116">
        <f t="shared" si="646"/>
        <v>1.0042287640000001</v>
      </c>
      <c r="X1243" s="109">
        <f t="shared" si="647"/>
        <v>3.39760748</v>
      </c>
      <c r="Y1243" s="174">
        <f t="shared" si="648"/>
        <v>0</v>
      </c>
      <c r="Z1243" s="120" t="str">
        <f t="shared" si="656"/>
        <v>A+J=</v>
      </c>
      <c r="AA1243" s="114">
        <f t="shared" si="657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8">
        <f t="shared" si="649"/>
        <v>45540</v>
      </c>
      <c r="B1244" s="109">
        <f t="shared" si="642"/>
        <v>807.29199660000006</v>
      </c>
      <c r="C1244" s="193">
        <f t="shared" si="641"/>
        <v>642.45684458999995</v>
      </c>
      <c r="D1244" s="110">
        <f t="shared" si="650"/>
        <v>6941.51</v>
      </c>
      <c r="E1244" s="111">
        <f t="shared" si="639"/>
        <v>6967.89</v>
      </c>
      <c r="F1244" s="112">
        <f t="shared" si="637"/>
        <v>45493</v>
      </c>
      <c r="G1244" s="113">
        <f t="shared" si="643"/>
        <v>3.8003258656977845E-3</v>
      </c>
      <c r="H1244" s="114">
        <f t="shared" si="638"/>
        <v>45555</v>
      </c>
      <c r="I1244" s="114">
        <f t="shared" si="644"/>
        <v>45555</v>
      </c>
      <c r="J1244" s="115">
        <f t="shared" si="651"/>
        <v>23</v>
      </c>
      <c r="K1244" s="115">
        <f t="shared" si="640"/>
        <v>12</v>
      </c>
      <c r="L1244" s="8">
        <f t="shared" si="652"/>
        <v>1.0019809799999999</v>
      </c>
      <c r="M1244" s="116">
        <f t="shared" si="636"/>
        <v>1.00210048</v>
      </c>
      <c r="N1244" s="116">
        <f t="shared" si="632"/>
        <v>1.2483258017550265</v>
      </c>
      <c r="O1244" s="109">
        <f t="shared" si="635"/>
        <v>1.25079871</v>
      </c>
      <c r="P1244" s="109">
        <f t="shared" si="645"/>
        <v>803.58419244000004</v>
      </c>
      <c r="Q1244" s="11">
        <f t="shared" si="655"/>
        <v>0</v>
      </c>
      <c r="R1244" s="30">
        <f t="shared" si="653"/>
        <v>0</v>
      </c>
      <c r="S1244" s="109">
        <f t="shared" si="634"/>
        <v>0</v>
      </c>
      <c r="T1244" s="119">
        <f t="shared" si="654"/>
        <v>0.10150000000000001</v>
      </c>
      <c r="U1244" s="117">
        <f t="shared" si="633"/>
        <v>12</v>
      </c>
      <c r="V1244" s="117">
        <v>252</v>
      </c>
      <c r="W1244" s="116">
        <f t="shared" si="646"/>
        <v>1.0046140830000001</v>
      </c>
      <c r="X1244" s="109">
        <f t="shared" si="647"/>
        <v>3.7078041599999998</v>
      </c>
      <c r="Y1244" s="174">
        <f t="shared" si="648"/>
        <v>0</v>
      </c>
      <c r="Z1244" s="120" t="str">
        <f t="shared" si="656"/>
        <v>A+J=</v>
      </c>
      <c r="AA1244" s="114">
        <f t="shared" si="657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8">
        <f t="shared" si="649"/>
        <v>45541</v>
      </c>
      <c r="B1245" s="109">
        <f t="shared" si="642"/>
        <v>807.73494034999999</v>
      </c>
      <c r="C1245" s="193">
        <f t="shared" si="641"/>
        <v>642.45684458999995</v>
      </c>
      <c r="D1245" s="110">
        <f t="shared" si="650"/>
        <v>6941.51</v>
      </c>
      <c r="E1245" s="111">
        <f t="shared" si="639"/>
        <v>6967.89</v>
      </c>
      <c r="F1245" s="112">
        <f t="shared" si="637"/>
        <v>45493</v>
      </c>
      <c r="G1245" s="113">
        <f t="shared" si="643"/>
        <v>3.8003258656977845E-3</v>
      </c>
      <c r="H1245" s="114">
        <f t="shared" si="638"/>
        <v>45555</v>
      </c>
      <c r="I1245" s="114">
        <f t="shared" si="644"/>
        <v>45555</v>
      </c>
      <c r="J1245" s="115">
        <f t="shared" si="651"/>
        <v>23</v>
      </c>
      <c r="K1245" s="115">
        <f t="shared" si="640"/>
        <v>13</v>
      </c>
      <c r="L1245" s="8">
        <f t="shared" si="652"/>
        <v>1.0021462299999999</v>
      </c>
      <c r="M1245" s="116">
        <f t="shared" si="636"/>
        <v>1.00210048</v>
      </c>
      <c r="N1245" s="116">
        <f t="shared" si="632"/>
        <v>1.2483258017550265</v>
      </c>
      <c r="O1245" s="109">
        <f t="shared" si="635"/>
        <v>1.25100499</v>
      </c>
      <c r="P1245" s="109">
        <f t="shared" si="645"/>
        <v>803.71671844000002</v>
      </c>
      <c r="Q1245" s="11">
        <f t="shared" si="655"/>
        <v>0</v>
      </c>
      <c r="R1245" s="30">
        <f t="shared" si="653"/>
        <v>0</v>
      </c>
      <c r="S1245" s="109">
        <f t="shared" si="634"/>
        <v>0</v>
      </c>
      <c r="T1245" s="119">
        <f t="shared" si="654"/>
        <v>0.10150000000000001</v>
      </c>
      <c r="U1245" s="117">
        <f t="shared" si="633"/>
        <v>13</v>
      </c>
      <c r="V1245" s="117">
        <v>252</v>
      </c>
      <c r="W1245" s="116">
        <f t="shared" si="646"/>
        <v>1.00499955</v>
      </c>
      <c r="X1245" s="109">
        <f t="shared" si="647"/>
        <v>4.0182219100000003</v>
      </c>
      <c r="Y1245" s="174">
        <f t="shared" si="648"/>
        <v>0</v>
      </c>
      <c r="Z1245" s="120" t="str">
        <f t="shared" si="656"/>
        <v>A+J=</v>
      </c>
      <c r="AA1245" s="114">
        <f t="shared" si="657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8">
        <f t="shared" si="649"/>
        <v>45542</v>
      </c>
      <c r="B1246" s="109">
        <f t="shared" si="642"/>
        <v>808.17814320000002</v>
      </c>
      <c r="C1246" s="193">
        <f t="shared" si="641"/>
        <v>642.45684458999995</v>
      </c>
      <c r="D1246" s="110">
        <f t="shared" si="650"/>
        <v>6941.51</v>
      </c>
      <c r="E1246" s="111">
        <f t="shared" si="639"/>
        <v>6967.89</v>
      </c>
      <c r="F1246" s="112">
        <f t="shared" si="637"/>
        <v>45493</v>
      </c>
      <c r="G1246" s="113">
        <f t="shared" si="643"/>
        <v>3.8003258656977845E-3</v>
      </c>
      <c r="H1246" s="114">
        <f t="shared" si="638"/>
        <v>45555</v>
      </c>
      <c r="I1246" s="114">
        <f t="shared" si="644"/>
        <v>45555</v>
      </c>
      <c r="J1246" s="115">
        <f t="shared" si="651"/>
        <v>23</v>
      </c>
      <c r="K1246" s="115">
        <f t="shared" si="640"/>
        <v>14</v>
      </c>
      <c r="L1246" s="8">
        <f t="shared" si="652"/>
        <v>1.0023115199999999</v>
      </c>
      <c r="M1246" s="116">
        <f t="shared" si="636"/>
        <v>1.00210048</v>
      </c>
      <c r="N1246" s="116">
        <f t="shared" si="632"/>
        <v>1.2483258017550265</v>
      </c>
      <c r="O1246" s="109">
        <f t="shared" si="635"/>
        <v>1.2512113300000001</v>
      </c>
      <c r="P1246" s="109">
        <f t="shared" si="645"/>
        <v>803.84928298</v>
      </c>
      <c r="Q1246" s="11">
        <f t="shared" si="655"/>
        <v>0</v>
      </c>
      <c r="R1246" s="30">
        <f t="shared" si="653"/>
        <v>0</v>
      </c>
      <c r="S1246" s="109">
        <f t="shared" si="634"/>
        <v>0</v>
      </c>
      <c r="T1246" s="119">
        <f t="shared" si="654"/>
        <v>0.10150000000000001</v>
      </c>
      <c r="U1246" s="117">
        <f t="shared" si="633"/>
        <v>14</v>
      </c>
      <c r="V1246" s="117">
        <v>252</v>
      </c>
      <c r="W1246" s="116">
        <f t="shared" si="646"/>
        <v>1.005385164</v>
      </c>
      <c r="X1246" s="109">
        <f t="shared" si="647"/>
        <v>4.3288602200000001</v>
      </c>
      <c r="Y1246" s="174">
        <f t="shared" si="648"/>
        <v>0</v>
      </c>
      <c r="Z1246" s="120" t="str">
        <f t="shared" si="656"/>
        <v>A+J=</v>
      </c>
      <c r="AA1246" s="114">
        <f t="shared" si="657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8">
        <f t="shared" si="649"/>
        <v>45543</v>
      </c>
      <c r="B1247" s="109">
        <f t="shared" si="642"/>
        <v>808.17814320000002</v>
      </c>
      <c r="C1247" s="193">
        <f t="shared" si="641"/>
        <v>642.45684458999995</v>
      </c>
      <c r="D1247" s="110">
        <f t="shared" si="650"/>
        <v>6941.51</v>
      </c>
      <c r="E1247" s="111">
        <f t="shared" si="639"/>
        <v>6967.89</v>
      </c>
      <c r="F1247" s="112">
        <f t="shared" si="637"/>
        <v>45493</v>
      </c>
      <c r="G1247" s="113">
        <f t="shared" si="643"/>
        <v>3.8003258656977845E-3</v>
      </c>
      <c r="H1247" s="114">
        <f t="shared" si="638"/>
        <v>45555</v>
      </c>
      <c r="I1247" s="114">
        <f t="shared" si="644"/>
        <v>45555</v>
      </c>
      <c r="J1247" s="115">
        <f t="shared" si="651"/>
        <v>23</v>
      </c>
      <c r="K1247" s="115">
        <f t="shared" si="640"/>
        <v>14</v>
      </c>
      <c r="L1247" s="8">
        <f t="shared" si="652"/>
        <v>1.0023115199999999</v>
      </c>
      <c r="M1247" s="116">
        <f t="shared" si="636"/>
        <v>1.00210048</v>
      </c>
      <c r="N1247" s="116">
        <f t="shared" ref="N1247:N1310" si="658">IF(I1247&gt;I1246,N1246*M1247,N1246)</f>
        <v>1.2483258017550265</v>
      </c>
      <c r="O1247" s="109">
        <f t="shared" si="635"/>
        <v>1.2512113300000001</v>
      </c>
      <c r="P1247" s="109">
        <f t="shared" si="645"/>
        <v>803.84928298</v>
      </c>
      <c r="Q1247" s="11">
        <f t="shared" si="655"/>
        <v>0</v>
      </c>
      <c r="R1247" s="30">
        <f t="shared" si="653"/>
        <v>0</v>
      </c>
      <c r="S1247" s="109">
        <f t="shared" si="634"/>
        <v>0</v>
      </c>
      <c r="T1247" s="119">
        <f t="shared" si="654"/>
        <v>0.10150000000000001</v>
      </c>
      <c r="U1247" s="117">
        <f t="shared" si="633"/>
        <v>14</v>
      </c>
      <c r="V1247" s="117">
        <v>252</v>
      </c>
      <c r="W1247" s="116">
        <f t="shared" si="646"/>
        <v>1.005385164</v>
      </c>
      <c r="X1247" s="109">
        <f t="shared" si="647"/>
        <v>4.3288602200000001</v>
      </c>
      <c r="Y1247" s="174">
        <f t="shared" si="648"/>
        <v>0</v>
      </c>
      <c r="Z1247" s="120" t="str">
        <f t="shared" si="656"/>
        <v>A+J=</v>
      </c>
      <c r="AA1247" s="114">
        <f t="shared" si="657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8">
        <f t="shared" si="649"/>
        <v>45544</v>
      </c>
      <c r="B1248" s="109">
        <f t="shared" si="642"/>
        <v>808.17814320000002</v>
      </c>
      <c r="C1248" s="193">
        <f t="shared" si="641"/>
        <v>642.45684458999995</v>
      </c>
      <c r="D1248" s="110">
        <f t="shared" si="650"/>
        <v>6941.51</v>
      </c>
      <c r="E1248" s="111">
        <f t="shared" si="639"/>
        <v>6967.89</v>
      </c>
      <c r="F1248" s="112">
        <f t="shared" si="637"/>
        <v>45493</v>
      </c>
      <c r="G1248" s="113">
        <f t="shared" si="643"/>
        <v>3.8003258656977845E-3</v>
      </c>
      <c r="H1248" s="114">
        <f t="shared" si="638"/>
        <v>45555</v>
      </c>
      <c r="I1248" s="114">
        <f t="shared" si="644"/>
        <v>45555</v>
      </c>
      <c r="J1248" s="115">
        <f t="shared" si="651"/>
        <v>23</v>
      </c>
      <c r="K1248" s="115">
        <f t="shared" si="640"/>
        <v>14</v>
      </c>
      <c r="L1248" s="8">
        <f t="shared" si="652"/>
        <v>1.0023115199999999</v>
      </c>
      <c r="M1248" s="116">
        <f t="shared" si="636"/>
        <v>1.00210048</v>
      </c>
      <c r="N1248" s="116">
        <f t="shared" si="658"/>
        <v>1.2483258017550265</v>
      </c>
      <c r="O1248" s="109">
        <f t="shared" si="635"/>
        <v>1.2512113300000001</v>
      </c>
      <c r="P1248" s="109">
        <f t="shared" si="645"/>
        <v>803.84928298</v>
      </c>
      <c r="Q1248" s="11">
        <f t="shared" si="655"/>
        <v>0</v>
      </c>
      <c r="R1248" s="30">
        <f t="shared" si="653"/>
        <v>0</v>
      </c>
      <c r="S1248" s="109">
        <f t="shared" si="634"/>
        <v>0</v>
      </c>
      <c r="T1248" s="119">
        <f t="shared" si="654"/>
        <v>0.10150000000000001</v>
      </c>
      <c r="U1248" s="117">
        <f t="shared" si="633"/>
        <v>14</v>
      </c>
      <c r="V1248" s="117">
        <v>252</v>
      </c>
      <c r="W1248" s="116">
        <f t="shared" si="646"/>
        <v>1.005385164</v>
      </c>
      <c r="X1248" s="109">
        <f t="shared" si="647"/>
        <v>4.3288602200000001</v>
      </c>
      <c r="Y1248" s="174">
        <f t="shared" si="648"/>
        <v>0</v>
      </c>
      <c r="Z1248" s="120" t="str">
        <f t="shared" si="656"/>
        <v>A+J=</v>
      </c>
      <c r="AA1248" s="114">
        <f t="shared" si="657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8">
        <f t="shared" si="649"/>
        <v>45545</v>
      </c>
      <c r="B1249" s="109">
        <f t="shared" si="642"/>
        <v>808.62158019999993</v>
      </c>
      <c r="C1249" s="193">
        <f t="shared" si="641"/>
        <v>642.45684458999995</v>
      </c>
      <c r="D1249" s="110">
        <f t="shared" si="650"/>
        <v>6941.51</v>
      </c>
      <c r="E1249" s="111">
        <f t="shared" si="639"/>
        <v>6967.89</v>
      </c>
      <c r="F1249" s="112">
        <f t="shared" si="637"/>
        <v>45493</v>
      </c>
      <c r="G1249" s="113">
        <f t="shared" si="643"/>
        <v>3.8003258656977845E-3</v>
      </c>
      <c r="H1249" s="114">
        <f t="shared" si="638"/>
        <v>45555</v>
      </c>
      <c r="I1249" s="114">
        <f t="shared" si="644"/>
        <v>45555</v>
      </c>
      <c r="J1249" s="115">
        <f t="shared" si="651"/>
        <v>23</v>
      </c>
      <c r="K1249" s="115">
        <f t="shared" si="640"/>
        <v>15</v>
      </c>
      <c r="L1249" s="8">
        <f t="shared" si="652"/>
        <v>1.00247683</v>
      </c>
      <c r="M1249" s="116">
        <f t="shared" si="636"/>
        <v>1.00210048</v>
      </c>
      <c r="N1249" s="116">
        <f t="shared" si="658"/>
        <v>1.2483258017550265</v>
      </c>
      <c r="O1249" s="109">
        <f t="shared" si="635"/>
        <v>1.25141769</v>
      </c>
      <c r="P1249" s="109">
        <f t="shared" si="645"/>
        <v>803.98186037999994</v>
      </c>
      <c r="Q1249" s="11">
        <f t="shared" si="655"/>
        <v>0</v>
      </c>
      <c r="R1249" s="30">
        <f t="shared" si="653"/>
        <v>0</v>
      </c>
      <c r="S1249" s="109">
        <f t="shared" si="634"/>
        <v>0</v>
      </c>
      <c r="T1249" s="119">
        <f t="shared" si="654"/>
        <v>0.10150000000000001</v>
      </c>
      <c r="U1249" s="117">
        <f t="shared" si="633"/>
        <v>15</v>
      </c>
      <c r="V1249" s="117">
        <v>252</v>
      </c>
      <c r="W1249" s="116">
        <f t="shared" si="646"/>
        <v>1.0057709260000001</v>
      </c>
      <c r="X1249" s="109">
        <f t="shared" si="647"/>
        <v>4.6397198199999998</v>
      </c>
      <c r="Y1249" s="174">
        <f t="shared" si="648"/>
        <v>0</v>
      </c>
      <c r="Z1249" s="120" t="str">
        <f t="shared" si="656"/>
        <v>A+J=</v>
      </c>
      <c r="AA1249" s="114">
        <f t="shared" si="657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8">
        <f t="shared" si="649"/>
        <v>45546</v>
      </c>
      <c r="B1250" s="109">
        <f t="shared" si="642"/>
        <v>809.06526515000007</v>
      </c>
      <c r="C1250" s="193">
        <f t="shared" si="641"/>
        <v>642.45684458999995</v>
      </c>
      <c r="D1250" s="110">
        <f t="shared" si="650"/>
        <v>6941.51</v>
      </c>
      <c r="E1250" s="111">
        <f t="shared" si="639"/>
        <v>6967.89</v>
      </c>
      <c r="F1250" s="112">
        <f t="shared" si="637"/>
        <v>45493</v>
      </c>
      <c r="G1250" s="113">
        <f t="shared" si="643"/>
        <v>3.8003258656977845E-3</v>
      </c>
      <c r="H1250" s="114">
        <f t="shared" si="638"/>
        <v>45555</v>
      </c>
      <c r="I1250" s="114">
        <f t="shared" si="644"/>
        <v>45555</v>
      </c>
      <c r="J1250" s="115">
        <f t="shared" si="651"/>
        <v>23</v>
      </c>
      <c r="K1250" s="115">
        <f t="shared" si="640"/>
        <v>16</v>
      </c>
      <c r="L1250" s="8">
        <f t="shared" si="652"/>
        <v>1.0026421700000001</v>
      </c>
      <c r="M1250" s="116">
        <f t="shared" si="636"/>
        <v>1.00210048</v>
      </c>
      <c r="N1250" s="116">
        <f t="shared" si="658"/>
        <v>1.2483258017550265</v>
      </c>
      <c r="O1250" s="109">
        <f t="shared" si="635"/>
        <v>1.25162409</v>
      </c>
      <c r="P1250" s="109">
        <f t="shared" si="645"/>
        <v>804.11446347000003</v>
      </c>
      <c r="Q1250" s="11">
        <f t="shared" si="655"/>
        <v>0</v>
      </c>
      <c r="R1250" s="30">
        <f t="shared" si="653"/>
        <v>0</v>
      </c>
      <c r="S1250" s="109">
        <f t="shared" si="634"/>
        <v>0</v>
      </c>
      <c r="T1250" s="119">
        <f t="shared" si="654"/>
        <v>0.10150000000000001</v>
      </c>
      <c r="U1250" s="117">
        <f t="shared" si="633"/>
        <v>16</v>
      </c>
      <c r="V1250" s="117">
        <v>252</v>
      </c>
      <c r="W1250" s="116">
        <f t="shared" si="646"/>
        <v>1.006156837</v>
      </c>
      <c r="X1250" s="109">
        <f t="shared" si="647"/>
        <v>4.9508016799999996</v>
      </c>
      <c r="Y1250" s="174">
        <f t="shared" si="648"/>
        <v>0</v>
      </c>
      <c r="Z1250" s="120" t="str">
        <f t="shared" si="656"/>
        <v>A+J=</v>
      </c>
      <c r="AA1250" s="114">
        <f t="shared" si="657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8">
        <f t="shared" si="649"/>
        <v>45547</v>
      </c>
      <c r="B1251" s="109">
        <f t="shared" si="642"/>
        <v>809.50919006999993</v>
      </c>
      <c r="C1251" s="193">
        <f t="shared" si="641"/>
        <v>642.45684458999995</v>
      </c>
      <c r="D1251" s="110">
        <f t="shared" si="650"/>
        <v>6941.51</v>
      </c>
      <c r="E1251" s="111">
        <f t="shared" si="639"/>
        <v>6967.89</v>
      </c>
      <c r="F1251" s="112">
        <f t="shared" si="637"/>
        <v>45493</v>
      </c>
      <c r="G1251" s="113">
        <f t="shared" si="643"/>
        <v>3.8003258656977845E-3</v>
      </c>
      <c r="H1251" s="114">
        <f t="shared" si="638"/>
        <v>45555</v>
      </c>
      <c r="I1251" s="114">
        <f t="shared" si="644"/>
        <v>45555</v>
      </c>
      <c r="J1251" s="115">
        <f t="shared" si="651"/>
        <v>23</v>
      </c>
      <c r="K1251" s="115">
        <f t="shared" si="640"/>
        <v>17</v>
      </c>
      <c r="L1251" s="8">
        <f t="shared" si="652"/>
        <v>1.0028075400000001</v>
      </c>
      <c r="M1251" s="116">
        <f t="shared" si="636"/>
        <v>1.00210048</v>
      </c>
      <c r="N1251" s="116">
        <f t="shared" si="658"/>
        <v>1.2483258017550265</v>
      </c>
      <c r="O1251" s="109">
        <f t="shared" si="635"/>
        <v>1.2518305199999999</v>
      </c>
      <c r="P1251" s="109">
        <f t="shared" si="645"/>
        <v>804.24708583999995</v>
      </c>
      <c r="Q1251" s="11">
        <f t="shared" si="655"/>
        <v>0</v>
      </c>
      <c r="R1251" s="30">
        <f t="shared" si="653"/>
        <v>0</v>
      </c>
      <c r="S1251" s="109">
        <f t="shared" si="634"/>
        <v>0</v>
      </c>
      <c r="T1251" s="119">
        <f t="shared" si="654"/>
        <v>0.10150000000000001</v>
      </c>
      <c r="U1251" s="117">
        <f t="shared" si="633"/>
        <v>17</v>
      </c>
      <c r="V1251" s="117">
        <v>252</v>
      </c>
      <c r="W1251" s="116">
        <f t="shared" si="646"/>
        <v>1.0065428949999999</v>
      </c>
      <c r="X1251" s="109">
        <f t="shared" si="647"/>
        <v>5.2621042300000003</v>
      </c>
      <c r="Y1251" s="174">
        <f t="shared" si="648"/>
        <v>0</v>
      </c>
      <c r="Z1251" s="120" t="str">
        <f t="shared" si="656"/>
        <v>A+J=</v>
      </c>
      <c r="AA1251" s="114">
        <f t="shared" si="657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8">
        <f t="shared" si="649"/>
        <v>45548</v>
      </c>
      <c r="B1252" s="109">
        <f t="shared" si="642"/>
        <v>809.95336312000006</v>
      </c>
      <c r="C1252" s="193">
        <f t="shared" si="641"/>
        <v>642.45684458999995</v>
      </c>
      <c r="D1252" s="110">
        <f t="shared" si="650"/>
        <v>6941.51</v>
      </c>
      <c r="E1252" s="111">
        <f t="shared" si="639"/>
        <v>6967.89</v>
      </c>
      <c r="F1252" s="112">
        <f t="shared" si="637"/>
        <v>45493</v>
      </c>
      <c r="G1252" s="113">
        <f t="shared" si="643"/>
        <v>3.8003258656977845E-3</v>
      </c>
      <c r="H1252" s="114">
        <f t="shared" si="638"/>
        <v>45555</v>
      </c>
      <c r="I1252" s="114">
        <f t="shared" si="644"/>
        <v>45555</v>
      </c>
      <c r="J1252" s="115">
        <f t="shared" si="651"/>
        <v>23</v>
      </c>
      <c r="K1252" s="115">
        <f t="shared" si="640"/>
        <v>18</v>
      </c>
      <c r="L1252" s="8">
        <f t="shared" si="652"/>
        <v>1.00297294</v>
      </c>
      <c r="M1252" s="116">
        <f t="shared" si="636"/>
        <v>1.00210048</v>
      </c>
      <c r="N1252" s="116">
        <f t="shared" si="658"/>
        <v>1.2483258017550265</v>
      </c>
      <c r="O1252" s="109">
        <f t="shared" si="635"/>
        <v>1.2520369899999999</v>
      </c>
      <c r="P1252" s="109">
        <f t="shared" si="645"/>
        <v>804.37973390000002</v>
      </c>
      <c r="Q1252" s="11">
        <f t="shared" si="655"/>
        <v>0</v>
      </c>
      <c r="R1252" s="30">
        <f t="shared" si="653"/>
        <v>0</v>
      </c>
      <c r="S1252" s="109">
        <f t="shared" si="634"/>
        <v>0</v>
      </c>
      <c r="T1252" s="119">
        <f t="shared" si="654"/>
        <v>0.10150000000000001</v>
      </c>
      <c r="U1252" s="117">
        <f t="shared" si="633"/>
        <v>18</v>
      </c>
      <c r="V1252" s="117">
        <v>252</v>
      </c>
      <c r="W1252" s="116">
        <f t="shared" si="646"/>
        <v>1.006929102</v>
      </c>
      <c r="X1252" s="109">
        <f t="shared" si="647"/>
        <v>5.5736292199999999</v>
      </c>
      <c r="Y1252" s="174">
        <f t="shared" si="648"/>
        <v>0</v>
      </c>
      <c r="Z1252" s="120" t="str">
        <f t="shared" si="656"/>
        <v>A+J=</v>
      </c>
      <c r="AA1252" s="114">
        <f t="shared" si="657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8">
        <f t="shared" si="649"/>
        <v>45549</v>
      </c>
      <c r="B1253" s="109">
        <f t="shared" si="642"/>
        <v>810.39777710999999</v>
      </c>
      <c r="C1253" s="193">
        <f t="shared" si="641"/>
        <v>642.45684458999995</v>
      </c>
      <c r="D1253" s="110">
        <f t="shared" si="650"/>
        <v>6941.51</v>
      </c>
      <c r="E1253" s="111">
        <f t="shared" si="639"/>
        <v>6967.89</v>
      </c>
      <c r="F1253" s="112">
        <f t="shared" si="637"/>
        <v>45493</v>
      </c>
      <c r="G1253" s="113">
        <f t="shared" si="643"/>
        <v>3.8003258656977845E-3</v>
      </c>
      <c r="H1253" s="114">
        <f t="shared" si="638"/>
        <v>45555</v>
      </c>
      <c r="I1253" s="114">
        <f t="shared" si="644"/>
        <v>45555</v>
      </c>
      <c r="J1253" s="115">
        <f t="shared" si="651"/>
        <v>23</v>
      </c>
      <c r="K1253" s="115">
        <f t="shared" si="640"/>
        <v>19</v>
      </c>
      <c r="L1253" s="8">
        <f t="shared" si="652"/>
        <v>1.0031383599999999</v>
      </c>
      <c r="M1253" s="116">
        <f t="shared" si="636"/>
        <v>1.00210048</v>
      </c>
      <c r="N1253" s="116">
        <f t="shared" si="658"/>
        <v>1.2483258017550265</v>
      </c>
      <c r="O1253" s="109">
        <f t="shared" si="635"/>
        <v>1.2522434899999999</v>
      </c>
      <c r="P1253" s="109">
        <f t="shared" si="645"/>
        <v>804.51240124000003</v>
      </c>
      <c r="Q1253" s="11">
        <f t="shared" si="655"/>
        <v>0</v>
      </c>
      <c r="R1253" s="30">
        <f t="shared" si="653"/>
        <v>0</v>
      </c>
      <c r="S1253" s="109">
        <f t="shared" si="634"/>
        <v>0</v>
      </c>
      <c r="T1253" s="119">
        <f t="shared" si="654"/>
        <v>0.10150000000000001</v>
      </c>
      <c r="U1253" s="117">
        <f t="shared" ref="U1253:U1316" si="659">IF(Q1252&gt;0,1,IF(K1253=K1252,U1252,U1252+1))</f>
        <v>19</v>
      </c>
      <c r="V1253" s="117">
        <v>252</v>
      </c>
      <c r="W1253" s="116">
        <f t="shared" si="646"/>
        <v>1.007315457</v>
      </c>
      <c r="X1253" s="109">
        <f t="shared" si="647"/>
        <v>5.8853758699999998</v>
      </c>
      <c r="Y1253" s="174">
        <f t="shared" si="648"/>
        <v>0</v>
      </c>
      <c r="Z1253" s="120" t="str">
        <f t="shared" si="656"/>
        <v>A+J=</v>
      </c>
      <c r="AA1253" s="114">
        <f t="shared" si="657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8">
        <f t="shared" si="649"/>
        <v>45550</v>
      </c>
      <c r="B1254" s="109">
        <f t="shared" si="642"/>
        <v>810.39777710999999</v>
      </c>
      <c r="C1254" s="193">
        <f t="shared" si="641"/>
        <v>642.45684458999995</v>
      </c>
      <c r="D1254" s="110">
        <f t="shared" si="650"/>
        <v>6941.51</v>
      </c>
      <c r="E1254" s="111">
        <f t="shared" si="639"/>
        <v>6967.89</v>
      </c>
      <c r="F1254" s="112">
        <f t="shared" si="637"/>
        <v>45493</v>
      </c>
      <c r="G1254" s="113">
        <f t="shared" si="643"/>
        <v>3.8003258656977845E-3</v>
      </c>
      <c r="H1254" s="114">
        <f t="shared" si="638"/>
        <v>45555</v>
      </c>
      <c r="I1254" s="114">
        <f t="shared" si="644"/>
        <v>45555</v>
      </c>
      <c r="J1254" s="115">
        <f t="shared" si="651"/>
        <v>23</v>
      </c>
      <c r="K1254" s="115">
        <f t="shared" si="640"/>
        <v>19</v>
      </c>
      <c r="L1254" s="8">
        <f t="shared" si="652"/>
        <v>1.0031383599999999</v>
      </c>
      <c r="M1254" s="116">
        <f t="shared" si="636"/>
        <v>1.00210048</v>
      </c>
      <c r="N1254" s="116">
        <f t="shared" si="658"/>
        <v>1.2483258017550265</v>
      </c>
      <c r="O1254" s="109">
        <f t="shared" si="635"/>
        <v>1.2522434899999999</v>
      </c>
      <c r="P1254" s="109">
        <f t="shared" si="645"/>
        <v>804.51240124000003</v>
      </c>
      <c r="Q1254" s="11">
        <f t="shared" si="655"/>
        <v>0</v>
      </c>
      <c r="R1254" s="30">
        <f t="shared" si="653"/>
        <v>0</v>
      </c>
      <c r="S1254" s="109">
        <f t="shared" si="634"/>
        <v>0</v>
      </c>
      <c r="T1254" s="119">
        <f t="shared" si="654"/>
        <v>0.10150000000000001</v>
      </c>
      <c r="U1254" s="117">
        <f t="shared" si="659"/>
        <v>19</v>
      </c>
      <c r="V1254" s="117">
        <v>252</v>
      </c>
      <c r="W1254" s="116">
        <f t="shared" si="646"/>
        <v>1.007315457</v>
      </c>
      <c r="X1254" s="109">
        <f t="shared" si="647"/>
        <v>5.8853758699999998</v>
      </c>
      <c r="Y1254" s="174">
        <f t="shared" si="648"/>
        <v>0</v>
      </c>
      <c r="Z1254" s="120" t="str">
        <f t="shared" si="656"/>
        <v>A+J=</v>
      </c>
      <c r="AA1254" s="114">
        <f t="shared" si="657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8">
        <f t="shared" si="649"/>
        <v>45551</v>
      </c>
      <c r="B1255" s="109">
        <f t="shared" si="642"/>
        <v>810.39777710999999</v>
      </c>
      <c r="C1255" s="193">
        <f t="shared" si="641"/>
        <v>642.45684458999995</v>
      </c>
      <c r="D1255" s="110">
        <f t="shared" si="650"/>
        <v>6941.51</v>
      </c>
      <c r="E1255" s="111">
        <f t="shared" si="639"/>
        <v>6967.89</v>
      </c>
      <c r="F1255" s="112">
        <f t="shared" si="637"/>
        <v>45493</v>
      </c>
      <c r="G1255" s="113">
        <f t="shared" si="643"/>
        <v>3.8003258656977845E-3</v>
      </c>
      <c r="H1255" s="114">
        <f t="shared" si="638"/>
        <v>45555</v>
      </c>
      <c r="I1255" s="114">
        <f t="shared" si="644"/>
        <v>45555</v>
      </c>
      <c r="J1255" s="115">
        <f t="shared" si="651"/>
        <v>23</v>
      </c>
      <c r="K1255" s="115">
        <f t="shared" si="640"/>
        <v>19</v>
      </c>
      <c r="L1255" s="8">
        <f t="shared" si="652"/>
        <v>1.0031383599999999</v>
      </c>
      <c r="M1255" s="116">
        <f t="shared" si="636"/>
        <v>1.00210048</v>
      </c>
      <c r="N1255" s="116">
        <f t="shared" si="658"/>
        <v>1.2483258017550265</v>
      </c>
      <c r="O1255" s="109">
        <f t="shared" si="635"/>
        <v>1.2522434899999999</v>
      </c>
      <c r="P1255" s="109">
        <f t="shared" si="645"/>
        <v>804.51240124000003</v>
      </c>
      <c r="Q1255" s="11">
        <f t="shared" si="655"/>
        <v>0</v>
      </c>
      <c r="R1255" s="30">
        <f t="shared" si="653"/>
        <v>0</v>
      </c>
      <c r="S1255" s="109">
        <f t="shared" ref="S1255:S1318" si="660">IF(R1255&gt;0,TRUNC(R1255*P1255,8),0)</f>
        <v>0</v>
      </c>
      <c r="T1255" s="119">
        <f t="shared" si="654"/>
        <v>0.10150000000000001</v>
      </c>
      <c r="U1255" s="117">
        <f t="shared" si="659"/>
        <v>19</v>
      </c>
      <c r="V1255" s="117">
        <v>252</v>
      </c>
      <c r="W1255" s="116">
        <f t="shared" si="646"/>
        <v>1.007315457</v>
      </c>
      <c r="X1255" s="109">
        <f t="shared" si="647"/>
        <v>5.8853758699999998</v>
      </c>
      <c r="Y1255" s="174">
        <f t="shared" si="648"/>
        <v>0</v>
      </c>
      <c r="Z1255" s="120" t="str">
        <f t="shared" si="656"/>
        <v>A+J=</v>
      </c>
      <c r="AA1255" s="114">
        <f t="shared" si="657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8">
        <f t="shared" si="649"/>
        <v>45552</v>
      </c>
      <c r="B1256" s="109">
        <f t="shared" si="642"/>
        <v>810.84243860999993</v>
      </c>
      <c r="C1256" s="193">
        <f t="shared" si="641"/>
        <v>642.45684458999995</v>
      </c>
      <c r="D1256" s="110">
        <f t="shared" si="650"/>
        <v>6941.51</v>
      </c>
      <c r="E1256" s="111">
        <f t="shared" si="639"/>
        <v>6967.89</v>
      </c>
      <c r="F1256" s="112">
        <f t="shared" si="637"/>
        <v>45493</v>
      </c>
      <c r="G1256" s="113">
        <f t="shared" si="643"/>
        <v>3.8003258656977845E-3</v>
      </c>
      <c r="H1256" s="114">
        <f t="shared" si="638"/>
        <v>45555</v>
      </c>
      <c r="I1256" s="114">
        <f t="shared" si="644"/>
        <v>45555</v>
      </c>
      <c r="J1256" s="115">
        <f t="shared" si="651"/>
        <v>23</v>
      </c>
      <c r="K1256" s="115">
        <f t="shared" si="640"/>
        <v>20</v>
      </c>
      <c r="L1256" s="8">
        <f t="shared" si="652"/>
        <v>1.00330381</v>
      </c>
      <c r="M1256" s="116">
        <f t="shared" si="636"/>
        <v>1.00210048</v>
      </c>
      <c r="N1256" s="116">
        <f t="shared" si="658"/>
        <v>1.2483258017550265</v>
      </c>
      <c r="O1256" s="109">
        <f t="shared" si="635"/>
        <v>1.2524500300000001</v>
      </c>
      <c r="P1256" s="109">
        <f t="shared" si="645"/>
        <v>804.64509427999997</v>
      </c>
      <c r="Q1256" s="11">
        <f t="shared" si="655"/>
        <v>0</v>
      </c>
      <c r="R1256" s="30">
        <f t="shared" si="653"/>
        <v>0</v>
      </c>
      <c r="S1256" s="109">
        <f t="shared" si="660"/>
        <v>0</v>
      </c>
      <c r="T1256" s="119">
        <f t="shared" si="654"/>
        <v>0.10150000000000001</v>
      </c>
      <c r="U1256" s="117">
        <f t="shared" si="659"/>
        <v>20</v>
      </c>
      <c r="V1256" s="117">
        <v>252</v>
      </c>
      <c r="W1256" s="116">
        <f t="shared" si="646"/>
        <v>1.0077019599999999</v>
      </c>
      <c r="X1256" s="109">
        <f t="shared" si="647"/>
        <v>6.19734433</v>
      </c>
      <c r="Y1256" s="174">
        <f t="shared" si="648"/>
        <v>0</v>
      </c>
      <c r="Z1256" s="120" t="str">
        <f t="shared" si="656"/>
        <v>A+J=</v>
      </c>
      <c r="AA1256" s="114">
        <f t="shared" si="657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8">
        <f t="shared" si="649"/>
        <v>45553</v>
      </c>
      <c r="B1257" s="109">
        <f t="shared" si="642"/>
        <v>811.2873411999999</v>
      </c>
      <c r="C1257" s="193">
        <f t="shared" si="641"/>
        <v>642.45684458999995</v>
      </c>
      <c r="D1257" s="110">
        <f t="shared" si="650"/>
        <v>6941.51</v>
      </c>
      <c r="E1257" s="111">
        <f t="shared" si="639"/>
        <v>6967.89</v>
      </c>
      <c r="F1257" s="112">
        <f t="shared" si="637"/>
        <v>45493</v>
      </c>
      <c r="G1257" s="113">
        <f t="shared" si="643"/>
        <v>3.8003258656977845E-3</v>
      </c>
      <c r="H1257" s="114">
        <f t="shared" si="638"/>
        <v>45555</v>
      </c>
      <c r="I1257" s="114">
        <f t="shared" si="644"/>
        <v>45555</v>
      </c>
      <c r="J1257" s="115">
        <f t="shared" si="651"/>
        <v>23</v>
      </c>
      <c r="K1257" s="115">
        <f t="shared" si="640"/>
        <v>21</v>
      </c>
      <c r="L1257" s="8">
        <f t="shared" si="652"/>
        <v>1.00346929</v>
      </c>
      <c r="M1257" s="116">
        <f t="shared" si="636"/>
        <v>1.00210048</v>
      </c>
      <c r="N1257" s="116">
        <f t="shared" si="658"/>
        <v>1.2483258017550265</v>
      </c>
      <c r="O1257" s="109">
        <f t="shared" ref="O1257:O1320" si="661">TRUNC(TRUNC((L1257*N1257),15),8)</f>
        <v>1.2526565999999999</v>
      </c>
      <c r="P1257" s="109">
        <f t="shared" si="645"/>
        <v>804.77780658999995</v>
      </c>
      <c r="Q1257" s="11">
        <f t="shared" si="655"/>
        <v>0</v>
      </c>
      <c r="R1257" s="30">
        <f t="shared" si="653"/>
        <v>0</v>
      </c>
      <c r="S1257" s="109">
        <f t="shared" si="660"/>
        <v>0</v>
      </c>
      <c r="T1257" s="119">
        <f t="shared" si="654"/>
        <v>0.10150000000000001</v>
      </c>
      <c r="U1257" s="117">
        <f t="shared" si="659"/>
        <v>21</v>
      </c>
      <c r="V1257" s="117">
        <v>252</v>
      </c>
      <c r="W1257" s="116">
        <f t="shared" si="646"/>
        <v>1.008088611</v>
      </c>
      <c r="X1257" s="109">
        <f t="shared" si="647"/>
        <v>6.5095346100000002</v>
      </c>
      <c r="Y1257" s="174">
        <f t="shared" si="648"/>
        <v>0</v>
      </c>
      <c r="Z1257" s="120" t="str">
        <f t="shared" si="656"/>
        <v>A+J=</v>
      </c>
      <c r="AA1257" s="114">
        <f t="shared" si="657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8">
        <f t="shared" si="649"/>
        <v>45554</v>
      </c>
      <c r="B1258" s="109">
        <f t="shared" si="642"/>
        <v>811.73248578999994</v>
      </c>
      <c r="C1258" s="193">
        <f t="shared" si="641"/>
        <v>642.45684458999995</v>
      </c>
      <c r="D1258" s="110">
        <f t="shared" si="650"/>
        <v>6941.51</v>
      </c>
      <c r="E1258" s="111">
        <f t="shared" si="639"/>
        <v>6967.89</v>
      </c>
      <c r="F1258" s="112">
        <f t="shared" si="637"/>
        <v>45493</v>
      </c>
      <c r="G1258" s="113">
        <f t="shared" si="643"/>
        <v>3.8003258656977845E-3</v>
      </c>
      <c r="H1258" s="114">
        <f t="shared" si="638"/>
        <v>45555</v>
      </c>
      <c r="I1258" s="114">
        <f t="shared" si="644"/>
        <v>45555</v>
      </c>
      <c r="J1258" s="115">
        <f t="shared" si="651"/>
        <v>23</v>
      </c>
      <c r="K1258" s="115">
        <f t="shared" si="640"/>
        <v>22</v>
      </c>
      <c r="L1258" s="8">
        <f t="shared" si="652"/>
        <v>1.00363479</v>
      </c>
      <c r="M1258" s="116">
        <f t="shared" ref="M1258:M1321" si="662">IF(I1258&gt;I1257,L1257,M1257)</f>
        <v>1.00210048</v>
      </c>
      <c r="N1258" s="116">
        <f t="shared" si="658"/>
        <v>1.2483258017550265</v>
      </c>
      <c r="O1258" s="109">
        <f t="shared" si="661"/>
        <v>1.2528632</v>
      </c>
      <c r="P1258" s="109">
        <f t="shared" si="645"/>
        <v>804.91053817</v>
      </c>
      <c r="Q1258" s="11">
        <f t="shared" si="655"/>
        <v>0</v>
      </c>
      <c r="R1258" s="30">
        <f t="shared" si="653"/>
        <v>0</v>
      </c>
      <c r="S1258" s="109">
        <f t="shared" si="660"/>
        <v>0</v>
      </c>
      <c r="T1258" s="119">
        <f t="shared" si="654"/>
        <v>0.10150000000000001</v>
      </c>
      <c r="U1258" s="117">
        <f t="shared" si="659"/>
        <v>22</v>
      </c>
      <c r="V1258" s="117">
        <v>252</v>
      </c>
      <c r="W1258" s="116">
        <f t="shared" si="646"/>
        <v>1.008475411</v>
      </c>
      <c r="X1258" s="109">
        <f t="shared" si="647"/>
        <v>6.8219476200000004</v>
      </c>
      <c r="Y1258" s="174">
        <f t="shared" si="648"/>
        <v>0</v>
      </c>
      <c r="Z1258" s="120" t="str">
        <f t="shared" si="656"/>
        <v>A+J=</v>
      </c>
      <c r="AA1258" s="114">
        <f t="shared" si="657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8">
        <f t="shared" si="649"/>
        <v>45555</v>
      </c>
      <c r="B1259" s="109">
        <f t="shared" si="642"/>
        <v>812.17787165999994</v>
      </c>
      <c r="C1259" s="193">
        <f t="shared" si="641"/>
        <v>642.45684458999995</v>
      </c>
      <c r="D1259" s="110">
        <f t="shared" si="650"/>
        <v>6941.51</v>
      </c>
      <c r="E1259" s="111">
        <f t="shared" si="639"/>
        <v>6967.89</v>
      </c>
      <c r="F1259" s="112">
        <f t="shared" si="637"/>
        <v>45493</v>
      </c>
      <c r="G1259" s="113">
        <f t="shared" si="643"/>
        <v>3.8003258656977845E-3</v>
      </c>
      <c r="H1259" s="114">
        <f t="shared" si="638"/>
        <v>45586</v>
      </c>
      <c r="I1259" s="114">
        <f t="shared" si="644"/>
        <v>45555</v>
      </c>
      <c r="J1259" s="115">
        <f t="shared" si="651"/>
        <v>23</v>
      </c>
      <c r="K1259" s="115">
        <f t="shared" si="640"/>
        <v>23</v>
      </c>
      <c r="L1259" s="8">
        <f t="shared" si="652"/>
        <v>1.0038003200000001</v>
      </c>
      <c r="M1259" s="116">
        <f t="shared" si="662"/>
        <v>1.00210048</v>
      </c>
      <c r="N1259" s="116">
        <f t="shared" si="658"/>
        <v>1.2483258017550265</v>
      </c>
      <c r="O1259" s="109">
        <f t="shared" si="661"/>
        <v>1.2530698300000001</v>
      </c>
      <c r="P1259" s="109">
        <f t="shared" si="645"/>
        <v>805.04328902999998</v>
      </c>
      <c r="Q1259" s="11">
        <f t="shared" si="655"/>
        <v>41</v>
      </c>
      <c r="R1259" s="30">
        <f t="shared" si="653"/>
        <v>1.6704E-2</v>
      </c>
      <c r="S1259" s="109">
        <f t="shared" si="660"/>
        <v>13.44744309</v>
      </c>
      <c r="T1259" s="119">
        <f t="shared" si="654"/>
        <v>0.10150000000000001</v>
      </c>
      <c r="U1259" s="117">
        <f t="shared" si="659"/>
        <v>23</v>
      </c>
      <c r="V1259" s="117">
        <v>252</v>
      </c>
      <c r="W1259" s="116">
        <f t="shared" si="646"/>
        <v>1.0088623590000001</v>
      </c>
      <c r="X1259" s="109">
        <f t="shared" si="647"/>
        <v>7.1345826299999997</v>
      </c>
      <c r="Y1259" s="174">
        <f t="shared" si="648"/>
        <v>20.582025720000001</v>
      </c>
      <c r="Z1259" s="120" t="str">
        <f t="shared" si="656"/>
        <v>A+J=</v>
      </c>
      <c r="AA1259" s="114">
        <f t="shared" si="657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8">
        <f t="shared" si="649"/>
        <v>45556</v>
      </c>
      <c r="B1260" s="109">
        <f t="shared" si="642"/>
        <v>791.89957807999997</v>
      </c>
      <c r="C1260" s="193">
        <f t="shared" si="641"/>
        <v>631.72524546</v>
      </c>
      <c r="D1260" s="110">
        <f t="shared" si="650"/>
        <v>6967.89</v>
      </c>
      <c r="E1260" s="111">
        <f t="shared" si="639"/>
        <v>6966.5</v>
      </c>
      <c r="F1260" s="112">
        <f t="shared" ref="F1260:F1323" si="663">IF($K1260=1,VLOOKUP($A1259,$AO$10:$AS$131,5),F1259)</f>
        <v>45524</v>
      </c>
      <c r="G1260" s="113">
        <f t="shared" si="643"/>
        <v>-1.9948650165257931E-4</v>
      </c>
      <c r="H1260" s="114">
        <f t="shared" ref="H1260:H1323" si="664">IF(DAY(A1260)=H$9,VLOOKUP(A1260,AH$118:AN$450,4),H1259)</f>
        <v>45586</v>
      </c>
      <c r="I1260" s="114">
        <f t="shared" si="644"/>
        <v>45586</v>
      </c>
      <c r="J1260" s="115">
        <f t="shared" si="651"/>
        <v>21</v>
      </c>
      <c r="K1260" s="115">
        <f t="shared" si="640"/>
        <v>1</v>
      </c>
      <c r="L1260" s="8">
        <f t="shared" si="652"/>
        <v>1</v>
      </c>
      <c r="M1260" s="116">
        <f t="shared" si="662"/>
        <v>1.0038003200000001</v>
      </c>
      <c r="N1260" s="116">
        <f t="shared" si="658"/>
        <v>1.2530698392659523</v>
      </c>
      <c r="O1260" s="109">
        <f t="shared" si="661"/>
        <v>1.2530698300000001</v>
      </c>
      <c r="P1260" s="109">
        <f t="shared" si="645"/>
        <v>791.59584593</v>
      </c>
      <c r="Q1260" s="11">
        <f t="shared" si="655"/>
        <v>0</v>
      </c>
      <c r="R1260" s="30">
        <f t="shared" si="653"/>
        <v>0</v>
      </c>
      <c r="S1260" s="109">
        <f t="shared" si="660"/>
        <v>0</v>
      </c>
      <c r="T1260" s="119">
        <f t="shared" si="654"/>
        <v>0.10150000000000001</v>
      </c>
      <c r="U1260" s="117">
        <f t="shared" si="659"/>
        <v>1</v>
      </c>
      <c r="V1260" s="117">
        <v>252</v>
      </c>
      <c r="W1260" s="116">
        <f t="shared" si="646"/>
        <v>1.0003836960000001</v>
      </c>
      <c r="X1260" s="109">
        <f t="shared" si="647"/>
        <v>0.30373214999999998</v>
      </c>
      <c r="Y1260" s="174">
        <f t="shared" si="648"/>
        <v>0</v>
      </c>
      <c r="Z1260" s="120" t="str">
        <f t="shared" si="656"/>
        <v>A+J=</v>
      </c>
      <c r="AA1260" s="114">
        <f t="shared" si="657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8">
        <f t="shared" si="649"/>
        <v>45557</v>
      </c>
      <c r="B1261" s="109">
        <f t="shared" si="642"/>
        <v>791.89957807999997</v>
      </c>
      <c r="C1261" s="193">
        <f t="shared" si="641"/>
        <v>631.72524546</v>
      </c>
      <c r="D1261" s="110">
        <f t="shared" si="650"/>
        <v>6967.89</v>
      </c>
      <c r="E1261" s="111">
        <f t="shared" ref="E1261:E1324" si="665">IF($K1261=1,VLOOKUP($A1260,$AO$10:$AS$150,4),E1260)</f>
        <v>6966.5</v>
      </c>
      <c r="F1261" s="112">
        <f t="shared" si="663"/>
        <v>45524</v>
      </c>
      <c r="G1261" s="113">
        <f t="shared" si="643"/>
        <v>-1.9948650165257931E-4</v>
      </c>
      <c r="H1261" s="114">
        <f t="shared" si="664"/>
        <v>45586</v>
      </c>
      <c r="I1261" s="114">
        <f t="shared" si="644"/>
        <v>45586</v>
      </c>
      <c r="J1261" s="115">
        <f t="shared" si="651"/>
        <v>21</v>
      </c>
      <c r="K1261" s="115">
        <f t="shared" si="640"/>
        <v>1</v>
      </c>
      <c r="L1261" s="8">
        <f t="shared" si="652"/>
        <v>1</v>
      </c>
      <c r="M1261" s="116">
        <f t="shared" si="662"/>
        <v>1.0038003200000001</v>
      </c>
      <c r="N1261" s="116">
        <f t="shared" si="658"/>
        <v>1.2530698392659523</v>
      </c>
      <c r="O1261" s="109">
        <f t="shared" si="661"/>
        <v>1.2530698300000001</v>
      </c>
      <c r="P1261" s="109">
        <f t="shared" si="645"/>
        <v>791.59584593</v>
      </c>
      <c r="Q1261" s="11">
        <f t="shared" si="655"/>
        <v>0</v>
      </c>
      <c r="R1261" s="30">
        <f t="shared" si="653"/>
        <v>0</v>
      </c>
      <c r="S1261" s="109">
        <f t="shared" si="660"/>
        <v>0</v>
      </c>
      <c r="T1261" s="119">
        <f t="shared" si="654"/>
        <v>0.10150000000000001</v>
      </c>
      <c r="U1261" s="117">
        <f t="shared" si="659"/>
        <v>1</v>
      </c>
      <c r="V1261" s="117">
        <v>252</v>
      </c>
      <c r="W1261" s="116">
        <f t="shared" si="646"/>
        <v>1.0003836960000001</v>
      </c>
      <c r="X1261" s="109">
        <f t="shared" si="647"/>
        <v>0.30373214999999998</v>
      </c>
      <c r="Y1261" s="174">
        <f t="shared" si="648"/>
        <v>0</v>
      </c>
      <c r="Z1261" s="120" t="str">
        <f t="shared" si="656"/>
        <v>A+J=</v>
      </c>
      <c r="AA1261" s="114">
        <f t="shared" si="657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8">
        <f t="shared" si="649"/>
        <v>45558</v>
      </c>
      <c r="B1262" s="109">
        <f t="shared" si="642"/>
        <v>791.89957807999997</v>
      </c>
      <c r="C1262" s="193">
        <f t="shared" si="641"/>
        <v>631.72524546</v>
      </c>
      <c r="D1262" s="110">
        <f t="shared" si="650"/>
        <v>6967.89</v>
      </c>
      <c r="E1262" s="111">
        <f t="shared" si="665"/>
        <v>6966.5</v>
      </c>
      <c r="F1262" s="112">
        <f t="shared" si="663"/>
        <v>45524</v>
      </c>
      <c r="G1262" s="113">
        <f t="shared" si="643"/>
        <v>-1.9948650165257931E-4</v>
      </c>
      <c r="H1262" s="114">
        <f t="shared" si="664"/>
        <v>45586</v>
      </c>
      <c r="I1262" s="114">
        <f t="shared" si="644"/>
        <v>45586</v>
      </c>
      <c r="J1262" s="115">
        <f t="shared" si="651"/>
        <v>21</v>
      </c>
      <c r="K1262" s="115">
        <f t="shared" ref="K1262:K1325" si="666">(J1262-(NETWORKDAYS(A1262,I1262,AD$148:AD$502)-1))</f>
        <v>1</v>
      </c>
      <c r="L1262" s="8">
        <f t="shared" si="652"/>
        <v>1</v>
      </c>
      <c r="M1262" s="116">
        <f t="shared" si="662"/>
        <v>1.0038003200000001</v>
      </c>
      <c r="N1262" s="116">
        <f t="shared" si="658"/>
        <v>1.2530698392659523</v>
      </c>
      <c r="O1262" s="109">
        <f t="shared" si="661"/>
        <v>1.2530698300000001</v>
      </c>
      <c r="P1262" s="109">
        <f t="shared" si="645"/>
        <v>791.59584593</v>
      </c>
      <c r="Q1262" s="11">
        <f t="shared" si="655"/>
        <v>0</v>
      </c>
      <c r="R1262" s="30">
        <f t="shared" si="653"/>
        <v>0</v>
      </c>
      <c r="S1262" s="109">
        <f t="shared" si="660"/>
        <v>0</v>
      </c>
      <c r="T1262" s="119">
        <f t="shared" si="654"/>
        <v>0.10150000000000001</v>
      </c>
      <c r="U1262" s="117">
        <f t="shared" si="659"/>
        <v>1</v>
      </c>
      <c r="V1262" s="117">
        <v>252</v>
      </c>
      <c r="W1262" s="116">
        <f t="shared" si="646"/>
        <v>1.0003836960000001</v>
      </c>
      <c r="X1262" s="109">
        <f t="shared" si="647"/>
        <v>0.30373214999999998</v>
      </c>
      <c r="Y1262" s="174">
        <f t="shared" si="648"/>
        <v>0</v>
      </c>
      <c r="Z1262" s="120" t="str">
        <f t="shared" si="656"/>
        <v>A+J=</v>
      </c>
      <c r="AA1262" s="114">
        <f t="shared" si="657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8">
        <f t="shared" si="649"/>
        <v>45559</v>
      </c>
      <c r="B1263" s="109">
        <f t="shared" si="642"/>
        <v>792.20342660999995</v>
      </c>
      <c r="C1263" s="193">
        <f t="shared" si="641"/>
        <v>631.72524546</v>
      </c>
      <c r="D1263" s="110">
        <f t="shared" si="650"/>
        <v>6967.89</v>
      </c>
      <c r="E1263" s="111">
        <f t="shared" si="665"/>
        <v>6966.5</v>
      </c>
      <c r="F1263" s="112">
        <f t="shared" si="663"/>
        <v>45524</v>
      </c>
      <c r="G1263" s="113">
        <f t="shared" si="643"/>
        <v>-1.9948650165257931E-4</v>
      </c>
      <c r="H1263" s="114">
        <f t="shared" si="664"/>
        <v>45586</v>
      </c>
      <c r="I1263" s="114">
        <f t="shared" si="644"/>
        <v>45586</v>
      </c>
      <c r="J1263" s="115">
        <f t="shared" si="651"/>
        <v>21</v>
      </c>
      <c r="K1263" s="115">
        <f t="shared" si="666"/>
        <v>2</v>
      </c>
      <c r="L1263" s="8">
        <f t="shared" si="652"/>
        <v>1</v>
      </c>
      <c r="M1263" s="116">
        <f t="shared" si="662"/>
        <v>1.0038003200000001</v>
      </c>
      <c r="N1263" s="116">
        <f t="shared" si="658"/>
        <v>1.2530698392659523</v>
      </c>
      <c r="O1263" s="109">
        <f t="shared" si="661"/>
        <v>1.2530698300000001</v>
      </c>
      <c r="P1263" s="109">
        <f t="shared" si="645"/>
        <v>791.59584593</v>
      </c>
      <c r="Q1263" s="11">
        <f t="shared" si="655"/>
        <v>0</v>
      </c>
      <c r="R1263" s="30">
        <f t="shared" si="653"/>
        <v>0</v>
      </c>
      <c r="S1263" s="109">
        <f t="shared" si="660"/>
        <v>0</v>
      </c>
      <c r="T1263" s="119">
        <f t="shared" si="654"/>
        <v>0.10150000000000001</v>
      </c>
      <c r="U1263" s="117">
        <f t="shared" si="659"/>
        <v>2</v>
      </c>
      <c r="V1263" s="117">
        <v>252</v>
      </c>
      <c r="W1263" s="116">
        <f t="shared" si="646"/>
        <v>1.0007675389999999</v>
      </c>
      <c r="X1263" s="109">
        <f t="shared" si="647"/>
        <v>0.60758067999999998</v>
      </c>
      <c r="Y1263" s="174">
        <f t="shared" si="648"/>
        <v>0</v>
      </c>
      <c r="Z1263" s="120" t="str">
        <f t="shared" si="656"/>
        <v>A+J=</v>
      </c>
      <c r="AA1263" s="114">
        <f t="shared" si="657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8">
        <f t="shared" si="649"/>
        <v>45560</v>
      </c>
      <c r="B1264" s="109">
        <f t="shared" si="642"/>
        <v>792.50739228999998</v>
      </c>
      <c r="C1264" s="193">
        <f t="shared" si="641"/>
        <v>631.72524546</v>
      </c>
      <c r="D1264" s="110">
        <f t="shared" si="650"/>
        <v>6967.89</v>
      </c>
      <c r="E1264" s="111">
        <f t="shared" si="665"/>
        <v>6966.5</v>
      </c>
      <c r="F1264" s="112">
        <f t="shared" si="663"/>
        <v>45524</v>
      </c>
      <c r="G1264" s="113">
        <f t="shared" si="643"/>
        <v>-1.9948650165257931E-4</v>
      </c>
      <c r="H1264" s="114">
        <f t="shared" si="664"/>
        <v>45586</v>
      </c>
      <c r="I1264" s="114">
        <f t="shared" si="644"/>
        <v>45586</v>
      </c>
      <c r="J1264" s="115">
        <f t="shared" si="651"/>
        <v>21</v>
      </c>
      <c r="K1264" s="115">
        <f t="shared" si="666"/>
        <v>3</v>
      </c>
      <c r="L1264" s="8">
        <f t="shared" si="652"/>
        <v>1</v>
      </c>
      <c r="M1264" s="116">
        <f t="shared" si="662"/>
        <v>1.0038003200000001</v>
      </c>
      <c r="N1264" s="116">
        <f t="shared" si="658"/>
        <v>1.2530698392659523</v>
      </c>
      <c r="O1264" s="109">
        <f t="shared" si="661"/>
        <v>1.2530698300000001</v>
      </c>
      <c r="P1264" s="109">
        <f t="shared" si="645"/>
        <v>791.59584593</v>
      </c>
      <c r="Q1264" s="11">
        <f t="shared" si="655"/>
        <v>0</v>
      </c>
      <c r="R1264" s="30">
        <f t="shared" si="653"/>
        <v>0</v>
      </c>
      <c r="S1264" s="109">
        <f t="shared" si="660"/>
        <v>0</v>
      </c>
      <c r="T1264" s="119">
        <f t="shared" si="654"/>
        <v>0.10150000000000001</v>
      </c>
      <c r="U1264" s="117">
        <f t="shared" si="659"/>
        <v>3</v>
      </c>
      <c r="V1264" s="117">
        <v>252</v>
      </c>
      <c r="W1264" s="116">
        <f t="shared" si="646"/>
        <v>1.00115153</v>
      </c>
      <c r="X1264" s="109">
        <f t="shared" si="647"/>
        <v>0.91154636</v>
      </c>
      <c r="Y1264" s="174">
        <f t="shared" si="648"/>
        <v>0</v>
      </c>
      <c r="Z1264" s="120" t="str">
        <f t="shared" si="656"/>
        <v>A+J=</v>
      </c>
      <c r="AA1264" s="114">
        <f t="shared" si="657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8">
        <f t="shared" si="649"/>
        <v>45561</v>
      </c>
      <c r="B1265" s="109">
        <f t="shared" si="642"/>
        <v>792.81147433000001</v>
      </c>
      <c r="C1265" s="193">
        <f t="shared" si="641"/>
        <v>631.72524546</v>
      </c>
      <c r="D1265" s="110">
        <f t="shared" si="650"/>
        <v>6967.89</v>
      </c>
      <c r="E1265" s="111">
        <f t="shared" si="665"/>
        <v>6966.5</v>
      </c>
      <c r="F1265" s="112">
        <f t="shared" si="663"/>
        <v>45524</v>
      </c>
      <c r="G1265" s="113">
        <f t="shared" si="643"/>
        <v>-1.9948650165257931E-4</v>
      </c>
      <c r="H1265" s="114">
        <f t="shared" si="664"/>
        <v>45586</v>
      </c>
      <c r="I1265" s="114">
        <f t="shared" si="644"/>
        <v>45586</v>
      </c>
      <c r="J1265" s="115">
        <f t="shared" si="651"/>
        <v>21</v>
      </c>
      <c r="K1265" s="115">
        <f t="shared" si="666"/>
        <v>4</v>
      </c>
      <c r="L1265" s="8">
        <f t="shared" si="652"/>
        <v>1</v>
      </c>
      <c r="M1265" s="116">
        <f t="shared" si="662"/>
        <v>1.0038003200000001</v>
      </c>
      <c r="N1265" s="116">
        <f t="shared" si="658"/>
        <v>1.2530698392659523</v>
      </c>
      <c r="O1265" s="109">
        <f t="shared" si="661"/>
        <v>1.2530698300000001</v>
      </c>
      <c r="P1265" s="109">
        <f t="shared" si="645"/>
        <v>791.59584593</v>
      </c>
      <c r="Q1265" s="11">
        <f t="shared" si="655"/>
        <v>0</v>
      </c>
      <c r="R1265" s="30">
        <f t="shared" si="653"/>
        <v>0</v>
      </c>
      <c r="S1265" s="109">
        <f t="shared" si="660"/>
        <v>0</v>
      </c>
      <c r="T1265" s="119">
        <f t="shared" si="654"/>
        <v>0.10150000000000001</v>
      </c>
      <c r="U1265" s="117">
        <f t="shared" si="659"/>
        <v>4</v>
      </c>
      <c r="V1265" s="117">
        <v>252</v>
      </c>
      <c r="W1265" s="116">
        <f t="shared" si="646"/>
        <v>1.001535668</v>
      </c>
      <c r="X1265" s="109">
        <f t="shared" si="647"/>
        <v>1.2156283999999999</v>
      </c>
      <c r="Y1265" s="174">
        <f t="shared" si="648"/>
        <v>0</v>
      </c>
      <c r="Z1265" s="120" t="str">
        <f t="shared" si="656"/>
        <v>A+J=</v>
      </c>
      <c r="AA1265" s="114">
        <f t="shared" si="657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8">
        <f t="shared" si="649"/>
        <v>45562</v>
      </c>
      <c r="B1266" s="109">
        <f t="shared" si="642"/>
        <v>793.11567353999999</v>
      </c>
      <c r="C1266" s="193">
        <f t="shared" si="641"/>
        <v>631.72524546</v>
      </c>
      <c r="D1266" s="110">
        <f t="shared" si="650"/>
        <v>6967.89</v>
      </c>
      <c r="E1266" s="111">
        <f t="shared" si="665"/>
        <v>6966.5</v>
      </c>
      <c r="F1266" s="112">
        <f t="shared" si="663"/>
        <v>45524</v>
      </c>
      <c r="G1266" s="113">
        <f t="shared" si="643"/>
        <v>-1.9948650165257931E-4</v>
      </c>
      <c r="H1266" s="114">
        <f t="shared" si="664"/>
        <v>45586</v>
      </c>
      <c r="I1266" s="114">
        <f t="shared" si="644"/>
        <v>45586</v>
      </c>
      <c r="J1266" s="115">
        <f t="shared" si="651"/>
        <v>21</v>
      </c>
      <c r="K1266" s="115">
        <f t="shared" si="666"/>
        <v>5</v>
      </c>
      <c r="L1266" s="8">
        <f t="shared" si="652"/>
        <v>1</v>
      </c>
      <c r="M1266" s="116">
        <f t="shared" si="662"/>
        <v>1.0038003200000001</v>
      </c>
      <c r="N1266" s="116">
        <f t="shared" si="658"/>
        <v>1.2530698392659523</v>
      </c>
      <c r="O1266" s="109">
        <f t="shared" si="661"/>
        <v>1.2530698300000001</v>
      </c>
      <c r="P1266" s="109">
        <f t="shared" si="645"/>
        <v>791.59584593</v>
      </c>
      <c r="Q1266" s="11">
        <f t="shared" si="655"/>
        <v>0</v>
      </c>
      <c r="R1266" s="30">
        <f t="shared" si="653"/>
        <v>0</v>
      </c>
      <c r="S1266" s="109">
        <f t="shared" si="660"/>
        <v>0</v>
      </c>
      <c r="T1266" s="119">
        <f t="shared" si="654"/>
        <v>0.10150000000000001</v>
      </c>
      <c r="U1266" s="117">
        <f t="shared" si="659"/>
        <v>5</v>
      </c>
      <c r="V1266" s="117">
        <v>252</v>
      </c>
      <c r="W1266" s="116">
        <f t="shared" si="646"/>
        <v>1.0019199539999999</v>
      </c>
      <c r="X1266" s="109">
        <f t="shared" si="647"/>
        <v>1.5198276100000001</v>
      </c>
      <c r="Y1266" s="174">
        <f t="shared" si="648"/>
        <v>0</v>
      </c>
      <c r="Z1266" s="120" t="str">
        <f t="shared" si="656"/>
        <v>A+J=</v>
      </c>
      <c r="AA1266" s="114">
        <f t="shared" si="657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8">
        <f t="shared" si="649"/>
        <v>45563</v>
      </c>
      <c r="B1267" s="109">
        <f t="shared" si="642"/>
        <v>793.41998831000001</v>
      </c>
      <c r="C1267" s="193">
        <f t="shared" si="641"/>
        <v>631.72524546</v>
      </c>
      <c r="D1267" s="110">
        <f t="shared" si="650"/>
        <v>6967.89</v>
      </c>
      <c r="E1267" s="111">
        <f t="shared" si="665"/>
        <v>6966.5</v>
      </c>
      <c r="F1267" s="112">
        <f t="shared" si="663"/>
        <v>45524</v>
      </c>
      <c r="G1267" s="113">
        <f t="shared" si="643"/>
        <v>-1.9948650165257931E-4</v>
      </c>
      <c r="H1267" s="114">
        <f t="shared" si="664"/>
        <v>45586</v>
      </c>
      <c r="I1267" s="114">
        <f t="shared" si="644"/>
        <v>45586</v>
      </c>
      <c r="J1267" s="115">
        <f t="shared" si="651"/>
        <v>21</v>
      </c>
      <c r="K1267" s="115">
        <f t="shared" si="666"/>
        <v>6</v>
      </c>
      <c r="L1267" s="8">
        <f t="shared" si="652"/>
        <v>1</v>
      </c>
      <c r="M1267" s="116">
        <f t="shared" si="662"/>
        <v>1.0038003200000001</v>
      </c>
      <c r="N1267" s="116">
        <f t="shared" si="658"/>
        <v>1.2530698392659523</v>
      </c>
      <c r="O1267" s="109">
        <f t="shared" si="661"/>
        <v>1.2530698300000001</v>
      </c>
      <c r="P1267" s="109">
        <f t="shared" si="645"/>
        <v>791.59584593</v>
      </c>
      <c r="Q1267" s="11">
        <f t="shared" si="655"/>
        <v>0</v>
      </c>
      <c r="R1267" s="30">
        <f t="shared" si="653"/>
        <v>0</v>
      </c>
      <c r="S1267" s="109">
        <f t="shared" si="660"/>
        <v>0</v>
      </c>
      <c r="T1267" s="119">
        <f t="shared" si="654"/>
        <v>0.10150000000000001</v>
      </c>
      <c r="U1267" s="117">
        <f t="shared" si="659"/>
        <v>6</v>
      </c>
      <c r="V1267" s="117">
        <v>252</v>
      </c>
      <c r="W1267" s="116">
        <f t="shared" si="646"/>
        <v>1.002304386</v>
      </c>
      <c r="X1267" s="109">
        <f t="shared" si="647"/>
        <v>1.8241423800000001</v>
      </c>
      <c r="Y1267" s="174">
        <f t="shared" si="648"/>
        <v>0</v>
      </c>
      <c r="Z1267" s="120" t="str">
        <f t="shared" si="656"/>
        <v>A+J=</v>
      </c>
      <c r="AA1267" s="114">
        <f t="shared" si="657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8">
        <f t="shared" si="649"/>
        <v>45564</v>
      </c>
      <c r="B1268" s="109">
        <f t="shared" si="642"/>
        <v>793.41998831000001</v>
      </c>
      <c r="C1268" s="193">
        <f t="shared" si="641"/>
        <v>631.72524546</v>
      </c>
      <c r="D1268" s="110">
        <f t="shared" si="650"/>
        <v>6967.89</v>
      </c>
      <c r="E1268" s="111">
        <f t="shared" si="665"/>
        <v>6966.5</v>
      </c>
      <c r="F1268" s="112">
        <f t="shared" si="663"/>
        <v>45524</v>
      </c>
      <c r="G1268" s="113">
        <f t="shared" si="643"/>
        <v>-1.9948650165257931E-4</v>
      </c>
      <c r="H1268" s="114">
        <f t="shared" si="664"/>
        <v>45586</v>
      </c>
      <c r="I1268" s="114">
        <f t="shared" si="644"/>
        <v>45586</v>
      </c>
      <c r="J1268" s="115">
        <f t="shared" si="651"/>
        <v>21</v>
      </c>
      <c r="K1268" s="115">
        <f t="shared" si="666"/>
        <v>6</v>
      </c>
      <c r="L1268" s="8">
        <f t="shared" si="652"/>
        <v>1</v>
      </c>
      <c r="M1268" s="116">
        <f t="shared" si="662"/>
        <v>1.0038003200000001</v>
      </c>
      <c r="N1268" s="116">
        <f t="shared" si="658"/>
        <v>1.2530698392659523</v>
      </c>
      <c r="O1268" s="109">
        <f t="shared" si="661"/>
        <v>1.2530698300000001</v>
      </c>
      <c r="P1268" s="109">
        <f t="shared" si="645"/>
        <v>791.59584593</v>
      </c>
      <c r="Q1268" s="11">
        <f t="shared" si="655"/>
        <v>0</v>
      </c>
      <c r="R1268" s="30">
        <f t="shared" si="653"/>
        <v>0</v>
      </c>
      <c r="S1268" s="109">
        <f t="shared" si="660"/>
        <v>0</v>
      </c>
      <c r="T1268" s="119">
        <f t="shared" si="654"/>
        <v>0.10150000000000001</v>
      </c>
      <c r="U1268" s="117">
        <f t="shared" si="659"/>
        <v>6</v>
      </c>
      <c r="V1268" s="117">
        <v>252</v>
      </c>
      <c r="W1268" s="116">
        <f t="shared" si="646"/>
        <v>1.002304386</v>
      </c>
      <c r="X1268" s="109">
        <f t="shared" si="647"/>
        <v>1.8241423800000001</v>
      </c>
      <c r="Y1268" s="174">
        <f t="shared" si="648"/>
        <v>0</v>
      </c>
      <c r="Z1268" s="120" t="str">
        <f t="shared" si="656"/>
        <v>A+J=</v>
      </c>
      <c r="AA1268" s="114">
        <f t="shared" si="657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8">
        <f t="shared" si="649"/>
        <v>45565</v>
      </c>
      <c r="B1269" s="109">
        <f t="shared" si="642"/>
        <v>793.41998831000001</v>
      </c>
      <c r="C1269" s="193">
        <f t="shared" si="641"/>
        <v>631.72524546</v>
      </c>
      <c r="D1269" s="110">
        <f t="shared" si="650"/>
        <v>6967.89</v>
      </c>
      <c r="E1269" s="111">
        <f t="shared" si="665"/>
        <v>6966.5</v>
      </c>
      <c r="F1269" s="112">
        <f t="shared" si="663"/>
        <v>45524</v>
      </c>
      <c r="G1269" s="113">
        <f t="shared" si="643"/>
        <v>-1.9948650165257931E-4</v>
      </c>
      <c r="H1269" s="114">
        <f t="shared" si="664"/>
        <v>45586</v>
      </c>
      <c r="I1269" s="114">
        <f t="shared" si="644"/>
        <v>45586</v>
      </c>
      <c r="J1269" s="115">
        <f t="shared" si="651"/>
        <v>21</v>
      </c>
      <c r="K1269" s="115">
        <f t="shared" si="666"/>
        <v>6</v>
      </c>
      <c r="L1269" s="8">
        <f t="shared" si="652"/>
        <v>1</v>
      </c>
      <c r="M1269" s="116">
        <f t="shared" si="662"/>
        <v>1.0038003200000001</v>
      </c>
      <c r="N1269" s="116">
        <f t="shared" si="658"/>
        <v>1.2530698392659523</v>
      </c>
      <c r="O1269" s="109">
        <f t="shared" si="661"/>
        <v>1.2530698300000001</v>
      </c>
      <c r="P1269" s="109">
        <f t="shared" si="645"/>
        <v>791.59584593</v>
      </c>
      <c r="Q1269" s="11">
        <f t="shared" si="655"/>
        <v>0</v>
      </c>
      <c r="R1269" s="30">
        <f t="shared" si="653"/>
        <v>0</v>
      </c>
      <c r="S1269" s="109">
        <f t="shared" si="660"/>
        <v>0</v>
      </c>
      <c r="T1269" s="119">
        <f t="shared" si="654"/>
        <v>0.10150000000000001</v>
      </c>
      <c r="U1269" s="117">
        <f t="shared" si="659"/>
        <v>6</v>
      </c>
      <c r="V1269" s="117">
        <v>252</v>
      </c>
      <c r="W1269" s="116">
        <f t="shared" si="646"/>
        <v>1.002304386</v>
      </c>
      <c r="X1269" s="109">
        <f t="shared" si="647"/>
        <v>1.8241423800000001</v>
      </c>
      <c r="Y1269" s="174">
        <f t="shared" si="648"/>
        <v>0</v>
      </c>
      <c r="Z1269" s="120" t="str">
        <f t="shared" si="656"/>
        <v>A+J=</v>
      </c>
      <c r="AA1269" s="114">
        <f t="shared" si="657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8">
        <f t="shared" si="649"/>
        <v>45566</v>
      </c>
      <c r="B1270" s="109">
        <f t="shared" si="642"/>
        <v>793.72442103000003</v>
      </c>
      <c r="C1270" s="193">
        <f t="shared" si="641"/>
        <v>631.72524546</v>
      </c>
      <c r="D1270" s="110">
        <f t="shared" si="650"/>
        <v>6967.89</v>
      </c>
      <c r="E1270" s="111">
        <f t="shared" si="665"/>
        <v>6966.5</v>
      </c>
      <c r="F1270" s="112">
        <f t="shared" si="663"/>
        <v>45524</v>
      </c>
      <c r="G1270" s="113">
        <f t="shared" si="643"/>
        <v>-1.9948650165257931E-4</v>
      </c>
      <c r="H1270" s="114">
        <f t="shared" si="664"/>
        <v>45586</v>
      </c>
      <c r="I1270" s="114">
        <f t="shared" si="644"/>
        <v>45586</v>
      </c>
      <c r="J1270" s="115">
        <f t="shared" si="651"/>
        <v>21</v>
      </c>
      <c r="K1270" s="115">
        <f t="shared" si="666"/>
        <v>7</v>
      </c>
      <c r="L1270" s="8">
        <f t="shared" si="652"/>
        <v>1</v>
      </c>
      <c r="M1270" s="116">
        <f t="shared" si="662"/>
        <v>1.0038003200000001</v>
      </c>
      <c r="N1270" s="116">
        <f t="shared" si="658"/>
        <v>1.2530698392659523</v>
      </c>
      <c r="O1270" s="109">
        <f t="shared" si="661"/>
        <v>1.2530698300000001</v>
      </c>
      <c r="P1270" s="109">
        <f t="shared" si="645"/>
        <v>791.59584593</v>
      </c>
      <c r="Q1270" s="11">
        <f t="shared" si="655"/>
        <v>0</v>
      </c>
      <c r="R1270" s="30">
        <f t="shared" si="653"/>
        <v>0</v>
      </c>
      <c r="S1270" s="109">
        <f t="shared" si="660"/>
        <v>0</v>
      </c>
      <c r="T1270" s="119">
        <f t="shared" si="654"/>
        <v>0.10150000000000001</v>
      </c>
      <c r="U1270" s="117">
        <f t="shared" si="659"/>
        <v>7</v>
      </c>
      <c r="V1270" s="117">
        <v>252</v>
      </c>
      <c r="W1270" s="116">
        <f t="shared" si="646"/>
        <v>1.0026889670000001</v>
      </c>
      <c r="X1270" s="109">
        <f t="shared" si="647"/>
        <v>2.1285750999999999</v>
      </c>
      <c r="Y1270" s="174">
        <f t="shared" si="648"/>
        <v>0</v>
      </c>
      <c r="Z1270" s="120" t="str">
        <f t="shared" si="656"/>
        <v>A+J=</v>
      </c>
      <c r="AA1270" s="114">
        <f t="shared" si="657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8">
        <f t="shared" si="649"/>
        <v>45567</v>
      </c>
      <c r="B1271" s="109">
        <f t="shared" si="642"/>
        <v>794.02897011999994</v>
      </c>
      <c r="C1271" s="193">
        <f t="shared" si="641"/>
        <v>631.72524546</v>
      </c>
      <c r="D1271" s="110">
        <f t="shared" si="650"/>
        <v>6967.89</v>
      </c>
      <c r="E1271" s="111">
        <f t="shared" si="665"/>
        <v>6966.5</v>
      </c>
      <c r="F1271" s="112">
        <f t="shared" si="663"/>
        <v>45524</v>
      </c>
      <c r="G1271" s="113">
        <f t="shared" si="643"/>
        <v>-1.9948650165257931E-4</v>
      </c>
      <c r="H1271" s="114">
        <f t="shared" si="664"/>
        <v>45586</v>
      </c>
      <c r="I1271" s="114">
        <f t="shared" si="644"/>
        <v>45586</v>
      </c>
      <c r="J1271" s="115">
        <f t="shared" si="651"/>
        <v>21</v>
      </c>
      <c r="K1271" s="115">
        <f t="shared" si="666"/>
        <v>8</v>
      </c>
      <c r="L1271" s="8">
        <f t="shared" si="652"/>
        <v>1</v>
      </c>
      <c r="M1271" s="116">
        <f t="shared" si="662"/>
        <v>1.0038003200000001</v>
      </c>
      <c r="N1271" s="116">
        <f t="shared" si="658"/>
        <v>1.2530698392659523</v>
      </c>
      <c r="O1271" s="109">
        <f t="shared" si="661"/>
        <v>1.2530698300000001</v>
      </c>
      <c r="P1271" s="109">
        <f t="shared" si="645"/>
        <v>791.59584593</v>
      </c>
      <c r="Q1271" s="11">
        <f t="shared" si="655"/>
        <v>0</v>
      </c>
      <c r="R1271" s="30">
        <f t="shared" si="653"/>
        <v>0</v>
      </c>
      <c r="S1271" s="109">
        <f t="shared" si="660"/>
        <v>0</v>
      </c>
      <c r="T1271" s="119">
        <f t="shared" si="654"/>
        <v>0.10150000000000001</v>
      </c>
      <c r="U1271" s="117">
        <f t="shared" si="659"/>
        <v>8</v>
      </c>
      <c r="V1271" s="117">
        <v>252</v>
      </c>
      <c r="W1271" s="116">
        <f t="shared" si="646"/>
        <v>1.0030736950000001</v>
      </c>
      <c r="X1271" s="109">
        <f t="shared" si="647"/>
        <v>2.43312419</v>
      </c>
      <c r="Y1271" s="174">
        <f t="shared" si="648"/>
        <v>0</v>
      </c>
      <c r="Z1271" s="120" t="str">
        <f t="shared" si="656"/>
        <v>A+J=</v>
      </c>
      <c r="AA1271" s="114">
        <f t="shared" si="657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8">
        <f t="shared" si="649"/>
        <v>45568</v>
      </c>
      <c r="B1272" s="109">
        <f t="shared" si="642"/>
        <v>794.33363556999996</v>
      </c>
      <c r="C1272" s="193">
        <f t="shared" si="641"/>
        <v>631.72524546</v>
      </c>
      <c r="D1272" s="110">
        <f t="shared" si="650"/>
        <v>6967.89</v>
      </c>
      <c r="E1272" s="111">
        <f t="shared" si="665"/>
        <v>6966.5</v>
      </c>
      <c r="F1272" s="112">
        <f t="shared" si="663"/>
        <v>45524</v>
      </c>
      <c r="G1272" s="113">
        <f t="shared" si="643"/>
        <v>-1.9948650165257931E-4</v>
      </c>
      <c r="H1272" s="114">
        <f t="shared" si="664"/>
        <v>45586</v>
      </c>
      <c r="I1272" s="114">
        <f t="shared" si="644"/>
        <v>45586</v>
      </c>
      <c r="J1272" s="115">
        <f t="shared" si="651"/>
        <v>21</v>
      </c>
      <c r="K1272" s="115">
        <f t="shared" si="666"/>
        <v>9</v>
      </c>
      <c r="L1272" s="8">
        <f t="shared" si="652"/>
        <v>1</v>
      </c>
      <c r="M1272" s="116">
        <f t="shared" si="662"/>
        <v>1.0038003200000001</v>
      </c>
      <c r="N1272" s="116">
        <f t="shared" si="658"/>
        <v>1.2530698392659523</v>
      </c>
      <c r="O1272" s="109">
        <f t="shared" si="661"/>
        <v>1.2530698300000001</v>
      </c>
      <c r="P1272" s="109">
        <f t="shared" si="645"/>
        <v>791.59584593</v>
      </c>
      <c r="Q1272" s="11">
        <f t="shared" si="655"/>
        <v>0</v>
      </c>
      <c r="R1272" s="30">
        <f t="shared" si="653"/>
        <v>0</v>
      </c>
      <c r="S1272" s="109">
        <f t="shared" si="660"/>
        <v>0</v>
      </c>
      <c r="T1272" s="119">
        <f t="shared" si="654"/>
        <v>0.10150000000000001</v>
      </c>
      <c r="U1272" s="117">
        <f t="shared" si="659"/>
        <v>9</v>
      </c>
      <c r="V1272" s="117">
        <v>252</v>
      </c>
      <c r="W1272" s="116">
        <f t="shared" si="646"/>
        <v>1.00345857</v>
      </c>
      <c r="X1272" s="109">
        <f t="shared" si="647"/>
        <v>2.7377896399999999</v>
      </c>
      <c r="Y1272" s="174">
        <f t="shared" si="648"/>
        <v>0</v>
      </c>
      <c r="Z1272" s="120" t="str">
        <f t="shared" si="656"/>
        <v>A+J=</v>
      </c>
      <c r="AA1272" s="114">
        <f t="shared" si="657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8">
        <f t="shared" si="649"/>
        <v>45569</v>
      </c>
      <c r="B1273" s="109">
        <f t="shared" si="642"/>
        <v>794.63841818000003</v>
      </c>
      <c r="C1273" s="193">
        <f t="shared" si="641"/>
        <v>631.72524546</v>
      </c>
      <c r="D1273" s="110">
        <f t="shared" si="650"/>
        <v>6967.89</v>
      </c>
      <c r="E1273" s="111">
        <f t="shared" si="665"/>
        <v>6966.5</v>
      </c>
      <c r="F1273" s="112">
        <f t="shared" si="663"/>
        <v>45524</v>
      </c>
      <c r="G1273" s="113">
        <f t="shared" si="643"/>
        <v>-1.9948650165257931E-4</v>
      </c>
      <c r="H1273" s="114">
        <f t="shared" si="664"/>
        <v>45586</v>
      </c>
      <c r="I1273" s="114">
        <f t="shared" si="644"/>
        <v>45586</v>
      </c>
      <c r="J1273" s="115">
        <f t="shared" si="651"/>
        <v>21</v>
      </c>
      <c r="K1273" s="115">
        <f t="shared" si="666"/>
        <v>10</v>
      </c>
      <c r="L1273" s="8">
        <f t="shared" si="652"/>
        <v>1</v>
      </c>
      <c r="M1273" s="116">
        <f t="shared" si="662"/>
        <v>1.0038003200000001</v>
      </c>
      <c r="N1273" s="116">
        <f t="shared" si="658"/>
        <v>1.2530698392659523</v>
      </c>
      <c r="O1273" s="109">
        <f t="shared" si="661"/>
        <v>1.2530698300000001</v>
      </c>
      <c r="P1273" s="109">
        <f t="shared" si="645"/>
        <v>791.59584593</v>
      </c>
      <c r="Q1273" s="11">
        <f t="shared" si="655"/>
        <v>0</v>
      </c>
      <c r="R1273" s="30">
        <f t="shared" si="653"/>
        <v>0</v>
      </c>
      <c r="S1273" s="109">
        <f t="shared" si="660"/>
        <v>0</v>
      </c>
      <c r="T1273" s="119">
        <f t="shared" si="654"/>
        <v>0.10150000000000001</v>
      </c>
      <c r="U1273" s="117">
        <f t="shared" si="659"/>
        <v>10</v>
      </c>
      <c r="V1273" s="117">
        <v>252</v>
      </c>
      <c r="W1273" s="116">
        <f t="shared" si="646"/>
        <v>1.003843593</v>
      </c>
      <c r="X1273" s="109">
        <f t="shared" si="647"/>
        <v>3.0425722500000001</v>
      </c>
      <c r="Y1273" s="174">
        <f t="shared" si="648"/>
        <v>0</v>
      </c>
      <c r="Z1273" s="120" t="str">
        <f t="shared" si="656"/>
        <v>A+J=</v>
      </c>
      <c r="AA1273" s="114">
        <f t="shared" si="657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8">
        <f t="shared" si="649"/>
        <v>45570</v>
      </c>
      <c r="B1274" s="109">
        <f t="shared" si="642"/>
        <v>794.94331794000004</v>
      </c>
      <c r="C1274" s="193">
        <f t="shared" si="641"/>
        <v>631.72524546</v>
      </c>
      <c r="D1274" s="110">
        <f t="shared" si="650"/>
        <v>6967.89</v>
      </c>
      <c r="E1274" s="111">
        <f t="shared" si="665"/>
        <v>6966.5</v>
      </c>
      <c r="F1274" s="112">
        <f t="shared" si="663"/>
        <v>45524</v>
      </c>
      <c r="G1274" s="113">
        <f t="shared" si="643"/>
        <v>-1.9948650165257931E-4</v>
      </c>
      <c r="H1274" s="114">
        <f t="shared" si="664"/>
        <v>45586</v>
      </c>
      <c r="I1274" s="114">
        <f t="shared" si="644"/>
        <v>45586</v>
      </c>
      <c r="J1274" s="115">
        <f t="shared" si="651"/>
        <v>21</v>
      </c>
      <c r="K1274" s="115">
        <f t="shared" si="666"/>
        <v>11</v>
      </c>
      <c r="L1274" s="8">
        <f t="shared" si="652"/>
        <v>1</v>
      </c>
      <c r="M1274" s="116">
        <f t="shared" si="662"/>
        <v>1.0038003200000001</v>
      </c>
      <c r="N1274" s="116">
        <f t="shared" si="658"/>
        <v>1.2530698392659523</v>
      </c>
      <c r="O1274" s="109">
        <f t="shared" si="661"/>
        <v>1.2530698300000001</v>
      </c>
      <c r="P1274" s="109">
        <f t="shared" si="645"/>
        <v>791.59584593</v>
      </c>
      <c r="Q1274" s="11">
        <f t="shared" si="655"/>
        <v>0</v>
      </c>
      <c r="R1274" s="30">
        <f t="shared" si="653"/>
        <v>0</v>
      </c>
      <c r="S1274" s="109">
        <f t="shared" si="660"/>
        <v>0</v>
      </c>
      <c r="T1274" s="119">
        <f t="shared" si="654"/>
        <v>0.10150000000000001</v>
      </c>
      <c r="U1274" s="117">
        <f t="shared" si="659"/>
        <v>11</v>
      </c>
      <c r="V1274" s="117">
        <v>252</v>
      </c>
      <c r="W1274" s="116">
        <f t="shared" si="646"/>
        <v>1.0042287640000001</v>
      </c>
      <c r="X1274" s="109">
        <f t="shared" si="647"/>
        <v>3.3474720100000002</v>
      </c>
      <c r="Y1274" s="174">
        <f t="shared" si="648"/>
        <v>0</v>
      </c>
      <c r="Z1274" s="120" t="str">
        <f t="shared" si="656"/>
        <v>A+J=</v>
      </c>
      <c r="AA1274" s="114">
        <f t="shared" si="657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8">
        <f t="shared" si="649"/>
        <v>45571</v>
      </c>
      <c r="B1275" s="109">
        <f t="shared" si="642"/>
        <v>794.94331794000004</v>
      </c>
      <c r="C1275" s="193">
        <f t="shared" si="641"/>
        <v>631.72524546</v>
      </c>
      <c r="D1275" s="110">
        <f t="shared" si="650"/>
        <v>6967.89</v>
      </c>
      <c r="E1275" s="111">
        <f t="shared" si="665"/>
        <v>6966.5</v>
      </c>
      <c r="F1275" s="112">
        <f t="shared" si="663"/>
        <v>45524</v>
      </c>
      <c r="G1275" s="113">
        <f t="shared" si="643"/>
        <v>-1.9948650165257931E-4</v>
      </c>
      <c r="H1275" s="114">
        <f t="shared" si="664"/>
        <v>45586</v>
      </c>
      <c r="I1275" s="114">
        <f t="shared" si="644"/>
        <v>45586</v>
      </c>
      <c r="J1275" s="115">
        <f t="shared" si="651"/>
        <v>21</v>
      </c>
      <c r="K1275" s="115">
        <f t="shared" si="666"/>
        <v>11</v>
      </c>
      <c r="L1275" s="8">
        <f t="shared" si="652"/>
        <v>1</v>
      </c>
      <c r="M1275" s="116">
        <f t="shared" si="662"/>
        <v>1.0038003200000001</v>
      </c>
      <c r="N1275" s="116">
        <f t="shared" si="658"/>
        <v>1.2530698392659523</v>
      </c>
      <c r="O1275" s="109">
        <f t="shared" si="661"/>
        <v>1.2530698300000001</v>
      </c>
      <c r="P1275" s="109">
        <f t="shared" si="645"/>
        <v>791.59584593</v>
      </c>
      <c r="Q1275" s="11">
        <f t="shared" si="655"/>
        <v>0</v>
      </c>
      <c r="R1275" s="30">
        <f t="shared" si="653"/>
        <v>0</v>
      </c>
      <c r="S1275" s="109">
        <f t="shared" si="660"/>
        <v>0</v>
      </c>
      <c r="T1275" s="119">
        <f t="shared" si="654"/>
        <v>0.10150000000000001</v>
      </c>
      <c r="U1275" s="117">
        <f t="shared" si="659"/>
        <v>11</v>
      </c>
      <c r="V1275" s="117">
        <v>252</v>
      </c>
      <c r="W1275" s="116">
        <f t="shared" si="646"/>
        <v>1.0042287640000001</v>
      </c>
      <c r="X1275" s="109">
        <f t="shared" si="647"/>
        <v>3.3474720100000002</v>
      </c>
      <c r="Y1275" s="174">
        <f t="shared" si="648"/>
        <v>0</v>
      </c>
      <c r="Z1275" s="120" t="str">
        <f t="shared" si="656"/>
        <v>A+J=</v>
      </c>
      <c r="AA1275" s="114">
        <f t="shared" si="657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8">
        <f t="shared" si="649"/>
        <v>45572</v>
      </c>
      <c r="B1276" s="109">
        <f t="shared" si="642"/>
        <v>794.94331794000004</v>
      </c>
      <c r="C1276" s="193">
        <f t="shared" si="641"/>
        <v>631.72524546</v>
      </c>
      <c r="D1276" s="110">
        <f t="shared" si="650"/>
        <v>6967.89</v>
      </c>
      <c r="E1276" s="111">
        <f t="shared" si="665"/>
        <v>6966.5</v>
      </c>
      <c r="F1276" s="112">
        <f t="shared" si="663"/>
        <v>45524</v>
      </c>
      <c r="G1276" s="113">
        <f t="shared" si="643"/>
        <v>-1.9948650165257931E-4</v>
      </c>
      <c r="H1276" s="114">
        <f t="shared" si="664"/>
        <v>45586</v>
      </c>
      <c r="I1276" s="114">
        <f t="shared" si="644"/>
        <v>45586</v>
      </c>
      <c r="J1276" s="115">
        <f t="shared" si="651"/>
        <v>21</v>
      </c>
      <c r="K1276" s="115">
        <f t="shared" si="666"/>
        <v>11</v>
      </c>
      <c r="L1276" s="8">
        <f t="shared" si="652"/>
        <v>1</v>
      </c>
      <c r="M1276" s="116">
        <f t="shared" si="662"/>
        <v>1.0038003200000001</v>
      </c>
      <c r="N1276" s="116">
        <f t="shared" si="658"/>
        <v>1.2530698392659523</v>
      </c>
      <c r="O1276" s="109">
        <f t="shared" si="661"/>
        <v>1.2530698300000001</v>
      </c>
      <c r="P1276" s="109">
        <f t="shared" si="645"/>
        <v>791.59584593</v>
      </c>
      <c r="Q1276" s="11">
        <f t="shared" si="655"/>
        <v>0</v>
      </c>
      <c r="R1276" s="30">
        <f t="shared" si="653"/>
        <v>0</v>
      </c>
      <c r="S1276" s="109">
        <f t="shared" si="660"/>
        <v>0</v>
      </c>
      <c r="T1276" s="119">
        <f t="shared" si="654"/>
        <v>0.10150000000000001</v>
      </c>
      <c r="U1276" s="117">
        <f t="shared" si="659"/>
        <v>11</v>
      </c>
      <c r="V1276" s="117">
        <v>252</v>
      </c>
      <c r="W1276" s="116">
        <f t="shared" si="646"/>
        <v>1.0042287640000001</v>
      </c>
      <c r="X1276" s="109">
        <f t="shared" si="647"/>
        <v>3.3474720100000002</v>
      </c>
      <c r="Y1276" s="174">
        <f t="shared" si="648"/>
        <v>0</v>
      </c>
      <c r="Z1276" s="120" t="str">
        <f t="shared" si="656"/>
        <v>A+J=</v>
      </c>
      <c r="AA1276" s="114">
        <f t="shared" si="657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8">
        <f t="shared" si="649"/>
        <v>45573</v>
      </c>
      <c r="B1277" s="109">
        <f t="shared" si="642"/>
        <v>795.24833486</v>
      </c>
      <c r="C1277" s="193">
        <f t="shared" si="641"/>
        <v>631.72524546</v>
      </c>
      <c r="D1277" s="110">
        <f t="shared" si="650"/>
        <v>6967.89</v>
      </c>
      <c r="E1277" s="111">
        <f t="shared" si="665"/>
        <v>6966.5</v>
      </c>
      <c r="F1277" s="112">
        <f t="shared" si="663"/>
        <v>45524</v>
      </c>
      <c r="G1277" s="113">
        <f t="shared" si="643"/>
        <v>-1.9948650165257931E-4</v>
      </c>
      <c r="H1277" s="114">
        <f t="shared" si="664"/>
        <v>45586</v>
      </c>
      <c r="I1277" s="114">
        <f t="shared" si="644"/>
        <v>45586</v>
      </c>
      <c r="J1277" s="115">
        <f t="shared" si="651"/>
        <v>21</v>
      </c>
      <c r="K1277" s="115">
        <f t="shared" si="666"/>
        <v>12</v>
      </c>
      <c r="L1277" s="8">
        <f t="shared" si="652"/>
        <v>1</v>
      </c>
      <c r="M1277" s="116">
        <f t="shared" si="662"/>
        <v>1.0038003200000001</v>
      </c>
      <c r="N1277" s="116">
        <f t="shared" si="658"/>
        <v>1.2530698392659523</v>
      </c>
      <c r="O1277" s="109">
        <f t="shared" si="661"/>
        <v>1.2530698300000001</v>
      </c>
      <c r="P1277" s="109">
        <f t="shared" si="645"/>
        <v>791.59584593</v>
      </c>
      <c r="Q1277" s="11">
        <f t="shared" si="655"/>
        <v>0</v>
      </c>
      <c r="R1277" s="30">
        <f t="shared" si="653"/>
        <v>0</v>
      </c>
      <c r="S1277" s="109">
        <f t="shared" si="660"/>
        <v>0</v>
      </c>
      <c r="T1277" s="119">
        <f t="shared" si="654"/>
        <v>0.10150000000000001</v>
      </c>
      <c r="U1277" s="117">
        <f t="shared" si="659"/>
        <v>12</v>
      </c>
      <c r="V1277" s="117">
        <v>252</v>
      </c>
      <c r="W1277" s="116">
        <f t="shared" si="646"/>
        <v>1.0046140830000001</v>
      </c>
      <c r="X1277" s="109">
        <f t="shared" si="647"/>
        <v>3.6524889300000001</v>
      </c>
      <c r="Y1277" s="174">
        <f t="shared" si="648"/>
        <v>0</v>
      </c>
      <c r="Z1277" s="120" t="str">
        <f t="shared" si="656"/>
        <v>A+J=</v>
      </c>
      <c r="AA1277" s="114">
        <f t="shared" si="657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8">
        <f t="shared" si="649"/>
        <v>45574</v>
      </c>
      <c r="B1278" s="109">
        <f t="shared" si="642"/>
        <v>795.55346894000002</v>
      </c>
      <c r="C1278" s="193">
        <f t="shared" si="641"/>
        <v>631.72524546</v>
      </c>
      <c r="D1278" s="110">
        <f t="shared" si="650"/>
        <v>6967.89</v>
      </c>
      <c r="E1278" s="111">
        <f t="shared" si="665"/>
        <v>6966.5</v>
      </c>
      <c r="F1278" s="112">
        <f t="shared" si="663"/>
        <v>45524</v>
      </c>
      <c r="G1278" s="113">
        <f t="shared" si="643"/>
        <v>-1.9948650165257931E-4</v>
      </c>
      <c r="H1278" s="114">
        <f t="shared" si="664"/>
        <v>45586</v>
      </c>
      <c r="I1278" s="114">
        <f t="shared" si="644"/>
        <v>45586</v>
      </c>
      <c r="J1278" s="115">
        <f t="shared" si="651"/>
        <v>21</v>
      </c>
      <c r="K1278" s="115">
        <f t="shared" si="666"/>
        <v>13</v>
      </c>
      <c r="L1278" s="8">
        <f t="shared" si="652"/>
        <v>1</v>
      </c>
      <c r="M1278" s="116">
        <f t="shared" si="662"/>
        <v>1.0038003200000001</v>
      </c>
      <c r="N1278" s="116">
        <f t="shared" si="658"/>
        <v>1.2530698392659523</v>
      </c>
      <c r="O1278" s="109">
        <f t="shared" si="661"/>
        <v>1.2530698300000001</v>
      </c>
      <c r="P1278" s="109">
        <f t="shared" si="645"/>
        <v>791.59584593</v>
      </c>
      <c r="Q1278" s="11">
        <f t="shared" si="655"/>
        <v>0</v>
      </c>
      <c r="R1278" s="30">
        <f t="shared" si="653"/>
        <v>0</v>
      </c>
      <c r="S1278" s="109">
        <f t="shared" si="660"/>
        <v>0</v>
      </c>
      <c r="T1278" s="119">
        <f t="shared" si="654"/>
        <v>0.10150000000000001</v>
      </c>
      <c r="U1278" s="117">
        <f t="shared" si="659"/>
        <v>13</v>
      </c>
      <c r="V1278" s="117">
        <v>252</v>
      </c>
      <c r="W1278" s="116">
        <f t="shared" si="646"/>
        <v>1.00499955</v>
      </c>
      <c r="X1278" s="109">
        <f t="shared" si="647"/>
        <v>3.9576230099999998</v>
      </c>
      <c r="Y1278" s="174">
        <f t="shared" si="648"/>
        <v>0</v>
      </c>
      <c r="Z1278" s="120" t="str">
        <f t="shared" si="656"/>
        <v>A+J=</v>
      </c>
      <c r="AA1278" s="114">
        <f t="shared" si="657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8">
        <f t="shared" si="649"/>
        <v>45575</v>
      </c>
      <c r="B1279" s="109">
        <f t="shared" si="642"/>
        <v>795.85871938000003</v>
      </c>
      <c r="C1279" s="193">
        <f t="shared" si="641"/>
        <v>631.72524546</v>
      </c>
      <c r="D1279" s="110">
        <f t="shared" si="650"/>
        <v>6967.89</v>
      </c>
      <c r="E1279" s="111">
        <f t="shared" si="665"/>
        <v>6966.5</v>
      </c>
      <c r="F1279" s="112">
        <f t="shared" si="663"/>
        <v>45524</v>
      </c>
      <c r="G1279" s="113">
        <f t="shared" si="643"/>
        <v>-1.9948650165257931E-4</v>
      </c>
      <c r="H1279" s="114">
        <f t="shared" si="664"/>
        <v>45586</v>
      </c>
      <c r="I1279" s="114">
        <f t="shared" si="644"/>
        <v>45586</v>
      </c>
      <c r="J1279" s="115">
        <f t="shared" si="651"/>
        <v>21</v>
      </c>
      <c r="K1279" s="115">
        <f t="shared" si="666"/>
        <v>14</v>
      </c>
      <c r="L1279" s="8">
        <f t="shared" si="652"/>
        <v>1</v>
      </c>
      <c r="M1279" s="116">
        <f t="shared" si="662"/>
        <v>1.0038003200000001</v>
      </c>
      <c r="N1279" s="116">
        <f t="shared" si="658"/>
        <v>1.2530698392659523</v>
      </c>
      <c r="O1279" s="109">
        <f t="shared" si="661"/>
        <v>1.2530698300000001</v>
      </c>
      <c r="P1279" s="109">
        <f t="shared" si="645"/>
        <v>791.59584593</v>
      </c>
      <c r="Q1279" s="11">
        <f t="shared" si="655"/>
        <v>0</v>
      </c>
      <c r="R1279" s="30">
        <f t="shared" si="653"/>
        <v>0</v>
      </c>
      <c r="S1279" s="109">
        <f t="shared" si="660"/>
        <v>0</v>
      </c>
      <c r="T1279" s="119">
        <f t="shared" si="654"/>
        <v>0.10150000000000001</v>
      </c>
      <c r="U1279" s="117">
        <f t="shared" si="659"/>
        <v>14</v>
      </c>
      <c r="V1279" s="117">
        <v>252</v>
      </c>
      <c r="W1279" s="116">
        <f t="shared" si="646"/>
        <v>1.005385164</v>
      </c>
      <c r="X1279" s="109">
        <f t="shared" si="647"/>
        <v>4.2628734499999998</v>
      </c>
      <c r="Y1279" s="174">
        <f t="shared" si="648"/>
        <v>0</v>
      </c>
      <c r="Z1279" s="120" t="str">
        <f t="shared" si="656"/>
        <v>A+J=</v>
      </c>
      <c r="AA1279" s="114">
        <f t="shared" si="657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8">
        <f t="shared" si="649"/>
        <v>45576</v>
      </c>
      <c r="B1280" s="109">
        <f t="shared" si="642"/>
        <v>796.16408696999997</v>
      </c>
      <c r="C1280" s="193">
        <f t="shared" si="641"/>
        <v>631.72524546</v>
      </c>
      <c r="D1280" s="110">
        <f t="shared" si="650"/>
        <v>6967.89</v>
      </c>
      <c r="E1280" s="111">
        <f t="shared" si="665"/>
        <v>6966.5</v>
      </c>
      <c r="F1280" s="112">
        <f t="shared" si="663"/>
        <v>45524</v>
      </c>
      <c r="G1280" s="113">
        <f t="shared" si="643"/>
        <v>-1.9948650165257931E-4</v>
      </c>
      <c r="H1280" s="114">
        <f t="shared" si="664"/>
        <v>45586</v>
      </c>
      <c r="I1280" s="114">
        <f t="shared" si="644"/>
        <v>45586</v>
      </c>
      <c r="J1280" s="115">
        <f t="shared" si="651"/>
        <v>21</v>
      </c>
      <c r="K1280" s="115">
        <f t="shared" si="666"/>
        <v>15</v>
      </c>
      <c r="L1280" s="8">
        <f t="shared" si="652"/>
        <v>1</v>
      </c>
      <c r="M1280" s="116">
        <f t="shared" si="662"/>
        <v>1.0038003200000001</v>
      </c>
      <c r="N1280" s="116">
        <f t="shared" si="658"/>
        <v>1.2530698392659523</v>
      </c>
      <c r="O1280" s="109">
        <f t="shared" si="661"/>
        <v>1.2530698300000001</v>
      </c>
      <c r="P1280" s="109">
        <f t="shared" si="645"/>
        <v>791.59584593</v>
      </c>
      <c r="Q1280" s="11">
        <f t="shared" si="655"/>
        <v>0</v>
      </c>
      <c r="R1280" s="30">
        <f t="shared" si="653"/>
        <v>0</v>
      </c>
      <c r="S1280" s="109">
        <f t="shared" si="660"/>
        <v>0</v>
      </c>
      <c r="T1280" s="119">
        <f t="shared" si="654"/>
        <v>0.10150000000000001</v>
      </c>
      <c r="U1280" s="117">
        <f t="shared" si="659"/>
        <v>15</v>
      </c>
      <c r="V1280" s="117">
        <v>252</v>
      </c>
      <c r="W1280" s="116">
        <f t="shared" si="646"/>
        <v>1.0057709260000001</v>
      </c>
      <c r="X1280" s="109">
        <f t="shared" si="647"/>
        <v>4.5682410400000002</v>
      </c>
      <c r="Y1280" s="174">
        <f t="shared" si="648"/>
        <v>0</v>
      </c>
      <c r="Z1280" s="120" t="str">
        <f t="shared" si="656"/>
        <v>A+J=</v>
      </c>
      <c r="AA1280" s="114">
        <f t="shared" si="657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8">
        <f t="shared" si="649"/>
        <v>45577</v>
      </c>
      <c r="B1281" s="109">
        <f t="shared" si="642"/>
        <v>796.46957252000004</v>
      </c>
      <c r="C1281" s="193">
        <f t="shared" si="641"/>
        <v>631.72524546</v>
      </c>
      <c r="D1281" s="110">
        <f t="shared" si="650"/>
        <v>6967.89</v>
      </c>
      <c r="E1281" s="111">
        <f t="shared" si="665"/>
        <v>6966.5</v>
      </c>
      <c r="F1281" s="112">
        <f t="shared" si="663"/>
        <v>45524</v>
      </c>
      <c r="G1281" s="113">
        <f t="shared" si="643"/>
        <v>-1.9948650165257931E-4</v>
      </c>
      <c r="H1281" s="114">
        <f t="shared" si="664"/>
        <v>45586</v>
      </c>
      <c r="I1281" s="114">
        <f t="shared" si="644"/>
        <v>45586</v>
      </c>
      <c r="J1281" s="115">
        <f t="shared" si="651"/>
        <v>21</v>
      </c>
      <c r="K1281" s="115">
        <f t="shared" si="666"/>
        <v>16</v>
      </c>
      <c r="L1281" s="8">
        <f t="shared" si="652"/>
        <v>1</v>
      </c>
      <c r="M1281" s="116">
        <f t="shared" si="662"/>
        <v>1.0038003200000001</v>
      </c>
      <c r="N1281" s="116">
        <f t="shared" si="658"/>
        <v>1.2530698392659523</v>
      </c>
      <c r="O1281" s="109">
        <f t="shared" si="661"/>
        <v>1.2530698300000001</v>
      </c>
      <c r="P1281" s="109">
        <f t="shared" si="645"/>
        <v>791.59584593</v>
      </c>
      <c r="Q1281" s="11">
        <f t="shared" si="655"/>
        <v>0</v>
      </c>
      <c r="R1281" s="30">
        <f t="shared" si="653"/>
        <v>0</v>
      </c>
      <c r="S1281" s="109">
        <f t="shared" si="660"/>
        <v>0</v>
      </c>
      <c r="T1281" s="119">
        <f t="shared" si="654"/>
        <v>0.10150000000000001</v>
      </c>
      <c r="U1281" s="117">
        <f t="shared" si="659"/>
        <v>16</v>
      </c>
      <c r="V1281" s="117">
        <v>252</v>
      </c>
      <c r="W1281" s="116">
        <f t="shared" si="646"/>
        <v>1.006156837</v>
      </c>
      <c r="X1281" s="109">
        <f t="shared" si="647"/>
        <v>4.8737265900000004</v>
      </c>
      <c r="Y1281" s="174">
        <f t="shared" si="648"/>
        <v>0</v>
      </c>
      <c r="Z1281" s="120" t="str">
        <f t="shared" si="656"/>
        <v>A+J=</v>
      </c>
      <c r="AA1281" s="114">
        <f t="shared" si="657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8">
        <f t="shared" si="649"/>
        <v>45578</v>
      </c>
      <c r="B1282" s="109">
        <f t="shared" si="642"/>
        <v>796.46957252000004</v>
      </c>
      <c r="C1282" s="193">
        <f t="shared" si="641"/>
        <v>631.72524546</v>
      </c>
      <c r="D1282" s="110">
        <f t="shared" si="650"/>
        <v>6967.89</v>
      </c>
      <c r="E1282" s="111">
        <f t="shared" si="665"/>
        <v>6966.5</v>
      </c>
      <c r="F1282" s="112">
        <f t="shared" si="663"/>
        <v>45524</v>
      </c>
      <c r="G1282" s="113">
        <f t="shared" si="643"/>
        <v>-1.9948650165257931E-4</v>
      </c>
      <c r="H1282" s="114">
        <f t="shared" si="664"/>
        <v>45586</v>
      </c>
      <c r="I1282" s="114">
        <f t="shared" si="644"/>
        <v>45586</v>
      </c>
      <c r="J1282" s="115">
        <f t="shared" si="651"/>
        <v>21</v>
      </c>
      <c r="K1282" s="115">
        <f t="shared" si="666"/>
        <v>16</v>
      </c>
      <c r="L1282" s="8">
        <f t="shared" si="652"/>
        <v>1</v>
      </c>
      <c r="M1282" s="116">
        <f t="shared" si="662"/>
        <v>1.0038003200000001</v>
      </c>
      <c r="N1282" s="116">
        <f t="shared" si="658"/>
        <v>1.2530698392659523</v>
      </c>
      <c r="O1282" s="109">
        <f t="shared" si="661"/>
        <v>1.2530698300000001</v>
      </c>
      <c r="P1282" s="109">
        <f t="shared" si="645"/>
        <v>791.59584593</v>
      </c>
      <c r="Q1282" s="11">
        <f t="shared" si="655"/>
        <v>0</v>
      </c>
      <c r="R1282" s="30">
        <f t="shared" si="653"/>
        <v>0</v>
      </c>
      <c r="S1282" s="109">
        <f t="shared" si="660"/>
        <v>0</v>
      </c>
      <c r="T1282" s="119">
        <f t="shared" si="654"/>
        <v>0.10150000000000001</v>
      </c>
      <c r="U1282" s="117">
        <f t="shared" si="659"/>
        <v>16</v>
      </c>
      <c r="V1282" s="117">
        <v>252</v>
      </c>
      <c r="W1282" s="116">
        <f t="shared" si="646"/>
        <v>1.006156837</v>
      </c>
      <c r="X1282" s="109">
        <f t="shared" si="647"/>
        <v>4.8737265900000004</v>
      </c>
      <c r="Y1282" s="174">
        <f t="shared" si="648"/>
        <v>0</v>
      </c>
      <c r="Z1282" s="120" t="str">
        <f t="shared" si="656"/>
        <v>A+J=</v>
      </c>
      <c r="AA1282" s="114">
        <f t="shared" si="657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8">
        <f t="shared" si="649"/>
        <v>45579</v>
      </c>
      <c r="B1283" s="109">
        <f t="shared" si="642"/>
        <v>796.46957252000004</v>
      </c>
      <c r="C1283" s="193">
        <f t="shared" si="641"/>
        <v>631.72524546</v>
      </c>
      <c r="D1283" s="110">
        <f t="shared" si="650"/>
        <v>6967.89</v>
      </c>
      <c r="E1283" s="111">
        <f t="shared" si="665"/>
        <v>6966.5</v>
      </c>
      <c r="F1283" s="112">
        <f t="shared" si="663"/>
        <v>45524</v>
      </c>
      <c r="G1283" s="113">
        <f t="shared" si="643"/>
        <v>-1.9948650165257931E-4</v>
      </c>
      <c r="H1283" s="114">
        <f t="shared" si="664"/>
        <v>45586</v>
      </c>
      <c r="I1283" s="114">
        <f t="shared" si="644"/>
        <v>45586</v>
      </c>
      <c r="J1283" s="115">
        <f t="shared" si="651"/>
        <v>21</v>
      </c>
      <c r="K1283" s="115">
        <f t="shared" si="666"/>
        <v>16</v>
      </c>
      <c r="L1283" s="8">
        <f t="shared" si="652"/>
        <v>1</v>
      </c>
      <c r="M1283" s="116">
        <f t="shared" si="662"/>
        <v>1.0038003200000001</v>
      </c>
      <c r="N1283" s="116">
        <f t="shared" si="658"/>
        <v>1.2530698392659523</v>
      </c>
      <c r="O1283" s="109">
        <f t="shared" si="661"/>
        <v>1.2530698300000001</v>
      </c>
      <c r="P1283" s="109">
        <f t="shared" si="645"/>
        <v>791.59584593</v>
      </c>
      <c r="Q1283" s="11">
        <f t="shared" si="655"/>
        <v>0</v>
      </c>
      <c r="R1283" s="30">
        <f t="shared" si="653"/>
        <v>0</v>
      </c>
      <c r="S1283" s="109">
        <f t="shared" si="660"/>
        <v>0</v>
      </c>
      <c r="T1283" s="119">
        <f t="shared" si="654"/>
        <v>0.10150000000000001</v>
      </c>
      <c r="U1283" s="117">
        <f t="shared" si="659"/>
        <v>16</v>
      </c>
      <c r="V1283" s="117">
        <v>252</v>
      </c>
      <c r="W1283" s="116">
        <f t="shared" si="646"/>
        <v>1.006156837</v>
      </c>
      <c r="X1283" s="109">
        <f t="shared" si="647"/>
        <v>4.8737265900000004</v>
      </c>
      <c r="Y1283" s="174">
        <f t="shared" si="648"/>
        <v>0</v>
      </c>
      <c r="Z1283" s="120" t="str">
        <f t="shared" si="656"/>
        <v>A+J=</v>
      </c>
      <c r="AA1283" s="114">
        <f t="shared" si="657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8">
        <f t="shared" si="649"/>
        <v>45580</v>
      </c>
      <c r="B1284" s="109">
        <f t="shared" si="642"/>
        <v>796.77517442999999</v>
      </c>
      <c r="C1284" s="193">
        <f t="shared" si="641"/>
        <v>631.72524546</v>
      </c>
      <c r="D1284" s="110">
        <f t="shared" si="650"/>
        <v>6967.89</v>
      </c>
      <c r="E1284" s="111">
        <f t="shared" si="665"/>
        <v>6966.5</v>
      </c>
      <c r="F1284" s="112">
        <f t="shared" si="663"/>
        <v>45524</v>
      </c>
      <c r="G1284" s="113">
        <f t="shared" si="643"/>
        <v>-1.9948650165257931E-4</v>
      </c>
      <c r="H1284" s="114">
        <f t="shared" si="664"/>
        <v>45586</v>
      </c>
      <c r="I1284" s="114">
        <f t="shared" si="644"/>
        <v>45586</v>
      </c>
      <c r="J1284" s="115">
        <f t="shared" si="651"/>
        <v>21</v>
      </c>
      <c r="K1284" s="115">
        <f t="shared" si="666"/>
        <v>17</v>
      </c>
      <c r="L1284" s="8">
        <f t="shared" si="652"/>
        <v>1</v>
      </c>
      <c r="M1284" s="116">
        <f t="shared" si="662"/>
        <v>1.0038003200000001</v>
      </c>
      <c r="N1284" s="116">
        <f t="shared" si="658"/>
        <v>1.2530698392659523</v>
      </c>
      <c r="O1284" s="109">
        <f t="shared" si="661"/>
        <v>1.2530698300000001</v>
      </c>
      <c r="P1284" s="109">
        <f t="shared" si="645"/>
        <v>791.59584593</v>
      </c>
      <c r="Q1284" s="11">
        <f t="shared" si="655"/>
        <v>0</v>
      </c>
      <c r="R1284" s="30">
        <f t="shared" si="653"/>
        <v>0</v>
      </c>
      <c r="S1284" s="109">
        <f t="shared" si="660"/>
        <v>0</v>
      </c>
      <c r="T1284" s="119">
        <f t="shared" si="654"/>
        <v>0.10150000000000001</v>
      </c>
      <c r="U1284" s="117">
        <f t="shared" si="659"/>
        <v>17</v>
      </c>
      <c r="V1284" s="117">
        <v>252</v>
      </c>
      <c r="W1284" s="116">
        <f t="shared" si="646"/>
        <v>1.0065428949999999</v>
      </c>
      <c r="X1284" s="109">
        <f t="shared" si="647"/>
        <v>5.1793284999999996</v>
      </c>
      <c r="Y1284" s="174">
        <f t="shared" si="648"/>
        <v>0</v>
      </c>
      <c r="Z1284" s="120" t="str">
        <f t="shared" si="656"/>
        <v>A+J=</v>
      </c>
      <c r="AA1284" s="114">
        <f t="shared" si="657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8">
        <f t="shared" si="649"/>
        <v>45581</v>
      </c>
      <c r="B1285" s="109">
        <f t="shared" si="642"/>
        <v>797.08089427999994</v>
      </c>
      <c r="C1285" s="193">
        <f t="shared" si="641"/>
        <v>631.72524546</v>
      </c>
      <c r="D1285" s="110">
        <f t="shared" si="650"/>
        <v>6967.89</v>
      </c>
      <c r="E1285" s="111">
        <f t="shared" si="665"/>
        <v>6966.5</v>
      </c>
      <c r="F1285" s="112">
        <f t="shared" si="663"/>
        <v>45524</v>
      </c>
      <c r="G1285" s="113">
        <f t="shared" si="643"/>
        <v>-1.9948650165257931E-4</v>
      </c>
      <c r="H1285" s="114">
        <f t="shared" si="664"/>
        <v>45586</v>
      </c>
      <c r="I1285" s="114">
        <f t="shared" si="644"/>
        <v>45586</v>
      </c>
      <c r="J1285" s="115">
        <f t="shared" si="651"/>
        <v>21</v>
      </c>
      <c r="K1285" s="115">
        <f t="shared" si="666"/>
        <v>18</v>
      </c>
      <c r="L1285" s="8">
        <f t="shared" si="652"/>
        <v>1</v>
      </c>
      <c r="M1285" s="116">
        <f t="shared" si="662"/>
        <v>1.0038003200000001</v>
      </c>
      <c r="N1285" s="116">
        <f t="shared" si="658"/>
        <v>1.2530698392659523</v>
      </c>
      <c r="O1285" s="109">
        <f t="shared" si="661"/>
        <v>1.2530698300000001</v>
      </c>
      <c r="P1285" s="109">
        <f t="shared" si="645"/>
        <v>791.59584593</v>
      </c>
      <c r="Q1285" s="11">
        <f t="shared" si="655"/>
        <v>0</v>
      </c>
      <c r="R1285" s="30">
        <f t="shared" si="653"/>
        <v>0</v>
      </c>
      <c r="S1285" s="109">
        <f t="shared" si="660"/>
        <v>0</v>
      </c>
      <c r="T1285" s="119">
        <f t="shared" si="654"/>
        <v>0.10150000000000001</v>
      </c>
      <c r="U1285" s="117">
        <f t="shared" si="659"/>
        <v>18</v>
      </c>
      <c r="V1285" s="117">
        <v>252</v>
      </c>
      <c r="W1285" s="116">
        <f t="shared" si="646"/>
        <v>1.006929102</v>
      </c>
      <c r="X1285" s="109">
        <f t="shared" si="647"/>
        <v>5.4850483499999996</v>
      </c>
      <c r="Y1285" s="174">
        <f t="shared" si="648"/>
        <v>0</v>
      </c>
      <c r="Z1285" s="120" t="str">
        <f t="shared" si="656"/>
        <v>A+J=</v>
      </c>
      <c r="AA1285" s="114">
        <f t="shared" si="657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8">
        <f t="shared" si="649"/>
        <v>45582</v>
      </c>
      <c r="B1286" s="109">
        <f t="shared" si="642"/>
        <v>797.38673129999995</v>
      </c>
      <c r="C1286" s="193">
        <f t="shared" ref="C1286:C1349" si="667">TRUNC(IF(Q1285&gt;0,C1285-(S1285/O1285),C1285),8)</f>
        <v>631.72524546</v>
      </c>
      <c r="D1286" s="110">
        <f t="shared" si="650"/>
        <v>6967.89</v>
      </c>
      <c r="E1286" s="111">
        <f t="shared" si="665"/>
        <v>6966.5</v>
      </c>
      <c r="F1286" s="112">
        <f t="shared" si="663"/>
        <v>45524</v>
      </c>
      <c r="G1286" s="113">
        <f t="shared" si="643"/>
        <v>-1.9948650165257931E-4</v>
      </c>
      <c r="H1286" s="114">
        <f t="shared" si="664"/>
        <v>45586</v>
      </c>
      <c r="I1286" s="114">
        <f t="shared" si="644"/>
        <v>45586</v>
      </c>
      <c r="J1286" s="115">
        <f t="shared" si="651"/>
        <v>21</v>
      </c>
      <c r="K1286" s="115">
        <f t="shared" si="666"/>
        <v>19</v>
      </c>
      <c r="L1286" s="8">
        <f t="shared" si="652"/>
        <v>1</v>
      </c>
      <c r="M1286" s="116">
        <f t="shared" si="662"/>
        <v>1.0038003200000001</v>
      </c>
      <c r="N1286" s="116">
        <f t="shared" si="658"/>
        <v>1.2530698392659523</v>
      </c>
      <c r="O1286" s="109">
        <f t="shared" si="661"/>
        <v>1.2530698300000001</v>
      </c>
      <c r="P1286" s="109">
        <f t="shared" si="645"/>
        <v>791.59584593</v>
      </c>
      <c r="Q1286" s="11">
        <f t="shared" si="655"/>
        <v>0</v>
      </c>
      <c r="R1286" s="30">
        <f t="shared" si="653"/>
        <v>0</v>
      </c>
      <c r="S1286" s="109">
        <f t="shared" si="660"/>
        <v>0</v>
      </c>
      <c r="T1286" s="119">
        <f t="shared" si="654"/>
        <v>0.10150000000000001</v>
      </c>
      <c r="U1286" s="117">
        <f t="shared" si="659"/>
        <v>19</v>
      </c>
      <c r="V1286" s="117">
        <v>252</v>
      </c>
      <c r="W1286" s="116">
        <f t="shared" si="646"/>
        <v>1.007315457</v>
      </c>
      <c r="X1286" s="109">
        <f t="shared" si="647"/>
        <v>5.7908853699999998</v>
      </c>
      <c r="Y1286" s="174">
        <f t="shared" si="648"/>
        <v>0</v>
      </c>
      <c r="Z1286" s="120" t="str">
        <f t="shared" si="656"/>
        <v>A+J=</v>
      </c>
      <c r="AA1286" s="114">
        <f t="shared" si="657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8">
        <f t="shared" si="649"/>
        <v>45583</v>
      </c>
      <c r="B1287" s="109">
        <f t="shared" si="642"/>
        <v>797.69268547000001</v>
      </c>
      <c r="C1287" s="193">
        <f t="shared" si="667"/>
        <v>631.72524546</v>
      </c>
      <c r="D1287" s="110">
        <f t="shared" si="650"/>
        <v>6967.89</v>
      </c>
      <c r="E1287" s="111">
        <f t="shared" si="665"/>
        <v>6966.5</v>
      </c>
      <c r="F1287" s="112">
        <f t="shared" si="663"/>
        <v>45524</v>
      </c>
      <c r="G1287" s="113">
        <f t="shared" si="643"/>
        <v>-1.9948650165257931E-4</v>
      </c>
      <c r="H1287" s="114">
        <f t="shared" si="664"/>
        <v>45586</v>
      </c>
      <c r="I1287" s="114">
        <f t="shared" si="644"/>
        <v>45586</v>
      </c>
      <c r="J1287" s="115">
        <f t="shared" si="651"/>
        <v>21</v>
      </c>
      <c r="K1287" s="115">
        <f t="shared" si="666"/>
        <v>20</v>
      </c>
      <c r="L1287" s="8">
        <f t="shared" si="652"/>
        <v>1</v>
      </c>
      <c r="M1287" s="116">
        <f t="shared" si="662"/>
        <v>1.0038003200000001</v>
      </c>
      <c r="N1287" s="116">
        <f t="shared" si="658"/>
        <v>1.2530698392659523</v>
      </c>
      <c r="O1287" s="109">
        <f t="shared" si="661"/>
        <v>1.2530698300000001</v>
      </c>
      <c r="P1287" s="109">
        <f t="shared" si="645"/>
        <v>791.59584593</v>
      </c>
      <c r="Q1287" s="11">
        <f t="shared" si="655"/>
        <v>0</v>
      </c>
      <c r="R1287" s="30">
        <f t="shared" si="653"/>
        <v>0</v>
      </c>
      <c r="S1287" s="109">
        <f t="shared" si="660"/>
        <v>0</v>
      </c>
      <c r="T1287" s="119">
        <f t="shared" si="654"/>
        <v>0.10150000000000001</v>
      </c>
      <c r="U1287" s="117">
        <f t="shared" si="659"/>
        <v>20</v>
      </c>
      <c r="V1287" s="117">
        <v>252</v>
      </c>
      <c r="W1287" s="116">
        <f t="shared" si="646"/>
        <v>1.0077019599999999</v>
      </c>
      <c r="X1287" s="109">
        <f t="shared" si="647"/>
        <v>6.0968395400000004</v>
      </c>
      <c r="Y1287" s="174">
        <f t="shared" si="648"/>
        <v>0</v>
      </c>
      <c r="Z1287" s="120" t="str">
        <f t="shared" si="656"/>
        <v>A+J=</v>
      </c>
      <c r="AA1287" s="114">
        <f t="shared" si="657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8">
        <f t="shared" si="649"/>
        <v>45584</v>
      </c>
      <c r="B1288" s="109">
        <f t="shared" si="642"/>
        <v>797.99875679000002</v>
      </c>
      <c r="C1288" s="193">
        <f t="shared" si="667"/>
        <v>631.72524546</v>
      </c>
      <c r="D1288" s="110">
        <f t="shared" si="650"/>
        <v>6967.89</v>
      </c>
      <c r="E1288" s="111">
        <f t="shared" si="665"/>
        <v>6966.5</v>
      </c>
      <c r="F1288" s="112">
        <f t="shared" si="663"/>
        <v>45524</v>
      </c>
      <c r="G1288" s="113">
        <f t="shared" si="643"/>
        <v>-1.9948650165257931E-4</v>
      </c>
      <c r="H1288" s="114">
        <f t="shared" si="664"/>
        <v>45586</v>
      </c>
      <c r="I1288" s="114">
        <f t="shared" si="644"/>
        <v>45586</v>
      </c>
      <c r="J1288" s="115">
        <f t="shared" si="651"/>
        <v>21</v>
      </c>
      <c r="K1288" s="115">
        <f t="shared" si="666"/>
        <v>21</v>
      </c>
      <c r="L1288" s="8">
        <f t="shared" si="652"/>
        <v>1</v>
      </c>
      <c r="M1288" s="116">
        <f t="shared" si="662"/>
        <v>1.0038003200000001</v>
      </c>
      <c r="N1288" s="116">
        <f t="shared" si="658"/>
        <v>1.2530698392659523</v>
      </c>
      <c r="O1288" s="109">
        <f t="shared" si="661"/>
        <v>1.2530698300000001</v>
      </c>
      <c r="P1288" s="109">
        <f t="shared" si="645"/>
        <v>791.59584593</v>
      </c>
      <c r="Q1288" s="11">
        <f t="shared" si="655"/>
        <v>0</v>
      </c>
      <c r="R1288" s="30">
        <f t="shared" si="653"/>
        <v>0</v>
      </c>
      <c r="S1288" s="109">
        <f t="shared" si="660"/>
        <v>0</v>
      </c>
      <c r="T1288" s="119">
        <f t="shared" si="654"/>
        <v>0.10150000000000001</v>
      </c>
      <c r="U1288" s="117">
        <f t="shared" si="659"/>
        <v>21</v>
      </c>
      <c r="V1288" s="117">
        <v>252</v>
      </c>
      <c r="W1288" s="116">
        <f t="shared" si="646"/>
        <v>1.008088611</v>
      </c>
      <c r="X1288" s="109">
        <f t="shared" si="647"/>
        <v>6.4029108600000004</v>
      </c>
      <c r="Y1288" s="174">
        <f t="shared" si="648"/>
        <v>0</v>
      </c>
      <c r="Z1288" s="120" t="str">
        <f t="shared" si="656"/>
        <v>A+J=</v>
      </c>
      <c r="AA1288" s="114">
        <f t="shared" si="657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8">
        <f t="shared" si="649"/>
        <v>45585</v>
      </c>
      <c r="B1289" s="109">
        <f t="shared" si="642"/>
        <v>797.99875679000002</v>
      </c>
      <c r="C1289" s="193">
        <f t="shared" si="667"/>
        <v>631.72524546</v>
      </c>
      <c r="D1289" s="110">
        <f t="shared" si="650"/>
        <v>6967.89</v>
      </c>
      <c r="E1289" s="111">
        <f t="shared" si="665"/>
        <v>6966.5</v>
      </c>
      <c r="F1289" s="112">
        <f t="shared" si="663"/>
        <v>45524</v>
      </c>
      <c r="G1289" s="113">
        <f t="shared" si="643"/>
        <v>-1.9948650165257931E-4</v>
      </c>
      <c r="H1289" s="114">
        <f t="shared" si="664"/>
        <v>45617</v>
      </c>
      <c r="I1289" s="114">
        <f t="shared" si="644"/>
        <v>45586</v>
      </c>
      <c r="J1289" s="115">
        <f t="shared" si="651"/>
        <v>21</v>
      </c>
      <c r="K1289" s="115">
        <f t="shared" si="666"/>
        <v>21</v>
      </c>
      <c r="L1289" s="8">
        <f t="shared" si="652"/>
        <v>1</v>
      </c>
      <c r="M1289" s="116">
        <f t="shared" si="662"/>
        <v>1.0038003200000001</v>
      </c>
      <c r="N1289" s="116">
        <f t="shared" si="658"/>
        <v>1.2530698392659523</v>
      </c>
      <c r="O1289" s="109">
        <f t="shared" si="661"/>
        <v>1.2530698300000001</v>
      </c>
      <c r="P1289" s="109">
        <f t="shared" si="645"/>
        <v>791.59584593</v>
      </c>
      <c r="Q1289" s="11">
        <f t="shared" si="655"/>
        <v>0</v>
      </c>
      <c r="R1289" s="30">
        <f t="shared" si="653"/>
        <v>0</v>
      </c>
      <c r="S1289" s="109">
        <f t="shared" si="660"/>
        <v>0</v>
      </c>
      <c r="T1289" s="119">
        <f t="shared" si="654"/>
        <v>0.10150000000000001</v>
      </c>
      <c r="U1289" s="117">
        <f t="shared" si="659"/>
        <v>21</v>
      </c>
      <c r="V1289" s="117">
        <v>252</v>
      </c>
      <c r="W1289" s="116">
        <f t="shared" si="646"/>
        <v>1.008088611</v>
      </c>
      <c r="X1289" s="109">
        <f t="shared" si="647"/>
        <v>6.4029108600000004</v>
      </c>
      <c r="Y1289" s="174">
        <f t="shared" si="648"/>
        <v>0</v>
      </c>
      <c r="Z1289" s="120" t="str">
        <f t="shared" si="656"/>
        <v>A+J=</v>
      </c>
      <c r="AA1289" s="114">
        <f t="shared" si="657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8">
        <f t="shared" si="649"/>
        <v>45586</v>
      </c>
      <c r="B1290" s="109">
        <f t="shared" ref="B1290:B1353" si="668">(P1290+X1290)</f>
        <v>797.99875679000002</v>
      </c>
      <c r="C1290" s="193">
        <f t="shared" si="667"/>
        <v>631.72524546</v>
      </c>
      <c r="D1290" s="110">
        <f t="shared" si="650"/>
        <v>6967.89</v>
      </c>
      <c r="E1290" s="111">
        <f t="shared" si="665"/>
        <v>6966.5</v>
      </c>
      <c r="F1290" s="112">
        <f t="shared" si="663"/>
        <v>45524</v>
      </c>
      <c r="G1290" s="113">
        <f t="shared" ref="G1290:G1353" si="669">(E1290/D1290)-1</f>
        <v>-1.9948650165257931E-4</v>
      </c>
      <c r="H1290" s="114">
        <f t="shared" si="664"/>
        <v>45617</v>
      </c>
      <c r="I1290" s="114">
        <f t="shared" ref="I1290:I1353" si="670">IF(A1290&gt;I1289,H1290,I1289)</f>
        <v>45586</v>
      </c>
      <c r="J1290" s="115">
        <f t="shared" si="651"/>
        <v>21</v>
      </c>
      <c r="K1290" s="115">
        <f t="shared" si="666"/>
        <v>21</v>
      </c>
      <c r="L1290" s="8">
        <f t="shared" si="652"/>
        <v>1</v>
      </c>
      <c r="M1290" s="116">
        <f t="shared" si="662"/>
        <v>1.0038003200000001</v>
      </c>
      <c r="N1290" s="116">
        <f t="shared" si="658"/>
        <v>1.2530698392659523</v>
      </c>
      <c r="O1290" s="109">
        <f t="shared" si="661"/>
        <v>1.2530698300000001</v>
      </c>
      <c r="P1290" s="109">
        <f t="shared" ref="P1290:P1353" si="671">TRUNC(C1290*O1290,8)</f>
        <v>791.59584593</v>
      </c>
      <c r="Q1290" s="11">
        <f t="shared" si="655"/>
        <v>42</v>
      </c>
      <c r="R1290" s="30">
        <f t="shared" si="653"/>
        <v>1.8013999999999999E-2</v>
      </c>
      <c r="S1290" s="109">
        <f t="shared" si="660"/>
        <v>14.25980756</v>
      </c>
      <c r="T1290" s="119">
        <f t="shared" si="654"/>
        <v>0.10150000000000001</v>
      </c>
      <c r="U1290" s="117">
        <f t="shared" si="659"/>
        <v>21</v>
      </c>
      <c r="V1290" s="117">
        <v>252</v>
      </c>
      <c r="W1290" s="116">
        <f t="shared" ref="W1290:W1353" si="672">ROUND((1+T1290)^TRUNC((U1290/V1290),9),9)</f>
        <v>1.008088611</v>
      </c>
      <c r="X1290" s="109">
        <f t="shared" ref="X1290:X1353" si="673">TRUNC((P1290*(W1290-1)),8)</f>
        <v>6.4029108600000004</v>
      </c>
      <c r="Y1290" s="174">
        <f t="shared" ref="Y1290:Y1353" si="674">IF(AND(Q1290&gt;0,Z1290&lt;&gt;"INCORPJ="),S1290+X1290,0)</f>
        <v>20.662718420000001</v>
      </c>
      <c r="Z1290" s="120" t="str">
        <f t="shared" si="656"/>
        <v>A+J=</v>
      </c>
      <c r="AA1290" s="114">
        <f t="shared" si="657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8">
        <f t="shared" ref="A1291:A1354" si="675">(A1290+1)</f>
        <v>45587</v>
      </c>
      <c r="B1291" s="109">
        <f t="shared" si="668"/>
        <v>777.79687331000002</v>
      </c>
      <c r="C1291" s="193">
        <f t="shared" si="667"/>
        <v>620.34534688999997</v>
      </c>
      <c r="D1291" s="110">
        <f t="shared" ref="D1291:D1354" si="676">IF(E1291=E1290,D1290,E1290)</f>
        <v>6966.5</v>
      </c>
      <c r="E1291" s="111">
        <f t="shared" si="665"/>
        <v>6997.15</v>
      </c>
      <c r="F1291" s="112">
        <f t="shared" si="663"/>
        <v>45556</v>
      </c>
      <c r="G1291" s="113">
        <f t="shared" si="669"/>
        <v>4.39962678532968E-3</v>
      </c>
      <c r="H1291" s="114">
        <f t="shared" si="664"/>
        <v>45617</v>
      </c>
      <c r="I1291" s="114">
        <f t="shared" si="670"/>
        <v>45617</v>
      </c>
      <c r="J1291" s="115">
        <f t="shared" ref="J1291:J1354" si="677">IF(I1291=I1290,J1290,NETWORKDAYS(I1290,I1291,$AD$148:$AD$502)-1)</f>
        <v>21</v>
      </c>
      <c r="K1291" s="115">
        <f t="shared" si="666"/>
        <v>1</v>
      </c>
      <c r="L1291" s="8">
        <f t="shared" ref="L1291:L1354" si="678">IF(E1291&lt;D1291,1,TRUNC((E1291/D1291)^TRUNC((K1291/J1291),9),8))</f>
        <v>1.00020906</v>
      </c>
      <c r="M1291" s="116">
        <f t="shared" si="662"/>
        <v>1</v>
      </c>
      <c r="N1291" s="116">
        <f t="shared" si="658"/>
        <v>1.2530698392659523</v>
      </c>
      <c r="O1291" s="109">
        <f t="shared" si="661"/>
        <v>1.2533318</v>
      </c>
      <c r="P1291" s="109">
        <f t="shared" si="671"/>
        <v>777.49855022999998</v>
      </c>
      <c r="Q1291" s="11">
        <f t="shared" si="655"/>
        <v>0</v>
      </c>
      <c r="R1291" s="30">
        <f t="shared" ref="R1291:R1354" si="679">IF(Q1291&gt;0,VLOOKUP($A1291,$AD$10:$AI$145,6),0)</f>
        <v>0</v>
      </c>
      <c r="S1291" s="109">
        <f t="shared" si="660"/>
        <v>0</v>
      </c>
      <c r="T1291" s="119">
        <f t="shared" ref="T1291:T1354" si="680">(T1290)</f>
        <v>0.10150000000000001</v>
      </c>
      <c r="U1291" s="117">
        <f t="shared" si="659"/>
        <v>1</v>
      </c>
      <c r="V1291" s="117">
        <v>252</v>
      </c>
      <c r="W1291" s="116">
        <f t="shared" si="672"/>
        <v>1.0003836960000001</v>
      </c>
      <c r="X1291" s="109">
        <f t="shared" si="673"/>
        <v>0.29832308000000002</v>
      </c>
      <c r="Y1291" s="174">
        <f t="shared" si="674"/>
        <v>0</v>
      </c>
      <c r="Z1291" s="120" t="str">
        <f t="shared" si="656"/>
        <v>A+J=</v>
      </c>
      <c r="AA1291" s="114">
        <f t="shared" si="657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8">
        <f t="shared" si="675"/>
        <v>45588</v>
      </c>
      <c r="B1292" s="109">
        <f t="shared" si="668"/>
        <v>778.25799074999998</v>
      </c>
      <c r="C1292" s="193">
        <f t="shared" si="667"/>
        <v>620.34534688999997</v>
      </c>
      <c r="D1292" s="110">
        <f t="shared" si="676"/>
        <v>6966.5</v>
      </c>
      <c r="E1292" s="111">
        <f t="shared" si="665"/>
        <v>6997.15</v>
      </c>
      <c r="F1292" s="112">
        <f t="shared" si="663"/>
        <v>45556</v>
      </c>
      <c r="G1292" s="113">
        <f t="shared" si="669"/>
        <v>4.39962678532968E-3</v>
      </c>
      <c r="H1292" s="114">
        <f t="shared" si="664"/>
        <v>45617</v>
      </c>
      <c r="I1292" s="114">
        <f t="shared" si="670"/>
        <v>45617</v>
      </c>
      <c r="J1292" s="115">
        <f t="shared" si="677"/>
        <v>21</v>
      </c>
      <c r="K1292" s="115">
        <f t="shared" si="666"/>
        <v>2</v>
      </c>
      <c r="L1292" s="8">
        <f t="shared" si="678"/>
        <v>1.00041818</v>
      </c>
      <c r="M1292" s="116">
        <f t="shared" si="662"/>
        <v>1</v>
      </c>
      <c r="N1292" s="116">
        <f t="shared" si="658"/>
        <v>1.2530698392659523</v>
      </c>
      <c r="O1292" s="109">
        <f t="shared" si="661"/>
        <v>1.25359384</v>
      </c>
      <c r="P1292" s="109">
        <f t="shared" si="671"/>
        <v>777.66110552999999</v>
      </c>
      <c r="Q1292" s="11">
        <f t="shared" ref="Q1292:Q1355" si="681">IF(VLOOKUP(A1292,AD$10:AK$145,8)=VLOOKUP(A1291,AD$10:AK$145,8),0,VLOOKUP(A1292,AD$10:AK$145,8))</f>
        <v>0</v>
      </c>
      <c r="R1292" s="30">
        <f t="shared" si="679"/>
        <v>0</v>
      </c>
      <c r="S1292" s="109">
        <f t="shared" si="660"/>
        <v>0</v>
      </c>
      <c r="T1292" s="119">
        <f t="shared" si="680"/>
        <v>0.10150000000000001</v>
      </c>
      <c r="U1292" s="117">
        <f t="shared" si="659"/>
        <v>2</v>
      </c>
      <c r="V1292" s="117">
        <v>252</v>
      </c>
      <c r="W1292" s="116">
        <f t="shared" si="672"/>
        <v>1.0007675389999999</v>
      </c>
      <c r="X1292" s="109">
        <f t="shared" si="673"/>
        <v>0.59688521999999999</v>
      </c>
      <c r="Y1292" s="174">
        <f t="shared" si="674"/>
        <v>0</v>
      </c>
      <c r="Z1292" s="120" t="str">
        <f t="shared" ref="Z1292:Z1355" si="682">IF($Q1291&gt;0,VLOOKUP($A1291,$AD$10:$AM$145,9),Z1291)</f>
        <v>A+J=</v>
      </c>
      <c r="AA1292" s="114">
        <f t="shared" ref="AA1292:AA1355" si="683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8">
        <f t="shared" si="675"/>
        <v>45589</v>
      </c>
      <c r="B1293" s="109">
        <f t="shared" si="668"/>
        <v>778.71937293999997</v>
      </c>
      <c r="C1293" s="193">
        <f t="shared" si="667"/>
        <v>620.34534688999997</v>
      </c>
      <c r="D1293" s="110">
        <f t="shared" si="676"/>
        <v>6966.5</v>
      </c>
      <c r="E1293" s="111">
        <f t="shared" si="665"/>
        <v>6997.15</v>
      </c>
      <c r="F1293" s="112">
        <f t="shared" si="663"/>
        <v>45556</v>
      </c>
      <c r="G1293" s="113">
        <f t="shared" si="669"/>
        <v>4.39962678532968E-3</v>
      </c>
      <c r="H1293" s="114">
        <f t="shared" si="664"/>
        <v>45617</v>
      </c>
      <c r="I1293" s="114">
        <f t="shared" si="670"/>
        <v>45617</v>
      </c>
      <c r="J1293" s="115">
        <f t="shared" si="677"/>
        <v>21</v>
      </c>
      <c r="K1293" s="115">
        <f t="shared" si="666"/>
        <v>3</v>
      </c>
      <c r="L1293" s="8">
        <f t="shared" si="678"/>
        <v>1.0006273299999999</v>
      </c>
      <c r="M1293" s="116">
        <f t="shared" si="662"/>
        <v>1</v>
      </c>
      <c r="N1293" s="116">
        <f t="shared" si="658"/>
        <v>1.2530698392659523</v>
      </c>
      <c r="O1293" s="109">
        <f t="shared" si="661"/>
        <v>1.2538559199999999</v>
      </c>
      <c r="P1293" s="109">
        <f t="shared" si="671"/>
        <v>777.82368564000001</v>
      </c>
      <c r="Q1293" s="11">
        <f t="shared" si="681"/>
        <v>0</v>
      </c>
      <c r="R1293" s="30">
        <f t="shared" si="679"/>
        <v>0</v>
      </c>
      <c r="S1293" s="109">
        <f t="shared" si="660"/>
        <v>0</v>
      </c>
      <c r="T1293" s="119">
        <f t="shared" si="680"/>
        <v>0.10150000000000001</v>
      </c>
      <c r="U1293" s="117">
        <f t="shared" si="659"/>
        <v>3</v>
      </c>
      <c r="V1293" s="117">
        <v>252</v>
      </c>
      <c r="W1293" s="116">
        <f t="shared" si="672"/>
        <v>1.00115153</v>
      </c>
      <c r="X1293" s="109">
        <f t="shared" si="673"/>
        <v>0.89568729999999996</v>
      </c>
      <c r="Y1293" s="174">
        <f t="shared" si="674"/>
        <v>0</v>
      </c>
      <c r="Z1293" s="120" t="str">
        <f t="shared" si="682"/>
        <v>A+J=</v>
      </c>
      <c r="AA1293" s="114">
        <f t="shared" si="683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8">
        <f t="shared" si="675"/>
        <v>45590</v>
      </c>
      <c r="B1294" s="109">
        <f t="shared" si="668"/>
        <v>779.18103163000001</v>
      </c>
      <c r="C1294" s="193">
        <f t="shared" si="667"/>
        <v>620.34534688999997</v>
      </c>
      <c r="D1294" s="110">
        <f t="shared" si="676"/>
        <v>6966.5</v>
      </c>
      <c r="E1294" s="111">
        <f t="shared" si="665"/>
        <v>6997.15</v>
      </c>
      <c r="F1294" s="112">
        <f t="shared" si="663"/>
        <v>45556</v>
      </c>
      <c r="G1294" s="113">
        <f t="shared" si="669"/>
        <v>4.39962678532968E-3</v>
      </c>
      <c r="H1294" s="114">
        <f t="shared" si="664"/>
        <v>45617</v>
      </c>
      <c r="I1294" s="114">
        <f t="shared" si="670"/>
        <v>45617</v>
      </c>
      <c r="J1294" s="115">
        <f t="shared" si="677"/>
        <v>21</v>
      </c>
      <c r="K1294" s="115">
        <f t="shared" si="666"/>
        <v>4</v>
      </c>
      <c r="L1294" s="8">
        <f t="shared" si="678"/>
        <v>1.0008365299999999</v>
      </c>
      <c r="M1294" s="116">
        <f t="shared" si="662"/>
        <v>1</v>
      </c>
      <c r="N1294" s="116">
        <f t="shared" si="658"/>
        <v>1.2530698392659523</v>
      </c>
      <c r="O1294" s="109">
        <f t="shared" si="661"/>
        <v>1.2541180599999999</v>
      </c>
      <c r="P1294" s="109">
        <f t="shared" si="671"/>
        <v>777.98630297</v>
      </c>
      <c r="Q1294" s="11">
        <f t="shared" si="681"/>
        <v>0</v>
      </c>
      <c r="R1294" s="30">
        <f t="shared" si="679"/>
        <v>0</v>
      </c>
      <c r="S1294" s="109">
        <f t="shared" si="660"/>
        <v>0</v>
      </c>
      <c r="T1294" s="119">
        <f t="shared" si="680"/>
        <v>0.10150000000000001</v>
      </c>
      <c r="U1294" s="117">
        <f t="shared" si="659"/>
        <v>4</v>
      </c>
      <c r="V1294" s="117">
        <v>252</v>
      </c>
      <c r="W1294" s="116">
        <f t="shared" si="672"/>
        <v>1.001535668</v>
      </c>
      <c r="X1294" s="109">
        <f t="shared" si="673"/>
        <v>1.19472866</v>
      </c>
      <c r="Y1294" s="174">
        <f t="shared" si="674"/>
        <v>0</v>
      </c>
      <c r="Z1294" s="120" t="str">
        <f t="shared" si="682"/>
        <v>A+J=</v>
      </c>
      <c r="AA1294" s="114">
        <f t="shared" si="683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8">
        <f t="shared" si="675"/>
        <v>45591</v>
      </c>
      <c r="B1295" s="109">
        <f t="shared" si="668"/>
        <v>779.64296772</v>
      </c>
      <c r="C1295" s="193">
        <f t="shared" si="667"/>
        <v>620.34534688999997</v>
      </c>
      <c r="D1295" s="110">
        <f t="shared" si="676"/>
        <v>6966.5</v>
      </c>
      <c r="E1295" s="111">
        <f t="shared" si="665"/>
        <v>6997.15</v>
      </c>
      <c r="F1295" s="112">
        <f t="shared" si="663"/>
        <v>45556</v>
      </c>
      <c r="G1295" s="113">
        <f t="shared" si="669"/>
        <v>4.39962678532968E-3</v>
      </c>
      <c r="H1295" s="114">
        <f t="shared" si="664"/>
        <v>45617</v>
      </c>
      <c r="I1295" s="114">
        <f t="shared" si="670"/>
        <v>45617</v>
      </c>
      <c r="J1295" s="115">
        <f t="shared" si="677"/>
        <v>21</v>
      </c>
      <c r="K1295" s="115">
        <f t="shared" si="666"/>
        <v>5</v>
      </c>
      <c r="L1295" s="8">
        <f t="shared" si="678"/>
        <v>1.0010457699999999</v>
      </c>
      <c r="M1295" s="116">
        <f t="shared" si="662"/>
        <v>1</v>
      </c>
      <c r="N1295" s="116">
        <f t="shared" si="658"/>
        <v>1.2530698392659523</v>
      </c>
      <c r="O1295" s="109">
        <f t="shared" si="661"/>
        <v>1.25438026</v>
      </c>
      <c r="P1295" s="109">
        <f t="shared" si="671"/>
        <v>778.14895751999995</v>
      </c>
      <c r="Q1295" s="11">
        <f t="shared" si="681"/>
        <v>0</v>
      </c>
      <c r="R1295" s="30">
        <f t="shared" si="679"/>
        <v>0</v>
      </c>
      <c r="S1295" s="109">
        <f t="shared" si="660"/>
        <v>0</v>
      </c>
      <c r="T1295" s="119">
        <f t="shared" si="680"/>
        <v>0.10150000000000001</v>
      </c>
      <c r="U1295" s="117">
        <f t="shared" si="659"/>
        <v>5</v>
      </c>
      <c r="V1295" s="117">
        <v>252</v>
      </c>
      <c r="W1295" s="116">
        <f t="shared" si="672"/>
        <v>1.0019199539999999</v>
      </c>
      <c r="X1295" s="109">
        <f t="shared" si="673"/>
        <v>1.4940102</v>
      </c>
      <c r="Y1295" s="174">
        <f t="shared" si="674"/>
        <v>0</v>
      </c>
      <c r="Z1295" s="120" t="str">
        <f t="shared" si="682"/>
        <v>A+J=</v>
      </c>
      <c r="AA1295" s="114">
        <f t="shared" si="683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8">
        <f t="shared" si="675"/>
        <v>45592</v>
      </c>
      <c r="B1296" s="109">
        <f t="shared" si="668"/>
        <v>779.64296772</v>
      </c>
      <c r="C1296" s="193">
        <f t="shared" si="667"/>
        <v>620.34534688999997</v>
      </c>
      <c r="D1296" s="110">
        <f t="shared" si="676"/>
        <v>6966.5</v>
      </c>
      <c r="E1296" s="111">
        <f t="shared" si="665"/>
        <v>6997.15</v>
      </c>
      <c r="F1296" s="112">
        <f t="shared" si="663"/>
        <v>45556</v>
      </c>
      <c r="G1296" s="113">
        <f t="shared" si="669"/>
        <v>4.39962678532968E-3</v>
      </c>
      <c r="H1296" s="114">
        <f t="shared" si="664"/>
        <v>45617</v>
      </c>
      <c r="I1296" s="114">
        <f t="shared" si="670"/>
        <v>45617</v>
      </c>
      <c r="J1296" s="115">
        <f t="shared" si="677"/>
        <v>21</v>
      </c>
      <c r="K1296" s="115">
        <f t="shared" si="666"/>
        <v>5</v>
      </c>
      <c r="L1296" s="8">
        <f t="shared" si="678"/>
        <v>1.0010457699999999</v>
      </c>
      <c r="M1296" s="116">
        <f t="shared" si="662"/>
        <v>1</v>
      </c>
      <c r="N1296" s="116">
        <f t="shared" si="658"/>
        <v>1.2530698392659523</v>
      </c>
      <c r="O1296" s="109">
        <f t="shared" si="661"/>
        <v>1.25438026</v>
      </c>
      <c r="P1296" s="109">
        <f t="shared" si="671"/>
        <v>778.14895751999995</v>
      </c>
      <c r="Q1296" s="11">
        <f t="shared" si="681"/>
        <v>0</v>
      </c>
      <c r="R1296" s="30">
        <f t="shared" si="679"/>
        <v>0</v>
      </c>
      <c r="S1296" s="109">
        <f t="shared" si="660"/>
        <v>0</v>
      </c>
      <c r="T1296" s="119">
        <f t="shared" si="680"/>
        <v>0.10150000000000001</v>
      </c>
      <c r="U1296" s="117">
        <f t="shared" si="659"/>
        <v>5</v>
      </c>
      <c r="V1296" s="117">
        <v>252</v>
      </c>
      <c r="W1296" s="116">
        <f t="shared" si="672"/>
        <v>1.0019199539999999</v>
      </c>
      <c r="X1296" s="109">
        <f t="shared" si="673"/>
        <v>1.4940102</v>
      </c>
      <c r="Y1296" s="174">
        <f t="shared" si="674"/>
        <v>0</v>
      </c>
      <c r="Z1296" s="120" t="str">
        <f t="shared" si="682"/>
        <v>A+J=</v>
      </c>
      <c r="AA1296" s="114">
        <f t="shared" si="683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8">
        <f t="shared" si="675"/>
        <v>45593</v>
      </c>
      <c r="B1297" s="109">
        <f t="shared" si="668"/>
        <v>779.64296772</v>
      </c>
      <c r="C1297" s="193">
        <f t="shared" si="667"/>
        <v>620.34534688999997</v>
      </c>
      <c r="D1297" s="110">
        <f t="shared" si="676"/>
        <v>6966.5</v>
      </c>
      <c r="E1297" s="111">
        <f t="shared" si="665"/>
        <v>6997.15</v>
      </c>
      <c r="F1297" s="112">
        <f t="shared" si="663"/>
        <v>45556</v>
      </c>
      <c r="G1297" s="113">
        <f t="shared" si="669"/>
        <v>4.39962678532968E-3</v>
      </c>
      <c r="H1297" s="114">
        <f t="shared" si="664"/>
        <v>45617</v>
      </c>
      <c r="I1297" s="114">
        <f t="shared" si="670"/>
        <v>45617</v>
      </c>
      <c r="J1297" s="115">
        <f t="shared" si="677"/>
        <v>21</v>
      </c>
      <c r="K1297" s="115">
        <f t="shared" si="666"/>
        <v>5</v>
      </c>
      <c r="L1297" s="8">
        <f t="shared" si="678"/>
        <v>1.0010457699999999</v>
      </c>
      <c r="M1297" s="116">
        <f t="shared" si="662"/>
        <v>1</v>
      </c>
      <c r="N1297" s="116">
        <f t="shared" si="658"/>
        <v>1.2530698392659523</v>
      </c>
      <c r="O1297" s="109">
        <f t="shared" si="661"/>
        <v>1.25438026</v>
      </c>
      <c r="P1297" s="109">
        <f t="shared" si="671"/>
        <v>778.14895751999995</v>
      </c>
      <c r="Q1297" s="11">
        <f t="shared" si="681"/>
        <v>0</v>
      </c>
      <c r="R1297" s="30">
        <f t="shared" si="679"/>
        <v>0</v>
      </c>
      <c r="S1297" s="109">
        <f t="shared" si="660"/>
        <v>0</v>
      </c>
      <c r="T1297" s="119">
        <f t="shared" si="680"/>
        <v>0.10150000000000001</v>
      </c>
      <c r="U1297" s="117">
        <f t="shared" si="659"/>
        <v>5</v>
      </c>
      <c r="V1297" s="117">
        <v>252</v>
      </c>
      <c r="W1297" s="116">
        <f t="shared" si="672"/>
        <v>1.0019199539999999</v>
      </c>
      <c r="X1297" s="109">
        <f t="shared" si="673"/>
        <v>1.4940102</v>
      </c>
      <c r="Y1297" s="174">
        <f t="shared" si="674"/>
        <v>0</v>
      </c>
      <c r="Z1297" s="120" t="str">
        <f t="shared" si="682"/>
        <v>A+J=</v>
      </c>
      <c r="AA1297" s="114">
        <f t="shared" si="683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8">
        <f t="shared" si="675"/>
        <v>45594</v>
      </c>
      <c r="B1298" s="109">
        <f t="shared" si="668"/>
        <v>780.10517353</v>
      </c>
      <c r="C1298" s="193">
        <f t="shared" si="667"/>
        <v>620.34534688999997</v>
      </c>
      <c r="D1298" s="110">
        <f t="shared" si="676"/>
        <v>6966.5</v>
      </c>
      <c r="E1298" s="111">
        <f t="shared" si="665"/>
        <v>6997.15</v>
      </c>
      <c r="F1298" s="112">
        <f t="shared" si="663"/>
        <v>45556</v>
      </c>
      <c r="G1298" s="113">
        <f t="shared" si="669"/>
        <v>4.39962678532968E-3</v>
      </c>
      <c r="H1298" s="114">
        <f t="shared" si="664"/>
        <v>45617</v>
      </c>
      <c r="I1298" s="114">
        <f t="shared" si="670"/>
        <v>45617</v>
      </c>
      <c r="J1298" s="115">
        <f t="shared" si="677"/>
        <v>21</v>
      </c>
      <c r="K1298" s="115">
        <f t="shared" si="666"/>
        <v>6</v>
      </c>
      <c r="L1298" s="8">
        <f t="shared" si="678"/>
        <v>1.0012550600000001</v>
      </c>
      <c r="M1298" s="116">
        <f t="shared" si="662"/>
        <v>1</v>
      </c>
      <c r="N1298" s="116">
        <f t="shared" si="658"/>
        <v>1.2530698392659523</v>
      </c>
      <c r="O1298" s="109">
        <f t="shared" si="661"/>
        <v>1.25464251</v>
      </c>
      <c r="P1298" s="109">
        <f t="shared" si="671"/>
        <v>778.31164307999995</v>
      </c>
      <c r="Q1298" s="11">
        <f t="shared" si="681"/>
        <v>0</v>
      </c>
      <c r="R1298" s="30">
        <f t="shared" si="679"/>
        <v>0</v>
      </c>
      <c r="S1298" s="109">
        <f t="shared" si="660"/>
        <v>0</v>
      </c>
      <c r="T1298" s="119">
        <f t="shared" si="680"/>
        <v>0.10150000000000001</v>
      </c>
      <c r="U1298" s="117">
        <f t="shared" si="659"/>
        <v>6</v>
      </c>
      <c r="V1298" s="117">
        <v>252</v>
      </c>
      <c r="W1298" s="116">
        <f t="shared" si="672"/>
        <v>1.002304386</v>
      </c>
      <c r="X1298" s="109">
        <f t="shared" si="673"/>
        <v>1.79353045</v>
      </c>
      <c r="Y1298" s="174">
        <f t="shared" si="674"/>
        <v>0</v>
      </c>
      <c r="Z1298" s="120" t="str">
        <f t="shared" si="682"/>
        <v>A+J=</v>
      </c>
      <c r="AA1298" s="114">
        <f t="shared" si="683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8">
        <f t="shared" si="675"/>
        <v>45595</v>
      </c>
      <c r="B1299" s="109">
        <f t="shared" si="668"/>
        <v>780.56765775000008</v>
      </c>
      <c r="C1299" s="193">
        <f t="shared" si="667"/>
        <v>620.34534688999997</v>
      </c>
      <c r="D1299" s="110">
        <f t="shared" si="676"/>
        <v>6966.5</v>
      </c>
      <c r="E1299" s="111">
        <f t="shared" si="665"/>
        <v>6997.15</v>
      </c>
      <c r="F1299" s="112">
        <f t="shared" si="663"/>
        <v>45556</v>
      </c>
      <c r="G1299" s="113">
        <f t="shared" si="669"/>
        <v>4.39962678532968E-3</v>
      </c>
      <c r="H1299" s="114">
        <f t="shared" si="664"/>
        <v>45617</v>
      </c>
      <c r="I1299" s="114">
        <f t="shared" si="670"/>
        <v>45617</v>
      </c>
      <c r="J1299" s="115">
        <f t="shared" si="677"/>
        <v>21</v>
      </c>
      <c r="K1299" s="115">
        <f t="shared" si="666"/>
        <v>7</v>
      </c>
      <c r="L1299" s="8">
        <f t="shared" si="678"/>
        <v>1.00146439</v>
      </c>
      <c r="M1299" s="116">
        <f t="shared" si="662"/>
        <v>1</v>
      </c>
      <c r="N1299" s="116">
        <f t="shared" si="658"/>
        <v>1.2530698392659523</v>
      </c>
      <c r="O1299" s="109">
        <f t="shared" si="661"/>
        <v>1.2549048199999999</v>
      </c>
      <c r="P1299" s="109">
        <f t="shared" si="671"/>
        <v>778.47436587000004</v>
      </c>
      <c r="Q1299" s="11">
        <f t="shared" si="681"/>
        <v>0</v>
      </c>
      <c r="R1299" s="30">
        <f t="shared" si="679"/>
        <v>0</v>
      </c>
      <c r="S1299" s="109">
        <f t="shared" si="660"/>
        <v>0</v>
      </c>
      <c r="T1299" s="119">
        <f t="shared" si="680"/>
        <v>0.10150000000000001</v>
      </c>
      <c r="U1299" s="117">
        <f t="shared" si="659"/>
        <v>7</v>
      </c>
      <c r="V1299" s="117">
        <v>252</v>
      </c>
      <c r="W1299" s="116">
        <f t="shared" si="672"/>
        <v>1.0026889670000001</v>
      </c>
      <c r="X1299" s="109">
        <f t="shared" si="673"/>
        <v>2.0932918800000002</v>
      </c>
      <c r="Y1299" s="174">
        <f t="shared" si="674"/>
        <v>0</v>
      </c>
      <c r="Z1299" s="120" t="str">
        <f t="shared" si="682"/>
        <v>A+J=</v>
      </c>
      <c r="AA1299" s="114">
        <f t="shared" si="683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8">
        <f t="shared" si="675"/>
        <v>45596</v>
      </c>
      <c r="B1300" s="109">
        <f t="shared" si="668"/>
        <v>781.03041269999994</v>
      </c>
      <c r="C1300" s="193">
        <f t="shared" si="667"/>
        <v>620.34534688999997</v>
      </c>
      <c r="D1300" s="110">
        <f t="shared" si="676"/>
        <v>6966.5</v>
      </c>
      <c r="E1300" s="111">
        <f t="shared" si="665"/>
        <v>6997.15</v>
      </c>
      <c r="F1300" s="112">
        <f t="shared" si="663"/>
        <v>45556</v>
      </c>
      <c r="G1300" s="113">
        <f t="shared" si="669"/>
        <v>4.39962678532968E-3</v>
      </c>
      <c r="H1300" s="114">
        <f t="shared" si="664"/>
        <v>45617</v>
      </c>
      <c r="I1300" s="114">
        <f t="shared" si="670"/>
        <v>45617</v>
      </c>
      <c r="J1300" s="115">
        <f t="shared" si="677"/>
        <v>21</v>
      </c>
      <c r="K1300" s="115">
        <f t="shared" si="666"/>
        <v>8</v>
      </c>
      <c r="L1300" s="8">
        <f t="shared" si="678"/>
        <v>1.00167377</v>
      </c>
      <c r="M1300" s="116">
        <f t="shared" si="662"/>
        <v>1</v>
      </c>
      <c r="N1300" s="116">
        <f t="shared" si="658"/>
        <v>1.2530698392659523</v>
      </c>
      <c r="O1300" s="109">
        <f t="shared" si="661"/>
        <v>1.2551671799999999</v>
      </c>
      <c r="P1300" s="109">
        <f t="shared" si="671"/>
        <v>778.63711967999996</v>
      </c>
      <c r="Q1300" s="11">
        <f t="shared" si="681"/>
        <v>0</v>
      </c>
      <c r="R1300" s="30">
        <f t="shared" si="679"/>
        <v>0</v>
      </c>
      <c r="S1300" s="109">
        <f t="shared" si="660"/>
        <v>0</v>
      </c>
      <c r="T1300" s="119">
        <f t="shared" si="680"/>
        <v>0.10150000000000001</v>
      </c>
      <c r="U1300" s="117">
        <f t="shared" si="659"/>
        <v>8</v>
      </c>
      <c r="V1300" s="117">
        <v>252</v>
      </c>
      <c r="W1300" s="116">
        <f t="shared" si="672"/>
        <v>1.0030736950000001</v>
      </c>
      <c r="X1300" s="109">
        <f t="shared" si="673"/>
        <v>2.3932930200000002</v>
      </c>
      <c r="Y1300" s="174">
        <f t="shared" si="674"/>
        <v>0</v>
      </c>
      <c r="Z1300" s="120" t="str">
        <f t="shared" si="682"/>
        <v>A+J=</v>
      </c>
      <c r="AA1300" s="114">
        <f t="shared" si="683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8">
        <f t="shared" si="675"/>
        <v>45597</v>
      </c>
      <c r="B1301" s="109">
        <f t="shared" si="668"/>
        <v>781.49343848000001</v>
      </c>
      <c r="C1301" s="193">
        <f t="shared" si="667"/>
        <v>620.34534688999997</v>
      </c>
      <c r="D1301" s="110">
        <f t="shared" si="676"/>
        <v>6966.5</v>
      </c>
      <c r="E1301" s="111">
        <f t="shared" si="665"/>
        <v>6997.15</v>
      </c>
      <c r="F1301" s="112">
        <f t="shared" si="663"/>
        <v>45556</v>
      </c>
      <c r="G1301" s="113">
        <f t="shared" si="669"/>
        <v>4.39962678532968E-3</v>
      </c>
      <c r="H1301" s="114">
        <f t="shared" si="664"/>
        <v>45617</v>
      </c>
      <c r="I1301" s="114">
        <f t="shared" si="670"/>
        <v>45617</v>
      </c>
      <c r="J1301" s="115">
        <f t="shared" si="677"/>
        <v>21</v>
      </c>
      <c r="K1301" s="115">
        <f t="shared" si="666"/>
        <v>9</v>
      </c>
      <c r="L1301" s="8">
        <f t="shared" si="678"/>
        <v>1.0018831800000001</v>
      </c>
      <c r="M1301" s="116">
        <f t="shared" si="662"/>
        <v>1</v>
      </c>
      <c r="N1301" s="116">
        <f t="shared" si="658"/>
        <v>1.2530698392659523</v>
      </c>
      <c r="O1301" s="109">
        <f t="shared" si="661"/>
        <v>1.2554295900000001</v>
      </c>
      <c r="P1301" s="109">
        <f t="shared" si="671"/>
        <v>778.79990450000003</v>
      </c>
      <c r="Q1301" s="11">
        <f t="shared" si="681"/>
        <v>0</v>
      </c>
      <c r="R1301" s="30">
        <f t="shared" si="679"/>
        <v>0</v>
      </c>
      <c r="S1301" s="109">
        <f t="shared" si="660"/>
        <v>0</v>
      </c>
      <c r="T1301" s="119">
        <f t="shared" si="680"/>
        <v>0.10150000000000001</v>
      </c>
      <c r="U1301" s="117">
        <f t="shared" si="659"/>
        <v>9</v>
      </c>
      <c r="V1301" s="117">
        <v>252</v>
      </c>
      <c r="W1301" s="116">
        <f t="shared" si="672"/>
        <v>1.00345857</v>
      </c>
      <c r="X1301" s="109">
        <f t="shared" si="673"/>
        <v>2.6935339800000002</v>
      </c>
      <c r="Y1301" s="174">
        <f t="shared" si="674"/>
        <v>0</v>
      </c>
      <c r="Z1301" s="120" t="str">
        <f t="shared" si="682"/>
        <v>A+J=</v>
      </c>
      <c r="AA1301" s="114">
        <f t="shared" si="683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8">
        <f t="shared" si="675"/>
        <v>45598</v>
      </c>
      <c r="B1302" s="109">
        <f t="shared" si="668"/>
        <v>781.95674844999996</v>
      </c>
      <c r="C1302" s="193">
        <f t="shared" si="667"/>
        <v>620.34534688999997</v>
      </c>
      <c r="D1302" s="110">
        <f t="shared" si="676"/>
        <v>6966.5</v>
      </c>
      <c r="E1302" s="111">
        <f t="shared" si="665"/>
        <v>6997.15</v>
      </c>
      <c r="F1302" s="112">
        <f t="shared" si="663"/>
        <v>45556</v>
      </c>
      <c r="G1302" s="113">
        <f t="shared" si="669"/>
        <v>4.39962678532968E-3</v>
      </c>
      <c r="H1302" s="114">
        <f t="shared" si="664"/>
        <v>45617</v>
      </c>
      <c r="I1302" s="114">
        <f t="shared" si="670"/>
        <v>45617</v>
      </c>
      <c r="J1302" s="115">
        <f t="shared" si="677"/>
        <v>21</v>
      </c>
      <c r="K1302" s="115">
        <f t="shared" si="666"/>
        <v>10</v>
      </c>
      <c r="L1302" s="8">
        <f t="shared" si="678"/>
        <v>1.00209265</v>
      </c>
      <c r="M1302" s="116">
        <f t="shared" si="662"/>
        <v>1</v>
      </c>
      <c r="N1302" s="116">
        <f t="shared" si="658"/>
        <v>1.2530698392659523</v>
      </c>
      <c r="O1302" s="109">
        <f t="shared" si="661"/>
        <v>1.25569207</v>
      </c>
      <c r="P1302" s="109">
        <f t="shared" si="671"/>
        <v>778.96273274999999</v>
      </c>
      <c r="Q1302" s="11">
        <f t="shared" si="681"/>
        <v>0</v>
      </c>
      <c r="R1302" s="30">
        <f t="shared" si="679"/>
        <v>0</v>
      </c>
      <c r="S1302" s="109">
        <f t="shared" si="660"/>
        <v>0</v>
      </c>
      <c r="T1302" s="119">
        <f t="shared" si="680"/>
        <v>0.10150000000000001</v>
      </c>
      <c r="U1302" s="117">
        <f t="shared" si="659"/>
        <v>10</v>
      </c>
      <c r="V1302" s="117">
        <v>252</v>
      </c>
      <c r="W1302" s="116">
        <f t="shared" si="672"/>
        <v>1.003843593</v>
      </c>
      <c r="X1302" s="109">
        <f t="shared" si="673"/>
        <v>2.9940156999999998</v>
      </c>
      <c r="Y1302" s="174">
        <f t="shared" si="674"/>
        <v>0</v>
      </c>
      <c r="Z1302" s="120" t="str">
        <f t="shared" si="682"/>
        <v>A+J=</v>
      </c>
      <c r="AA1302" s="114">
        <f t="shared" si="683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8">
        <f t="shared" si="675"/>
        <v>45599</v>
      </c>
      <c r="B1303" s="109">
        <f t="shared" si="668"/>
        <v>781.95674844999996</v>
      </c>
      <c r="C1303" s="193">
        <f t="shared" si="667"/>
        <v>620.34534688999997</v>
      </c>
      <c r="D1303" s="110">
        <f t="shared" si="676"/>
        <v>6966.5</v>
      </c>
      <c r="E1303" s="111">
        <f t="shared" si="665"/>
        <v>6997.15</v>
      </c>
      <c r="F1303" s="112">
        <f t="shared" si="663"/>
        <v>45556</v>
      </c>
      <c r="G1303" s="113">
        <f t="shared" si="669"/>
        <v>4.39962678532968E-3</v>
      </c>
      <c r="H1303" s="114">
        <f t="shared" si="664"/>
        <v>45617</v>
      </c>
      <c r="I1303" s="114">
        <f t="shared" si="670"/>
        <v>45617</v>
      </c>
      <c r="J1303" s="115">
        <f t="shared" si="677"/>
        <v>21</v>
      </c>
      <c r="K1303" s="115">
        <f t="shared" si="666"/>
        <v>10</v>
      </c>
      <c r="L1303" s="8">
        <f t="shared" si="678"/>
        <v>1.00209265</v>
      </c>
      <c r="M1303" s="116">
        <f t="shared" si="662"/>
        <v>1</v>
      </c>
      <c r="N1303" s="116">
        <f t="shared" si="658"/>
        <v>1.2530698392659523</v>
      </c>
      <c r="O1303" s="109">
        <f t="shared" si="661"/>
        <v>1.25569207</v>
      </c>
      <c r="P1303" s="109">
        <f t="shared" si="671"/>
        <v>778.96273274999999</v>
      </c>
      <c r="Q1303" s="11">
        <f t="shared" si="681"/>
        <v>0</v>
      </c>
      <c r="R1303" s="30">
        <f t="shared" si="679"/>
        <v>0</v>
      </c>
      <c r="S1303" s="109">
        <f t="shared" si="660"/>
        <v>0</v>
      </c>
      <c r="T1303" s="119">
        <f t="shared" si="680"/>
        <v>0.10150000000000001</v>
      </c>
      <c r="U1303" s="117">
        <f t="shared" si="659"/>
        <v>10</v>
      </c>
      <c r="V1303" s="117">
        <v>252</v>
      </c>
      <c r="W1303" s="116">
        <f t="shared" si="672"/>
        <v>1.003843593</v>
      </c>
      <c r="X1303" s="109">
        <f t="shared" si="673"/>
        <v>2.9940156999999998</v>
      </c>
      <c r="Y1303" s="174">
        <f t="shared" si="674"/>
        <v>0</v>
      </c>
      <c r="Z1303" s="120" t="str">
        <f t="shared" si="682"/>
        <v>A+J=</v>
      </c>
      <c r="AA1303" s="114">
        <f t="shared" si="683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8">
        <f t="shared" si="675"/>
        <v>45600</v>
      </c>
      <c r="B1304" s="109">
        <f t="shared" si="668"/>
        <v>781.95674844999996</v>
      </c>
      <c r="C1304" s="193">
        <f t="shared" si="667"/>
        <v>620.34534688999997</v>
      </c>
      <c r="D1304" s="110">
        <f t="shared" si="676"/>
        <v>6966.5</v>
      </c>
      <c r="E1304" s="111">
        <f t="shared" si="665"/>
        <v>6997.15</v>
      </c>
      <c r="F1304" s="112">
        <f t="shared" si="663"/>
        <v>45556</v>
      </c>
      <c r="G1304" s="113">
        <f t="shared" si="669"/>
        <v>4.39962678532968E-3</v>
      </c>
      <c r="H1304" s="114">
        <f t="shared" si="664"/>
        <v>45617</v>
      </c>
      <c r="I1304" s="114">
        <f t="shared" si="670"/>
        <v>45617</v>
      </c>
      <c r="J1304" s="115">
        <f t="shared" si="677"/>
        <v>21</v>
      </c>
      <c r="K1304" s="115">
        <f t="shared" si="666"/>
        <v>10</v>
      </c>
      <c r="L1304" s="8">
        <f t="shared" si="678"/>
        <v>1.00209265</v>
      </c>
      <c r="M1304" s="116">
        <f t="shared" si="662"/>
        <v>1</v>
      </c>
      <c r="N1304" s="116">
        <f t="shared" si="658"/>
        <v>1.2530698392659523</v>
      </c>
      <c r="O1304" s="109">
        <f t="shared" si="661"/>
        <v>1.25569207</v>
      </c>
      <c r="P1304" s="109">
        <f t="shared" si="671"/>
        <v>778.96273274999999</v>
      </c>
      <c r="Q1304" s="11">
        <f t="shared" si="681"/>
        <v>0</v>
      </c>
      <c r="R1304" s="30">
        <f t="shared" si="679"/>
        <v>0</v>
      </c>
      <c r="S1304" s="109">
        <f t="shared" si="660"/>
        <v>0</v>
      </c>
      <c r="T1304" s="119">
        <f t="shared" si="680"/>
        <v>0.10150000000000001</v>
      </c>
      <c r="U1304" s="117">
        <f t="shared" si="659"/>
        <v>10</v>
      </c>
      <c r="V1304" s="117">
        <v>252</v>
      </c>
      <c r="W1304" s="116">
        <f t="shared" si="672"/>
        <v>1.003843593</v>
      </c>
      <c r="X1304" s="109">
        <f t="shared" si="673"/>
        <v>2.9940156999999998</v>
      </c>
      <c r="Y1304" s="174">
        <f t="shared" si="674"/>
        <v>0</v>
      </c>
      <c r="Z1304" s="120" t="str">
        <f t="shared" si="682"/>
        <v>A+J=</v>
      </c>
      <c r="AA1304" s="114">
        <f t="shared" si="683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8">
        <f t="shared" si="675"/>
        <v>45601</v>
      </c>
      <c r="B1305" s="109">
        <f t="shared" si="668"/>
        <v>782.42032402999996</v>
      </c>
      <c r="C1305" s="193">
        <f t="shared" si="667"/>
        <v>620.34534688999997</v>
      </c>
      <c r="D1305" s="110">
        <f t="shared" si="676"/>
        <v>6966.5</v>
      </c>
      <c r="E1305" s="111">
        <f t="shared" si="665"/>
        <v>6997.15</v>
      </c>
      <c r="F1305" s="112">
        <f t="shared" si="663"/>
        <v>45556</v>
      </c>
      <c r="G1305" s="113">
        <f t="shared" si="669"/>
        <v>4.39962678532968E-3</v>
      </c>
      <c r="H1305" s="114">
        <f t="shared" si="664"/>
        <v>45617</v>
      </c>
      <c r="I1305" s="114">
        <f t="shared" si="670"/>
        <v>45617</v>
      </c>
      <c r="J1305" s="115">
        <f t="shared" si="677"/>
        <v>21</v>
      </c>
      <c r="K1305" s="115">
        <f t="shared" si="666"/>
        <v>11</v>
      </c>
      <c r="L1305" s="8">
        <f t="shared" si="678"/>
        <v>1.00230215</v>
      </c>
      <c r="M1305" s="116">
        <f t="shared" si="662"/>
        <v>1</v>
      </c>
      <c r="N1305" s="116">
        <f t="shared" si="658"/>
        <v>1.2530698392659523</v>
      </c>
      <c r="O1305" s="109">
        <f t="shared" si="661"/>
        <v>1.25595459</v>
      </c>
      <c r="P1305" s="109">
        <f t="shared" si="671"/>
        <v>779.12558580999996</v>
      </c>
      <c r="Q1305" s="11">
        <f t="shared" si="681"/>
        <v>0</v>
      </c>
      <c r="R1305" s="30">
        <f t="shared" si="679"/>
        <v>0</v>
      </c>
      <c r="S1305" s="109">
        <f t="shared" si="660"/>
        <v>0</v>
      </c>
      <c r="T1305" s="119">
        <f t="shared" si="680"/>
        <v>0.10150000000000001</v>
      </c>
      <c r="U1305" s="117">
        <f t="shared" si="659"/>
        <v>11</v>
      </c>
      <c r="V1305" s="117">
        <v>252</v>
      </c>
      <c r="W1305" s="116">
        <f t="shared" si="672"/>
        <v>1.0042287640000001</v>
      </c>
      <c r="X1305" s="109">
        <f t="shared" si="673"/>
        <v>3.2947382200000002</v>
      </c>
      <c r="Y1305" s="174">
        <f t="shared" si="674"/>
        <v>0</v>
      </c>
      <c r="Z1305" s="120" t="str">
        <f t="shared" si="682"/>
        <v>A+J=</v>
      </c>
      <c r="AA1305" s="114">
        <f t="shared" si="683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8">
        <f t="shared" si="675"/>
        <v>45602</v>
      </c>
      <c r="B1306" s="109">
        <f t="shared" si="668"/>
        <v>782.88417778999997</v>
      </c>
      <c r="C1306" s="193">
        <f t="shared" si="667"/>
        <v>620.34534688999997</v>
      </c>
      <c r="D1306" s="110">
        <f t="shared" si="676"/>
        <v>6966.5</v>
      </c>
      <c r="E1306" s="111">
        <f t="shared" si="665"/>
        <v>6997.15</v>
      </c>
      <c r="F1306" s="112">
        <f t="shared" si="663"/>
        <v>45556</v>
      </c>
      <c r="G1306" s="113">
        <f t="shared" si="669"/>
        <v>4.39962678532968E-3</v>
      </c>
      <c r="H1306" s="114">
        <f t="shared" si="664"/>
        <v>45617</v>
      </c>
      <c r="I1306" s="114">
        <f t="shared" si="670"/>
        <v>45617</v>
      </c>
      <c r="J1306" s="115">
        <f t="shared" si="677"/>
        <v>21</v>
      </c>
      <c r="K1306" s="115">
        <f t="shared" si="666"/>
        <v>12</v>
      </c>
      <c r="L1306" s="8">
        <f t="shared" si="678"/>
        <v>1.0025116999999999</v>
      </c>
      <c r="M1306" s="116">
        <f t="shared" si="662"/>
        <v>1</v>
      </c>
      <c r="N1306" s="116">
        <f t="shared" si="658"/>
        <v>1.2530698392659523</v>
      </c>
      <c r="O1306" s="109">
        <f t="shared" si="661"/>
        <v>1.25621717</v>
      </c>
      <c r="P1306" s="109">
        <f t="shared" si="671"/>
        <v>779.28847609000002</v>
      </c>
      <c r="Q1306" s="11">
        <f t="shared" si="681"/>
        <v>0</v>
      </c>
      <c r="R1306" s="30">
        <f t="shared" si="679"/>
        <v>0</v>
      </c>
      <c r="S1306" s="109">
        <f t="shared" si="660"/>
        <v>0</v>
      </c>
      <c r="T1306" s="119">
        <f t="shared" si="680"/>
        <v>0.10150000000000001</v>
      </c>
      <c r="U1306" s="117">
        <f t="shared" si="659"/>
        <v>12</v>
      </c>
      <c r="V1306" s="117">
        <v>252</v>
      </c>
      <c r="W1306" s="116">
        <f t="shared" si="672"/>
        <v>1.0046140830000001</v>
      </c>
      <c r="X1306" s="109">
        <f t="shared" si="673"/>
        <v>3.5957016999999998</v>
      </c>
      <c r="Y1306" s="174">
        <f t="shared" si="674"/>
        <v>0</v>
      </c>
      <c r="Z1306" s="120" t="str">
        <f t="shared" si="682"/>
        <v>A+J=</v>
      </c>
      <c r="AA1306" s="114">
        <f t="shared" si="683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8">
        <f t="shared" si="675"/>
        <v>45603</v>
      </c>
      <c r="B1307" s="109">
        <f t="shared" si="668"/>
        <v>783.34830985000008</v>
      </c>
      <c r="C1307" s="193">
        <f t="shared" si="667"/>
        <v>620.34534688999997</v>
      </c>
      <c r="D1307" s="110">
        <f t="shared" si="676"/>
        <v>6966.5</v>
      </c>
      <c r="E1307" s="111">
        <f t="shared" si="665"/>
        <v>6997.15</v>
      </c>
      <c r="F1307" s="112">
        <f t="shared" si="663"/>
        <v>45556</v>
      </c>
      <c r="G1307" s="113">
        <f t="shared" si="669"/>
        <v>4.39962678532968E-3</v>
      </c>
      <c r="H1307" s="114">
        <f t="shared" si="664"/>
        <v>45617</v>
      </c>
      <c r="I1307" s="114">
        <f t="shared" si="670"/>
        <v>45617</v>
      </c>
      <c r="J1307" s="115">
        <f t="shared" si="677"/>
        <v>21</v>
      </c>
      <c r="K1307" s="115">
        <f t="shared" si="666"/>
        <v>13</v>
      </c>
      <c r="L1307" s="8">
        <f t="shared" si="678"/>
        <v>1.0027212999999999</v>
      </c>
      <c r="M1307" s="116">
        <f t="shared" si="662"/>
        <v>1</v>
      </c>
      <c r="N1307" s="116">
        <f t="shared" si="658"/>
        <v>1.2530698392659523</v>
      </c>
      <c r="O1307" s="109">
        <f t="shared" si="661"/>
        <v>1.2564798100000001</v>
      </c>
      <c r="P1307" s="109">
        <f t="shared" si="671"/>
        <v>779.45140359000004</v>
      </c>
      <c r="Q1307" s="11">
        <f t="shared" si="681"/>
        <v>0</v>
      </c>
      <c r="R1307" s="30">
        <f t="shared" si="679"/>
        <v>0</v>
      </c>
      <c r="S1307" s="109">
        <f t="shared" si="660"/>
        <v>0</v>
      </c>
      <c r="T1307" s="119">
        <f t="shared" si="680"/>
        <v>0.10150000000000001</v>
      </c>
      <c r="U1307" s="117">
        <f t="shared" si="659"/>
        <v>13</v>
      </c>
      <c r="V1307" s="117">
        <v>252</v>
      </c>
      <c r="W1307" s="116">
        <f t="shared" si="672"/>
        <v>1.00499955</v>
      </c>
      <c r="X1307" s="109">
        <f t="shared" si="673"/>
        <v>3.8969062600000002</v>
      </c>
      <c r="Y1307" s="174">
        <f t="shared" si="674"/>
        <v>0</v>
      </c>
      <c r="Z1307" s="120" t="str">
        <f t="shared" si="682"/>
        <v>A+J=</v>
      </c>
      <c r="AA1307" s="114">
        <f t="shared" si="683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8">
        <f t="shared" si="675"/>
        <v>45604</v>
      </c>
      <c r="B1308" s="109">
        <f t="shared" si="668"/>
        <v>783.81270706999999</v>
      </c>
      <c r="C1308" s="193">
        <f t="shared" si="667"/>
        <v>620.34534688999997</v>
      </c>
      <c r="D1308" s="110">
        <f t="shared" si="676"/>
        <v>6966.5</v>
      </c>
      <c r="E1308" s="111">
        <f t="shared" si="665"/>
        <v>6997.15</v>
      </c>
      <c r="F1308" s="112">
        <f t="shared" si="663"/>
        <v>45556</v>
      </c>
      <c r="G1308" s="113">
        <f t="shared" si="669"/>
        <v>4.39962678532968E-3</v>
      </c>
      <c r="H1308" s="114">
        <f t="shared" si="664"/>
        <v>45617</v>
      </c>
      <c r="I1308" s="114">
        <f t="shared" si="670"/>
        <v>45617</v>
      </c>
      <c r="J1308" s="115">
        <f t="shared" si="677"/>
        <v>21</v>
      </c>
      <c r="K1308" s="115">
        <f t="shared" si="666"/>
        <v>14</v>
      </c>
      <c r="L1308" s="8">
        <f t="shared" si="678"/>
        <v>1.00293093</v>
      </c>
      <c r="M1308" s="116">
        <f t="shared" si="662"/>
        <v>1</v>
      </c>
      <c r="N1308" s="116">
        <f t="shared" si="658"/>
        <v>1.2530698392659523</v>
      </c>
      <c r="O1308" s="109">
        <f t="shared" si="661"/>
        <v>1.2567424899999999</v>
      </c>
      <c r="P1308" s="109">
        <f t="shared" si="671"/>
        <v>779.61435590999997</v>
      </c>
      <c r="Q1308" s="11">
        <f t="shared" si="681"/>
        <v>0</v>
      </c>
      <c r="R1308" s="30">
        <f t="shared" si="679"/>
        <v>0</v>
      </c>
      <c r="S1308" s="109">
        <f t="shared" si="660"/>
        <v>0</v>
      </c>
      <c r="T1308" s="119">
        <f t="shared" si="680"/>
        <v>0.10150000000000001</v>
      </c>
      <c r="U1308" s="117">
        <f t="shared" si="659"/>
        <v>14</v>
      </c>
      <c r="V1308" s="117">
        <v>252</v>
      </c>
      <c r="W1308" s="116">
        <f t="shared" si="672"/>
        <v>1.005385164</v>
      </c>
      <c r="X1308" s="109">
        <f t="shared" si="673"/>
        <v>4.1983511599999996</v>
      </c>
      <c r="Y1308" s="174">
        <f t="shared" si="674"/>
        <v>0</v>
      </c>
      <c r="Z1308" s="120" t="str">
        <f t="shared" si="682"/>
        <v>A+J=</v>
      </c>
      <c r="AA1308" s="114">
        <f t="shared" si="683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8">
        <f t="shared" si="675"/>
        <v>45605</v>
      </c>
      <c r="B1309" s="109">
        <f t="shared" si="668"/>
        <v>784.27738904</v>
      </c>
      <c r="C1309" s="193">
        <f t="shared" si="667"/>
        <v>620.34534688999997</v>
      </c>
      <c r="D1309" s="110">
        <f t="shared" si="676"/>
        <v>6966.5</v>
      </c>
      <c r="E1309" s="111">
        <f t="shared" si="665"/>
        <v>6997.15</v>
      </c>
      <c r="F1309" s="112">
        <f t="shared" si="663"/>
        <v>45556</v>
      </c>
      <c r="G1309" s="113">
        <f t="shared" si="669"/>
        <v>4.39962678532968E-3</v>
      </c>
      <c r="H1309" s="114">
        <f t="shared" si="664"/>
        <v>45617</v>
      </c>
      <c r="I1309" s="114">
        <f t="shared" si="670"/>
        <v>45617</v>
      </c>
      <c r="J1309" s="115">
        <f t="shared" si="677"/>
        <v>21</v>
      </c>
      <c r="K1309" s="115">
        <f t="shared" si="666"/>
        <v>15</v>
      </c>
      <c r="L1309" s="8">
        <f t="shared" si="678"/>
        <v>1.00314061</v>
      </c>
      <c r="M1309" s="116">
        <f t="shared" si="662"/>
        <v>1</v>
      </c>
      <c r="N1309" s="116">
        <f t="shared" si="658"/>
        <v>1.2530698392659523</v>
      </c>
      <c r="O1309" s="109">
        <f t="shared" si="661"/>
        <v>1.25700524</v>
      </c>
      <c r="P1309" s="109">
        <f t="shared" si="671"/>
        <v>779.77735165000001</v>
      </c>
      <c r="Q1309" s="11">
        <f t="shared" si="681"/>
        <v>0</v>
      </c>
      <c r="R1309" s="30">
        <f t="shared" si="679"/>
        <v>0</v>
      </c>
      <c r="S1309" s="109">
        <f t="shared" si="660"/>
        <v>0</v>
      </c>
      <c r="T1309" s="119">
        <f t="shared" si="680"/>
        <v>0.10150000000000001</v>
      </c>
      <c r="U1309" s="117">
        <f t="shared" si="659"/>
        <v>15</v>
      </c>
      <c r="V1309" s="117">
        <v>252</v>
      </c>
      <c r="W1309" s="116">
        <f t="shared" si="672"/>
        <v>1.0057709260000001</v>
      </c>
      <c r="X1309" s="109">
        <f t="shared" si="673"/>
        <v>4.5000373900000001</v>
      </c>
      <c r="Y1309" s="174">
        <f t="shared" si="674"/>
        <v>0</v>
      </c>
      <c r="Z1309" s="120" t="str">
        <f t="shared" si="682"/>
        <v>A+J=</v>
      </c>
      <c r="AA1309" s="114">
        <f t="shared" si="683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8">
        <f t="shared" si="675"/>
        <v>45606</v>
      </c>
      <c r="B1310" s="109">
        <f t="shared" si="668"/>
        <v>784.27738904</v>
      </c>
      <c r="C1310" s="193">
        <f t="shared" si="667"/>
        <v>620.34534688999997</v>
      </c>
      <c r="D1310" s="110">
        <f t="shared" si="676"/>
        <v>6966.5</v>
      </c>
      <c r="E1310" s="111">
        <f t="shared" si="665"/>
        <v>6997.15</v>
      </c>
      <c r="F1310" s="112">
        <f t="shared" si="663"/>
        <v>45556</v>
      </c>
      <c r="G1310" s="113">
        <f t="shared" si="669"/>
        <v>4.39962678532968E-3</v>
      </c>
      <c r="H1310" s="114">
        <f t="shared" si="664"/>
        <v>45617</v>
      </c>
      <c r="I1310" s="114">
        <f t="shared" si="670"/>
        <v>45617</v>
      </c>
      <c r="J1310" s="115">
        <f t="shared" si="677"/>
        <v>21</v>
      </c>
      <c r="K1310" s="115">
        <f t="shared" si="666"/>
        <v>15</v>
      </c>
      <c r="L1310" s="8">
        <f t="shared" si="678"/>
        <v>1.00314061</v>
      </c>
      <c r="M1310" s="116">
        <f t="shared" si="662"/>
        <v>1</v>
      </c>
      <c r="N1310" s="116">
        <f t="shared" si="658"/>
        <v>1.2530698392659523</v>
      </c>
      <c r="O1310" s="109">
        <f t="shared" si="661"/>
        <v>1.25700524</v>
      </c>
      <c r="P1310" s="109">
        <f t="shared" si="671"/>
        <v>779.77735165000001</v>
      </c>
      <c r="Q1310" s="11">
        <f t="shared" si="681"/>
        <v>0</v>
      </c>
      <c r="R1310" s="30">
        <f t="shared" si="679"/>
        <v>0</v>
      </c>
      <c r="S1310" s="109">
        <f t="shared" si="660"/>
        <v>0</v>
      </c>
      <c r="T1310" s="119">
        <f t="shared" si="680"/>
        <v>0.10150000000000001</v>
      </c>
      <c r="U1310" s="117">
        <f t="shared" si="659"/>
        <v>15</v>
      </c>
      <c r="V1310" s="117">
        <v>252</v>
      </c>
      <c r="W1310" s="116">
        <f t="shared" si="672"/>
        <v>1.0057709260000001</v>
      </c>
      <c r="X1310" s="109">
        <f t="shared" si="673"/>
        <v>4.5000373900000001</v>
      </c>
      <c r="Y1310" s="174">
        <f t="shared" si="674"/>
        <v>0</v>
      </c>
      <c r="Z1310" s="120" t="str">
        <f t="shared" si="682"/>
        <v>A+J=</v>
      </c>
      <c r="AA1310" s="114">
        <f t="shared" si="683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8">
        <f t="shared" si="675"/>
        <v>45607</v>
      </c>
      <c r="B1311" s="109">
        <f t="shared" si="668"/>
        <v>784.27738904</v>
      </c>
      <c r="C1311" s="193">
        <f t="shared" si="667"/>
        <v>620.34534688999997</v>
      </c>
      <c r="D1311" s="110">
        <f t="shared" si="676"/>
        <v>6966.5</v>
      </c>
      <c r="E1311" s="111">
        <f t="shared" si="665"/>
        <v>6997.15</v>
      </c>
      <c r="F1311" s="112">
        <f t="shared" si="663"/>
        <v>45556</v>
      </c>
      <c r="G1311" s="113">
        <f t="shared" si="669"/>
        <v>4.39962678532968E-3</v>
      </c>
      <c r="H1311" s="114">
        <f t="shared" si="664"/>
        <v>45617</v>
      </c>
      <c r="I1311" s="114">
        <f t="shared" si="670"/>
        <v>45617</v>
      </c>
      <c r="J1311" s="115">
        <f t="shared" si="677"/>
        <v>21</v>
      </c>
      <c r="K1311" s="115">
        <f t="shared" si="666"/>
        <v>15</v>
      </c>
      <c r="L1311" s="8">
        <f t="shared" si="678"/>
        <v>1.00314061</v>
      </c>
      <c r="M1311" s="116">
        <f t="shared" si="662"/>
        <v>1</v>
      </c>
      <c r="N1311" s="116">
        <f t="shared" ref="N1311:N1374" si="684">IF(I1311&gt;I1310,N1310*M1311,N1310)</f>
        <v>1.2530698392659523</v>
      </c>
      <c r="O1311" s="109">
        <f t="shared" si="661"/>
        <v>1.25700524</v>
      </c>
      <c r="P1311" s="109">
        <f t="shared" si="671"/>
        <v>779.77735165000001</v>
      </c>
      <c r="Q1311" s="11">
        <f t="shared" si="681"/>
        <v>0</v>
      </c>
      <c r="R1311" s="30">
        <f t="shared" si="679"/>
        <v>0</v>
      </c>
      <c r="S1311" s="109">
        <f t="shared" si="660"/>
        <v>0</v>
      </c>
      <c r="T1311" s="119">
        <f t="shared" si="680"/>
        <v>0.10150000000000001</v>
      </c>
      <c r="U1311" s="117">
        <f t="shared" si="659"/>
        <v>15</v>
      </c>
      <c r="V1311" s="117">
        <v>252</v>
      </c>
      <c r="W1311" s="116">
        <f t="shared" si="672"/>
        <v>1.0057709260000001</v>
      </c>
      <c r="X1311" s="109">
        <f t="shared" si="673"/>
        <v>4.5000373900000001</v>
      </c>
      <c r="Y1311" s="174">
        <f t="shared" si="674"/>
        <v>0</v>
      </c>
      <c r="Z1311" s="120" t="str">
        <f t="shared" si="682"/>
        <v>A+J=</v>
      </c>
      <c r="AA1311" s="114">
        <f t="shared" si="683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8">
        <f t="shared" si="675"/>
        <v>45608</v>
      </c>
      <c r="B1312" s="109">
        <f t="shared" si="668"/>
        <v>784.74234417000002</v>
      </c>
      <c r="C1312" s="193">
        <f t="shared" si="667"/>
        <v>620.34534688999997</v>
      </c>
      <c r="D1312" s="110">
        <f t="shared" si="676"/>
        <v>6966.5</v>
      </c>
      <c r="E1312" s="111">
        <f t="shared" si="665"/>
        <v>6997.15</v>
      </c>
      <c r="F1312" s="112">
        <f t="shared" si="663"/>
        <v>45556</v>
      </c>
      <c r="G1312" s="113">
        <f t="shared" si="669"/>
        <v>4.39962678532968E-3</v>
      </c>
      <c r="H1312" s="114">
        <f t="shared" si="664"/>
        <v>45617</v>
      </c>
      <c r="I1312" s="114">
        <f t="shared" si="670"/>
        <v>45617</v>
      </c>
      <c r="J1312" s="115">
        <f t="shared" si="677"/>
        <v>21</v>
      </c>
      <c r="K1312" s="115">
        <f t="shared" si="666"/>
        <v>16</v>
      </c>
      <c r="L1312" s="8">
        <f t="shared" si="678"/>
        <v>1.0033503399999999</v>
      </c>
      <c r="M1312" s="116">
        <f t="shared" si="662"/>
        <v>1</v>
      </c>
      <c r="N1312" s="116">
        <f t="shared" si="684"/>
        <v>1.2530698392659523</v>
      </c>
      <c r="O1312" s="109">
        <f t="shared" si="661"/>
        <v>1.25726804</v>
      </c>
      <c r="P1312" s="109">
        <f t="shared" si="671"/>
        <v>779.94037839999999</v>
      </c>
      <c r="Q1312" s="11">
        <f t="shared" si="681"/>
        <v>0</v>
      </c>
      <c r="R1312" s="30">
        <f t="shared" si="679"/>
        <v>0</v>
      </c>
      <c r="S1312" s="109">
        <f t="shared" si="660"/>
        <v>0</v>
      </c>
      <c r="T1312" s="119">
        <f t="shared" si="680"/>
        <v>0.10150000000000001</v>
      </c>
      <c r="U1312" s="117">
        <f t="shared" si="659"/>
        <v>16</v>
      </c>
      <c r="V1312" s="117">
        <v>252</v>
      </c>
      <c r="W1312" s="116">
        <f t="shared" si="672"/>
        <v>1.006156837</v>
      </c>
      <c r="X1312" s="109">
        <f t="shared" si="673"/>
        <v>4.8019657699999998</v>
      </c>
      <c r="Y1312" s="174">
        <f t="shared" si="674"/>
        <v>0</v>
      </c>
      <c r="Z1312" s="120" t="str">
        <f t="shared" si="682"/>
        <v>A+J=</v>
      </c>
      <c r="AA1312" s="114">
        <f t="shared" si="683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8">
        <f t="shared" si="675"/>
        <v>45609</v>
      </c>
      <c r="B1313" s="109">
        <f t="shared" si="668"/>
        <v>785.20757729000002</v>
      </c>
      <c r="C1313" s="193">
        <f t="shared" si="667"/>
        <v>620.34534688999997</v>
      </c>
      <c r="D1313" s="110">
        <f t="shared" si="676"/>
        <v>6966.5</v>
      </c>
      <c r="E1313" s="111">
        <f t="shared" si="665"/>
        <v>6997.15</v>
      </c>
      <c r="F1313" s="112">
        <f t="shared" si="663"/>
        <v>45556</v>
      </c>
      <c r="G1313" s="113">
        <f t="shared" si="669"/>
        <v>4.39962678532968E-3</v>
      </c>
      <c r="H1313" s="114">
        <f t="shared" si="664"/>
        <v>45617</v>
      </c>
      <c r="I1313" s="114">
        <f t="shared" si="670"/>
        <v>45617</v>
      </c>
      <c r="J1313" s="115">
        <f t="shared" si="677"/>
        <v>21</v>
      </c>
      <c r="K1313" s="115">
        <f t="shared" si="666"/>
        <v>17</v>
      </c>
      <c r="L1313" s="8">
        <f t="shared" si="678"/>
        <v>1.00356011</v>
      </c>
      <c r="M1313" s="116">
        <f t="shared" si="662"/>
        <v>1</v>
      </c>
      <c r="N1313" s="116">
        <f t="shared" si="684"/>
        <v>1.2530698392659523</v>
      </c>
      <c r="O1313" s="109">
        <f t="shared" si="661"/>
        <v>1.2575308999999999</v>
      </c>
      <c r="P1313" s="109">
        <f t="shared" si="671"/>
        <v>780.10344238000005</v>
      </c>
      <c r="Q1313" s="11">
        <f t="shared" si="681"/>
        <v>0</v>
      </c>
      <c r="R1313" s="30">
        <f t="shared" si="679"/>
        <v>0</v>
      </c>
      <c r="S1313" s="109">
        <f t="shared" si="660"/>
        <v>0</v>
      </c>
      <c r="T1313" s="119">
        <f t="shared" si="680"/>
        <v>0.10150000000000001</v>
      </c>
      <c r="U1313" s="117">
        <f t="shared" si="659"/>
        <v>17</v>
      </c>
      <c r="V1313" s="117">
        <v>252</v>
      </c>
      <c r="W1313" s="116">
        <f t="shared" si="672"/>
        <v>1.0065428949999999</v>
      </c>
      <c r="X1313" s="109">
        <f t="shared" si="673"/>
        <v>5.10413491</v>
      </c>
      <c r="Y1313" s="174">
        <f t="shared" si="674"/>
        <v>0</v>
      </c>
      <c r="Z1313" s="120" t="str">
        <f t="shared" si="682"/>
        <v>A+J=</v>
      </c>
      <c r="AA1313" s="114">
        <f t="shared" si="683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8">
        <f t="shared" si="675"/>
        <v>45610</v>
      </c>
      <c r="B1314" s="109">
        <f t="shared" si="668"/>
        <v>785.67308380000009</v>
      </c>
      <c r="C1314" s="193">
        <f t="shared" si="667"/>
        <v>620.34534688999997</v>
      </c>
      <c r="D1314" s="110">
        <f t="shared" si="676"/>
        <v>6966.5</v>
      </c>
      <c r="E1314" s="111">
        <f t="shared" si="665"/>
        <v>6997.15</v>
      </c>
      <c r="F1314" s="112">
        <f t="shared" si="663"/>
        <v>45556</v>
      </c>
      <c r="G1314" s="113">
        <f t="shared" si="669"/>
        <v>4.39962678532968E-3</v>
      </c>
      <c r="H1314" s="114">
        <f t="shared" si="664"/>
        <v>45617</v>
      </c>
      <c r="I1314" s="114">
        <f t="shared" si="670"/>
        <v>45617</v>
      </c>
      <c r="J1314" s="115">
        <f t="shared" si="677"/>
        <v>21</v>
      </c>
      <c r="K1314" s="115">
        <f t="shared" si="666"/>
        <v>18</v>
      </c>
      <c r="L1314" s="8">
        <f t="shared" si="678"/>
        <v>1.0037699200000001</v>
      </c>
      <c r="M1314" s="116">
        <f t="shared" si="662"/>
        <v>1</v>
      </c>
      <c r="N1314" s="116">
        <f t="shared" si="684"/>
        <v>1.2530698392659523</v>
      </c>
      <c r="O1314" s="109">
        <f t="shared" si="661"/>
        <v>1.2577938099999999</v>
      </c>
      <c r="P1314" s="109">
        <f t="shared" si="671"/>
        <v>780.26653738000005</v>
      </c>
      <c r="Q1314" s="11">
        <f t="shared" si="681"/>
        <v>0</v>
      </c>
      <c r="R1314" s="30">
        <f t="shared" si="679"/>
        <v>0</v>
      </c>
      <c r="S1314" s="109">
        <f t="shared" si="660"/>
        <v>0</v>
      </c>
      <c r="T1314" s="119">
        <f t="shared" si="680"/>
        <v>0.10150000000000001</v>
      </c>
      <c r="U1314" s="117">
        <f t="shared" si="659"/>
        <v>18</v>
      </c>
      <c r="V1314" s="117">
        <v>252</v>
      </c>
      <c r="W1314" s="116">
        <f t="shared" si="672"/>
        <v>1.006929102</v>
      </c>
      <c r="X1314" s="109">
        <f t="shared" si="673"/>
        <v>5.4065464199999997</v>
      </c>
      <c r="Y1314" s="174">
        <f t="shared" si="674"/>
        <v>0</v>
      </c>
      <c r="Z1314" s="120" t="str">
        <f t="shared" si="682"/>
        <v>A+J=</v>
      </c>
      <c r="AA1314" s="114">
        <f t="shared" si="683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8">
        <f t="shared" si="675"/>
        <v>45611</v>
      </c>
      <c r="B1315" s="109">
        <f t="shared" si="668"/>
        <v>786.13886926999999</v>
      </c>
      <c r="C1315" s="193">
        <f t="shared" si="667"/>
        <v>620.34534688999997</v>
      </c>
      <c r="D1315" s="110">
        <f t="shared" si="676"/>
        <v>6966.5</v>
      </c>
      <c r="E1315" s="111">
        <f t="shared" si="665"/>
        <v>6997.15</v>
      </c>
      <c r="F1315" s="112">
        <f t="shared" si="663"/>
        <v>45556</v>
      </c>
      <c r="G1315" s="113">
        <f t="shared" si="669"/>
        <v>4.39962678532968E-3</v>
      </c>
      <c r="H1315" s="114">
        <f t="shared" si="664"/>
        <v>45617</v>
      </c>
      <c r="I1315" s="114">
        <f t="shared" si="670"/>
        <v>45617</v>
      </c>
      <c r="J1315" s="115">
        <f t="shared" si="677"/>
        <v>21</v>
      </c>
      <c r="K1315" s="115">
        <f t="shared" si="666"/>
        <v>19</v>
      </c>
      <c r="L1315" s="8">
        <f t="shared" si="678"/>
        <v>1.0039797800000001</v>
      </c>
      <c r="M1315" s="116">
        <f t="shared" si="662"/>
        <v>1</v>
      </c>
      <c r="N1315" s="116">
        <f t="shared" si="684"/>
        <v>1.2530698392659523</v>
      </c>
      <c r="O1315" s="109">
        <f t="shared" si="661"/>
        <v>1.25805678</v>
      </c>
      <c r="P1315" s="109">
        <f t="shared" si="671"/>
        <v>780.42966959</v>
      </c>
      <c r="Q1315" s="11">
        <f t="shared" si="681"/>
        <v>0</v>
      </c>
      <c r="R1315" s="30">
        <f t="shared" si="679"/>
        <v>0</v>
      </c>
      <c r="S1315" s="109">
        <f t="shared" si="660"/>
        <v>0</v>
      </c>
      <c r="T1315" s="119">
        <f t="shared" si="680"/>
        <v>0.10150000000000001</v>
      </c>
      <c r="U1315" s="117">
        <f t="shared" si="659"/>
        <v>19</v>
      </c>
      <c r="V1315" s="117">
        <v>252</v>
      </c>
      <c r="W1315" s="116">
        <f t="shared" si="672"/>
        <v>1.007315457</v>
      </c>
      <c r="X1315" s="109">
        <f t="shared" si="673"/>
        <v>5.7091996800000002</v>
      </c>
      <c r="Y1315" s="174">
        <f t="shared" si="674"/>
        <v>0</v>
      </c>
      <c r="Z1315" s="120" t="str">
        <f t="shared" si="682"/>
        <v>A+J=</v>
      </c>
      <c r="AA1315" s="114">
        <f t="shared" si="683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8">
        <f t="shared" si="675"/>
        <v>45612</v>
      </c>
      <c r="B1316" s="109">
        <f t="shared" si="668"/>
        <v>786.13886926999999</v>
      </c>
      <c r="C1316" s="193">
        <f t="shared" si="667"/>
        <v>620.34534688999997</v>
      </c>
      <c r="D1316" s="110">
        <f t="shared" si="676"/>
        <v>6966.5</v>
      </c>
      <c r="E1316" s="111">
        <f t="shared" si="665"/>
        <v>6997.15</v>
      </c>
      <c r="F1316" s="112">
        <f t="shared" si="663"/>
        <v>45556</v>
      </c>
      <c r="G1316" s="113">
        <f t="shared" si="669"/>
        <v>4.39962678532968E-3</v>
      </c>
      <c r="H1316" s="114">
        <f t="shared" si="664"/>
        <v>45617</v>
      </c>
      <c r="I1316" s="114">
        <f t="shared" si="670"/>
        <v>45617</v>
      </c>
      <c r="J1316" s="115">
        <f t="shared" si="677"/>
        <v>21</v>
      </c>
      <c r="K1316" s="115">
        <f t="shared" si="666"/>
        <v>19</v>
      </c>
      <c r="L1316" s="8">
        <f t="shared" si="678"/>
        <v>1.0039797800000001</v>
      </c>
      <c r="M1316" s="116">
        <f t="shared" si="662"/>
        <v>1</v>
      </c>
      <c r="N1316" s="116">
        <f t="shared" si="684"/>
        <v>1.2530698392659523</v>
      </c>
      <c r="O1316" s="109">
        <f t="shared" si="661"/>
        <v>1.25805678</v>
      </c>
      <c r="P1316" s="109">
        <f t="shared" si="671"/>
        <v>780.42966959</v>
      </c>
      <c r="Q1316" s="11">
        <f t="shared" si="681"/>
        <v>0</v>
      </c>
      <c r="R1316" s="30">
        <f t="shared" si="679"/>
        <v>0</v>
      </c>
      <c r="S1316" s="109">
        <f t="shared" si="660"/>
        <v>0</v>
      </c>
      <c r="T1316" s="119">
        <f t="shared" si="680"/>
        <v>0.10150000000000001</v>
      </c>
      <c r="U1316" s="117">
        <f t="shared" si="659"/>
        <v>19</v>
      </c>
      <c r="V1316" s="117">
        <v>252</v>
      </c>
      <c r="W1316" s="116">
        <f t="shared" si="672"/>
        <v>1.007315457</v>
      </c>
      <c r="X1316" s="109">
        <f t="shared" si="673"/>
        <v>5.7091996800000002</v>
      </c>
      <c r="Y1316" s="174">
        <f t="shared" si="674"/>
        <v>0</v>
      </c>
      <c r="Z1316" s="120" t="str">
        <f t="shared" si="682"/>
        <v>A+J=</v>
      </c>
      <c r="AA1316" s="114">
        <f t="shared" si="683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8">
        <f t="shared" si="675"/>
        <v>45613</v>
      </c>
      <c r="B1317" s="109">
        <f t="shared" si="668"/>
        <v>786.13886926999999</v>
      </c>
      <c r="C1317" s="193">
        <f t="shared" si="667"/>
        <v>620.34534688999997</v>
      </c>
      <c r="D1317" s="110">
        <f t="shared" si="676"/>
        <v>6966.5</v>
      </c>
      <c r="E1317" s="111">
        <f t="shared" si="665"/>
        <v>6997.15</v>
      </c>
      <c r="F1317" s="112">
        <f t="shared" si="663"/>
        <v>45556</v>
      </c>
      <c r="G1317" s="113">
        <f t="shared" si="669"/>
        <v>4.39962678532968E-3</v>
      </c>
      <c r="H1317" s="114">
        <f t="shared" si="664"/>
        <v>45617</v>
      </c>
      <c r="I1317" s="114">
        <f t="shared" si="670"/>
        <v>45617</v>
      </c>
      <c r="J1317" s="115">
        <f t="shared" si="677"/>
        <v>21</v>
      </c>
      <c r="K1317" s="115">
        <f t="shared" si="666"/>
        <v>19</v>
      </c>
      <c r="L1317" s="8">
        <f t="shared" si="678"/>
        <v>1.0039797800000001</v>
      </c>
      <c r="M1317" s="116">
        <f t="shared" si="662"/>
        <v>1</v>
      </c>
      <c r="N1317" s="116">
        <f t="shared" si="684"/>
        <v>1.2530698392659523</v>
      </c>
      <c r="O1317" s="109">
        <f t="shared" si="661"/>
        <v>1.25805678</v>
      </c>
      <c r="P1317" s="109">
        <f t="shared" si="671"/>
        <v>780.42966959</v>
      </c>
      <c r="Q1317" s="11">
        <f t="shared" si="681"/>
        <v>0</v>
      </c>
      <c r="R1317" s="30">
        <f t="shared" si="679"/>
        <v>0</v>
      </c>
      <c r="S1317" s="109">
        <f t="shared" si="660"/>
        <v>0</v>
      </c>
      <c r="T1317" s="119">
        <f t="shared" si="680"/>
        <v>0.10150000000000001</v>
      </c>
      <c r="U1317" s="117">
        <f t="shared" ref="U1317:U1380" si="685">IF(Q1316&gt;0,1,IF(K1317=K1316,U1316,U1316+1))</f>
        <v>19</v>
      </c>
      <c r="V1317" s="117">
        <v>252</v>
      </c>
      <c r="W1317" s="116">
        <f t="shared" si="672"/>
        <v>1.007315457</v>
      </c>
      <c r="X1317" s="109">
        <f t="shared" si="673"/>
        <v>5.7091996800000002</v>
      </c>
      <c r="Y1317" s="174">
        <f t="shared" si="674"/>
        <v>0</v>
      </c>
      <c r="Z1317" s="120" t="str">
        <f t="shared" si="682"/>
        <v>A+J=</v>
      </c>
      <c r="AA1317" s="114">
        <f t="shared" si="683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8">
        <f t="shared" si="675"/>
        <v>45614</v>
      </c>
      <c r="B1318" s="109">
        <f t="shared" si="668"/>
        <v>786.13886926999999</v>
      </c>
      <c r="C1318" s="193">
        <f t="shared" si="667"/>
        <v>620.34534688999997</v>
      </c>
      <c r="D1318" s="110">
        <f t="shared" si="676"/>
        <v>6966.5</v>
      </c>
      <c r="E1318" s="111">
        <f t="shared" si="665"/>
        <v>6997.15</v>
      </c>
      <c r="F1318" s="112">
        <f t="shared" si="663"/>
        <v>45556</v>
      </c>
      <c r="G1318" s="113">
        <f t="shared" si="669"/>
        <v>4.39962678532968E-3</v>
      </c>
      <c r="H1318" s="114">
        <f t="shared" si="664"/>
        <v>45617</v>
      </c>
      <c r="I1318" s="114">
        <f t="shared" si="670"/>
        <v>45617</v>
      </c>
      <c r="J1318" s="115">
        <f t="shared" si="677"/>
        <v>21</v>
      </c>
      <c r="K1318" s="115">
        <f t="shared" si="666"/>
        <v>19</v>
      </c>
      <c r="L1318" s="8">
        <f t="shared" si="678"/>
        <v>1.0039797800000001</v>
      </c>
      <c r="M1318" s="116">
        <f t="shared" si="662"/>
        <v>1</v>
      </c>
      <c r="N1318" s="116">
        <f t="shared" si="684"/>
        <v>1.2530698392659523</v>
      </c>
      <c r="O1318" s="109">
        <f t="shared" si="661"/>
        <v>1.25805678</v>
      </c>
      <c r="P1318" s="109">
        <f t="shared" si="671"/>
        <v>780.42966959</v>
      </c>
      <c r="Q1318" s="11">
        <f t="shared" si="681"/>
        <v>0</v>
      </c>
      <c r="R1318" s="30">
        <f t="shared" si="679"/>
        <v>0</v>
      </c>
      <c r="S1318" s="109">
        <f t="shared" si="660"/>
        <v>0</v>
      </c>
      <c r="T1318" s="119">
        <f t="shared" si="680"/>
        <v>0.10150000000000001</v>
      </c>
      <c r="U1318" s="117">
        <f t="shared" si="685"/>
        <v>19</v>
      </c>
      <c r="V1318" s="117">
        <v>252</v>
      </c>
      <c r="W1318" s="116">
        <f t="shared" si="672"/>
        <v>1.007315457</v>
      </c>
      <c r="X1318" s="109">
        <f t="shared" si="673"/>
        <v>5.7091996800000002</v>
      </c>
      <c r="Y1318" s="174">
        <f t="shared" si="674"/>
        <v>0</v>
      </c>
      <c r="Z1318" s="120" t="str">
        <f t="shared" si="682"/>
        <v>A+J=</v>
      </c>
      <c r="AA1318" s="114">
        <f t="shared" si="683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8">
        <f t="shared" si="675"/>
        <v>45615</v>
      </c>
      <c r="B1319" s="109">
        <f t="shared" si="668"/>
        <v>786.60492758999999</v>
      </c>
      <c r="C1319" s="193">
        <f t="shared" si="667"/>
        <v>620.34534688999997</v>
      </c>
      <c r="D1319" s="110">
        <f t="shared" si="676"/>
        <v>6966.5</v>
      </c>
      <c r="E1319" s="111">
        <f t="shared" si="665"/>
        <v>6997.15</v>
      </c>
      <c r="F1319" s="112">
        <f t="shared" si="663"/>
        <v>45556</v>
      </c>
      <c r="G1319" s="113">
        <f t="shared" si="669"/>
        <v>4.39962678532968E-3</v>
      </c>
      <c r="H1319" s="114">
        <f t="shared" si="664"/>
        <v>45617</v>
      </c>
      <c r="I1319" s="114">
        <f t="shared" si="670"/>
        <v>45617</v>
      </c>
      <c r="J1319" s="115">
        <f t="shared" si="677"/>
        <v>21</v>
      </c>
      <c r="K1319" s="115">
        <f t="shared" si="666"/>
        <v>20</v>
      </c>
      <c r="L1319" s="8">
        <f t="shared" si="678"/>
        <v>1.0041896800000001</v>
      </c>
      <c r="M1319" s="116">
        <f t="shared" si="662"/>
        <v>1</v>
      </c>
      <c r="N1319" s="116">
        <f t="shared" si="684"/>
        <v>1.2530698392659523</v>
      </c>
      <c r="O1319" s="109">
        <f t="shared" si="661"/>
        <v>1.2583198</v>
      </c>
      <c r="P1319" s="109">
        <f t="shared" si="671"/>
        <v>780.59283282000001</v>
      </c>
      <c r="Q1319" s="11">
        <f t="shared" si="681"/>
        <v>0</v>
      </c>
      <c r="R1319" s="30">
        <f t="shared" si="679"/>
        <v>0</v>
      </c>
      <c r="S1319" s="109">
        <f t="shared" ref="S1319:S1382" si="686">IF(R1319&gt;0,TRUNC(R1319*P1319,8),0)</f>
        <v>0</v>
      </c>
      <c r="T1319" s="119">
        <f t="shared" si="680"/>
        <v>0.10150000000000001</v>
      </c>
      <c r="U1319" s="117">
        <f t="shared" si="685"/>
        <v>20</v>
      </c>
      <c r="V1319" s="117">
        <v>252</v>
      </c>
      <c r="W1319" s="116">
        <f t="shared" si="672"/>
        <v>1.0077019599999999</v>
      </c>
      <c r="X1319" s="109">
        <f t="shared" si="673"/>
        <v>6.01209477</v>
      </c>
      <c r="Y1319" s="174">
        <f t="shared" si="674"/>
        <v>0</v>
      </c>
      <c r="Z1319" s="120" t="str">
        <f t="shared" si="682"/>
        <v>A+J=</v>
      </c>
      <c r="AA1319" s="114">
        <f t="shared" si="683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8">
        <f t="shared" si="675"/>
        <v>45616</v>
      </c>
      <c r="B1320" s="109">
        <f t="shared" si="668"/>
        <v>787.07125884999994</v>
      </c>
      <c r="C1320" s="193">
        <f t="shared" si="667"/>
        <v>620.34534688999997</v>
      </c>
      <c r="D1320" s="110">
        <f t="shared" si="676"/>
        <v>6966.5</v>
      </c>
      <c r="E1320" s="111">
        <f t="shared" si="665"/>
        <v>6997.15</v>
      </c>
      <c r="F1320" s="112">
        <f t="shared" si="663"/>
        <v>45556</v>
      </c>
      <c r="G1320" s="113">
        <f t="shared" si="669"/>
        <v>4.39962678532968E-3</v>
      </c>
      <c r="H1320" s="114">
        <f t="shared" si="664"/>
        <v>45646</v>
      </c>
      <c r="I1320" s="114">
        <f t="shared" si="670"/>
        <v>45617</v>
      </c>
      <c r="J1320" s="115">
        <f t="shared" si="677"/>
        <v>21</v>
      </c>
      <c r="K1320" s="115">
        <f t="shared" si="666"/>
        <v>21</v>
      </c>
      <c r="L1320" s="8">
        <f t="shared" si="678"/>
        <v>1.00439962</v>
      </c>
      <c r="M1320" s="116">
        <f t="shared" si="662"/>
        <v>1</v>
      </c>
      <c r="N1320" s="116">
        <f t="shared" si="684"/>
        <v>1.2530698392659523</v>
      </c>
      <c r="O1320" s="109">
        <f t="shared" si="661"/>
        <v>1.2585828699999999</v>
      </c>
      <c r="P1320" s="109">
        <f t="shared" si="671"/>
        <v>780.75602706999996</v>
      </c>
      <c r="Q1320" s="11">
        <f t="shared" si="681"/>
        <v>0</v>
      </c>
      <c r="R1320" s="30">
        <f t="shared" si="679"/>
        <v>0</v>
      </c>
      <c r="S1320" s="109">
        <f t="shared" si="686"/>
        <v>0</v>
      </c>
      <c r="T1320" s="119">
        <f t="shared" si="680"/>
        <v>0.10150000000000001</v>
      </c>
      <c r="U1320" s="117">
        <f t="shared" si="685"/>
        <v>21</v>
      </c>
      <c r="V1320" s="117">
        <v>252</v>
      </c>
      <c r="W1320" s="116">
        <f t="shared" si="672"/>
        <v>1.008088611</v>
      </c>
      <c r="X1320" s="109">
        <f t="shared" si="673"/>
        <v>6.3152317800000004</v>
      </c>
      <c r="Y1320" s="174">
        <f t="shared" si="674"/>
        <v>0</v>
      </c>
      <c r="Z1320" s="120" t="str">
        <f t="shared" si="682"/>
        <v>A+J=</v>
      </c>
      <c r="AA1320" s="114">
        <f t="shared" si="683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8">
        <f t="shared" si="675"/>
        <v>45617</v>
      </c>
      <c r="B1321" s="109">
        <f t="shared" si="668"/>
        <v>787.07125884999994</v>
      </c>
      <c r="C1321" s="193">
        <f t="shared" si="667"/>
        <v>620.34534688999997</v>
      </c>
      <c r="D1321" s="110">
        <f t="shared" si="676"/>
        <v>6966.5</v>
      </c>
      <c r="E1321" s="111">
        <f t="shared" si="665"/>
        <v>6997.15</v>
      </c>
      <c r="F1321" s="112">
        <f t="shared" si="663"/>
        <v>45556</v>
      </c>
      <c r="G1321" s="113">
        <f t="shared" si="669"/>
        <v>4.39962678532968E-3</v>
      </c>
      <c r="H1321" s="114">
        <f t="shared" si="664"/>
        <v>45646</v>
      </c>
      <c r="I1321" s="114">
        <f t="shared" si="670"/>
        <v>45617</v>
      </c>
      <c r="J1321" s="115">
        <f t="shared" si="677"/>
        <v>21</v>
      </c>
      <c r="K1321" s="115">
        <f t="shared" si="666"/>
        <v>21</v>
      </c>
      <c r="L1321" s="8">
        <f t="shared" si="678"/>
        <v>1.00439962</v>
      </c>
      <c r="M1321" s="116">
        <f t="shared" si="662"/>
        <v>1</v>
      </c>
      <c r="N1321" s="116">
        <f t="shared" si="684"/>
        <v>1.2530698392659523</v>
      </c>
      <c r="O1321" s="109">
        <f t="shared" ref="O1321:O1384" si="687">TRUNC(TRUNC((L1321*N1321),15),8)</f>
        <v>1.2585828699999999</v>
      </c>
      <c r="P1321" s="109">
        <f t="shared" si="671"/>
        <v>780.75602706999996</v>
      </c>
      <c r="Q1321" s="11">
        <f t="shared" si="681"/>
        <v>43</v>
      </c>
      <c r="R1321" s="30">
        <f t="shared" si="679"/>
        <v>1.8343999999999999E-2</v>
      </c>
      <c r="S1321" s="109">
        <f t="shared" si="686"/>
        <v>14.322188560000001</v>
      </c>
      <c r="T1321" s="119">
        <f t="shared" si="680"/>
        <v>0.10150000000000001</v>
      </c>
      <c r="U1321" s="117">
        <f t="shared" si="685"/>
        <v>21</v>
      </c>
      <c r="V1321" s="117">
        <v>252</v>
      </c>
      <c r="W1321" s="116">
        <f t="shared" si="672"/>
        <v>1.008088611</v>
      </c>
      <c r="X1321" s="109">
        <f t="shared" si="673"/>
        <v>6.3152317800000004</v>
      </c>
      <c r="Y1321" s="174">
        <f t="shared" si="674"/>
        <v>20.637420340000002</v>
      </c>
      <c r="Z1321" s="120" t="str">
        <f t="shared" si="682"/>
        <v>A+J=</v>
      </c>
      <c r="AA1321" s="114">
        <f t="shared" si="683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8">
        <f t="shared" si="675"/>
        <v>45618</v>
      </c>
      <c r="B1322" s="109">
        <f t="shared" si="668"/>
        <v>766.93180904999997</v>
      </c>
      <c r="C1322" s="193">
        <f t="shared" si="667"/>
        <v>608.96573183999999</v>
      </c>
      <c r="D1322" s="110">
        <f t="shared" si="676"/>
        <v>6997.15</v>
      </c>
      <c r="E1322" s="111">
        <f t="shared" si="665"/>
        <v>7036.33</v>
      </c>
      <c r="F1322" s="112">
        <f t="shared" si="663"/>
        <v>45586</v>
      </c>
      <c r="G1322" s="113">
        <f t="shared" si="669"/>
        <v>5.5994226220676957E-3</v>
      </c>
      <c r="H1322" s="114">
        <f t="shared" si="664"/>
        <v>45646</v>
      </c>
      <c r="I1322" s="114">
        <f t="shared" si="670"/>
        <v>45646</v>
      </c>
      <c r="J1322" s="115">
        <f t="shared" si="677"/>
        <v>21</v>
      </c>
      <c r="K1322" s="115">
        <f t="shared" si="666"/>
        <v>1</v>
      </c>
      <c r="L1322" s="8">
        <f t="shared" si="678"/>
        <v>1.0002659300000001</v>
      </c>
      <c r="M1322" s="116">
        <f t="shared" ref="M1322:M1385" si="688">IF(I1322&gt;I1321,L1321,M1321)</f>
        <v>1.00439962</v>
      </c>
      <c r="N1322" s="116">
        <f t="shared" si="684"/>
        <v>1.2585828703921835</v>
      </c>
      <c r="O1322" s="109">
        <f t="shared" si="687"/>
        <v>1.25891756</v>
      </c>
      <c r="P1322" s="109">
        <f t="shared" si="671"/>
        <v>766.63765324999997</v>
      </c>
      <c r="Q1322" s="11">
        <f t="shared" si="681"/>
        <v>0</v>
      </c>
      <c r="R1322" s="30">
        <f t="shared" si="679"/>
        <v>0</v>
      </c>
      <c r="S1322" s="109">
        <f t="shared" si="686"/>
        <v>0</v>
      </c>
      <c r="T1322" s="119">
        <f t="shared" si="680"/>
        <v>0.10150000000000001</v>
      </c>
      <c r="U1322" s="117">
        <f t="shared" si="685"/>
        <v>1</v>
      </c>
      <c r="V1322" s="117">
        <v>252</v>
      </c>
      <c r="W1322" s="116">
        <f t="shared" si="672"/>
        <v>1.0003836960000001</v>
      </c>
      <c r="X1322" s="109">
        <f t="shared" si="673"/>
        <v>0.29415580000000002</v>
      </c>
      <c r="Y1322" s="174">
        <f t="shared" si="674"/>
        <v>0</v>
      </c>
      <c r="Z1322" s="120" t="str">
        <f t="shared" si="682"/>
        <v>A+J=</v>
      </c>
      <c r="AA1322" s="114">
        <f t="shared" si="683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8">
        <f t="shared" si="675"/>
        <v>45619</v>
      </c>
      <c r="B1323" s="109">
        <f t="shared" si="668"/>
        <v>767.43010356000002</v>
      </c>
      <c r="C1323" s="193">
        <f t="shared" si="667"/>
        <v>608.96573183999999</v>
      </c>
      <c r="D1323" s="110">
        <f t="shared" si="676"/>
        <v>6997.15</v>
      </c>
      <c r="E1323" s="111">
        <f t="shared" si="665"/>
        <v>7036.33</v>
      </c>
      <c r="F1323" s="112">
        <f t="shared" si="663"/>
        <v>45586</v>
      </c>
      <c r="G1323" s="113">
        <f t="shared" si="669"/>
        <v>5.5994226220676957E-3</v>
      </c>
      <c r="H1323" s="114">
        <f t="shared" si="664"/>
        <v>45646</v>
      </c>
      <c r="I1323" s="114">
        <f t="shared" si="670"/>
        <v>45646</v>
      </c>
      <c r="J1323" s="115">
        <f t="shared" si="677"/>
        <v>21</v>
      </c>
      <c r="K1323" s="115">
        <f t="shared" si="666"/>
        <v>2</v>
      </c>
      <c r="L1323" s="8">
        <f t="shared" si="678"/>
        <v>1.00053193</v>
      </c>
      <c r="M1323" s="116">
        <f t="shared" si="688"/>
        <v>1.00439962</v>
      </c>
      <c r="N1323" s="116">
        <f t="shared" si="684"/>
        <v>1.2585828703921835</v>
      </c>
      <c r="O1323" s="109">
        <f t="shared" si="687"/>
        <v>1.25925234</v>
      </c>
      <c r="P1323" s="109">
        <f t="shared" si="671"/>
        <v>766.84152279</v>
      </c>
      <c r="Q1323" s="11">
        <f t="shared" si="681"/>
        <v>0</v>
      </c>
      <c r="R1323" s="30">
        <f t="shared" si="679"/>
        <v>0</v>
      </c>
      <c r="S1323" s="109">
        <f t="shared" si="686"/>
        <v>0</v>
      </c>
      <c r="T1323" s="119">
        <f t="shared" si="680"/>
        <v>0.10150000000000001</v>
      </c>
      <c r="U1323" s="117">
        <f t="shared" si="685"/>
        <v>2</v>
      </c>
      <c r="V1323" s="117">
        <v>252</v>
      </c>
      <c r="W1323" s="116">
        <f t="shared" si="672"/>
        <v>1.0007675389999999</v>
      </c>
      <c r="X1323" s="109">
        <f t="shared" si="673"/>
        <v>0.58858076999999998</v>
      </c>
      <c r="Y1323" s="174">
        <f t="shared" si="674"/>
        <v>0</v>
      </c>
      <c r="Z1323" s="120" t="str">
        <f t="shared" si="682"/>
        <v>A+J=</v>
      </c>
      <c r="AA1323" s="114">
        <f t="shared" si="683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8">
        <f t="shared" si="675"/>
        <v>45620</v>
      </c>
      <c r="B1324" s="109">
        <f t="shared" si="668"/>
        <v>767.43010356000002</v>
      </c>
      <c r="C1324" s="193">
        <f t="shared" si="667"/>
        <v>608.96573183999999</v>
      </c>
      <c r="D1324" s="110">
        <f t="shared" si="676"/>
        <v>6997.15</v>
      </c>
      <c r="E1324" s="111">
        <f t="shared" si="665"/>
        <v>7036.33</v>
      </c>
      <c r="F1324" s="112">
        <f t="shared" ref="F1324:F1387" si="689">IF($K1324=1,VLOOKUP($A1323,$AO$10:$AS$131,5),F1323)</f>
        <v>45586</v>
      </c>
      <c r="G1324" s="113">
        <f t="shared" si="669"/>
        <v>5.5994226220676957E-3</v>
      </c>
      <c r="H1324" s="114">
        <f t="shared" ref="H1324:H1387" si="690">IF(DAY(A1324)=H$9,VLOOKUP(A1324,AH$118:AN$450,4),H1323)</f>
        <v>45646</v>
      </c>
      <c r="I1324" s="114">
        <f t="shared" si="670"/>
        <v>45646</v>
      </c>
      <c r="J1324" s="115">
        <f t="shared" si="677"/>
        <v>21</v>
      </c>
      <c r="K1324" s="115">
        <f t="shared" si="666"/>
        <v>2</v>
      </c>
      <c r="L1324" s="8">
        <f t="shared" si="678"/>
        <v>1.00053193</v>
      </c>
      <c r="M1324" s="116">
        <f t="shared" si="688"/>
        <v>1.00439962</v>
      </c>
      <c r="N1324" s="116">
        <f t="shared" si="684"/>
        <v>1.2585828703921835</v>
      </c>
      <c r="O1324" s="109">
        <f t="shared" si="687"/>
        <v>1.25925234</v>
      </c>
      <c r="P1324" s="109">
        <f t="shared" si="671"/>
        <v>766.84152279</v>
      </c>
      <c r="Q1324" s="11">
        <f t="shared" si="681"/>
        <v>0</v>
      </c>
      <c r="R1324" s="30">
        <f t="shared" si="679"/>
        <v>0</v>
      </c>
      <c r="S1324" s="109">
        <f t="shared" si="686"/>
        <v>0</v>
      </c>
      <c r="T1324" s="119">
        <f t="shared" si="680"/>
        <v>0.10150000000000001</v>
      </c>
      <c r="U1324" s="117">
        <f t="shared" si="685"/>
        <v>2</v>
      </c>
      <c r="V1324" s="117">
        <v>252</v>
      </c>
      <c r="W1324" s="116">
        <f t="shared" si="672"/>
        <v>1.0007675389999999</v>
      </c>
      <c r="X1324" s="109">
        <f t="shared" si="673"/>
        <v>0.58858076999999998</v>
      </c>
      <c r="Y1324" s="174">
        <f t="shared" si="674"/>
        <v>0</v>
      </c>
      <c r="Z1324" s="120" t="str">
        <f t="shared" si="682"/>
        <v>A+J=</v>
      </c>
      <c r="AA1324" s="114">
        <f t="shared" si="683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8">
        <f t="shared" si="675"/>
        <v>45621</v>
      </c>
      <c r="B1325" s="109">
        <f t="shared" si="668"/>
        <v>767.43010356000002</v>
      </c>
      <c r="C1325" s="193">
        <f t="shared" si="667"/>
        <v>608.96573183999999</v>
      </c>
      <c r="D1325" s="110">
        <f t="shared" si="676"/>
        <v>6997.15</v>
      </c>
      <c r="E1325" s="111">
        <f t="shared" ref="E1325:E1388" si="691">IF($K1325=1,VLOOKUP($A1324,$AO$10:$AS$150,4),E1324)</f>
        <v>7036.33</v>
      </c>
      <c r="F1325" s="112">
        <f t="shared" si="689"/>
        <v>45586</v>
      </c>
      <c r="G1325" s="113">
        <f t="shared" si="669"/>
        <v>5.5994226220676957E-3</v>
      </c>
      <c r="H1325" s="114">
        <f t="shared" si="690"/>
        <v>45646</v>
      </c>
      <c r="I1325" s="114">
        <f t="shared" si="670"/>
        <v>45646</v>
      </c>
      <c r="J1325" s="115">
        <f t="shared" si="677"/>
        <v>21</v>
      </c>
      <c r="K1325" s="115">
        <f t="shared" si="666"/>
        <v>2</v>
      </c>
      <c r="L1325" s="8">
        <f t="shared" si="678"/>
        <v>1.00053193</v>
      </c>
      <c r="M1325" s="116">
        <f t="shared" si="688"/>
        <v>1.00439962</v>
      </c>
      <c r="N1325" s="116">
        <f t="shared" si="684"/>
        <v>1.2585828703921835</v>
      </c>
      <c r="O1325" s="109">
        <f t="shared" si="687"/>
        <v>1.25925234</v>
      </c>
      <c r="P1325" s="109">
        <f t="shared" si="671"/>
        <v>766.84152279</v>
      </c>
      <c r="Q1325" s="11">
        <f t="shared" si="681"/>
        <v>0</v>
      </c>
      <c r="R1325" s="30">
        <f t="shared" si="679"/>
        <v>0</v>
      </c>
      <c r="S1325" s="109">
        <f t="shared" si="686"/>
        <v>0</v>
      </c>
      <c r="T1325" s="119">
        <f t="shared" si="680"/>
        <v>0.10150000000000001</v>
      </c>
      <c r="U1325" s="117">
        <f t="shared" si="685"/>
        <v>2</v>
      </c>
      <c r="V1325" s="117">
        <v>252</v>
      </c>
      <c r="W1325" s="116">
        <f t="shared" si="672"/>
        <v>1.0007675389999999</v>
      </c>
      <c r="X1325" s="109">
        <f t="shared" si="673"/>
        <v>0.58858076999999998</v>
      </c>
      <c r="Y1325" s="174">
        <f t="shared" si="674"/>
        <v>0</v>
      </c>
      <c r="Z1325" s="120" t="str">
        <f t="shared" si="682"/>
        <v>A+J=</v>
      </c>
      <c r="AA1325" s="114">
        <f t="shared" si="683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8">
        <f t="shared" si="675"/>
        <v>45622</v>
      </c>
      <c r="B1326" s="109">
        <f t="shared" si="668"/>
        <v>767.92872298999998</v>
      </c>
      <c r="C1326" s="193">
        <f t="shared" si="667"/>
        <v>608.96573183999999</v>
      </c>
      <c r="D1326" s="110">
        <f t="shared" si="676"/>
        <v>6997.15</v>
      </c>
      <c r="E1326" s="111">
        <f t="shared" si="691"/>
        <v>7036.33</v>
      </c>
      <c r="F1326" s="112">
        <f t="shared" si="689"/>
        <v>45586</v>
      </c>
      <c r="G1326" s="113">
        <f t="shared" si="669"/>
        <v>5.5994226220676957E-3</v>
      </c>
      <c r="H1326" s="114">
        <f t="shared" si="690"/>
        <v>45646</v>
      </c>
      <c r="I1326" s="114">
        <f t="shared" si="670"/>
        <v>45646</v>
      </c>
      <c r="J1326" s="115">
        <f t="shared" si="677"/>
        <v>21</v>
      </c>
      <c r="K1326" s="115">
        <f t="shared" ref="K1326:K1389" si="692">(J1326-(NETWORKDAYS(A1326,I1326,AD$148:AD$502)-1))</f>
        <v>3</v>
      </c>
      <c r="L1326" s="8">
        <f t="shared" si="678"/>
        <v>1.0007980000000001</v>
      </c>
      <c r="M1326" s="116">
        <f t="shared" si="688"/>
        <v>1.00439962</v>
      </c>
      <c r="N1326" s="116">
        <f t="shared" si="684"/>
        <v>1.2585828703921835</v>
      </c>
      <c r="O1326" s="109">
        <f t="shared" si="687"/>
        <v>1.2595872100000001</v>
      </c>
      <c r="P1326" s="109">
        <f t="shared" si="671"/>
        <v>767.04544714999997</v>
      </c>
      <c r="Q1326" s="11">
        <f t="shared" si="681"/>
        <v>0</v>
      </c>
      <c r="R1326" s="30">
        <f t="shared" si="679"/>
        <v>0</v>
      </c>
      <c r="S1326" s="109">
        <f t="shared" si="686"/>
        <v>0</v>
      </c>
      <c r="T1326" s="119">
        <f t="shared" si="680"/>
        <v>0.10150000000000001</v>
      </c>
      <c r="U1326" s="117">
        <f t="shared" si="685"/>
        <v>3</v>
      </c>
      <c r="V1326" s="117">
        <v>252</v>
      </c>
      <c r="W1326" s="116">
        <f t="shared" si="672"/>
        <v>1.00115153</v>
      </c>
      <c r="X1326" s="109">
        <f t="shared" si="673"/>
        <v>0.88327584000000003</v>
      </c>
      <c r="Y1326" s="174">
        <f t="shared" si="674"/>
        <v>0</v>
      </c>
      <c r="Z1326" s="120" t="str">
        <f t="shared" si="682"/>
        <v>A+J=</v>
      </c>
      <c r="AA1326" s="114">
        <f t="shared" si="683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8">
        <f t="shared" si="675"/>
        <v>45623</v>
      </c>
      <c r="B1327" s="109">
        <f t="shared" si="668"/>
        <v>768.42766670000003</v>
      </c>
      <c r="C1327" s="193">
        <f t="shared" si="667"/>
        <v>608.96573183999999</v>
      </c>
      <c r="D1327" s="110">
        <f t="shared" si="676"/>
        <v>6997.15</v>
      </c>
      <c r="E1327" s="111">
        <f t="shared" si="691"/>
        <v>7036.33</v>
      </c>
      <c r="F1327" s="112">
        <f t="shared" si="689"/>
        <v>45586</v>
      </c>
      <c r="G1327" s="113">
        <f t="shared" si="669"/>
        <v>5.5994226220676957E-3</v>
      </c>
      <c r="H1327" s="114">
        <f t="shared" si="690"/>
        <v>45646</v>
      </c>
      <c r="I1327" s="114">
        <f t="shared" si="670"/>
        <v>45646</v>
      </c>
      <c r="J1327" s="115">
        <f t="shared" si="677"/>
        <v>21</v>
      </c>
      <c r="K1327" s="115">
        <f t="shared" si="692"/>
        <v>4</v>
      </c>
      <c r="L1327" s="8">
        <f t="shared" si="678"/>
        <v>1.00106414</v>
      </c>
      <c r="M1327" s="116">
        <f t="shared" si="688"/>
        <v>1.00439962</v>
      </c>
      <c r="N1327" s="116">
        <f t="shared" si="684"/>
        <v>1.2585828703921835</v>
      </c>
      <c r="O1327" s="109">
        <f t="shared" si="687"/>
        <v>1.2599221700000001</v>
      </c>
      <c r="P1327" s="109">
        <f t="shared" si="671"/>
        <v>767.24942630999999</v>
      </c>
      <c r="Q1327" s="11">
        <f t="shared" si="681"/>
        <v>0</v>
      </c>
      <c r="R1327" s="30">
        <f t="shared" si="679"/>
        <v>0</v>
      </c>
      <c r="S1327" s="109">
        <f t="shared" si="686"/>
        <v>0</v>
      </c>
      <c r="T1327" s="119">
        <f t="shared" si="680"/>
        <v>0.10150000000000001</v>
      </c>
      <c r="U1327" s="117">
        <f t="shared" si="685"/>
        <v>4</v>
      </c>
      <c r="V1327" s="117">
        <v>252</v>
      </c>
      <c r="W1327" s="116">
        <f t="shared" si="672"/>
        <v>1.001535668</v>
      </c>
      <c r="X1327" s="109">
        <f t="shared" si="673"/>
        <v>1.17824039</v>
      </c>
      <c r="Y1327" s="174">
        <f t="shared" si="674"/>
        <v>0</v>
      </c>
      <c r="Z1327" s="120" t="str">
        <f t="shared" si="682"/>
        <v>A+J=</v>
      </c>
      <c r="AA1327" s="114">
        <f t="shared" si="683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8">
        <f t="shared" si="675"/>
        <v>45624</v>
      </c>
      <c r="B1328" s="109">
        <f t="shared" si="668"/>
        <v>768.92694171999995</v>
      </c>
      <c r="C1328" s="193">
        <f t="shared" si="667"/>
        <v>608.96573183999999</v>
      </c>
      <c r="D1328" s="110">
        <f t="shared" si="676"/>
        <v>6997.15</v>
      </c>
      <c r="E1328" s="111">
        <f t="shared" si="691"/>
        <v>7036.33</v>
      </c>
      <c r="F1328" s="112">
        <f t="shared" si="689"/>
        <v>45586</v>
      </c>
      <c r="G1328" s="113">
        <f t="shared" si="669"/>
        <v>5.5994226220676957E-3</v>
      </c>
      <c r="H1328" s="114">
        <f t="shared" si="690"/>
        <v>45646</v>
      </c>
      <c r="I1328" s="114">
        <f t="shared" si="670"/>
        <v>45646</v>
      </c>
      <c r="J1328" s="115">
        <f t="shared" si="677"/>
        <v>21</v>
      </c>
      <c r="K1328" s="115">
        <f t="shared" si="692"/>
        <v>5</v>
      </c>
      <c r="L1328" s="8">
        <f t="shared" si="678"/>
        <v>1.0013303600000001</v>
      </c>
      <c r="M1328" s="116">
        <f t="shared" si="688"/>
        <v>1.00439962</v>
      </c>
      <c r="N1328" s="116">
        <f t="shared" si="684"/>
        <v>1.2585828703921835</v>
      </c>
      <c r="O1328" s="109">
        <f t="shared" si="687"/>
        <v>1.2602572299999999</v>
      </c>
      <c r="P1328" s="109">
        <f t="shared" si="671"/>
        <v>767.45346637</v>
      </c>
      <c r="Q1328" s="11">
        <f t="shared" si="681"/>
        <v>0</v>
      </c>
      <c r="R1328" s="30">
        <f t="shared" si="679"/>
        <v>0</v>
      </c>
      <c r="S1328" s="109">
        <f t="shared" si="686"/>
        <v>0</v>
      </c>
      <c r="T1328" s="119">
        <f t="shared" si="680"/>
        <v>0.10150000000000001</v>
      </c>
      <c r="U1328" s="117">
        <f t="shared" si="685"/>
        <v>5</v>
      </c>
      <c r="V1328" s="117">
        <v>252</v>
      </c>
      <c r="W1328" s="116">
        <f t="shared" si="672"/>
        <v>1.0019199539999999</v>
      </c>
      <c r="X1328" s="109">
        <f t="shared" si="673"/>
        <v>1.47347535</v>
      </c>
      <c r="Y1328" s="174">
        <f t="shared" si="674"/>
        <v>0</v>
      </c>
      <c r="Z1328" s="120" t="str">
        <f t="shared" si="682"/>
        <v>A+J=</v>
      </c>
      <c r="AA1328" s="114">
        <f t="shared" si="683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8">
        <f t="shared" si="675"/>
        <v>45625</v>
      </c>
      <c r="B1329" s="109">
        <f t="shared" si="668"/>
        <v>769.42653445999997</v>
      </c>
      <c r="C1329" s="193">
        <f t="shared" si="667"/>
        <v>608.96573183999999</v>
      </c>
      <c r="D1329" s="110">
        <f t="shared" si="676"/>
        <v>6997.15</v>
      </c>
      <c r="E1329" s="111">
        <f t="shared" si="691"/>
        <v>7036.33</v>
      </c>
      <c r="F1329" s="112">
        <f t="shared" si="689"/>
        <v>45586</v>
      </c>
      <c r="G1329" s="113">
        <f t="shared" si="669"/>
        <v>5.5994226220676957E-3</v>
      </c>
      <c r="H1329" s="114">
        <f t="shared" si="690"/>
        <v>45646</v>
      </c>
      <c r="I1329" s="114">
        <f t="shared" si="670"/>
        <v>45646</v>
      </c>
      <c r="J1329" s="115">
        <f t="shared" si="677"/>
        <v>21</v>
      </c>
      <c r="K1329" s="115">
        <f t="shared" si="692"/>
        <v>6</v>
      </c>
      <c r="L1329" s="8">
        <f t="shared" si="678"/>
        <v>1.00159664</v>
      </c>
      <c r="M1329" s="116">
        <f t="shared" si="688"/>
        <v>1.00439962</v>
      </c>
      <c r="N1329" s="116">
        <f t="shared" si="684"/>
        <v>1.2585828703921835</v>
      </c>
      <c r="O1329" s="109">
        <f t="shared" si="687"/>
        <v>1.2605923699999999</v>
      </c>
      <c r="P1329" s="109">
        <f t="shared" si="671"/>
        <v>767.65755514</v>
      </c>
      <c r="Q1329" s="11">
        <f t="shared" si="681"/>
        <v>0</v>
      </c>
      <c r="R1329" s="30">
        <f t="shared" si="679"/>
        <v>0</v>
      </c>
      <c r="S1329" s="109">
        <f t="shared" si="686"/>
        <v>0</v>
      </c>
      <c r="T1329" s="119">
        <f t="shared" si="680"/>
        <v>0.10150000000000001</v>
      </c>
      <c r="U1329" s="117">
        <f t="shared" si="685"/>
        <v>6</v>
      </c>
      <c r="V1329" s="117">
        <v>252</v>
      </c>
      <c r="W1329" s="116">
        <f t="shared" si="672"/>
        <v>1.002304386</v>
      </c>
      <c r="X1329" s="109">
        <f t="shared" si="673"/>
        <v>1.7689793199999999</v>
      </c>
      <c r="Y1329" s="174">
        <f t="shared" si="674"/>
        <v>0</v>
      </c>
      <c r="Z1329" s="120" t="str">
        <f t="shared" si="682"/>
        <v>A+J=</v>
      </c>
      <c r="AA1329" s="114">
        <f t="shared" si="683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8">
        <f t="shared" si="675"/>
        <v>45626</v>
      </c>
      <c r="B1330" s="109">
        <f t="shared" si="668"/>
        <v>769.92645960000004</v>
      </c>
      <c r="C1330" s="193">
        <f t="shared" si="667"/>
        <v>608.96573183999999</v>
      </c>
      <c r="D1330" s="110">
        <f t="shared" si="676"/>
        <v>6997.15</v>
      </c>
      <c r="E1330" s="111">
        <f t="shared" si="691"/>
        <v>7036.33</v>
      </c>
      <c r="F1330" s="112">
        <f t="shared" si="689"/>
        <v>45586</v>
      </c>
      <c r="G1330" s="113">
        <f t="shared" si="669"/>
        <v>5.5994226220676957E-3</v>
      </c>
      <c r="H1330" s="114">
        <f t="shared" si="690"/>
        <v>45646</v>
      </c>
      <c r="I1330" s="114">
        <f t="shared" si="670"/>
        <v>45646</v>
      </c>
      <c r="J1330" s="115">
        <f t="shared" si="677"/>
        <v>21</v>
      </c>
      <c r="K1330" s="115">
        <f t="shared" si="692"/>
        <v>7</v>
      </c>
      <c r="L1330" s="8">
        <f t="shared" si="678"/>
        <v>1.0018629999999999</v>
      </c>
      <c r="M1330" s="116">
        <f t="shared" si="688"/>
        <v>1.00439962</v>
      </c>
      <c r="N1330" s="116">
        <f t="shared" si="684"/>
        <v>1.2585828703921835</v>
      </c>
      <c r="O1330" s="109">
        <f t="shared" si="687"/>
        <v>1.26092761</v>
      </c>
      <c r="P1330" s="109">
        <f t="shared" si="671"/>
        <v>767.86170482</v>
      </c>
      <c r="Q1330" s="11">
        <f t="shared" si="681"/>
        <v>0</v>
      </c>
      <c r="R1330" s="30">
        <f t="shared" si="679"/>
        <v>0</v>
      </c>
      <c r="S1330" s="109">
        <f t="shared" si="686"/>
        <v>0</v>
      </c>
      <c r="T1330" s="119">
        <f t="shared" si="680"/>
        <v>0.10150000000000001</v>
      </c>
      <c r="U1330" s="117">
        <f t="shared" si="685"/>
        <v>7</v>
      </c>
      <c r="V1330" s="117">
        <v>252</v>
      </c>
      <c r="W1330" s="116">
        <f t="shared" si="672"/>
        <v>1.0026889670000001</v>
      </c>
      <c r="X1330" s="109">
        <f t="shared" si="673"/>
        <v>2.0647547799999999</v>
      </c>
      <c r="Y1330" s="174">
        <f t="shared" si="674"/>
        <v>0</v>
      </c>
      <c r="Z1330" s="120" t="str">
        <f t="shared" si="682"/>
        <v>A+J=</v>
      </c>
      <c r="AA1330" s="114">
        <f t="shared" si="683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8">
        <f t="shared" si="675"/>
        <v>45627</v>
      </c>
      <c r="B1331" s="109">
        <f t="shared" si="668"/>
        <v>769.92645960000004</v>
      </c>
      <c r="C1331" s="193">
        <f t="shared" si="667"/>
        <v>608.96573183999999</v>
      </c>
      <c r="D1331" s="110">
        <f t="shared" si="676"/>
        <v>6997.15</v>
      </c>
      <c r="E1331" s="111">
        <f t="shared" si="691"/>
        <v>7036.33</v>
      </c>
      <c r="F1331" s="112">
        <f t="shared" si="689"/>
        <v>45586</v>
      </c>
      <c r="G1331" s="113">
        <f t="shared" si="669"/>
        <v>5.5994226220676957E-3</v>
      </c>
      <c r="H1331" s="114">
        <f t="shared" si="690"/>
        <v>45646</v>
      </c>
      <c r="I1331" s="114">
        <f t="shared" si="670"/>
        <v>45646</v>
      </c>
      <c r="J1331" s="115">
        <f t="shared" si="677"/>
        <v>21</v>
      </c>
      <c r="K1331" s="115">
        <f t="shared" si="692"/>
        <v>7</v>
      </c>
      <c r="L1331" s="8">
        <f t="shared" si="678"/>
        <v>1.0018629999999999</v>
      </c>
      <c r="M1331" s="116">
        <f t="shared" si="688"/>
        <v>1.00439962</v>
      </c>
      <c r="N1331" s="116">
        <f t="shared" si="684"/>
        <v>1.2585828703921835</v>
      </c>
      <c r="O1331" s="109">
        <f t="shared" si="687"/>
        <v>1.26092761</v>
      </c>
      <c r="P1331" s="109">
        <f t="shared" si="671"/>
        <v>767.86170482</v>
      </c>
      <c r="Q1331" s="11">
        <f t="shared" si="681"/>
        <v>0</v>
      </c>
      <c r="R1331" s="30">
        <f t="shared" si="679"/>
        <v>0</v>
      </c>
      <c r="S1331" s="109">
        <f t="shared" si="686"/>
        <v>0</v>
      </c>
      <c r="T1331" s="119">
        <f t="shared" si="680"/>
        <v>0.10150000000000001</v>
      </c>
      <c r="U1331" s="117">
        <f t="shared" si="685"/>
        <v>7</v>
      </c>
      <c r="V1331" s="117">
        <v>252</v>
      </c>
      <c r="W1331" s="116">
        <f t="shared" si="672"/>
        <v>1.0026889670000001</v>
      </c>
      <c r="X1331" s="109">
        <f t="shared" si="673"/>
        <v>2.0647547799999999</v>
      </c>
      <c r="Y1331" s="174">
        <f t="shared" si="674"/>
        <v>0</v>
      </c>
      <c r="Z1331" s="120" t="str">
        <f t="shared" si="682"/>
        <v>A+J=</v>
      </c>
      <c r="AA1331" s="114">
        <f t="shared" si="683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8">
        <f t="shared" si="675"/>
        <v>45628</v>
      </c>
      <c r="B1332" s="109">
        <f t="shared" si="668"/>
        <v>769.92645960000004</v>
      </c>
      <c r="C1332" s="193">
        <f t="shared" si="667"/>
        <v>608.96573183999999</v>
      </c>
      <c r="D1332" s="110">
        <f t="shared" si="676"/>
        <v>6997.15</v>
      </c>
      <c r="E1332" s="111">
        <f t="shared" si="691"/>
        <v>7036.33</v>
      </c>
      <c r="F1332" s="112">
        <f t="shared" si="689"/>
        <v>45586</v>
      </c>
      <c r="G1332" s="113">
        <f t="shared" si="669"/>
        <v>5.5994226220676957E-3</v>
      </c>
      <c r="H1332" s="114">
        <f t="shared" si="690"/>
        <v>45646</v>
      </c>
      <c r="I1332" s="114">
        <f t="shared" si="670"/>
        <v>45646</v>
      </c>
      <c r="J1332" s="115">
        <f t="shared" si="677"/>
        <v>21</v>
      </c>
      <c r="K1332" s="115">
        <f t="shared" si="692"/>
        <v>7</v>
      </c>
      <c r="L1332" s="8">
        <f t="shared" si="678"/>
        <v>1.0018629999999999</v>
      </c>
      <c r="M1332" s="116">
        <f t="shared" si="688"/>
        <v>1.00439962</v>
      </c>
      <c r="N1332" s="116">
        <f t="shared" si="684"/>
        <v>1.2585828703921835</v>
      </c>
      <c r="O1332" s="109">
        <f t="shared" si="687"/>
        <v>1.26092761</v>
      </c>
      <c r="P1332" s="109">
        <f t="shared" si="671"/>
        <v>767.86170482</v>
      </c>
      <c r="Q1332" s="11">
        <f t="shared" si="681"/>
        <v>0</v>
      </c>
      <c r="R1332" s="30">
        <f t="shared" si="679"/>
        <v>0</v>
      </c>
      <c r="S1332" s="109">
        <f t="shared" si="686"/>
        <v>0</v>
      </c>
      <c r="T1332" s="119">
        <f t="shared" si="680"/>
        <v>0.10150000000000001</v>
      </c>
      <c r="U1332" s="117">
        <f t="shared" si="685"/>
        <v>7</v>
      </c>
      <c r="V1332" s="117">
        <v>252</v>
      </c>
      <c r="W1332" s="116">
        <f t="shared" si="672"/>
        <v>1.0026889670000001</v>
      </c>
      <c r="X1332" s="109">
        <f t="shared" si="673"/>
        <v>2.0647547799999999</v>
      </c>
      <c r="Y1332" s="174">
        <f t="shared" si="674"/>
        <v>0</v>
      </c>
      <c r="Z1332" s="120" t="str">
        <f t="shared" si="682"/>
        <v>A+J=</v>
      </c>
      <c r="AA1332" s="114">
        <f t="shared" si="683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8">
        <f t="shared" si="675"/>
        <v>45629</v>
      </c>
      <c r="B1333" s="109">
        <f t="shared" si="668"/>
        <v>770.4266974200001</v>
      </c>
      <c r="C1333" s="193">
        <f t="shared" si="667"/>
        <v>608.96573183999999</v>
      </c>
      <c r="D1333" s="110">
        <f t="shared" si="676"/>
        <v>6997.15</v>
      </c>
      <c r="E1333" s="111">
        <f t="shared" si="691"/>
        <v>7036.33</v>
      </c>
      <c r="F1333" s="112">
        <f t="shared" si="689"/>
        <v>45586</v>
      </c>
      <c r="G1333" s="113">
        <f t="shared" si="669"/>
        <v>5.5994226220676957E-3</v>
      </c>
      <c r="H1333" s="114">
        <f t="shared" si="690"/>
        <v>45646</v>
      </c>
      <c r="I1333" s="114">
        <f t="shared" si="670"/>
        <v>45646</v>
      </c>
      <c r="J1333" s="115">
        <f t="shared" si="677"/>
        <v>21</v>
      </c>
      <c r="K1333" s="115">
        <f t="shared" si="692"/>
        <v>8</v>
      </c>
      <c r="L1333" s="8">
        <f t="shared" si="678"/>
        <v>1.0021294199999999</v>
      </c>
      <c r="M1333" s="116">
        <f t="shared" si="688"/>
        <v>1.00439962</v>
      </c>
      <c r="N1333" s="116">
        <f t="shared" si="684"/>
        <v>1.2585828703921835</v>
      </c>
      <c r="O1333" s="109">
        <f t="shared" si="687"/>
        <v>1.2612629200000001</v>
      </c>
      <c r="P1333" s="109">
        <f t="shared" si="671"/>
        <v>768.06589712000005</v>
      </c>
      <c r="Q1333" s="11">
        <f t="shared" si="681"/>
        <v>0</v>
      </c>
      <c r="R1333" s="30">
        <f t="shared" si="679"/>
        <v>0</v>
      </c>
      <c r="S1333" s="109">
        <f t="shared" si="686"/>
        <v>0</v>
      </c>
      <c r="T1333" s="119">
        <f t="shared" si="680"/>
        <v>0.10150000000000001</v>
      </c>
      <c r="U1333" s="117">
        <f t="shared" si="685"/>
        <v>8</v>
      </c>
      <c r="V1333" s="117">
        <v>252</v>
      </c>
      <c r="W1333" s="116">
        <f t="shared" si="672"/>
        <v>1.0030736950000001</v>
      </c>
      <c r="X1333" s="109">
        <f t="shared" si="673"/>
        <v>2.3608003000000002</v>
      </c>
      <c r="Y1333" s="174">
        <f t="shared" si="674"/>
        <v>0</v>
      </c>
      <c r="Z1333" s="120" t="str">
        <f t="shared" si="682"/>
        <v>A+J=</v>
      </c>
      <c r="AA1333" s="114">
        <f t="shared" si="683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8">
        <f t="shared" si="675"/>
        <v>45630</v>
      </c>
      <c r="B1334" s="109">
        <f t="shared" si="668"/>
        <v>770.92726640000001</v>
      </c>
      <c r="C1334" s="193">
        <f t="shared" si="667"/>
        <v>608.96573183999999</v>
      </c>
      <c r="D1334" s="110">
        <f t="shared" si="676"/>
        <v>6997.15</v>
      </c>
      <c r="E1334" s="111">
        <f t="shared" si="691"/>
        <v>7036.33</v>
      </c>
      <c r="F1334" s="112">
        <f t="shared" si="689"/>
        <v>45586</v>
      </c>
      <c r="G1334" s="113">
        <f t="shared" si="669"/>
        <v>5.5994226220676957E-3</v>
      </c>
      <c r="H1334" s="114">
        <f t="shared" si="690"/>
        <v>45646</v>
      </c>
      <c r="I1334" s="114">
        <f t="shared" si="670"/>
        <v>45646</v>
      </c>
      <c r="J1334" s="115">
        <f t="shared" si="677"/>
        <v>21</v>
      </c>
      <c r="K1334" s="115">
        <f t="shared" si="692"/>
        <v>9</v>
      </c>
      <c r="L1334" s="8">
        <f t="shared" si="678"/>
        <v>1.0023959200000001</v>
      </c>
      <c r="M1334" s="116">
        <f t="shared" si="688"/>
        <v>1.00439962</v>
      </c>
      <c r="N1334" s="116">
        <f t="shared" si="684"/>
        <v>1.2585828703921835</v>
      </c>
      <c r="O1334" s="109">
        <f t="shared" si="687"/>
        <v>1.26159833</v>
      </c>
      <c r="P1334" s="109">
        <f t="shared" si="671"/>
        <v>768.27015030999996</v>
      </c>
      <c r="Q1334" s="11">
        <f t="shared" si="681"/>
        <v>0</v>
      </c>
      <c r="R1334" s="30">
        <f t="shared" si="679"/>
        <v>0</v>
      </c>
      <c r="S1334" s="109">
        <f t="shared" si="686"/>
        <v>0</v>
      </c>
      <c r="T1334" s="119">
        <f t="shared" si="680"/>
        <v>0.10150000000000001</v>
      </c>
      <c r="U1334" s="117">
        <f t="shared" si="685"/>
        <v>9</v>
      </c>
      <c r="V1334" s="117">
        <v>252</v>
      </c>
      <c r="W1334" s="116">
        <f t="shared" si="672"/>
        <v>1.00345857</v>
      </c>
      <c r="X1334" s="109">
        <f t="shared" si="673"/>
        <v>2.6571160900000002</v>
      </c>
      <c r="Y1334" s="174">
        <f t="shared" si="674"/>
        <v>0</v>
      </c>
      <c r="Z1334" s="120" t="str">
        <f t="shared" si="682"/>
        <v>A+J=</v>
      </c>
      <c r="AA1334" s="114">
        <f t="shared" si="683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8">
        <f t="shared" si="675"/>
        <v>45631</v>
      </c>
      <c r="B1335" s="109">
        <f t="shared" si="668"/>
        <v>771.4281613500001</v>
      </c>
      <c r="C1335" s="193">
        <f t="shared" si="667"/>
        <v>608.96573183999999</v>
      </c>
      <c r="D1335" s="110">
        <f t="shared" si="676"/>
        <v>6997.15</v>
      </c>
      <c r="E1335" s="111">
        <f t="shared" si="691"/>
        <v>7036.33</v>
      </c>
      <c r="F1335" s="112">
        <f t="shared" si="689"/>
        <v>45586</v>
      </c>
      <c r="G1335" s="113">
        <f t="shared" si="669"/>
        <v>5.5994226220676957E-3</v>
      </c>
      <c r="H1335" s="114">
        <f t="shared" si="690"/>
        <v>45646</v>
      </c>
      <c r="I1335" s="114">
        <f t="shared" si="670"/>
        <v>45646</v>
      </c>
      <c r="J1335" s="115">
        <f t="shared" si="677"/>
        <v>21</v>
      </c>
      <c r="K1335" s="115">
        <f t="shared" si="692"/>
        <v>10</v>
      </c>
      <c r="L1335" s="8">
        <f t="shared" si="678"/>
        <v>1.0026624900000001</v>
      </c>
      <c r="M1335" s="116">
        <f t="shared" si="688"/>
        <v>1.00439962</v>
      </c>
      <c r="N1335" s="116">
        <f t="shared" si="684"/>
        <v>1.2585828703921835</v>
      </c>
      <c r="O1335" s="109">
        <f t="shared" si="687"/>
        <v>1.26193383</v>
      </c>
      <c r="P1335" s="109">
        <f t="shared" si="671"/>
        <v>768.47445831000005</v>
      </c>
      <c r="Q1335" s="11">
        <f t="shared" si="681"/>
        <v>0</v>
      </c>
      <c r="R1335" s="30">
        <f t="shared" si="679"/>
        <v>0</v>
      </c>
      <c r="S1335" s="109">
        <f t="shared" si="686"/>
        <v>0</v>
      </c>
      <c r="T1335" s="119">
        <f t="shared" si="680"/>
        <v>0.10150000000000001</v>
      </c>
      <c r="U1335" s="117">
        <f t="shared" si="685"/>
        <v>10</v>
      </c>
      <c r="V1335" s="117">
        <v>252</v>
      </c>
      <c r="W1335" s="116">
        <f t="shared" si="672"/>
        <v>1.003843593</v>
      </c>
      <c r="X1335" s="109">
        <f t="shared" si="673"/>
        <v>2.9537030400000002</v>
      </c>
      <c r="Y1335" s="174">
        <f t="shared" si="674"/>
        <v>0</v>
      </c>
      <c r="Z1335" s="120" t="str">
        <f t="shared" si="682"/>
        <v>A+J=</v>
      </c>
      <c r="AA1335" s="114">
        <f t="shared" si="683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8">
        <f t="shared" si="675"/>
        <v>45632</v>
      </c>
      <c r="B1336" s="109">
        <f t="shared" si="668"/>
        <v>771.92938243999993</v>
      </c>
      <c r="C1336" s="193">
        <f t="shared" si="667"/>
        <v>608.96573183999999</v>
      </c>
      <c r="D1336" s="110">
        <f t="shared" si="676"/>
        <v>6997.15</v>
      </c>
      <c r="E1336" s="111">
        <f t="shared" si="691"/>
        <v>7036.33</v>
      </c>
      <c r="F1336" s="112">
        <f t="shared" si="689"/>
        <v>45586</v>
      </c>
      <c r="G1336" s="113">
        <f t="shared" si="669"/>
        <v>5.5994226220676957E-3</v>
      </c>
      <c r="H1336" s="114">
        <f t="shared" si="690"/>
        <v>45646</v>
      </c>
      <c r="I1336" s="114">
        <f t="shared" si="670"/>
        <v>45646</v>
      </c>
      <c r="J1336" s="115">
        <f t="shared" si="677"/>
        <v>21</v>
      </c>
      <c r="K1336" s="115">
        <f t="shared" si="692"/>
        <v>11</v>
      </c>
      <c r="L1336" s="8">
        <f t="shared" si="678"/>
        <v>1.0029291300000001</v>
      </c>
      <c r="M1336" s="116">
        <f t="shared" si="688"/>
        <v>1.00439962</v>
      </c>
      <c r="N1336" s="116">
        <f t="shared" si="684"/>
        <v>1.2585828703921835</v>
      </c>
      <c r="O1336" s="109">
        <f t="shared" si="687"/>
        <v>1.26226942</v>
      </c>
      <c r="P1336" s="109">
        <f t="shared" si="671"/>
        <v>768.67882111999995</v>
      </c>
      <c r="Q1336" s="11">
        <f t="shared" si="681"/>
        <v>0</v>
      </c>
      <c r="R1336" s="30">
        <f t="shared" si="679"/>
        <v>0</v>
      </c>
      <c r="S1336" s="109">
        <f t="shared" si="686"/>
        <v>0</v>
      </c>
      <c r="T1336" s="119">
        <f t="shared" si="680"/>
        <v>0.10150000000000001</v>
      </c>
      <c r="U1336" s="117">
        <f t="shared" si="685"/>
        <v>11</v>
      </c>
      <c r="V1336" s="117">
        <v>252</v>
      </c>
      <c r="W1336" s="116">
        <f t="shared" si="672"/>
        <v>1.0042287640000001</v>
      </c>
      <c r="X1336" s="109">
        <f t="shared" si="673"/>
        <v>3.2505613200000001</v>
      </c>
      <c r="Y1336" s="174">
        <f t="shared" si="674"/>
        <v>0</v>
      </c>
      <c r="Z1336" s="120" t="str">
        <f t="shared" si="682"/>
        <v>A+J=</v>
      </c>
      <c r="AA1336" s="114">
        <f t="shared" si="683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8">
        <f t="shared" si="675"/>
        <v>45633</v>
      </c>
      <c r="B1337" s="109">
        <f t="shared" si="668"/>
        <v>772.43092369999999</v>
      </c>
      <c r="C1337" s="193">
        <f t="shared" si="667"/>
        <v>608.96573183999999</v>
      </c>
      <c r="D1337" s="110">
        <f t="shared" si="676"/>
        <v>6997.15</v>
      </c>
      <c r="E1337" s="111">
        <f t="shared" si="691"/>
        <v>7036.33</v>
      </c>
      <c r="F1337" s="112">
        <f t="shared" si="689"/>
        <v>45586</v>
      </c>
      <c r="G1337" s="113">
        <f t="shared" si="669"/>
        <v>5.5994226220676957E-3</v>
      </c>
      <c r="H1337" s="114">
        <f t="shared" si="690"/>
        <v>45646</v>
      </c>
      <c r="I1337" s="114">
        <f t="shared" si="670"/>
        <v>45646</v>
      </c>
      <c r="J1337" s="115">
        <f t="shared" si="677"/>
        <v>21</v>
      </c>
      <c r="K1337" s="115">
        <f t="shared" si="692"/>
        <v>12</v>
      </c>
      <c r="L1337" s="8">
        <f t="shared" si="678"/>
        <v>1.0031958400000001</v>
      </c>
      <c r="M1337" s="116">
        <f t="shared" si="688"/>
        <v>1.00439962</v>
      </c>
      <c r="N1337" s="116">
        <f t="shared" si="684"/>
        <v>1.2585828703921835</v>
      </c>
      <c r="O1337" s="109">
        <f t="shared" si="687"/>
        <v>1.2626050900000001</v>
      </c>
      <c r="P1337" s="109">
        <f t="shared" si="671"/>
        <v>768.88323264999997</v>
      </c>
      <c r="Q1337" s="11">
        <f t="shared" si="681"/>
        <v>0</v>
      </c>
      <c r="R1337" s="30">
        <f t="shared" si="679"/>
        <v>0</v>
      </c>
      <c r="S1337" s="109">
        <f t="shared" si="686"/>
        <v>0</v>
      </c>
      <c r="T1337" s="119">
        <f t="shared" si="680"/>
        <v>0.10150000000000001</v>
      </c>
      <c r="U1337" s="117">
        <f t="shared" si="685"/>
        <v>12</v>
      </c>
      <c r="V1337" s="117">
        <v>252</v>
      </c>
      <c r="W1337" s="116">
        <f t="shared" si="672"/>
        <v>1.0046140830000001</v>
      </c>
      <c r="X1337" s="109">
        <f t="shared" si="673"/>
        <v>3.5476910500000001</v>
      </c>
      <c r="Y1337" s="174">
        <f t="shared" si="674"/>
        <v>0</v>
      </c>
      <c r="Z1337" s="120" t="str">
        <f t="shared" si="682"/>
        <v>A+J=</v>
      </c>
      <c r="AA1337" s="114">
        <f t="shared" si="683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8">
        <f t="shared" si="675"/>
        <v>45634</v>
      </c>
      <c r="B1338" s="109">
        <f t="shared" si="668"/>
        <v>772.43092369999999</v>
      </c>
      <c r="C1338" s="193">
        <f t="shared" si="667"/>
        <v>608.96573183999999</v>
      </c>
      <c r="D1338" s="110">
        <f t="shared" si="676"/>
        <v>6997.15</v>
      </c>
      <c r="E1338" s="111">
        <f t="shared" si="691"/>
        <v>7036.33</v>
      </c>
      <c r="F1338" s="112">
        <f t="shared" si="689"/>
        <v>45586</v>
      </c>
      <c r="G1338" s="113">
        <f t="shared" si="669"/>
        <v>5.5994226220676957E-3</v>
      </c>
      <c r="H1338" s="114">
        <f t="shared" si="690"/>
        <v>45646</v>
      </c>
      <c r="I1338" s="114">
        <f t="shared" si="670"/>
        <v>45646</v>
      </c>
      <c r="J1338" s="115">
        <f t="shared" si="677"/>
        <v>21</v>
      </c>
      <c r="K1338" s="115">
        <f t="shared" si="692"/>
        <v>12</v>
      </c>
      <c r="L1338" s="8">
        <f t="shared" si="678"/>
        <v>1.0031958400000001</v>
      </c>
      <c r="M1338" s="116">
        <f t="shared" si="688"/>
        <v>1.00439962</v>
      </c>
      <c r="N1338" s="116">
        <f t="shared" si="684"/>
        <v>1.2585828703921835</v>
      </c>
      <c r="O1338" s="109">
        <f t="shared" si="687"/>
        <v>1.2626050900000001</v>
      </c>
      <c r="P1338" s="109">
        <f t="shared" si="671"/>
        <v>768.88323264999997</v>
      </c>
      <c r="Q1338" s="11">
        <f t="shared" si="681"/>
        <v>0</v>
      </c>
      <c r="R1338" s="30">
        <f t="shared" si="679"/>
        <v>0</v>
      </c>
      <c r="S1338" s="109">
        <f t="shared" si="686"/>
        <v>0</v>
      </c>
      <c r="T1338" s="119">
        <f t="shared" si="680"/>
        <v>0.10150000000000001</v>
      </c>
      <c r="U1338" s="117">
        <f t="shared" si="685"/>
        <v>12</v>
      </c>
      <c r="V1338" s="117">
        <v>252</v>
      </c>
      <c r="W1338" s="116">
        <f t="shared" si="672"/>
        <v>1.0046140830000001</v>
      </c>
      <c r="X1338" s="109">
        <f t="shared" si="673"/>
        <v>3.5476910500000001</v>
      </c>
      <c r="Y1338" s="174">
        <f t="shared" si="674"/>
        <v>0</v>
      </c>
      <c r="Z1338" s="120" t="str">
        <f t="shared" si="682"/>
        <v>A+J=</v>
      </c>
      <c r="AA1338" s="114">
        <f t="shared" si="683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8">
        <f t="shared" si="675"/>
        <v>45635</v>
      </c>
      <c r="B1339" s="109">
        <f t="shared" si="668"/>
        <v>772.43092369999999</v>
      </c>
      <c r="C1339" s="193">
        <f t="shared" si="667"/>
        <v>608.96573183999999</v>
      </c>
      <c r="D1339" s="110">
        <f t="shared" si="676"/>
        <v>6997.15</v>
      </c>
      <c r="E1339" s="111">
        <f t="shared" si="691"/>
        <v>7036.33</v>
      </c>
      <c r="F1339" s="112">
        <f t="shared" si="689"/>
        <v>45586</v>
      </c>
      <c r="G1339" s="113">
        <f t="shared" si="669"/>
        <v>5.5994226220676957E-3</v>
      </c>
      <c r="H1339" s="114">
        <f t="shared" si="690"/>
        <v>45646</v>
      </c>
      <c r="I1339" s="114">
        <f t="shared" si="670"/>
        <v>45646</v>
      </c>
      <c r="J1339" s="115">
        <f t="shared" si="677"/>
        <v>21</v>
      </c>
      <c r="K1339" s="115">
        <f t="shared" si="692"/>
        <v>12</v>
      </c>
      <c r="L1339" s="8">
        <f t="shared" si="678"/>
        <v>1.0031958400000001</v>
      </c>
      <c r="M1339" s="116">
        <f t="shared" si="688"/>
        <v>1.00439962</v>
      </c>
      <c r="N1339" s="116">
        <f t="shared" si="684"/>
        <v>1.2585828703921835</v>
      </c>
      <c r="O1339" s="109">
        <f t="shared" si="687"/>
        <v>1.2626050900000001</v>
      </c>
      <c r="P1339" s="109">
        <f t="shared" si="671"/>
        <v>768.88323264999997</v>
      </c>
      <c r="Q1339" s="11">
        <f t="shared" si="681"/>
        <v>0</v>
      </c>
      <c r="R1339" s="30">
        <f t="shared" si="679"/>
        <v>0</v>
      </c>
      <c r="S1339" s="109">
        <f t="shared" si="686"/>
        <v>0</v>
      </c>
      <c r="T1339" s="119">
        <f t="shared" si="680"/>
        <v>0.10150000000000001</v>
      </c>
      <c r="U1339" s="117">
        <f t="shared" si="685"/>
        <v>12</v>
      </c>
      <c r="V1339" s="117">
        <v>252</v>
      </c>
      <c r="W1339" s="116">
        <f t="shared" si="672"/>
        <v>1.0046140830000001</v>
      </c>
      <c r="X1339" s="109">
        <f t="shared" si="673"/>
        <v>3.5476910500000001</v>
      </c>
      <c r="Y1339" s="174">
        <f t="shared" si="674"/>
        <v>0</v>
      </c>
      <c r="Z1339" s="120" t="str">
        <f t="shared" si="682"/>
        <v>A+J=</v>
      </c>
      <c r="AA1339" s="114">
        <f t="shared" si="683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8">
        <f t="shared" si="675"/>
        <v>45636</v>
      </c>
      <c r="B1340" s="109">
        <f t="shared" si="668"/>
        <v>772.93279751</v>
      </c>
      <c r="C1340" s="193">
        <f t="shared" si="667"/>
        <v>608.96573183999999</v>
      </c>
      <c r="D1340" s="110">
        <f t="shared" si="676"/>
        <v>6997.15</v>
      </c>
      <c r="E1340" s="111">
        <f t="shared" si="691"/>
        <v>7036.33</v>
      </c>
      <c r="F1340" s="112">
        <f t="shared" si="689"/>
        <v>45586</v>
      </c>
      <c r="G1340" s="113">
        <f t="shared" si="669"/>
        <v>5.5994226220676957E-3</v>
      </c>
      <c r="H1340" s="114">
        <f t="shared" si="690"/>
        <v>45646</v>
      </c>
      <c r="I1340" s="114">
        <f t="shared" si="670"/>
        <v>45646</v>
      </c>
      <c r="J1340" s="115">
        <f t="shared" si="677"/>
        <v>21</v>
      </c>
      <c r="K1340" s="115">
        <f t="shared" si="692"/>
        <v>13</v>
      </c>
      <c r="L1340" s="8">
        <f t="shared" si="678"/>
        <v>1.0034626200000001</v>
      </c>
      <c r="M1340" s="116">
        <f t="shared" si="688"/>
        <v>1.00439962</v>
      </c>
      <c r="N1340" s="116">
        <f t="shared" si="684"/>
        <v>1.2585828703921835</v>
      </c>
      <c r="O1340" s="109">
        <f t="shared" si="687"/>
        <v>1.2629408600000001</v>
      </c>
      <c r="P1340" s="109">
        <f t="shared" si="671"/>
        <v>769.08770507999998</v>
      </c>
      <c r="Q1340" s="11">
        <f t="shared" si="681"/>
        <v>0</v>
      </c>
      <c r="R1340" s="30">
        <f t="shared" si="679"/>
        <v>0</v>
      </c>
      <c r="S1340" s="109">
        <f t="shared" si="686"/>
        <v>0</v>
      </c>
      <c r="T1340" s="119">
        <f t="shared" si="680"/>
        <v>0.10150000000000001</v>
      </c>
      <c r="U1340" s="117">
        <f t="shared" si="685"/>
        <v>13</v>
      </c>
      <c r="V1340" s="117">
        <v>252</v>
      </c>
      <c r="W1340" s="116">
        <f t="shared" si="672"/>
        <v>1.00499955</v>
      </c>
      <c r="X1340" s="109">
        <f t="shared" si="673"/>
        <v>3.8450924299999998</v>
      </c>
      <c r="Y1340" s="174">
        <f t="shared" si="674"/>
        <v>0</v>
      </c>
      <c r="Z1340" s="120" t="str">
        <f t="shared" si="682"/>
        <v>A+J=</v>
      </c>
      <c r="AA1340" s="114">
        <f t="shared" si="683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8">
        <f t="shared" si="675"/>
        <v>45637</v>
      </c>
      <c r="B1341" s="109">
        <f t="shared" si="668"/>
        <v>773.43499101999998</v>
      </c>
      <c r="C1341" s="193">
        <f t="shared" si="667"/>
        <v>608.96573183999999</v>
      </c>
      <c r="D1341" s="110">
        <f t="shared" si="676"/>
        <v>6997.15</v>
      </c>
      <c r="E1341" s="111">
        <f t="shared" si="691"/>
        <v>7036.33</v>
      </c>
      <c r="F1341" s="112">
        <f t="shared" si="689"/>
        <v>45586</v>
      </c>
      <c r="G1341" s="113">
        <f t="shared" si="669"/>
        <v>5.5994226220676957E-3</v>
      </c>
      <c r="H1341" s="114">
        <f t="shared" si="690"/>
        <v>45646</v>
      </c>
      <c r="I1341" s="114">
        <f t="shared" si="670"/>
        <v>45646</v>
      </c>
      <c r="J1341" s="115">
        <f t="shared" si="677"/>
        <v>21</v>
      </c>
      <c r="K1341" s="115">
        <f t="shared" si="692"/>
        <v>14</v>
      </c>
      <c r="L1341" s="8">
        <f t="shared" si="678"/>
        <v>1.0037294699999999</v>
      </c>
      <c r="M1341" s="116">
        <f t="shared" si="688"/>
        <v>1.00439962</v>
      </c>
      <c r="N1341" s="116">
        <f t="shared" si="684"/>
        <v>1.2585828703921835</v>
      </c>
      <c r="O1341" s="109">
        <f t="shared" si="687"/>
        <v>1.26327671</v>
      </c>
      <c r="P1341" s="109">
        <f t="shared" si="671"/>
        <v>769.29222621999998</v>
      </c>
      <c r="Q1341" s="11">
        <f t="shared" si="681"/>
        <v>0</v>
      </c>
      <c r="R1341" s="30">
        <f t="shared" si="679"/>
        <v>0</v>
      </c>
      <c r="S1341" s="109">
        <f t="shared" si="686"/>
        <v>0</v>
      </c>
      <c r="T1341" s="119">
        <f t="shared" si="680"/>
        <v>0.10150000000000001</v>
      </c>
      <c r="U1341" s="117">
        <f t="shared" si="685"/>
        <v>14</v>
      </c>
      <c r="V1341" s="117">
        <v>252</v>
      </c>
      <c r="W1341" s="116">
        <f t="shared" si="672"/>
        <v>1.005385164</v>
      </c>
      <c r="X1341" s="109">
        <f t="shared" si="673"/>
        <v>4.1427648000000001</v>
      </c>
      <c r="Y1341" s="174">
        <f t="shared" si="674"/>
        <v>0</v>
      </c>
      <c r="Z1341" s="120" t="str">
        <f t="shared" si="682"/>
        <v>A+J=</v>
      </c>
      <c r="AA1341" s="114">
        <f t="shared" si="683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8">
        <f t="shared" si="675"/>
        <v>45638</v>
      </c>
      <c r="B1342" s="109">
        <f t="shared" si="668"/>
        <v>773.93751126000006</v>
      </c>
      <c r="C1342" s="193">
        <f t="shared" si="667"/>
        <v>608.96573183999999</v>
      </c>
      <c r="D1342" s="110">
        <f t="shared" si="676"/>
        <v>6997.15</v>
      </c>
      <c r="E1342" s="111">
        <f t="shared" si="691"/>
        <v>7036.33</v>
      </c>
      <c r="F1342" s="112">
        <f t="shared" si="689"/>
        <v>45586</v>
      </c>
      <c r="G1342" s="113">
        <f t="shared" si="669"/>
        <v>5.5994226220676957E-3</v>
      </c>
      <c r="H1342" s="114">
        <f t="shared" si="690"/>
        <v>45646</v>
      </c>
      <c r="I1342" s="114">
        <f t="shared" si="670"/>
        <v>45646</v>
      </c>
      <c r="J1342" s="115">
        <f t="shared" si="677"/>
        <v>21</v>
      </c>
      <c r="K1342" s="115">
        <f t="shared" si="692"/>
        <v>15</v>
      </c>
      <c r="L1342" s="8">
        <f t="shared" si="678"/>
        <v>1.00399639</v>
      </c>
      <c r="M1342" s="116">
        <f t="shared" si="688"/>
        <v>1.00439962</v>
      </c>
      <c r="N1342" s="116">
        <f t="shared" si="684"/>
        <v>1.2585828703921835</v>
      </c>
      <c r="O1342" s="109">
        <f t="shared" si="687"/>
        <v>1.26361265</v>
      </c>
      <c r="P1342" s="109">
        <f t="shared" si="671"/>
        <v>769.49680216000002</v>
      </c>
      <c r="Q1342" s="11">
        <f t="shared" si="681"/>
        <v>0</v>
      </c>
      <c r="R1342" s="30">
        <f t="shared" si="679"/>
        <v>0</v>
      </c>
      <c r="S1342" s="109">
        <f t="shared" si="686"/>
        <v>0</v>
      </c>
      <c r="T1342" s="119">
        <f t="shared" si="680"/>
        <v>0.10150000000000001</v>
      </c>
      <c r="U1342" s="117">
        <f t="shared" si="685"/>
        <v>15</v>
      </c>
      <c r="V1342" s="117">
        <v>252</v>
      </c>
      <c r="W1342" s="116">
        <f t="shared" si="672"/>
        <v>1.0057709260000001</v>
      </c>
      <c r="X1342" s="109">
        <f t="shared" si="673"/>
        <v>4.4407091000000003</v>
      </c>
      <c r="Y1342" s="174">
        <f t="shared" si="674"/>
        <v>0</v>
      </c>
      <c r="Z1342" s="120" t="str">
        <f t="shared" si="682"/>
        <v>A+J=</v>
      </c>
      <c r="AA1342" s="114">
        <f t="shared" si="683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8">
        <f t="shared" si="675"/>
        <v>45639</v>
      </c>
      <c r="B1343" s="109">
        <f t="shared" si="668"/>
        <v>774.44035917999997</v>
      </c>
      <c r="C1343" s="193">
        <f t="shared" si="667"/>
        <v>608.96573183999999</v>
      </c>
      <c r="D1343" s="110">
        <f t="shared" si="676"/>
        <v>6997.15</v>
      </c>
      <c r="E1343" s="111">
        <f t="shared" si="691"/>
        <v>7036.33</v>
      </c>
      <c r="F1343" s="112">
        <f t="shared" si="689"/>
        <v>45586</v>
      </c>
      <c r="G1343" s="113">
        <f t="shared" si="669"/>
        <v>5.5994226220676957E-3</v>
      </c>
      <c r="H1343" s="114">
        <f t="shared" si="690"/>
        <v>45646</v>
      </c>
      <c r="I1343" s="114">
        <f t="shared" si="670"/>
        <v>45646</v>
      </c>
      <c r="J1343" s="115">
        <f t="shared" si="677"/>
        <v>21</v>
      </c>
      <c r="K1343" s="115">
        <f t="shared" si="692"/>
        <v>16</v>
      </c>
      <c r="L1343" s="8">
        <f t="shared" si="678"/>
        <v>1.00426338</v>
      </c>
      <c r="M1343" s="116">
        <f t="shared" si="688"/>
        <v>1.00439962</v>
      </c>
      <c r="N1343" s="116">
        <f t="shared" si="684"/>
        <v>1.2585828703921835</v>
      </c>
      <c r="O1343" s="109">
        <f t="shared" si="687"/>
        <v>1.2639486799999999</v>
      </c>
      <c r="P1343" s="109">
        <f t="shared" si="671"/>
        <v>769.70143292</v>
      </c>
      <c r="Q1343" s="11">
        <f t="shared" si="681"/>
        <v>0</v>
      </c>
      <c r="R1343" s="30">
        <f t="shared" si="679"/>
        <v>0</v>
      </c>
      <c r="S1343" s="109">
        <f t="shared" si="686"/>
        <v>0</v>
      </c>
      <c r="T1343" s="119">
        <f t="shared" si="680"/>
        <v>0.10150000000000001</v>
      </c>
      <c r="U1343" s="117">
        <f t="shared" si="685"/>
        <v>16</v>
      </c>
      <c r="V1343" s="117">
        <v>252</v>
      </c>
      <c r="W1343" s="116">
        <f t="shared" si="672"/>
        <v>1.006156837</v>
      </c>
      <c r="X1343" s="109">
        <f t="shared" si="673"/>
        <v>4.7389262600000004</v>
      </c>
      <c r="Y1343" s="174">
        <f t="shared" si="674"/>
        <v>0</v>
      </c>
      <c r="Z1343" s="120" t="str">
        <f t="shared" si="682"/>
        <v>A+J=</v>
      </c>
      <c r="AA1343" s="114">
        <f t="shared" si="683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8">
        <f t="shared" si="675"/>
        <v>45640</v>
      </c>
      <c r="B1344" s="109">
        <f t="shared" si="668"/>
        <v>774.94353949999993</v>
      </c>
      <c r="C1344" s="193">
        <f t="shared" si="667"/>
        <v>608.96573183999999</v>
      </c>
      <c r="D1344" s="110">
        <f t="shared" si="676"/>
        <v>6997.15</v>
      </c>
      <c r="E1344" s="111">
        <f t="shared" si="691"/>
        <v>7036.33</v>
      </c>
      <c r="F1344" s="112">
        <f t="shared" si="689"/>
        <v>45586</v>
      </c>
      <c r="G1344" s="113">
        <f t="shared" si="669"/>
        <v>5.5994226220676957E-3</v>
      </c>
      <c r="H1344" s="114">
        <f t="shared" si="690"/>
        <v>45646</v>
      </c>
      <c r="I1344" s="114">
        <f t="shared" si="670"/>
        <v>45646</v>
      </c>
      <c r="J1344" s="115">
        <f t="shared" si="677"/>
        <v>21</v>
      </c>
      <c r="K1344" s="115">
        <f t="shared" si="692"/>
        <v>17</v>
      </c>
      <c r="L1344" s="8">
        <f t="shared" si="678"/>
        <v>1.0045304500000001</v>
      </c>
      <c r="M1344" s="116">
        <f t="shared" si="688"/>
        <v>1.00439962</v>
      </c>
      <c r="N1344" s="116">
        <f t="shared" si="684"/>
        <v>1.2585828703921835</v>
      </c>
      <c r="O1344" s="109">
        <f t="shared" si="687"/>
        <v>1.2642848099999999</v>
      </c>
      <c r="P1344" s="109">
        <f t="shared" si="671"/>
        <v>769.90612456999997</v>
      </c>
      <c r="Q1344" s="11">
        <f t="shared" si="681"/>
        <v>0</v>
      </c>
      <c r="R1344" s="30">
        <f t="shared" si="679"/>
        <v>0</v>
      </c>
      <c r="S1344" s="109">
        <f t="shared" si="686"/>
        <v>0</v>
      </c>
      <c r="T1344" s="119">
        <f t="shared" si="680"/>
        <v>0.10150000000000001</v>
      </c>
      <c r="U1344" s="117">
        <f t="shared" si="685"/>
        <v>17</v>
      </c>
      <c r="V1344" s="117">
        <v>252</v>
      </c>
      <c r="W1344" s="116">
        <f t="shared" si="672"/>
        <v>1.0065428949999999</v>
      </c>
      <c r="X1344" s="109">
        <f t="shared" si="673"/>
        <v>5.0374149299999997</v>
      </c>
      <c r="Y1344" s="174">
        <f t="shared" si="674"/>
        <v>0</v>
      </c>
      <c r="Z1344" s="120" t="str">
        <f t="shared" si="682"/>
        <v>A+J=</v>
      </c>
      <c r="AA1344" s="114">
        <f t="shared" si="683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8">
        <f t="shared" si="675"/>
        <v>45641</v>
      </c>
      <c r="B1345" s="109">
        <f t="shared" si="668"/>
        <v>774.94353949999993</v>
      </c>
      <c r="C1345" s="193">
        <f t="shared" si="667"/>
        <v>608.96573183999999</v>
      </c>
      <c r="D1345" s="110">
        <f t="shared" si="676"/>
        <v>6997.15</v>
      </c>
      <c r="E1345" s="111">
        <f t="shared" si="691"/>
        <v>7036.33</v>
      </c>
      <c r="F1345" s="112">
        <f t="shared" si="689"/>
        <v>45586</v>
      </c>
      <c r="G1345" s="113">
        <f t="shared" si="669"/>
        <v>5.5994226220676957E-3</v>
      </c>
      <c r="H1345" s="114">
        <f t="shared" si="690"/>
        <v>45646</v>
      </c>
      <c r="I1345" s="114">
        <f t="shared" si="670"/>
        <v>45646</v>
      </c>
      <c r="J1345" s="115">
        <f t="shared" si="677"/>
        <v>21</v>
      </c>
      <c r="K1345" s="115">
        <f t="shared" si="692"/>
        <v>17</v>
      </c>
      <c r="L1345" s="8">
        <f t="shared" si="678"/>
        <v>1.0045304500000001</v>
      </c>
      <c r="M1345" s="116">
        <f t="shared" si="688"/>
        <v>1.00439962</v>
      </c>
      <c r="N1345" s="116">
        <f t="shared" si="684"/>
        <v>1.2585828703921835</v>
      </c>
      <c r="O1345" s="109">
        <f t="shared" si="687"/>
        <v>1.2642848099999999</v>
      </c>
      <c r="P1345" s="109">
        <f t="shared" si="671"/>
        <v>769.90612456999997</v>
      </c>
      <c r="Q1345" s="11">
        <f t="shared" si="681"/>
        <v>0</v>
      </c>
      <c r="R1345" s="30">
        <f t="shared" si="679"/>
        <v>0</v>
      </c>
      <c r="S1345" s="109">
        <f t="shared" si="686"/>
        <v>0</v>
      </c>
      <c r="T1345" s="119">
        <f t="shared" si="680"/>
        <v>0.10150000000000001</v>
      </c>
      <c r="U1345" s="117">
        <f t="shared" si="685"/>
        <v>17</v>
      </c>
      <c r="V1345" s="117">
        <v>252</v>
      </c>
      <c r="W1345" s="116">
        <f t="shared" si="672"/>
        <v>1.0065428949999999</v>
      </c>
      <c r="X1345" s="109">
        <f t="shared" si="673"/>
        <v>5.0374149299999997</v>
      </c>
      <c r="Y1345" s="174">
        <f t="shared" si="674"/>
        <v>0</v>
      </c>
      <c r="Z1345" s="120" t="str">
        <f t="shared" si="682"/>
        <v>A+J=</v>
      </c>
      <c r="AA1345" s="114">
        <f t="shared" si="683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8">
        <f t="shared" si="675"/>
        <v>45642</v>
      </c>
      <c r="B1346" s="109">
        <f t="shared" si="668"/>
        <v>774.94353949999993</v>
      </c>
      <c r="C1346" s="193">
        <f t="shared" si="667"/>
        <v>608.96573183999999</v>
      </c>
      <c r="D1346" s="110">
        <f t="shared" si="676"/>
        <v>6997.15</v>
      </c>
      <c r="E1346" s="111">
        <f t="shared" si="691"/>
        <v>7036.33</v>
      </c>
      <c r="F1346" s="112">
        <f t="shared" si="689"/>
        <v>45586</v>
      </c>
      <c r="G1346" s="113">
        <f t="shared" si="669"/>
        <v>5.5994226220676957E-3</v>
      </c>
      <c r="H1346" s="114">
        <f t="shared" si="690"/>
        <v>45646</v>
      </c>
      <c r="I1346" s="114">
        <f t="shared" si="670"/>
        <v>45646</v>
      </c>
      <c r="J1346" s="115">
        <f t="shared" si="677"/>
        <v>21</v>
      </c>
      <c r="K1346" s="115">
        <f t="shared" si="692"/>
        <v>17</v>
      </c>
      <c r="L1346" s="8">
        <f t="shared" si="678"/>
        <v>1.0045304500000001</v>
      </c>
      <c r="M1346" s="116">
        <f t="shared" si="688"/>
        <v>1.00439962</v>
      </c>
      <c r="N1346" s="116">
        <f t="shared" si="684"/>
        <v>1.2585828703921835</v>
      </c>
      <c r="O1346" s="109">
        <f t="shared" si="687"/>
        <v>1.2642848099999999</v>
      </c>
      <c r="P1346" s="109">
        <f t="shared" si="671"/>
        <v>769.90612456999997</v>
      </c>
      <c r="Q1346" s="11">
        <f t="shared" si="681"/>
        <v>0</v>
      </c>
      <c r="R1346" s="30">
        <f t="shared" si="679"/>
        <v>0</v>
      </c>
      <c r="S1346" s="109">
        <f t="shared" si="686"/>
        <v>0</v>
      </c>
      <c r="T1346" s="119">
        <f t="shared" si="680"/>
        <v>0.10150000000000001</v>
      </c>
      <c r="U1346" s="117">
        <f t="shared" si="685"/>
        <v>17</v>
      </c>
      <c r="V1346" s="117">
        <v>252</v>
      </c>
      <c r="W1346" s="116">
        <f t="shared" si="672"/>
        <v>1.0065428949999999</v>
      </c>
      <c r="X1346" s="109">
        <f t="shared" si="673"/>
        <v>5.0374149299999997</v>
      </c>
      <c r="Y1346" s="174">
        <f t="shared" si="674"/>
        <v>0</v>
      </c>
      <c r="Z1346" s="120" t="str">
        <f t="shared" si="682"/>
        <v>A+J=</v>
      </c>
      <c r="AA1346" s="114">
        <f t="shared" si="683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8">
        <f t="shared" si="675"/>
        <v>45643</v>
      </c>
      <c r="B1347" s="109">
        <f t="shared" si="668"/>
        <v>775.44704167000009</v>
      </c>
      <c r="C1347" s="193">
        <f t="shared" si="667"/>
        <v>608.96573183999999</v>
      </c>
      <c r="D1347" s="110">
        <f t="shared" si="676"/>
        <v>6997.15</v>
      </c>
      <c r="E1347" s="111">
        <f t="shared" si="691"/>
        <v>7036.33</v>
      </c>
      <c r="F1347" s="112">
        <f t="shared" si="689"/>
        <v>45586</v>
      </c>
      <c r="G1347" s="113">
        <f t="shared" si="669"/>
        <v>5.5994226220676957E-3</v>
      </c>
      <c r="H1347" s="114">
        <f t="shared" si="690"/>
        <v>45646</v>
      </c>
      <c r="I1347" s="114">
        <f t="shared" si="670"/>
        <v>45646</v>
      </c>
      <c r="J1347" s="115">
        <f t="shared" si="677"/>
        <v>21</v>
      </c>
      <c r="K1347" s="115">
        <f t="shared" si="692"/>
        <v>18</v>
      </c>
      <c r="L1347" s="8">
        <f t="shared" si="678"/>
        <v>1.00479758</v>
      </c>
      <c r="M1347" s="116">
        <f t="shared" si="688"/>
        <v>1.00439962</v>
      </c>
      <c r="N1347" s="116">
        <f t="shared" si="684"/>
        <v>1.2585828703921835</v>
      </c>
      <c r="O1347" s="109">
        <f t="shared" si="687"/>
        <v>1.2646210200000001</v>
      </c>
      <c r="P1347" s="109">
        <f t="shared" si="671"/>
        <v>770.11086494000006</v>
      </c>
      <c r="Q1347" s="11">
        <f t="shared" si="681"/>
        <v>0</v>
      </c>
      <c r="R1347" s="30">
        <f t="shared" si="679"/>
        <v>0</v>
      </c>
      <c r="S1347" s="109">
        <f t="shared" si="686"/>
        <v>0</v>
      </c>
      <c r="T1347" s="119">
        <f t="shared" si="680"/>
        <v>0.10150000000000001</v>
      </c>
      <c r="U1347" s="117">
        <f t="shared" si="685"/>
        <v>18</v>
      </c>
      <c r="V1347" s="117">
        <v>252</v>
      </c>
      <c r="W1347" s="116">
        <f t="shared" si="672"/>
        <v>1.006929102</v>
      </c>
      <c r="X1347" s="109">
        <f t="shared" si="673"/>
        <v>5.33617673</v>
      </c>
      <c r="Y1347" s="174">
        <f t="shared" si="674"/>
        <v>0</v>
      </c>
      <c r="Z1347" s="120" t="str">
        <f t="shared" si="682"/>
        <v>A+J=</v>
      </c>
      <c r="AA1347" s="114">
        <f t="shared" si="683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8">
        <f t="shared" si="675"/>
        <v>45644</v>
      </c>
      <c r="B1348" s="109">
        <f t="shared" si="668"/>
        <v>775.95087119999994</v>
      </c>
      <c r="C1348" s="193">
        <f t="shared" si="667"/>
        <v>608.96573183999999</v>
      </c>
      <c r="D1348" s="110">
        <f t="shared" si="676"/>
        <v>6997.15</v>
      </c>
      <c r="E1348" s="111">
        <f t="shared" si="691"/>
        <v>7036.33</v>
      </c>
      <c r="F1348" s="112">
        <f t="shared" si="689"/>
        <v>45586</v>
      </c>
      <c r="G1348" s="113">
        <f t="shared" si="669"/>
        <v>5.5994226220676957E-3</v>
      </c>
      <c r="H1348" s="114">
        <f t="shared" si="690"/>
        <v>45646</v>
      </c>
      <c r="I1348" s="114">
        <f t="shared" si="670"/>
        <v>45646</v>
      </c>
      <c r="J1348" s="115">
        <f t="shared" si="677"/>
        <v>21</v>
      </c>
      <c r="K1348" s="115">
        <f t="shared" si="692"/>
        <v>19</v>
      </c>
      <c r="L1348" s="8">
        <f t="shared" si="678"/>
        <v>1.00506479</v>
      </c>
      <c r="M1348" s="116">
        <f t="shared" si="688"/>
        <v>1.00439962</v>
      </c>
      <c r="N1348" s="116">
        <f t="shared" si="684"/>
        <v>1.2585828703921835</v>
      </c>
      <c r="O1348" s="109">
        <f t="shared" si="687"/>
        <v>1.2649573199999999</v>
      </c>
      <c r="P1348" s="109">
        <f t="shared" si="671"/>
        <v>770.31566011999996</v>
      </c>
      <c r="Q1348" s="11">
        <f t="shared" si="681"/>
        <v>0</v>
      </c>
      <c r="R1348" s="30">
        <f t="shared" si="679"/>
        <v>0</v>
      </c>
      <c r="S1348" s="109">
        <f t="shared" si="686"/>
        <v>0</v>
      </c>
      <c r="T1348" s="119">
        <f t="shared" si="680"/>
        <v>0.10150000000000001</v>
      </c>
      <c r="U1348" s="117">
        <f t="shared" si="685"/>
        <v>19</v>
      </c>
      <c r="V1348" s="117">
        <v>252</v>
      </c>
      <c r="W1348" s="116">
        <f t="shared" si="672"/>
        <v>1.007315457</v>
      </c>
      <c r="X1348" s="109">
        <f t="shared" si="673"/>
        <v>5.6352110800000004</v>
      </c>
      <c r="Y1348" s="174">
        <f t="shared" si="674"/>
        <v>0</v>
      </c>
      <c r="Z1348" s="120" t="str">
        <f t="shared" si="682"/>
        <v>A+J=</v>
      </c>
      <c r="AA1348" s="114">
        <f t="shared" si="683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8">
        <f t="shared" si="675"/>
        <v>45645</v>
      </c>
      <c r="B1349" s="109">
        <f t="shared" si="668"/>
        <v>776.45503437999992</v>
      </c>
      <c r="C1349" s="193">
        <f t="shared" si="667"/>
        <v>608.96573183999999</v>
      </c>
      <c r="D1349" s="110">
        <f t="shared" si="676"/>
        <v>6997.15</v>
      </c>
      <c r="E1349" s="111">
        <f t="shared" si="691"/>
        <v>7036.33</v>
      </c>
      <c r="F1349" s="112">
        <f t="shared" si="689"/>
        <v>45586</v>
      </c>
      <c r="G1349" s="113">
        <f t="shared" si="669"/>
        <v>5.5994226220676957E-3</v>
      </c>
      <c r="H1349" s="114">
        <f t="shared" si="690"/>
        <v>45646</v>
      </c>
      <c r="I1349" s="114">
        <f t="shared" si="670"/>
        <v>45646</v>
      </c>
      <c r="J1349" s="115">
        <f t="shared" si="677"/>
        <v>21</v>
      </c>
      <c r="K1349" s="115">
        <f t="shared" si="692"/>
        <v>20</v>
      </c>
      <c r="L1349" s="8">
        <f t="shared" si="678"/>
        <v>1.0053320699999999</v>
      </c>
      <c r="M1349" s="116">
        <f t="shared" si="688"/>
        <v>1.00439962</v>
      </c>
      <c r="N1349" s="116">
        <f t="shared" si="684"/>
        <v>1.2585828703921835</v>
      </c>
      <c r="O1349" s="109">
        <f t="shared" si="687"/>
        <v>1.2652937200000001</v>
      </c>
      <c r="P1349" s="109">
        <f t="shared" si="671"/>
        <v>770.52051618999997</v>
      </c>
      <c r="Q1349" s="11">
        <f t="shared" si="681"/>
        <v>0</v>
      </c>
      <c r="R1349" s="30">
        <f t="shared" si="679"/>
        <v>0</v>
      </c>
      <c r="S1349" s="109">
        <f t="shared" si="686"/>
        <v>0</v>
      </c>
      <c r="T1349" s="119">
        <f t="shared" si="680"/>
        <v>0.10150000000000001</v>
      </c>
      <c r="U1349" s="117">
        <f t="shared" si="685"/>
        <v>20</v>
      </c>
      <c r="V1349" s="117">
        <v>252</v>
      </c>
      <c r="W1349" s="116">
        <f t="shared" si="672"/>
        <v>1.0077019599999999</v>
      </c>
      <c r="X1349" s="109">
        <f t="shared" si="673"/>
        <v>5.9345181900000004</v>
      </c>
      <c r="Y1349" s="174">
        <f t="shared" si="674"/>
        <v>0</v>
      </c>
      <c r="Z1349" s="120" t="str">
        <f t="shared" si="682"/>
        <v>A+J=</v>
      </c>
      <c r="AA1349" s="114">
        <f t="shared" si="683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8">
        <f t="shared" si="675"/>
        <v>45646</v>
      </c>
      <c r="B1350" s="109">
        <f t="shared" si="668"/>
        <v>776.95951908999996</v>
      </c>
      <c r="C1350" s="193">
        <f t="shared" ref="C1350:C1413" si="693">TRUNC(IF(Q1349&gt;0,C1349-(S1349/O1349),C1349),8)</f>
        <v>608.96573183999999</v>
      </c>
      <c r="D1350" s="110">
        <f t="shared" si="676"/>
        <v>6997.15</v>
      </c>
      <c r="E1350" s="111">
        <f t="shared" si="691"/>
        <v>7036.33</v>
      </c>
      <c r="F1350" s="112">
        <f t="shared" si="689"/>
        <v>45586</v>
      </c>
      <c r="G1350" s="113">
        <f t="shared" si="669"/>
        <v>5.5994226220676957E-3</v>
      </c>
      <c r="H1350" s="114">
        <f t="shared" si="690"/>
        <v>45677</v>
      </c>
      <c r="I1350" s="114">
        <f t="shared" si="670"/>
        <v>45646</v>
      </c>
      <c r="J1350" s="115">
        <f t="shared" si="677"/>
        <v>21</v>
      </c>
      <c r="K1350" s="115">
        <f t="shared" si="692"/>
        <v>21</v>
      </c>
      <c r="L1350" s="8">
        <f t="shared" si="678"/>
        <v>1.00559942</v>
      </c>
      <c r="M1350" s="116">
        <f t="shared" si="688"/>
        <v>1.00439962</v>
      </c>
      <c r="N1350" s="116">
        <f t="shared" si="684"/>
        <v>1.2585828703921835</v>
      </c>
      <c r="O1350" s="109">
        <f t="shared" si="687"/>
        <v>1.2656301999999999</v>
      </c>
      <c r="P1350" s="109">
        <f t="shared" si="671"/>
        <v>770.72542097999997</v>
      </c>
      <c r="Q1350" s="11">
        <f t="shared" si="681"/>
        <v>44</v>
      </c>
      <c r="R1350" s="30">
        <f t="shared" si="679"/>
        <v>1.8273999999999999E-2</v>
      </c>
      <c r="S1350" s="109">
        <f t="shared" si="686"/>
        <v>14.08423634</v>
      </c>
      <c r="T1350" s="119">
        <f t="shared" si="680"/>
        <v>0.10150000000000001</v>
      </c>
      <c r="U1350" s="117">
        <f t="shared" si="685"/>
        <v>21</v>
      </c>
      <c r="V1350" s="117">
        <v>252</v>
      </c>
      <c r="W1350" s="116">
        <f t="shared" si="672"/>
        <v>1.008088611</v>
      </c>
      <c r="X1350" s="109">
        <f t="shared" si="673"/>
        <v>6.2340981099999997</v>
      </c>
      <c r="Y1350" s="174">
        <f t="shared" si="674"/>
        <v>20.318334450000002</v>
      </c>
      <c r="Z1350" s="120" t="str">
        <f t="shared" si="682"/>
        <v>A+J=</v>
      </c>
      <c r="AA1350" s="114">
        <f t="shared" si="683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8">
        <f t="shared" si="675"/>
        <v>45647</v>
      </c>
      <c r="B1351" s="109">
        <f t="shared" si="668"/>
        <v>757.08657758000004</v>
      </c>
      <c r="C1351" s="193">
        <f t="shared" si="693"/>
        <v>597.83749205000004</v>
      </c>
      <c r="D1351" s="110">
        <f t="shared" si="676"/>
        <v>7036.33</v>
      </c>
      <c r="E1351" s="111">
        <f t="shared" si="691"/>
        <v>7063.77</v>
      </c>
      <c r="F1351" s="112">
        <f t="shared" si="689"/>
        <v>45616</v>
      </c>
      <c r="G1351" s="113">
        <f t="shared" si="669"/>
        <v>3.8997602443320289E-3</v>
      </c>
      <c r="H1351" s="114">
        <f t="shared" si="690"/>
        <v>45677</v>
      </c>
      <c r="I1351" s="114">
        <f t="shared" si="670"/>
        <v>45677</v>
      </c>
      <c r="J1351" s="115">
        <f t="shared" si="677"/>
        <v>19</v>
      </c>
      <c r="K1351" s="115">
        <f t="shared" si="692"/>
        <v>1</v>
      </c>
      <c r="L1351" s="8">
        <f t="shared" si="678"/>
        <v>1.0002048699999999</v>
      </c>
      <c r="M1351" s="116">
        <f t="shared" si="688"/>
        <v>1.00559942</v>
      </c>
      <c r="N1351" s="116">
        <f t="shared" si="684"/>
        <v>1.265630204488315</v>
      </c>
      <c r="O1351" s="109">
        <f t="shared" si="687"/>
        <v>1.26588949</v>
      </c>
      <c r="P1351" s="109">
        <f t="shared" si="671"/>
        <v>756.79619791000005</v>
      </c>
      <c r="Q1351" s="11">
        <f t="shared" si="681"/>
        <v>0</v>
      </c>
      <c r="R1351" s="30">
        <f t="shared" si="679"/>
        <v>0</v>
      </c>
      <c r="S1351" s="109">
        <f t="shared" si="686"/>
        <v>0</v>
      </c>
      <c r="T1351" s="119">
        <f t="shared" si="680"/>
        <v>0.10150000000000001</v>
      </c>
      <c r="U1351" s="117">
        <f t="shared" si="685"/>
        <v>1</v>
      </c>
      <c r="V1351" s="117">
        <v>252</v>
      </c>
      <c r="W1351" s="116">
        <f t="shared" si="672"/>
        <v>1.0003836960000001</v>
      </c>
      <c r="X1351" s="109">
        <f t="shared" si="673"/>
        <v>0.29037966999999998</v>
      </c>
      <c r="Y1351" s="174">
        <f t="shared" si="674"/>
        <v>0</v>
      </c>
      <c r="Z1351" s="120" t="str">
        <f t="shared" si="682"/>
        <v>A+J=</v>
      </c>
      <c r="AA1351" s="114">
        <f t="shared" si="683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8">
        <f t="shared" si="675"/>
        <v>45648</v>
      </c>
      <c r="B1352" s="109">
        <f t="shared" si="668"/>
        <v>757.08657758000004</v>
      </c>
      <c r="C1352" s="193">
        <f t="shared" si="693"/>
        <v>597.83749205000004</v>
      </c>
      <c r="D1352" s="110">
        <f t="shared" si="676"/>
        <v>7036.33</v>
      </c>
      <c r="E1352" s="111">
        <f t="shared" si="691"/>
        <v>7063.77</v>
      </c>
      <c r="F1352" s="112">
        <f t="shared" si="689"/>
        <v>45616</v>
      </c>
      <c r="G1352" s="113">
        <f t="shared" si="669"/>
        <v>3.8997602443320289E-3</v>
      </c>
      <c r="H1352" s="114">
        <f t="shared" si="690"/>
        <v>45677</v>
      </c>
      <c r="I1352" s="114">
        <f t="shared" si="670"/>
        <v>45677</v>
      </c>
      <c r="J1352" s="115">
        <f t="shared" si="677"/>
        <v>19</v>
      </c>
      <c r="K1352" s="115">
        <f t="shared" si="692"/>
        <v>1</v>
      </c>
      <c r="L1352" s="8">
        <f t="shared" si="678"/>
        <v>1.0002048699999999</v>
      </c>
      <c r="M1352" s="116">
        <f t="shared" si="688"/>
        <v>1.00559942</v>
      </c>
      <c r="N1352" s="116">
        <f t="shared" si="684"/>
        <v>1.265630204488315</v>
      </c>
      <c r="O1352" s="109">
        <f t="shared" si="687"/>
        <v>1.26588949</v>
      </c>
      <c r="P1352" s="109">
        <f t="shared" si="671"/>
        <v>756.79619791000005</v>
      </c>
      <c r="Q1352" s="11">
        <f t="shared" si="681"/>
        <v>0</v>
      </c>
      <c r="R1352" s="30">
        <f t="shared" si="679"/>
        <v>0</v>
      </c>
      <c r="S1352" s="109">
        <f t="shared" si="686"/>
        <v>0</v>
      </c>
      <c r="T1352" s="119">
        <f t="shared" si="680"/>
        <v>0.10150000000000001</v>
      </c>
      <c r="U1352" s="117">
        <f t="shared" si="685"/>
        <v>1</v>
      </c>
      <c r="V1352" s="117">
        <v>252</v>
      </c>
      <c r="W1352" s="116">
        <f t="shared" si="672"/>
        <v>1.0003836960000001</v>
      </c>
      <c r="X1352" s="109">
        <f t="shared" si="673"/>
        <v>0.29037966999999998</v>
      </c>
      <c r="Y1352" s="174">
        <f t="shared" si="674"/>
        <v>0</v>
      </c>
      <c r="Z1352" s="120" t="str">
        <f t="shared" si="682"/>
        <v>A+J=</v>
      </c>
      <c r="AA1352" s="114">
        <f t="shared" si="683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8">
        <f t="shared" si="675"/>
        <v>45649</v>
      </c>
      <c r="B1353" s="109">
        <f t="shared" si="668"/>
        <v>757.08657758000004</v>
      </c>
      <c r="C1353" s="193">
        <f t="shared" si="693"/>
        <v>597.83749205000004</v>
      </c>
      <c r="D1353" s="110">
        <f t="shared" si="676"/>
        <v>7036.33</v>
      </c>
      <c r="E1353" s="111">
        <f t="shared" si="691"/>
        <v>7063.77</v>
      </c>
      <c r="F1353" s="112">
        <f t="shared" si="689"/>
        <v>45616</v>
      </c>
      <c r="G1353" s="113">
        <f t="shared" si="669"/>
        <v>3.8997602443320289E-3</v>
      </c>
      <c r="H1353" s="114">
        <f t="shared" si="690"/>
        <v>45677</v>
      </c>
      <c r="I1353" s="114">
        <f t="shared" si="670"/>
        <v>45677</v>
      </c>
      <c r="J1353" s="115">
        <f t="shared" si="677"/>
        <v>19</v>
      </c>
      <c r="K1353" s="115">
        <f t="shared" si="692"/>
        <v>1</v>
      </c>
      <c r="L1353" s="8">
        <f t="shared" si="678"/>
        <v>1.0002048699999999</v>
      </c>
      <c r="M1353" s="116">
        <f t="shared" si="688"/>
        <v>1.00559942</v>
      </c>
      <c r="N1353" s="116">
        <f t="shared" si="684"/>
        <v>1.265630204488315</v>
      </c>
      <c r="O1353" s="109">
        <f t="shared" si="687"/>
        <v>1.26588949</v>
      </c>
      <c r="P1353" s="109">
        <f t="shared" si="671"/>
        <v>756.79619791000005</v>
      </c>
      <c r="Q1353" s="11">
        <f t="shared" si="681"/>
        <v>0</v>
      </c>
      <c r="R1353" s="30">
        <f t="shared" si="679"/>
        <v>0</v>
      </c>
      <c r="S1353" s="109">
        <f t="shared" si="686"/>
        <v>0</v>
      </c>
      <c r="T1353" s="119">
        <f t="shared" si="680"/>
        <v>0.10150000000000001</v>
      </c>
      <c r="U1353" s="117">
        <f t="shared" si="685"/>
        <v>1</v>
      </c>
      <c r="V1353" s="117">
        <v>252</v>
      </c>
      <c r="W1353" s="116">
        <f t="shared" si="672"/>
        <v>1.0003836960000001</v>
      </c>
      <c r="X1353" s="109">
        <f t="shared" si="673"/>
        <v>0.29037966999999998</v>
      </c>
      <c r="Y1353" s="174">
        <f t="shared" si="674"/>
        <v>0</v>
      </c>
      <c r="Z1353" s="120" t="str">
        <f t="shared" si="682"/>
        <v>A+J=</v>
      </c>
      <c r="AA1353" s="114">
        <f t="shared" si="683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8">
        <f t="shared" si="675"/>
        <v>45650</v>
      </c>
      <c r="B1354" s="109">
        <f t="shared" ref="B1354:B1417" si="694">(P1354+X1354)</f>
        <v>757.53223066999999</v>
      </c>
      <c r="C1354" s="193">
        <f t="shared" si="693"/>
        <v>597.83749205000004</v>
      </c>
      <c r="D1354" s="110">
        <f t="shared" si="676"/>
        <v>7036.33</v>
      </c>
      <c r="E1354" s="111">
        <f t="shared" si="691"/>
        <v>7063.77</v>
      </c>
      <c r="F1354" s="112">
        <f t="shared" si="689"/>
        <v>45616</v>
      </c>
      <c r="G1354" s="113">
        <f t="shared" ref="G1354:G1417" si="695">(E1354/D1354)-1</f>
        <v>3.8997602443320289E-3</v>
      </c>
      <c r="H1354" s="114">
        <f t="shared" si="690"/>
        <v>45677</v>
      </c>
      <c r="I1354" s="114">
        <f t="shared" ref="I1354:I1417" si="696">IF(A1354&gt;I1353,H1354,I1353)</f>
        <v>45677</v>
      </c>
      <c r="J1354" s="115">
        <f t="shared" si="677"/>
        <v>19</v>
      </c>
      <c r="K1354" s="115">
        <f t="shared" si="692"/>
        <v>2</v>
      </c>
      <c r="L1354" s="8">
        <f t="shared" si="678"/>
        <v>1.00040978</v>
      </c>
      <c r="M1354" s="116">
        <f t="shared" si="688"/>
        <v>1.00559942</v>
      </c>
      <c r="N1354" s="116">
        <f t="shared" si="684"/>
        <v>1.265630204488315</v>
      </c>
      <c r="O1354" s="109">
        <f t="shared" si="687"/>
        <v>1.2661488299999999</v>
      </c>
      <c r="P1354" s="109">
        <f t="shared" ref="P1354:P1417" si="697">TRUNC(C1354*O1354,8)</f>
        <v>756.95124108000005</v>
      </c>
      <c r="Q1354" s="11">
        <f t="shared" si="681"/>
        <v>0</v>
      </c>
      <c r="R1354" s="30">
        <f t="shared" si="679"/>
        <v>0</v>
      </c>
      <c r="S1354" s="109">
        <f t="shared" si="686"/>
        <v>0</v>
      </c>
      <c r="T1354" s="119">
        <f t="shared" si="680"/>
        <v>0.10150000000000001</v>
      </c>
      <c r="U1354" s="117">
        <f t="shared" si="685"/>
        <v>2</v>
      </c>
      <c r="V1354" s="117">
        <v>252</v>
      </c>
      <c r="W1354" s="116">
        <f t="shared" ref="W1354:W1417" si="698">ROUND((1+T1354)^TRUNC((U1354/V1354),9),9)</f>
        <v>1.0007675389999999</v>
      </c>
      <c r="X1354" s="109">
        <f t="shared" ref="X1354:X1417" si="699">TRUNC((P1354*(W1354-1)),8)</f>
        <v>0.58098958999999994</v>
      </c>
      <c r="Y1354" s="174">
        <f t="shared" ref="Y1354:Y1417" si="700">IF(AND(Q1354&gt;0,Z1354&lt;&gt;"INCORPJ="),S1354+X1354,0)</f>
        <v>0</v>
      </c>
      <c r="Z1354" s="120" t="str">
        <f t="shared" si="682"/>
        <v>A+J=</v>
      </c>
      <c r="AA1354" s="114">
        <f t="shared" si="683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8">
        <f t="shared" ref="A1355:A1418" si="701">(A1354+1)</f>
        <v>45651</v>
      </c>
      <c r="B1355" s="109">
        <f t="shared" si="694"/>
        <v>757.97815076999996</v>
      </c>
      <c r="C1355" s="193">
        <f t="shared" si="693"/>
        <v>597.83749205000004</v>
      </c>
      <c r="D1355" s="110">
        <f t="shared" ref="D1355:D1418" si="702">IF(E1355=E1354,D1354,E1354)</f>
        <v>7036.33</v>
      </c>
      <c r="E1355" s="111">
        <f t="shared" si="691"/>
        <v>7063.77</v>
      </c>
      <c r="F1355" s="112">
        <f t="shared" si="689"/>
        <v>45616</v>
      </c>
      <c r="G1355" s="113">
        <f t="shared" si="695"/>
        <v>3.8997602443320289E-3</v>
      </c>
      <c r="H1355" s="114">
        <f t="shared" si="690"/>
        <v>45677</v>
      </c>
      <c r="I1355" s="114">
        <f t="shared" si="696"/>
        <v>45677</v>
      </c>
      <c r="J1355" s="115">
        <f t="shared" ref="J1355:J1418" si="703">IF(I1355=I1354,J1354,NETWORKDAYS(I1354,I1355,$AD$148:$AD$502)-1)</f>
        <v>19</v>
      </c>
      <c r="K1355" s="115">
        <f t="shared" si="692"/>
        <v>3</v>
      </c>
      <c r="L1355" s="8">
        <f t="shared" ref="L1355:L1418" si="704">IF(E1355&lt;D1355,1,TRUNC((E1355/D1355)^TRUNC((K1355/J1355),9),8))</f>
        <v>1.0006147400000001</v>
      </c>
      <c r="M1355" s="116">
        <f t="shared" si="688"/>
        <v>1.00559942</v>
      </c>
      <c r="N1355" s="116">
        <f t="shared" si="684"/>
        <v>1.265630204488315</v>
      </c>
      <c r="O1355" s="109">
        <f t="shared" si="687"/>
        <v>1.2664082299999999</v>
      </c>
      <c r="P1355" s="109">
        <f t="shared" si="697"/>
        <v>757.10632012999997</v>
      </c>
      <c r="Q1355" s="11">
        <f t="shared" si="681"/>
        <v>0</v>
      </c>
      <c r="R1355" s="30">
        <f t="shared" ref="R1355:R1418" si="705">IF(Q1355&gt;0,VLOOKUP($A1355,$AD$10:$AI$145,6),0)</f>
        <v>0</v>
      </c>
      <c r="S1355" s="109">
        <f t="shared" si="686"/>
        <v>0</v>
      </c>
      <c r="T1355" s="119">
        <f t="shared" ref="T1355:T1418" si="706">(T1354)</f>
        <v>0.10150000000000001</v>
      </c>
      <c r="U1355" s="117">
        <f t="shared" si="685"/>
        <v>3</v>
      </c>
      <c r="V1355" s="117">
        <v>252</v>
      </c>
      <c r="W1355" s="116">
        <f t="shared" si="698"/>
        <v>1.00115153</v>
      </c>
      <c r="X1355" s="109">
        <f t="shared" si="699"/>
        <v>0.87183063999999999</v>
      </c>
      <c r="Y1355" s="174">
        <f t="shared" si="700"/>
        <v>0</v>
      </c>
      <c r="Z1355" s="120" t="str">
        <f t="shared" si="682"/>
        <v>A+J=</v>
      </c>
      <c r="AA1355" s="114">
        <f t="shared" si="683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8">
        <f t="shared" si="701"/>
        <v>45652</v>
      </c>
      <c r="B1356" s="109">
        <f t="shared" si="694"/>
        <v>757.97815076999996</v>
      </c>
      <c r="C1356" s="193">
        <f t="shared" si="693"/>
        <v>597.83749205000004</v>
      </c>
      <c r="D1356" s="110">
        <f t="shared" si="702"/>
        <v>7036.33</v>
      </c>
      <c r="E1356" s="111">
        <f t="shared" si="691"/>
        <v>7063.77</v>
      </c>
      <c r="F1356" s="112">
        <f t="shared" si="689"/>
        <v>45616</v>
      </c>
      <c r="G1356" s="113">
        <f t="shared" si="695"/>
        <v>3.8997602443320289E-3</v>
      </c>
      <c r="H1356" s="114">
        <f t="shared" si="690"/>
        <v>45677</v>
      </c>
      <c r="I1356" s="114">
        <f t="shared" si="696"/>
        <v>45677</v>
      </c>
      <c r="J1356" s="115">
        <f t="shared" si="703"/>
        <v>19</v>
      </c>
      <c r="K1356" s="115">
        <f t="shared" si="692"/>
        <v>3</v>
      </c>
      <c r="L1356" s="8">
        <f t="shared" si="704"/>
        <v>1.0006147400000001</v>
      </c>
      <c r="M1356" s="116">
        <f t="shared" si="688"/>
        <v>1.00559942</v>
      </c>
      <c r="N1356" s="116">
        <f t="shared" si="684"/>
        <v>1.265630204488315</v>
      </c>
      <c r="O1356" s="109">
        <f t="shared" si="687"/>
        <v>1.2664082299999999</v>
      </c>
      <c r="P1356" s="109">
        <f t="shared" si="697"/>
        <v>757.10632012999997</v>
      </c>
      <c r="Q1356" s="11">
        <f t="shared" ref="Q1356:Q1419" si="707">IF(VLOOKUP(A1356,AD$10:AK$145,8)=VLOOKUP(A1355,AD$10:AK$145,8),0,VLOOKUP(A1356,AD$10:AK$145,8))</f>
        <v>0</v>
      </c>
      <c r="R1356" s="30">
        <f t="shared" si="705"/>
        <v>0</v>
      </c>
      <c r="S1356" s="109">
        <f t="shared" si="686"/>
        <v>0</v>
      </c>
      <c r="T1356" s="119">
        <f t="shared" si="706"/>
        <v>0.10150000000000001</v>
      </c>
      <c r="U1356" s="117">
        <f t="shared" si="685"/>
        <v>3</v>
      </c>
      <c r="V1356" s="117">
        <v>252</v>
      </c>
      <c r="W1356" s="116">
        <f t="shared" si="698"/>
        <v>1.00115153</v>
      </c>
      <c r="X1356" s="109">
        <f t="shared" si="699"/>
        <v>0.87183063999999999</v>
      </c>
      <c r="Y1356" s="174">
        <f t="shared" si="700"/>
        <v>0</v>
      </c>
      <c r="Z1356" s="120" t="str">
        <f t="shared" ref="Z1356:Z1419" si="708">IF($Q1355&gt;0,VLOOKUP($A1355,$AD$10:$AM$145,9),Z1355)</f>
        <v>A+J=</v>
      </c>
      <c r="AA1356" s="114">
        <f t="shared" ref="AA1356:AA1419" si="709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8">
        <f t="shared" si="701"/>
        <v>45653</v>
      </c>
      <c r="B1357" s="109">
        <f t="shared" si="694"/>
        <v>758.42433720000008</v>
      </c>
      <c r="C1357" s="193">
        <f t="shared" si="693"/>
        <v>597.83749205000004</v>
      </c>
      <c r="D1357" s="110">
        <f t="shared" si="702"/>
        <v>7036.33</v>
      </c>
      <c r="E1357" s="111">
        <f t="shared" si="691"/>
        <v>7063.77</v>
      </c>
      <c r="F1357" s="112">
        <f t="shared" si="689"/>
        <v>45616</v>
      </c>
      <c r="G1357" s="113">
        <f t="shared" si="695"/>
        <v>3.8997602443320289E-3</v>
      </c>
      <c r="H1357" s="114">
        <f t="shared" si="690"/>
        <v>45677</v>
      </c>
      <c r="I1357" s="114">
        <f t="shared" si="696"/>
        <v>45677</v>
      </c>
      <c r="J1357" s="115">
        <f t="shared" si="703"/>
        <v>19</v>
      </c>
      <c r="K1357" s="115">
        <f t="shared" si="692"/>
        <v>4</v>
      </c>
      <c r="L1357" s="8">
        <f t="shared" si="704"/>
        <v>1.0008197400000001</v>
      </c>
      <c r="M1357" s="116">
        <f t="shared" si="688"/>
        <v>1.00559942</v>
      </c>
      <c r="N1357" s="116">
        <f t="shared" si="684"/>
        <v>1.265630204488315</v>
      </c>
      <c r="O1357" s="109">
        <f t="shared" si="687"/>
        <v>1.26666769</v>
      </c>
      <c r="P1357" s="109">
        <f t="shared" si="697"/>
        <v>757.26143505000005</v>
      </c>
      <c r="Q1357" s="11">
        <f t="shared" si="707"/>
        <v>0</v>
      </c>
      <c r="R1357" s="30">
        <f t="shared" si="705"/>
        <v>0</v>
      </c>
      <c r="S1357" s="109">
        <f t="shared" si="686"/>
        <v>0</v>
      </c>
      <c r="T1357" s="119">
        <f t="shared" si="706"/>
        <v>0.10150000000000001</v>
      </c>
      <c r="U1357" s="117">
        <f t="shared" si="685"/>
        <v>4</v>
      </c>
      <c r="V1357" s="117">
        <v>252</v>
      </c>
      <c r="W1357" s="116">
        <f t="shared" si="698"/>
        <v>1.001535668</v>
      </c>
      <c r="X1357" s="109">
        <f t="shared" si="699"/>
        <v>1.1629021500000001</v>
      </c>
      <c r="Y1357" s="174">
        <f t="shared" si="700"/>
        <v>0</v>
      </c>
      <c r="Z1357" s="120" t="str">
        <f t="shared" si="708"/>
        <v>A+J=</v>
      </c>
      <c r="AA1357" s="114">
        <f t="shared" si="709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8">
        <f t="shared" si="701"/>
        <v>45654</v>
      </c>
      <c r="B1358" s="109">
        <f t="shared" si="694"/>
        <v>758.87077884999997</v>
      </c>
      <c r="C1358" s="193">
        <f t="shared" si="693"/>
        <v>597.83749205000004</v>
      </c>
      <c r="D1358" s="110">
        <f t="shared" si="702"/>
        <v>7036.33</v>
      </c>
      <c r="E1358" s="111">
        <f t="shared" si="691"/>
        <v>7063.77</v>
      </c>
      <c r="F1358" s="112">
        <f t="shared" si="689"/>
        <v>45616</v>
      </c>
      <c r="G1358" s="113">
        <f t="shared" si="695"/>
        <v>3.8997602443320289E-3</v>
      </c>
      <c r="H1358" s="114">
        <f t="shared" si="690"/>
        <v>45677</v>
      </c>
      <c r="I1358" s="114">
        <f t="shared" si="696"/>
        <v>45677</v>
      </c>
      <c r="J1358" s="115">
        <f t="shared" si="703"/>
        <v>19</v>
      </c>
      <c r="K1358" s="115">
        <f t="shared" si="692"/>
        <v>5</v>
      </c>
      <c r="L1358" s="8">
        <f t="shared" si="704"/>
        <v>1.0010247800000001</v>
      </c>
      <c r="M1358" s="116">
        <f t="shared" si="688"/>
        <v>1.00559942</v>
      </c>
      <c r="N1358" s="116">
        <f t="shared" si="684"/>
        <v>1.265630204488315</v>
      </c>
      <c r="O1358" s="109">
        <f t="shared" si="687"/>
        <v>1.2669271900000001</v>
      </c>
      <c r="P1358" s="109">
        <f t="shared" si="697"/>
        <v>757.41657386999998</v>
      </c>
      <c r="Q1358" s="11">
        <f t="shared" si="707"/>
        <v>0</v>
      </c>
      <c r="R1358" s="30">
        <f t="shared" si="705"/>
        <v>0</v>
      </c>
      <c r="S1358" s="109">
        <f t="shared" si="686"/>
        <v>0</v>
      </c>
      <c r="T1358" s="119">
        <f t="shared" si="706"/>
        <v>0.10150000000000001</v>
      </c>
      <c r="U1358" s="117">
        <f t="shared" si="685"/>
        <v>5</v>
      </c>
      <c r="V1358" s="117">
        <v>252</v>
      </c>
      <c r="W1358" s="116">
        <f t="shared" si="698"/>
        <v>1.0019199539999999</v>
      </c>
      <c r="X1358" s="109">
        <f t="shared" si="699"/>
        <v>1.4542049800000001</v>
      </c>
      <c r="Y1358" s="174">
        <f t="shared" si="700"/>
        <v>0</v>
      </c>
      <c r="Z1358" s="120" t="str">
        <f t="shared" si="708"/>
        <v>A+J=</v>
      </c>
      <c r="AA1358" s="114">
        <f t="shared" si="709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8">
        <f t="shared" si="701"/>
        <v>45655</v>
      </c>
      <c r="B1359" s="109">
        <f t="shared" si="694"/>
        <v>758.87077884999997</v>
      </c>
      <c r="C1359" s="193">
        <f t="shared" si="693"/>
        <v>597.83749205000004</v>
      </c>
      <c r="D1359" s="110">
        <f t="shared" si="702"/>
        <v>7036.33</v>
      </c>
      <c r="E1359" s="111">
        <f t="shared" si="691"/>
        <v>7063.77</v>
      </c>
      <c r="F1359" s="112">
        <f t="shared" si="689"/>
        <v>45616</v>
      </c>
      <c r="G1359" s="113">
        <f t="shared" si="695"/>
        <v>3.8997602443320289E-3</v>
      </c>
      <c r="H1359" s="114">
        <f t="shared" si="690"/>
        <v>45677</v>
      </c>
      <c r="I1359" s="114">
        <f t="shared" si="696"/>
        <v>45677</v>
      </c>
      <c r="J1359" s="115">
        <f t="shared" si="703"/>
        <v>19</v>
      </c>
      <c r="K1359" s="115">
        <f t="shared" si="692"/>
        <v>5</v>
      </c>
      <c r="L1359" s="8">
        <f t="shared" si="704"/>
        <v>1.0010247800000001</v>
      </c>
      <c r="M1359" s="116">
        <f t="shared" si="688"/>
        <v>1.00559942</v>
      </c>
      <c r="N1359" s="116">
        <f t="shared" si="684"/>
        <v>1.265630204488315</v>
      </c>
      <c r="O1359" s="109">
        <f t="shared" si="687"/>
        <v>1.2669271900000001</v>
      </c>
      <c r="P1359" s="109">
        <f t="shared" si="697"/>
        <v>757.41657386999998</v>
      </c>
      <c r="Q1359" s="11">
        <f t="shared" si="707"/>
        <v>0</v>
      </c>
      <c r="R1359" s="30">
        <f t="shared" si="705"/>
        <v>0</v>
      </c>
      <c r="S1359" s="109">
        <f t="shared" si="686"/>
        <v>0</v>
      </c>
      <c r="T1359" s="119">
        <f t="shared" si="706"/>
        <v>0.10150000000000001</v>
      </c>
      <c r="U1359" s="117">
        <f t="shared" si="685"/>
        <v>5</v>
      </c>
      <c r="V1359" s="117">
        <v>252</v>
      </c>
      <c r="W1359" s="116">
        <f t="shared" si="698"/>
        <v>1.0019199539999999</v>
      </c>
      <c r="X1359" s="109">
        <f t="shared" si="699"/>
        <v>1.4542049800000001</v>
      </c>
      <c r="Y1359" s="174">
        <f t="shared" si="700"/>
        <v>0</v>
      </c>
      <c r="Z1359" s="120" t="str">
        <f t="shared" si="708"/>
        <v>A+J=</v>
      </c>
      <c r="AA1359" s="114">
        <f t="shared" si="709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8">
        <f t="shared" si="701"/>
        <v>45656</v>
      </c>
      <c r="B1360" s="109">
        <f t="shared" si="694"/>
        <v>758.87077884999997</v>
      </c>
      <c r="C1360" s="193">
        <f t="shared" si="693"/>
        <v>597.83749205000004</v>
      </c>
      <c r="D1360" s="110">
        <f t="shared" si="702"/>
        <v>7036.33</v>
      </c>
      <c r="E1360" s="111">
        <f t="shared" si="691"/>
        <v>7063.77</v>
      </c>
      <c r="F1360" s="112">
        <f t="shared" si="689"/>
        <v>45616</v>
      </c>
      <c r="G1360" s="113">
        <f t="shared" si="695"/>
        <v>3.8997602443320289E-3</v>
      </c>
      <c r="H1360" s="114">
        <f t="shared" si="690"/>
        <v>45677</v>
      </c>
      <c r="I1360" s="114">
        <f t="shared" si="696"/>
        <v>45677</v>
      </c>
      <c r="J1360" s="115">
        <f t="shared" si="703"/>
        <v>19</v>
      </c>
      <c r="K1360" s="115">
        <f t="shared" si="692"/>
        <v>5</v>
      </c>
      <c r="L1360" s="8">
        <f t="shared" si="704"/>
        <v>1.0010247800000001</v>
      </c>
      <c r="M1360" s="116">
        <f t="shared" si="688"/>
        <v>1.00559942</v>
      </c>
      <c r="N1360" s="116">
        <f t="shared" si="684"/>
        <v>1.265630204488315</v>
      </c>
      <c r="O1360" s="109">
        <f t="shared" si="687"/>
        <v>1.2669271900000001</v>
      </c>
      <c r="P1360" s="109">
        <f t="shared" si="697"/>
        <v>757.41657386999998</v>
      </c>
      <c r="Q1360" s="11">
        <f t="shared" si="707"/>
        <v>0</v>
      </c>
      <c r="R1360" s="30">
        <f t="shared" si="705"/>
        <v>0</v>
      </c>
      <c r="S1360" s="109">
        <f t="shared" si="686"/>
        <v>0</v>
      </c>
      <c r="T1360" s="119">
        <f t="shared" si="706"/>
        <v>0.10150000000000001</v>
      </c>
      <c r="U1360" s="117">
        <f t="shared" si="685"/>
        <v>5</v>
      </c>
      <c r="V1360" s="117">
        <v>252</v>
      </c>
      <c r="W1360" s="116">
        <f t="shared" si="698"/>
        <v>1.0019199539999999</v>
      </c>
      <c r="X1360" s="109">
        <f t="shared" si="699"/>
        <v>1.4542049800000001</v>
      </c>
      <c r="Y1360" s="174">
        <f t="shared" si="700"/>
        <v>0</v>
      </c>
      <c r="Z1360" s="120" t="str">
        <f t="shared" si="708"/>
        <v>A+J=</v>
      </c>
      <c r="AA1360" s="114">
        <f t="shared" si="709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8">
        <f t="shared" si="701"/>
        <v>45657</v>
      </c>
      <c r="B1361" s="109">
        <f t="shared" si="694"/>
        <v>759.31748629999993</v>
      </c>
      <c r="C1361" s="193">
        <f t="shared" si="693"/>
        <v>597.83749205000004</v>
      </c>
      <c r="D1361" s="110">
        <f t="shared" si="702"/>
        <v>7036.33</v>
      </c>
      <c r="E1361" s="111">
        <f t="shared" si="691"/>
        <v>7063.77</v>
      </c>
      <c r="F1361" s="112">
        <f t="shared" si="689"/>
        <v>45616</v>
      </c>
      <c r="G1361" s="113">
        <f t="shared" si="695"/>
        <v>3.8997602443320289E-3</v>
      </c>
      <c r="H1361" s="114">
        <f t="shared" si="690"/>
        <v>45677</v>
      </c>
      <c r="I1361" s="114">
        <f t="shared" si="696"/>
        <v>45677</v>
      </c>
      <c r="J1361" s="115">
        <f t="shared" si="703"/>
        <v>19</v>
      </c>
      <c r="K1361" s="115">
        <f t="shared" si="692"/>
        <v>6</v>
      </c>
      <c r="L1361" s="8">
        <f t="shared" si="704"/>
        <v>1.00122986</v>
      </c>
      <c r="M1361" s="116">
        <f t="shared" si="688"/>
        <v>1.00559942</v>
      </c>
      <c r="N1361" s="116">
        <f t="shared" si="684"/>
        <v>1.265630204488315</v>
      </c>
      <c r="O1361" s="109">
        <f t="shared" si="687"/>
        <v>1.26718675</v>
      </c>
      <c r="P1361" s="109">
        <f t="shared" si="697"/>
        <v>757.57174856999995</v>
      </c>
      <c r="Q1361" s="11">
        <f t="shared" si="707"/>
        <v>0</v>
      </c>
      <c r="R1361" s="30">
        <f t="shared" si="705"/>
        <v>0</v>
      </c>
      <c r="S1361" s="109">
        <f t="shared" si="686"/>
        <v>0</v>
      </c>
      <c r="T1361" s="119">
        <f t="shared" si="706"/>
        <v>0.10150000000000001</v>
      </c>
      <c r="U1361" s="117">
        <f t="shared" si="685"/>
        <v>6</v>
      </c>
      <c r="V1361" s="117">
        <v>252</v>
      </c>
      <c r="W1361" s="116">
        <f t="shared" si="698"/>
        <v>1.002304386</v>
      </c>
      <c r="X1361" s="109">
        <f t="shared" si="699"/>
        <v>1.7457377300000001</v>
      </c>
      <c r="Y1361" s="174">
        <f t="shared" si="700"/>
        <v>0</v>
      </c>
      <c r="Z1361" s="120" t="str">
        <f t="shared" si="708"/>
        <v>A+J=</v>
      </c>
      <c r="AA1361" s="114">
        <f t="shared" si="709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8">
        <f t="shared" si="701"/>
        <v>45658</v>
      </c>
      <c r="B1362" s="109">
        <f t="shared" si="694"/>
        <v>759.76444994000008</v>
      </c>
      <c r="C1362" s="193">
        <f t="shared" si="693"/>
        <v>597.83749205000004</v>
      </c>
      <c r="D1362" s="110">
        <f t="shared" si="702"/>
        <v>7036.33</v>
      </c>
      <c r="E1362" s="111">
        <f t="shared" si="691"/>
        <v>7063.77</v>
      </c>
      <c r="F1362" s="112">
        <f t="shared" si="689"/>
        <v>45616</v>
      </c>
      <c r="G1362" s="113">
        <f t="shared" si="695"/>
        <v>3.8997602443320289E-3</v>
      </c>
      <c r="H1362" s="114">
        <f t="shared" si="690"/>
        <v>45677</v>
      </c>
      <c r="I1362" s="114">
        <f t="shared" si="696"/>
        <v>45677</v>
      </c>
      <c r="J1362" s="115">
        <f t="shared" si="703"/>
        <v>19</v>
      </c>
      <c r="K1362" s="115">
        <f t="shared" si="692"/>
        <v>7</v>
      </c>
      <c r="L1362" s="8">
        <f t="shared" si="704"/>
        <v>1.00143498</v>
      </c>
      <c r="M1362" s="116">
        <f t="shared" si="688"/>
        <v>1.00559942</v>
      </c>
      <c r="N1362" s="116">
        <f t="shared" si="684"/>
        <v>1.265630204488315</v>
      </c>
      <c r="O1362" s="109">
        <f t="shared" si="687"/>
        <v>1.2674463499999999</v>
      </c>
      <c r="P1362" s="109">
        <f t="shared" si="697"/>
        <v>757.72694719000003</v>
      </c>
      <c r="Q1362" s="11">
        <f t="shared" si="707"/>
        <v>0</v>
      </c>
      <c r="R1362" s="30">
        <f t="shared" si="705"/>
        <v>0</v>
      </c>
      <c r="S1362" s="109">
        <f t="shared" si="686"/>
        <v>0</v>
      </c>
      <c r="T1362" s="119">
        <f t="shared" si="706"/>
        <v>0.10150000000000001</v>
      </c>
      <c r="U1362" s="117">
        <f t="shared" si="685"/>
        <v>7</v>
      </c>
      <c r="V1362" s="117">
        <v>252</v>
      </c>
      <c r="W1362" s="116">
        <f t="shared" si="698"/>
        <v>1.0026889670000001</v>
      </c>
      <c r="X1362" s="109">
        <f t="shared" si="699"/>
        <v>2.0375027499999998</v>
      </c>
      <c r="Y1362" s="174">
        <f t="shared" si="700"/>
        <v>0</v>
      </c>
      <c r="Z1362" s="120" t="str">
        <f t="shared" si="708"/>
        <v>A+J=</v>
      </c>
      <c r="AA1362" s="114">
        <f t="shared" si="709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8">
        <f t="shared" si="701"/>
        <v>45659</v>
      </c>
      <c r="B1363" s="109">
        <f t="shared" si="694"/>
        <v>759.76444994000008</v>
      </c>
      <c r="C1363" s="193">
        <f t="shared" si="693"/>
        <v>597.83749205000004</v>
      </c>
      <c r="D1363" s="110">
        <f t="shared" si="702"/>
        <v>7036.33</v>
      </c>
      <c r="E1363" s="111">
        <f t="shared" si="691"/>
        <v>7063.77</v>
      </c>
      <c r="F1363" s="112">
        <f t="shared" si="689"/>
        <v>45616</v>
      </c>
      <c r="G1363" s="113">
        <f t="shared" si="695"/>
        <v>3.8997602443320289E-3</v>
      </c>
      <c r="H1363" s="114">
        <f t="shared" si="690"/>
        <v>45677</v>
      </c>
      <c r="I1363" s="114">
        <f t="shared" si="696"/>
        <v>45677</v>
      </c>
      <c r="J1363" s="115">
        <f t="shared" si="703"/>
        <v>19</v>
      </c>
      <c r="K1363" s="115">
        <f t="shared" si="692"/>
        <v>7</v>
      </c>
      <c r="L1363" s="8">
        <f t="shared" si="704"/>
        <v>1.00143498</v>
      </c>
      <c r="M1363" s="116">
        <f t="shared" si="688"/>
        <v>1.00559942</v>
      </c>
      <c r="N1363" s="116">
        <f t="shared" si="684"/>
        <v>1.265630204488315</v>
      </c>
      <c r="O1363" s="109">
        <f t="shared" si="687"/>
        <v>1.2674463499999999</v>
      </c>
      <c r="P1363" s="109">
        <f t="shared" si="697"/>
        <v>757.72694719000003</v>
      </c>
      <c r="Q1363" s="11">
        <f t="shared" si="707"/>
        <v>0</v>
      </c>
      <c r="R1363" s="30">
        <f t="shared" si="705"/>
        <v>0</v>
      </c>
      <c r="S1363" s="109">
        <f t="shared" si="686"/>
        <v>0</v>
      </c>
      <c r="T1363" s="119">
        <f t="shared" si="706"/>
        <v>0.10150000000000001</v>
      </c>
      <c r="U1363" s="117">
        <f t="shared" si="685"/>
        <v>7</v>
      </c>
      <c r="V1363" s="117">
        <v>252</v>
      </c>
      <c r="W1363" s="116">
        <f t="shared" si="698"/>
        <v>1.0026889670000001</v>
      </c>
      <c r="X1363" s="109">
        <f t="shared" si="699"/>
        <v>2.0375027499999998</v>
      </c>
      <c r="Y1363" s="174">
        <f t="shared" si="700"/>
        <v>0</v>
      </c>
      <c r="Z1363" s="120" t="str">
        <f t="shared" si="708"/>
        <v>A+J=</v>
      </c>
      <c r="AA1363" s="114">
        <f t="shared" si="709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8">
        <f t="shared" si="701"/>
        <v>45660</v>
      </c>
      <c r="B1364" s="109">
        <f t="shared" si="694"/>
        <v>760.21168634000003</v>
      </c>
      <c r="C1364" s="193">
        <f t="shared" si="693"/>
        <v>597.83749205000004</v>
      </c>
      <c r="D1364" s="110">
        <f t="shared" si="702"/>
        <v>7036.33</v>
      </c>
      <c r="E1364" s="111">
        <f t="shared" si="691"/>
        <v>7063.77</v>
      </c>
      <c r="F1364" s="112">
        <f t="shared" si="689"/>
        <v>45616</v>
      </c>
      <c r="G1364" s="113">
        <f t="shared" si="695"/>
        <v>3.8997602443320289E-3</v>
      </c>
      <c r="H1364" s="114">
        <f t="shared" si="690"/>
        <v>45677</v>
      </c>
      <c r="I1364" s="114">
        <f t="shared" si="696"/>
        <v>45677</v>
      </c>
      <c r="J1364" s="115">
        <f t="shared" si="703"/>
        <v>19</v>
      </c>
      <c r="K1364" s="115">
        <f t="shared" si="692"/>
        <v>8</v>
      </c>
      <c r="L1364" s="8">
        <f t="shared" si="704"/>
        <v>1.0016401500000001</v>
      </c>
      <c r="M1364" s="116">
        <f t="shared" si="688"/>
        <v>1.00559942</v>
      </c>
      <c r="N1364" s="116">
        <f t="shared" si="684"/>
        <v>1.265630204488315</v>
      </c>
      <c r="O1364" s="109">
        <f t="shared" si="687"/>
        <v>1.2677060200000001</v>
      </c>
      <c r="P1364" s="109">
        <f t="shared" si="697"/>
        <v>757.88218764999999</v>
      </c>
      <c r="Q1364" s="11">
        <f t="shared" si="707"/>
        <v>0</v>
      </c>
      <c r="R1364" s="30">
        <f t="shared" si="705"/>
        <v>0</v>
      </c>
      <c r="S1364" s="109">
        <f t="shared" si="686"/>
        <v>0</v>
      </c>
      <c r="T1364" s="119">
        <f t="shared" si="706"/>
        <v>0.10150000000000001</v>
      </c>
      <c r="U1364" s="117">
        <f t="shared" si="685"/>
        <v>8</v>
      </c>
      <c r="V1364" s="117">
        <v>252</v>
      </c>
      <c r="W1364" s="116">
        <f t="shared" si="698"/>
        <v>1.0030736950000001</v>
      </c>
      <c r="X1364" s="109">
        <f t="shared" si="699"/>
        <v>2.3294986899999999</v>
      </c>
      <c r="Y1364" s="174">
        <f t="shared" si="700"/>
        <v>0</v>
      </c>
      <c r="Z1364" s="120" t="str">
        <f t="shared" si="708"/>
        <v>A+J=</v>
      </c>
      <c r="AA1364" s="114">
        <f t="shared" si="709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8">
        <f t="shared" si="701"/>
        <v>45661</v>
      </c>
      <c r="B1365" s="109">
        <f t="shared" si="694"/>
        <v>760.65918361000001</v>
      </c>
      <c r="C1365" s="193">
        <f t="shared" si="693"/>
        <v>597.83749205000004</v>
      </c>
      <c r="D1365" s="110">
        <f t="shared" si="702"/>
        <v>7036.33</v>
      </c>
      <c r="E1365" s="111">
        <f t="shared" si="691"/>
        <v>7063.77</v>
      </c>
      <c r="F1365" s="112">
        <f t="shared" si="689"/>
        <v>45616</v>
      </c>
      <c r="G1365" s="113">
        <f t="shared" si="695"/>
        <v>3.8997602443320289E-3</v>
      </c>
      <c r="H1365" s="114">
        <f t="shared" si="690"/>
        <v>45677</v>
      </c>
      <c r="I1365" s="114">
        <f t="shared" si="696"/>
        <v>45677</v>
      </c>
      <c r="J1365" s="115">
        <f t="shared" si="703"/>
        <v>19</v>
      </c>
      <c r="K1365" s="115">
        <f t="shared" si="692"/>
        <v>9</v>
      </c>
      <c r="L1365" s="8">
        <f t="shared" si="704"/>
        <v>1.0018453599999999</v>
      </c>
      <c r="M1365" s="116">
        <f t="shared" si="688"/>
        <v>1.00559942</v>
      </c>
      <c r="N1365" s="116">
        <f t="shared" si="684"/>
        <v>1.265630204488315</v>
      </c>
      <c r="O1365" s="109">
        <f t="shared" si="687"/>
        <v>1.26796574</v>
      </c>
      <c r="P1365" s="109">
        <f t="shared" si="697"/>
        <v>758.03745800000002</v>
      </c>
      <c r="Q1365" s="11">
        <f t="shared" si="707"/>
        <v>0</v>
      </c>
      <c r="R1365" s="30">
        <f t="shared" si="705"/>
        <v>0</v>
      </c>
      <c r="S1365" s="109">
        <f t="shared" si="686"/>
        <v>0</v>
      </c>
      <c r="T1365" s="119">
        <f t="shared" si="706"/>
        <v>0.10150000000000001</v>
      </c>
      <c r="U1365" s="117">
        <f t="shared" si="685"/>
        <v>9</v>
      </c>
      <c r="V1365" s="117">
        <v>252</v>
      </c>
      <c r="W1365" s="116">
        <f t="shared" si="698"/>
        <v>1.00345857</v>
      </c>
      <c r="X1365" s="109">
        <f t="shared" si="699"/>
        <v>2.6217256099999999</v>
      </c>
      <c r="Y1365" s="174">
        <f t="shared" si="700"/>
        <v>0</v>
      </c>
      <c r="Z1365" s="120" t="str">
        <f t="shared" si="708"/>
        <v>A+J=</v>
      </c>
      <c r="AA1365" s="114">
        <f t="shared" si="709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8">
        <f t="shared" si="701"/>
        <v>45662</v>
      </c>
      <c r="B1366" s="109">
        <f t="shared" si="694"/>
        <v>760.65918361000001</v>
      </c>
      <c r="C1366" s="193">
        <f t="shared" si="693"/>
        <v>597.83749205000004</v>
      </c>
      <c r="D1366" s="110">
        <f t="shared" si="702"/>
        <v>7036.33</v>
      </c>
      <c r="E1366" s="111">
        <f t="shared" si="691"/>
        <v>7063.77</v>
      </c>
      <c r="F1366" s="112">
        <f t="shared" si="689"/>
        <v>45616</v>
      </c>
      <c r="G1366" s="113">
        <f t="shared" si="695"/>
        <v>3.8997602443320289E-3</v>
      </c>
      <c r="H1366" s="114">
        <f t="shared" si="690"/>
        <v>45677</v>
      </c>
      <c r="I1366" s="114">
        <f t="shared" si="696"/>
        <v>45677</v>
      </c>
      <c r="J1366" s="115">
        <f t="shared" si="703"/>
        <v>19</v>
      </c>
      <c r="K1366" s="115">
        <f t="shared" si="692"/>
        <v>9</v>
      </c>
      <c r="L1366" s="8">
        <f t="shared" si="704"/>
        <v>1.0018453599999999</v>
      </c>
      <c r="M1366" s="116">
        <f t="shared" si="688"/>
        <v>1.00559942</v>
      </c>
      <c r="N1366" s="116">
        <f t="shared" si="684"/>
        <v>1.265630204488315</v>
      </c>
      <c r="O1366" s="109">
        <f t="shared" si="687"/>
        <v>1.26796574</v>
      </c>
      <c r="P1366" s="109">
        <f t="shared" si="697"/>
        <v>758.03745800000002</v>
      </c>
      <c r="Q1366" s="11">
        <f t="shared" si="707"/>
        <v>0</v>
      </c>
      <c r="R1366" s="30">
        <f t="shared" si="705"/>
        <v>0</v>
      </c>
      <c r="S1366" s="109">
        <f t="shared" si="686"/>
        <v>0</v>
      </c>
      <c r="T1366" s="119">
        <f t="shared" si="706"/>
        <v>0.10150000000000001</v>
      </c>
      <c r="U1366" s="117">
        <f t="shared" si="685"/>
        <v>9</v>
      </c>
      <c r="V1366" s="117">
        <v>252</v>
      </c>
      <c r="W1366" s="116">
        <f t="shared" si="698"/>
        <v>1.00345857</v>
      </c>
      <c r="X1366" s="109">
        <f t="shared" si="699"/>
        <v>2.6217256099999999</v>
      </c>
      <c r="Y1366" s="174">
        <f t="shared" si="700"/>
        <v>0</v>
      </c>
      <c r="Z1366" s="120" t="str">
        <f t="shared" si="708"/>
        <v>A+J=</v>
      </c>
      <c r="AA1366" s="114">
        <f t="shared" si="709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8">
        <f t="shared" si="701"/>
        <v>45663</v>
      </c>
      <c r="B1367" s="109">
        <f t="shared" si="694"/>
        <v>760.65918361000001</v>
      </c>
      <c r="C1367" s="193">
        <f t="shared" si="693"/>
        <v>597.83749205000004</v>
      </c>
      <c r="D1367" s="110">
        <f t="shared" si="702"/>
        <v>7036.33</v>
      </c>
      <c r="E1367" s="111">
        <f t="shared" si="691"/>
        <v>7063.77</v>
      </c>
      <c r="F1367" s="112">
        <f t="shared" si="689"/>
        <v>45616</v>
      </c>
      <c r="G1367" s="113">
        <f t="shared" si="695"/>
        <v>3.8997602443320289E-3</v>
      </c>
      <c r="H1367" s="114">
        <f t="shared" si="690"/>
        <v>45677</v>
      </c>
      <c r="I1367" s="114">
        <f t="shared" si="696"/>
        <v>45677</v>
      </c>
      <c r="J1367" s="115">
        <f t="shared" si="703"/>
        <v>19</v>
      </c>
      <c r="K1367" s="115">
        <f t="shared" si="692"/>
        <v>9</v>
      </c>
      <c r="L1367" s="8">
        <f t="shared" si="704"/>
        <v>1.0018453599999999</v>
      </c>
      <c r="M1367" s="116">
        <f t="shared" si="688"/>
        <v>1.00559942</v>
      </c>
      <c r="N1367" s="116">
        <f t="shared" si="684"/>
        <v>1.265630204488315</v>
      </c>
      <c r="O1367" s="109">
        <f t="shared" si="687"/>
        <v>1.26796574</v>
      </c>
      <c r="P1367" s="109">
        <f t="shared" si="697"/>
        <v>758.03745800000002</v>
      </c>
      <c r="Q1367" s="11">
        <f t="shared" si="707"/>
        <v>0</v>
      </c>
      <c r="R1367" s="30">
        <f t="shared" si="705"/>
        <v>0</v>
      </c>
      <c r="S1367" s="109">
        <f t="shared" si="686"/>
        <v>0</v>
      </c>
      <c r="T1367" s="119">
        <f t="shared" si="706"/>
        <v>0.10150000000000001</v>
      </c>
      <c r="U1367" s="117">
        <f t="shared" si="685"/>
        <v>9</v>
      </c>
      <c r="V1367" s="117">
        <v>252</v>
      </c>
      <c r="W1367" s="116">
        <f t="shared" si="698"/>
        <v>1.00345857</v>
      </c>
      <c r="X1367" s="109">
        <f t="shared" si="699"/>
        <v>2.6217256099999999</v>
      </c>
      <c r="Y1367" s="174">
        <f t="shared" si="700"/>
        <v>0</v>
      </c>
      <c r="Z1367" s="120" t="str">
        <f t="shared" si="708"/>
        <v>A+J=</v>
      </c>
      <c r="AA1367" s="114">
        <f t="shared" si="709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8">
        <f t="shared" si="701"/>
        <v>45664</v>
      </c>
      <c r="B1368" s="109">
        <f t="shared" si="694"/>
        <v>761.10694262000004</v>
      </c>
      <c r="C1368" s="193">
        <f t="shared" si="693"/>
        <v>597.83749205000004</v>
      </c>
      <c r="D1368" s="110">
        <f t="shared" si="702"/>
        <v>7036.33</v>
      </c>
      <c r="E1368" s="111">
        <f t="shared" si="691"/>
        <v>7063.77</v>
      </c>
      <c r="F1368" s="112">
        <f t="shared" si="689"/>
        <v>45616</v>
      </c>
      <c r="G1368" s="113">
        <f t="shared" si="695"/>
        <v>3.8997602443320289E-3</v>
      </c>
      <c r="H1368" s="114">
        <f t="shared" si="690"/>
        <v>45677</v>
      </c>
      <c r="I1368" s="114">
        <f t="shared" si="696"/>
        <v>45677</v>
      </c>
      <c r="J1368" s="115">
        <f t="shared" si="703"/>
        <v>19</v>
      </c>
      <c r="K1368" s="115">
        <f t="shared" si="692"/>
        <v>10</v>
      </c>
      <c r="L1368" s="8">
        <f t="shared" si="704"/>
        <v>1.00205061</v>
      </c>
      <c r="M1368" s="116">
        <f t="shared" si="688"/>
        <v>1.00559942</v>
      </c>
      <c r="N1368" s="116">
        <f t="shared" si="684"/>
        <v>1.265630204488315</v>
      </c>
      <c r="O1368" s="109">
        <f t="shared" si="687"/>
        <v>1.2682255099999999</v>
      </c>
      <c r="P1368" s="109">
        <f t="shared" si="697"/>
        <v>758.19275825</v>
      </c>
      <c r="Q1368" s="11">
        <f t="shared" si="707"/>
        <v>0</v>
      </c>
      <c r="R1368" s="30">
        <f t="shared" si="705"/>
        <v>0</v>
      </c>
      <c r="S1368" s="109">
        <f t="shared" si="686"/>
        <v>0</v>
      </c>
      <c r="T1368" s="119">
        <f t="shared" si="706"/>
        <v>0.10150000000000001</v>
      </c>
      <c r="U1368" s="117">
        <f t="shared" si="685"/>
        <v>10</v>
      </c>
      <c r="V1368" s="117">
        <v>252</v>
      </c>
      <c r="W1368" s="116">
        <f t="shared" si="698"/>
        <v>1.003843593</v>
      </c>
      <c r="X1368" s="109">
        <f t="shared" si="699"/>
        <v>2.9141843700000001</v>
      </c>
      <c r="Y1368" s="174">
        <f t="shared" si="700"/>
        <v>0</v>
      </c>
      <c r="Z1368" s="120" t="str">
        <f t="shared" si="708"/>
        <v>A+J=</v>
      </c>
      <c r="AA1368" s="114">
        <f t="shared" si="709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8">
        <f t="shared" si="701"/>
        <v>45665</v>
      </c>
      <c r="B1369" s="109">
        <f t="shared" si="694"/>
        <v>761.55496347000008</v>
      </c>
      <c r="C1369" s="193">
        <f t="shared" si="693"/>
        <v>597.83749205000004</v>
      </c>
      <c r="D1369" s="110">
        <f t="shared" si="702"/>
        <v>7036.33</v>
      </c>
      <c r="E1369" s="111">
        <f t="shared" si="691"/>
        <v>7063.77</v>
      </c>
      <c r="F1369" s="112">
        <f t="shared" si="689"/>
        <v>45616</v>
      </c>
      <c r="G1369" s="113">
        <f t="shared" si="695"/>
        <v>3.8997602443320289E-3</v>
      </c>
      <c r="H1369" s="114">
        <f t="shared" si="690"/>
        <v>45677</v>
      </c>
      <c r="I1369" s="114">
        <f t="shared" si="696"/>
        <v>45677</v>
      </c>
      <c r="J1369" s="115">
        <f t="shared" si="703"/>
        <v>19</v>
      </c>
      <c r="K1369" s="115">
        <f t="shared" si="692"/>
        <v>11</v>
      </c>
      <c r="L1369" s="8">
        <f t="shared" si="704"/>
        <v>1.0022559</v>
      </c>
      <c r="M1369" s="116">
        <f t="shared" si="688"/>
        <v>1.00559942</v>
      </c>
      <c r="N1369" s="116">
        <f t="shared" si="684"/>
        <v>1.265630204488315</v>
      </c>
      <c r="O1369" s="109">
        <f t="shared" si="687"/>
        <v>1.2684853300000001</v>
      </c>
      <c r="P1369" s="109">
        <f t="shared" si="697"/>
        <v>758.34808838000004</v>
      </c>
      <c r="Q1369" s="11">
        <f t="shared" si="707"/>
        <v>0</v>
      </c>
      <c r="R1369" s="30">
        <f t="shared" si="705"/>
        <v>0</v>
      </c>
      <c r="S1369" s="109">
        <f t="shared" si="686"/>
        <v>0</v>
      </c>
      <c r="T1369" s="119">
        <f t="shared" si="706"/>
        <v>0.10150000000000001</v>
      </c>
      <c r="U1369" s="117">
        <f t="shared" si="685"/>
        <v>11</v>
      </c>
      <c r="V1369" s="117">
        <v>252</v>
      </c>
      <c r="W1369" s="116">
        <f t="shared" si="698"/>
        <v>1.0042287640000001</v>
      </c>
      <c r="X1369" s="109">
        <f t="shared" si="699"/>
        <v>3.20687509</v>
      </c>
      <c r="Y1369" s="174">
        <f t="shared" si="700"/>
        <v>0</v>
      </c>
      <c r="Z1369" s="120" t="str">
        <f t="shared" si="708"/>
        <v>A+J=</v>
      </c>
      <c r="AA1369" s="114">
        <f t="shared" si="709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8">
        <f t="shared" si="701"/>
        <v>45666</v>
      </c>
      <c r="B1370" s="109">
        <f t="shared" si="694"/>
        <v>762.00325828999996</v>
      </c>
      <c r="C1370" s="193">
        <f t="shared" si="693"/>
        <v>597.83749205000004</v>
      </c>
      <c r="D1370" s="110">
        <f t="shared" si="702"/>
        <v>7036.33</v>
      </c>
      <c r="E1370" s="111">
        <f t="shared" si="691"/>
        <v>7063.77</v>
      </c>
      <c r="F1370" s="112">
        <f t="shared" si="689"/>
        <v>45616</v>
      </c>
      <c r="G1370" s="113">
        <f t="shared" si="695"/>
        <v>3.8997602443320289E-3</v>
      </c>
      <c r="H1370" s="114">
        <f t="shared" si="690"/>
        <v>45677</v>
      </c>
      <c r="I1370" s="114">
        <f t="shared" si="696"/>
        <v>45677</v>
      </c>
      <c r="J1370" s="115">
        <f t="shared" si="703"/>
        <v>19</v>
      </c>
      <c r="K1370" s="115">
        <f t="shared" si="692"/>
        <v>12</v>
      </c>
      <c r="L1370" s="8">
        <f t="shared" si="704"/>
        <v>1.0024612399999999</v>
      </c>
      <c r="M1370" s="116">
        <f t="shared" si="688"/>
        <v>1.00559942</v>
      </c>
      <c r="N1370" s="116">
        <f t="shared" si="684"/>
        <v>1.265630204488315</v>
      </c>
      <c r="O1370" s="109">
        <f t="shared" si="687"/>
        <v>1.26874522</v>
      </c>
      <c r="P1370" s="109">
        <f t="shared" si="697"/>
        <v>758.50346036999997</v>
      </c>
      <c r="Q1370" s="11">
        <f t="shared" si="707"/>
        <v>0</v>
      </c>
      <c r="R1370" s="30">
        <f t="shared" si="705"/>
        <v>0</v>
      </c>
      <c r="S1370" s="109">
        <f t="shared" si="686"/>
        <v>0</v>
      </c>
      <c r="T1370" s="119">
        <f t="shared" si="706"/>
        <v>0.10150000000000001</v>
      </c>
      <c r="U1370" s="117">
        <f t="shared" si="685"/>
        <v>12</v>
      </c>
      <c r="V1370" s="117">
        <v>252</v>
      </c>
      <c r="W1370" s="116">
        <f t="shared" si="698"/>
        <v>1.0046140830000001</v>
      </c>
      <c r="X1370" s="109">
        <f t="shared" si="699"/>
        <v>3.4997979199999998</v>
      </c>
      <c r="Y1370" s="174">
        <f t="shared" si="700"/>
        <v>0</v>
      </c>
      <c r="Z1370" s="120" t="str">
        <f t="shared" si="708"/>
        <v>A+J=</v>
      </c>
      <c r="AA1370" s="114">
        <f t="shared" si="709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8">
        <f t="shared" si="701"/>
        <v>45667</v>
      </c>
      <c r="B1371" s="109">
        <f t="shared" si="694"/>
        <v>762.45180314000004</v>
      </c>
      <c r="C1371" s="193">
        <f t="shared" si="693"/>
        <v>597.83749205000004</v>
      </c>
      <c r="D1371" s="110">
        <f t="shared" si="702"/>
        <v>7036.33</v>
      </c>
      <c r="E1371" s="111">
        <f t="shared" si="691"/>
        <v>7063.77</v>
      </c>
      <c r="F1371" s="112">
        <f t="shared" si="689"/>
        <v>45616</v>
      </c>
      <c r="G1371" s="113">
        <f t="shared" si="695"/>
        <v>3.8997602443320289E-3</v>
      </c>
      <c r="H1371" s="114">
        <f t="shared" si="690"/>
        <v>45677</v>
      </c>
      <c r="I1371" s="114">
        <f t="shared" si="696"/>
        <v>45677</v>
      </c>
      <c r="J1371" s="115">
        <f t="shared" si="703"/>
        <v>19</v>
      </c>
      <c r="K1371" s="115">
        <f t="shared" si="692"/>
        <v>13</v>
      </c>
      <c r="L1371" s="8">
        <f t="shared" si="704"/>
        <v>1.0026666099999999</v>
      </c>
      <c r="M1371" s="116">
        <f t="shared" si="688"/>
        <v>1.00559942</v>
      </c>
      <c r="N1371" s="116">
        <f t="shared" si="684"/>
        <v>1.265630204488315</v>
      </c>
      <c r="O1371" s="109">
        <f t="shared" si="687"/>
        <v>1.26900514</v>
      </c>
      <c r="P1371" s="109">
        <f t="shared" si="697"/>
        <v>758.65885029000003</v>
      </c>
      <c r="Q1371" s="11">
        <f t="shared" si="707"/>
        <v>0</v>
      </c>
      <c r="R1371" s="30">
        <f t="shared" si="705"/>
        <v>0</v>
      </c>
      <c r="S1371" s="109">
        <f t="shared" si="686"/>
        <v>0</v>
      </c>
      <c r="T1371" s="119">
        <f t="shared" si="706"/>
        <v>0.10150000000000001</v>
      </c>
      <c r="U1371" s="117">
        <f t="shared" si="685"/>
        <v>13</v>
      </c>
      <c r="V1371" s="117">
        <v>252</v>
      </c>
      <c r="W1371" s="116">
        <f t="shared" si="698"/>
        <v>1.00499955</v>
      </c>
      <c r="X1371" s="109">
        <f t="shared" si="699"/>
        <v>3.7929528499999998</v>
      </c>
      <c r="Y1371" s="174">
        <f t="shared" si="700"/>
        <v>0</v>
      </c>
      <c r="Z1371" s="120" t="str">
        <f t="shared" si="708"/>
        <v>A+J=</v>
      </c>
      <c r="AA1371" s="114">
        <f t="shared" si="709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8">
        <f t="shared" si="701"/>
        <v>45668</v>
      </c>
      <c r="B1372" s="109">
        <f t="shared" si="694"/>
        <v>762.90062140999999</v>
      </c>
      <c r="C1372" s="193">
        <f t="shared" si="693"/>
        <v>597.83749205000004</v>
      </c>
      <c r="D1372" s="110">
        <f t="shared" si="702"/>
        <v>7036.33</v>
      </c>
      <c r="E1372" s="111">
        <f t="shared" si="691"/>
        <v>7063.77</v>
      </c>
      <c r="F1372" s="112">
        <f t="shared" si="689"/>
        <v>45616</v>
      </c>
      <c r="G1372" s="113">
        <f t="shared" si="695"/>
        <v>3.8997602443320289E-3</v>
      </c>
      <c r="H1372" s="114">
        <f t="shared" si="690"/>
        <v>45677</v>
      </c>
      <c r="I1372" s="114">
        <f t="shared" si="696"/>
        <v>45677</v>
      </c>
      <c r="J1372" s="115">
        <f t="shared" si="703"/>
        <v>19</v>
      </c>
      <c r="K1372" s="115">
        <f t="shared" si="692"/>
        <v>14</v>
      </c>
      <c r="L1372" s="8">
        <f t="shared" si="704"/>
        <v>1.00287203</v>
      </c>
      <c r="M1372" s="116">
        <f t="shared" si="688"/>
        <v>1.00559942</v>
      </c>
      <c r="N1372" s="116">
        <f t="shared" si="684"/>
        <v>1.265630204488315</v>
      </c>
      <c r="O1372" s="109">
        <f t="shared" si="687"/>
        <v>1.26926513</v>
      </c>
      <c r="P1372" s="109">
        <f t="shared" si="697"/>
        <v>758.81428205999998</v>
      </c>
      <c r="Q1372" s="11">
        <f t="shared" si="707"/>
        <v>0</v>
      </c>
      <c r="R1372" s="30">
        <f t="shared" si="705"/>
        <v>0</v>
      </c>
      <c r="S1372" s="109">
        <f t="shared" si="686"/>
        <v>0</v>
      </c>
      <c r="T1372" s="119">
        <f t="shared" si="706"/>
        <v>0.10150000000000001</v>
      </c>
      <c r="U1372" s="117">
        <f t="shared" si="685"/>
        <v>14</v>
      </c>
      <c r="V1372" s="117">
        <v>252</v>
      </c>
      <c r="W1372" s="116">
        <f t="shared" si="698"/>
        <v>1.005385164</v>
      </c>
      <c r="X1372" s="109">
        <f t="shared" si="699"/>
        <v>4.0863393500000003</v>
      </c>
      <c r="Y1372" s="174">
        <f t="shared" si="700"/>
        <v>0</v>
      </c>
      <c r="Z1372" s="120" t="str">
        <f t="shared" si="708"/>
        <v>A+J=</v>
      </c>
      <c r="AA1372" s="114">
        <f t="shared" si="709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8">
        <f t="shared" si="701"/>
        <v>45669</v>
      </c>
      <c r="B1373" s="109">
        <f t="shared" si="694"/>
        <v>762.90062140999999</v>
      </c>
      <c r="C1373" s="193">
        <f t="shared" si="693"/>
        <v>597.83749205000004</v>
      </c>
      <c r="D1373" s="110">
        <f t="shared" si="702"/>
        <v>7036.33</v>
      </c>
      <c r="E1373" s="111">
        <f t="shared" si="691"/>
        <v>7063.77</v>
      </c>
      <c r="F1373" s="112">
        <f t="shared" si="689"/>
        <v>45616</v>
      </c>
      <c r="G1373" s="113">
        <f t="shared" si="695"/>
        <v>3.8997602443320289E-3</v>
      </c>
      <c r="H1373" s="114">
        <f t="shared" si="690"/>
        <v>45677</v>
      </c>
      <c r="I1373" s="114">
        <f t="shared" si="696"/>
        <v>45677</v>
      </c>
      <c r="J1373" s="115">
        <f t="shared" si="703"/>
        <v>19</v>
      </c>
      <c r="K1373" s="115">
        <f t="shared" si="692"/>
        <v>14</v>
      </c>
      <c r="L1373" s="8">
        <f t="shared" si="704"/>
        <v>1.00287203</v>
      </c>
      <c r="M1373" s="116">
        <f t="shared" si="688"/>
        <v>1.00559942</v>
      </c>
      <c r="N1373" s="116">
        <f t="shared" si="684"/>
        <v>1.265630204488315</v>
      </c>
      <c r="O1373" s="109">
        <f t="shared" si="687"/>
        <v>1.26926513</v>
      </c>
      <c r="P1373" s="109">
        <f t="shared" si="697"/>
        <v>758.81428205999998</v>
      </c>
      <c r="Q1373" s="11">
        <f t="shared" si="707"/>
        <v>0</v>
      </c>
      <c r="R1373" s="30">
        <f t="shared" si="705"/>
        <v>0</v>
      </c>
      <c r="S1373" s="109">
        <f t="shared" si="686"/>
        <v>0</v>
      </c>
      <c r="T1373" s="119">
        <f t="shared" si="706"/>
        <v>0.10150000000000001</v>
      </c>
      <c r="U1373" s="117">
        <f t="shared" si="685"/>
        <v>14</v>
      </c>
      <c r="V1373" s="117">
        <v>252</v>
      </c>
      <c r="W1373" s="116">
        <f t="shared" si="698"/>
        <v>1.005385164</v>
      </c>
      <c r="X1373" s="109">
        <f t="shared" si="699"/>
        <v>4.0863393500000003</v>
      </c>
      <c r="Y1373" s="174">
        <f t="shared" si="700"/>
        <v>0</v>
      </c>
      <c r="Z1373" s="120" t="str">
        <f t="shared" si="708"/>
        <v>A+J=</v>
      </c>
      <c r="AA1373" s="114">
        <f t="shared" si="709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8">
        <f t="shared" si="701"/>
        <v>45670</v>
      </c>
      <c r="B1374" s="109">
        <f t="shared" si="694"/>
        <v>762.90062140999999</v>
      </c>
      <c r="C1374" s="193">
        <f t="shared" si="693"/>
        <v>597.83749205000004</v>
      </c>
      <c r="D1374" s="110">
        <f t="shared" si="702"/>
        <v>7036.33</v>
      </c>
      <c r="E1374" s="111">
        <f t="shared" si="691"/>
        <v>7063.77</v>
      </c>
      <c r="F1374" s="112">
        <f t="shared" si="689"/>
        <v>45616</v>
      </c>
      <c r="G1374" s="113">
        <f t="shared" si="695"/>
        <v>3.8997602443320289E-3</v>
      </c>
      <c r="H1374" s="114">
        <f t="shared" si="690"/>
        <v>45677</v>
      </c>
      <c r="I1374" s="114">
        <f t="shared" si="696"/>
        <v>45677</v>
      </c>
      <c r="J1374" s="115">
        <f t="shared" si="703"/>
        <v>19</v>
      </c>
      <c r="K1374" s="115">
        <f t="shared" si="692"/>
        <v>14</v>
      </c>
      <c r="L1374" s="8">
        <f t="shared" si="704"/>
        <v>1.00287203</v>
      </c>
      <c r="M1374" s="116">
        <f t="shared" si="688"/>
        <v>1.00559942</v>
      </c>
      <c r="N1374" s="116">
        <f t="shared" si="684"/>
        <v>1.265630204488315</v>
      </c>
      <c r="O1374" s="109">
        <f t="shared" si="687"/>
        <v>1.26926513</v>
      </c>
      <c r="P1374" s="109">
        <f t="shared" si="697"/>
        <v>758.81428205999998</v>
      </c>
      <c r="Q1374" s="11">
        <f t="shared" si="707"/>
        <v>0</v>
      </c>
      <c r="R1374" s="30">
        <f t="shared" si="705"/>
        <v>0</v>
      </c>
      <c r="S1374" s="109">
        <f t="shared" si="686"/>
        <v>0</v>
      </c>
      <c r="T1374" s="119">
        <f t="shared" si="706"/>
        <v>0.10150000000000001</v>
      </c>
      <c r="U1374" s="117">
        <f t="shared" si="685"/>
        <v>14</v>
      </c>
      <c r="V1374" s="117">
        <v>252</v>
      </c>
      <c r="W1374" s="116">
        <f t="shared" si="698"/>
        <v>1.005385164</v>
      </c>
      <c r="X1374" s="109">
        <f t="shared" si="699"/>
        <v>4.0863393500000003</v>
      </c>
      <c r="Y1374" s="174">
        <f t="shared" si="700"/>
        <v>0</v>
      </c>
      <c r="Z1374" s="120" t="str">
        <f t="shared" si="708"/>
        <v>A+J=</v>
      </c>
      <c r="AA1374" s="114">
        <f t="shared" si="709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8">
        <f t="shared" si="701"/>
        <v>45671</v>
      </c>
      <c r="B1375" s="109">
        <f t="shared" si="694"/>
        <v>763.34969593000005</v>
      </c>
      <c r="C1375" s="193">
        <f t="shared" si="693"/>
        <v>597.83749205000004</v>
      </c>
      <c r="D1375" s="110">
        <f t="shared" si="702"/>
        <v>7036.33</v>
      </c>
      <c r="E1375" s="111">
        <f t="shared" si="691"/>
        <v>7063.77</v>
      </c>
      <c r="F1375" s="112">
        <f t="shared" si="689"/>
        <v>45616</v>
      </c>
      <c r="G1375" s="113">
        <f t="shared" si="695"/>
        <v>3.8997602443320289E-3</v>
      </c>
      <c r="H1375" s="114">
        <f t="shared" si="690"/>
        <v>45677</v>
      </c>
      <c r="I1375" s="114">
        <f t="shared" si="696"/>
        <v>45677</v>
      </c>
      <c r="J1375" s="115">
        <f t="shared" si="703"/>
        <v>19</v>
      </c>
      <c r="K1375" s="115">
        <f t="shared" si="692"/>
        <v>15</v>
      </c>
      <c r="L1375" s="8">
        <f t="shared" si="704"/>
        <v>1.0030774899999999</v>
      </c>
      <c r="M1375" s="116">
        <f t="shared" si="688"/>
        <v>1.00559942</v>
      </c>
      <c r="N1375" s="116">
        <f t="shared" ref="N1375:N1438" si="710">IF(I1375&gt;I1374,N1374*M1375,N1374)</f>
        <v>1.265630204488315</v>
      </c>
      <c r="O1375" s="109">
        <f t="shared" si="687"/>
        <v>1.2695251599999999</v>
      </c>
      <c r="P1375" s="109">
        <f t="shared" si="697"/>
        <v>758.96973774000003</v>
      </c>
      <c r="Q1375" s="11">
        <f t="shared" si="707"/>
        <v>0</v>
      </c>
      <c r="R1375" s="30">
        <f t="shared" si="705"/>
        <v>0</v>
      </c>
      <c r="S1375" s="109">
        <f t="shared" si="686"/>
        <v>0</v>
      </c>
      <c r="T1375" s="119">
        <f t="shared" si="706"/>
        <v>0.10150000000000001</v>
      </c>
      <c r="U1375" s="117">
        <f t="shared" si="685"/>
        <v>15</v>
      </c>
      <c r="V1375" s="117">
        <v>252</v>
      </c>
      <c r="W1375" s="116">
        <f t="shared" si="698"/>
        <v>1.0057709260000001</v>
      </c>
      <c r="X1375" s="109">
        <f t="shared" si="699"/>
        <v>4.37995819</v>
      </c>
      <c r="Y1375" s="174">
        <f t="shared" si="700"/>
        <v>0</v>
      </c>
      <c r="Z1375" s="120" t="str">
        <f t="shared" si="708"/>
        <v>A+J=</v>
      </c>
      <c r="AA1375" s="114">
        <f t="shared" si="709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8">
        <f t="shared" si="701"/>
        <v>45672</v>
      </c>
      <c r="B1376" s="109">
        <f t="shared" si="694"/>
        <v>763.79903959000001</v>
      </c>
      <c r="C1376" s="193">
        <f t="shared" si="693"/>
        <v>597.83749205000004</v>
      </c>
      <c r="D1376" s="110">
        <f t="shared" si="702"/>
        <v>7036.33</v>
      </c>
      <c r="E1376" s="111">
        <f t="shared" si="691"/>
        <v>7063.77</v>
      </c>
      <c r="F1376" s="112">
        <f t="shared" si="689"/>
        <v>45616</v>
      </c>
      <c r="G1376" s="113">
        <f t="shared" si="695"/>
        <v>3.8997602443320289E-3</v>
      </c>
      <c r="H1376" s="114">
        <f t="shared" si="690"/>
        <v>45677</v>
      </c>
      <c r="I1376" s="114">
        <f t="shared" si="696"/>
        <v>45677</v>
      </c>
      <c r="J1376" s="115">
        <f t="shared" si="703"/>
        <v>19</v>
      </c>
      <c r="K1376" s="115">
        <f t="shared" si="692"/>
        <v>16</v>
      </c>
      <c r="L1376" s="8">
        <f t="shared" si="704"/>
        <v>1.00328299</v>
      </c>
      <c r="M1376" s="116">
        <f t="shared" si="688"/>
        <v>1.00559942</v>
      </c>
      <c r="N1376" s="116">
        <f t="shared" si="710"/>
        <v>1.265630204488315</v>
      </c>
      <c r="O1376" s="109">
        <f t="shared" si="687"/>
        <v>1.26978525</v>
      </c>
      <c r="P1376" s="109">
        <f t="shared" si="697"/>
        <v>759.1252293</v>
      </c>
      <c r="Q1376" s="11">
        <f t="shared" si="707"/>
        <v>0</v>
      </c>
      <c r="R1376" s="30">
        <f t="shared" si="705"/>
        <v>0</v>
      </c>
      <c r="S1376" s="109">
        <f t="shared" si="686"/>
        <v>0</v>
      </c>
      <c r="T1376" s="119">
        <f t="shared" si="706"/>
        <v>0.10150000000000001</v>
      </c>
      <c r="U1376" s="117">
        <f t="shared" si="685"/>
        <v>16</v>
      </c>
      <c r="V1376" s="117">
        <v>252</v>
      </c>
      <c r="W1376" s="116">
        <f t="shared" si="698"/>
        <v>1.006156837</v>
      </c>
      <c r="X1376" s="109">
        <f t="shared" si="699"/>
        <v>4.6738102899999996</v>
      </c>
      <c r="Y1376" s="174">
        <f t="shared" si="700"/>
        <v>0</v>
      </c>
      <c r="Z1376" s="120" t="str">
        <f t="shared" si="708"/>
        <v>A+J=</v>
      </c>
      <c r="AA1376" s="114">
        <f t="shared" si="709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8">
        <f t="shared" si="701"/>
        <v>45673</v>
      </c>
      <c r="B1377" s="109">
        <f t="shared" si="694"/>
        <v>764.24865097999998</v>
      </c>
      <c r="C1377" s="193">
        <f t="shared" si="693"/>
        <v>597.83749205000004</v>
      </c>
      <c r="D1377" s="110">
        <f t="shared" si="702"/>
        <v>7036.33</v>
      </c>
      <c r="E1377" s="111">
        <f t="shared" si="691"/>
        <v>7063.77</v>
      </c>
      <c r="F1377" s="112">
        <f t="shared" si="689"/>
        <v>45616</v>
      </c>
      <c r="G1377" s="113">
        <f t="shared" si="695"/>
        <v>3.8997602443320289E-3</v>
      </c>
      <c r="H1377" s="114">
        <f t="shared" si="690"/>
        <v>45677</v>
      </c>
      <c r="I1377" s="114">
        <f t="shared" si="696"/>
        <v>45677</v>
      </c>
      <c r="J1377" s="115">
        <f t="shared" si="703"/>
        <v>19</v>
      </c>
      <c r="K1377" s="115">
        <f t="shared" si="692"/>
        <v>17</v>
      </c>
      <c r="L1377" s="8">
        <f t="shared" si="704"/>
        <v>1.00348854</v>
      </c>
      <c r="M1377" s="116">
        <f t="shared" si="688"/>
        <v>1.00559942</v>
      </c>
      <c r="N1377" s="116">
        <f t="shared" si="710"/>
        <v>1.265630204488315</v>
      </c>
      <c r="O1377" s="109">
        <f t="shared" si="687"/>
        <v>1.2700454000000001</v>
      </c>
      <c r="P1377" s="109">
        <f t="shared" si="697"/>
        <v>759.28075672</v>
      </c>
      <c r="Q1377" s="11">
        <f t="shared" si="707"/>
        <v>0</v>
      </c>
      <c r="R1377" s="30">
        <f t="shared" si="705"/>
        <v>0</v>
      </c>
      <c r="S1377" s="109">
        <f t="shared" si="686"/>
        <v>0</v>
      </c>
      <c r="T1377" s="119">
        <f t="shared" si="706"/>
        <v>0.10150000000000001</v>
      </c>
      <c r="U1377" s="117">
        <f t="shared" si="685"/>
        <v>17</v>
      </c>
      <c r="V1377" s="117">
        <v>252</v>
      </c>
      <c r="W1377" s="116">
        <f t="shared" si="698"/>
        <v>1.0065428949999999</v>
      </c>
      <c r="X1377" s="109">
        <f t="shared" si="699"/>
        <v>4.9678942599999996</v>
      </c>
      <c r="Y1377" s="174">
        <f t="shared" si="700"/>
        <v>0</v>
      </c>
      <c r="Z1377" s="120" t="str">
        <f t="shared" si="708"/>
        <v>A+J=</v>
      </c>
      <c r="AA1377" s="114">
        <f t="shared" si="709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8">
        <f t="shared" si="701"/>
        <v>45674</v>
      </c>
      <c r="B1378" s="109">
        <f t="shared" si="694"/>
        <v>764.69852571999991</v>
      </c>
      <c r="C1378" s="193">
        <f t="shared" si="693"/>
        <v>597.83749205000004</v>
      </c>
      <c r="D1378" s="110">
        <f t="shared" si="702"/>
        <v>7036.33</v>
      </c>
      <c r="E1378" s="111">
        <f t="shared" si="691"/>
        <v>7063.77</v>
      </c>
      <c r="F1378" s="112">
        <f t="shared" si="689"/>
        <v>45616</v>
      </c>
      <c r="G1378" s="113">
        <f t="shared" si="695"/>
        <v>3.8997602443320289E-3</v>
      </c>
      <c r="H1378" s="114">
        <f t="shared" si="690"/>
        <v>45677</v>
      </c>
      <c r="I1378" s="114">
        <f t="shared" si="696"/>
        <v>45677</v>
      </c>
      <c r="J1378" s="115">
        <f t="shared" si="703"/>
        <v>19</v>
      </c>
      <c r="K1378" s="115">
        <f t="shared" si="692"/>
        <v>18</v>
      </c>
      <c r="L1378" s="8">
        <f t="shared" si="704"/>
        <v>1.00369413</v>
      </c>
      <c r="M1378" s="116">
        <f t="shared" si="688"/>
        <v>1.00559942</v>
      </c>
      <c r="N1378" s="116">
        <f t="shared" si="710"/>
        <v>1.265630204488315</v>
      </c>
      <c r="O1378" s="109">
        <f t="shared" si="687"/>
        <v>1.2703055999999999</v>
      </c>
      <c r="P1378" s="109">
        <f t="shared" si="697"/>
        <v>759.43631403999996</v>
      </c>
      <c r="Q1378" s="11">
        <f t="shared" si="707"/>
        <v>0</v>
      </c>
      <c r="R1378" s="30">
        <f t="shared" si="705"/>
        <v>0</v>
      </c>
      <c r="S1378" s="109">
        <f t="shared" si="686"/>
        <v>0</v>
      </c>
      <c r="T1378" s="119">
        <f t="shared" si="706"/>
        <v>0.10150000000000001</v>
      </c>
      <c r="U1378" s="117">
        <f t="shared" si="685"/>
        <v>18</v>
      </c>
      <c r="V1378" s="117">
        <v>252</v>
      </c>
      <c r="W1378" s="116">
        <f t="shared" si="698"/>
        <v>1.006929102</v>
      </c>
      <c r="X1378" s="109">
        <f t="shared" si="699"/>
        <v>5.2622116800000001</v>
      </c>
      <c r="Y1378" s="174">
        <f t="shared" si="700"/>
        <v>0</v>
      </c>
      <c r="Z1378" s="120" t="str">
        <f t="shared" si="708"/>
        <v>A+J=</v>
      </c>
      <c r="AA1378" s="114">
        <f t="shared" si="709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8">
        <f t="shared" si="701"/>
        <v>45675</v>
      </c>
      <c r="B1379" s="109">
        <f t="shared" si="694"/>
        <v>765.14866312999993</v>
      </c>
      <c r="C1379" s="193">
        <f t="shared" si="693"/>
        <v>597.83749205000004</v>
      </c>
      <c r="D1379" s="110">
        <f t="shared" si="702"/>
        <v>7036.33</v>
      </c>
      <c r="E1379" s="111">
        <f t="shared" si="691"/>
        <v>7063.77</v>
      </c>
      <c r="F1379" s="112">
        <f t="shared" si="689"/>
        <v>45616</v>
      </c>
      <c r="G1379" s="113">
        <f t="shared" si="695"/>
        <v>3.8997602443320289E-3</v>
      </c>
      <c r="H1379" s="114">
        <f t="shared" si="690"/>
        <v>45677</v>
      </c>
      <c r="I1379" s="114">
        <f t="shared" si="696"/>
        <v>45677</v>
      </c>
      <c r="J1379" s="115">
        <f t="shared" si="703"/>
        <v>19</v>
      </c>
      <c r="K1379" s="115">
        <f t="shared" si="692"/>
        <v>19</v>
      </c>
      <c r="L1379" s="8">
        <f t="shared" si="704"/>
        <v>1.0038997599999999</v>
      </c>
      <c r="M1379" s="116">
        <f t="shared" si="688"/>
        <v>1.00559942</v>
      </c>
      <c r="N1379" s="116">
        <f t="shared" si="710"/>
        <v>1.265630204488315</v>
      </c>
      <c r="O1379" s="109">
        <f t="shared" si="687"/>
        <v>1.2705658500000001</v>
      </c>
      <c r="P1379" s="109">
        <f t="shared" si="697"/>
        <v>759.59190123999997</v>
      </c>
      <c r="Q1379" s="11">
        <f t="shared" si="707"/>
        <v>0</v>
      </c>
      <c r="R1379" s="30">
        <f t="shared" si="705"/>
        <v>0</v>
      </c>
      <c r="S1379" s="109">
        <f t="shared" si="686"/>
        <v>0</v>
      </c>
      <c r="T1379" s="119">
        <f t="shared" si="706"/>
        <v>0.10150000000000001</v>
      </c>
      <c r="U1379" s="117">
        <f t="shared" si="685"/>
        <v>19</v>
      </c>
      <c r="V1379" s="117">
        <v>252</v>
      </c>
      <c r="W1379" s="116">
        <f t="shared" si="698"/>
        <v>1.007315457</v>
      </c>
      <c r="X1379" s="109">
        <f t="shared" si="699"/>
        <v>5.5567618899999998</v>
      </c>
      <c r="Y1379" s="174">
        <f t="shared" si="700"/>
        <v>0</v>
      </c>
      <c r="Z1379" s="120" t="str">
        <f t="shared" si="708"/>
        <v>A+J=</v>
      </c>
      <c r="AA1379" s="114">
        <f t="shared" si="709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8">
        <f t="shared" si="701"/>
        <v>45676</v>
      </c>
      <c r="B1380" s="109">
        <f t="shared" si="694"/>
        <v>765.14866312999993</v>
      </c>
      <c r="C1380" s="193">
        <f t="shared" si="693"/>
        <v>597.83749205000004</v>
      </c>
      <c r="D1380" s="110">
        <f t="shared" si="702"/>
        <v>7036.33</v>
      </c>
      <c r="E1380" s="111">
        <f t="shared" si="691"/>
        <v>7063.77</v>
      </c>
      <c r="F1380" s="112">
        <f t="shared" si="689"/>
        <v>45616</v>
      </c>
      <c r="G1380" s="113">
        <f t="shared" si="695"/>
        <v>3.8997602443320289E-3</v>
      </c>
      <c r="H1380" s="114">
        <f t="shared" si="690"/>
        <v>45677</v>
      </c>
      <c r="I1380" s="114">
        <f t="shared" si="696"/>
        <v>45677</v>
      </c>
      <c r="J1380" s="115">
        <f t="shared" si="703"/>
        <v>19</v>
      </c>
      <c r="K1380" s="115">
        <f t="shared" si="692"/>
        <v>19</v>
      </c>
      <c r="L1380" s="8">
        <f t="shared" si="704"/>
        <v>1.0038997599999999</v>
      </c>
      <c r="M1380" s="116">
        <f t="shared" si="688"/>
        <v>1.00559942</v>
      </c>
      <c r="N1380" s="116">
        <f t="shared" si="710"/>
        <v>1.265630204488315</v>
      </c>
      <c r="O1380" s="109">
        <f t="shared" si="687"/>
        <v>1.2705658500000001</v>
      </c>
      <c r="P1380" s="109">
        <f t="shared" si="697"/>
        <v>759.59190123999997</v>
      </c>
      <c r="Q1380" s="11">
        <f t="shared" si="707"/>
        <v>0</v>
      </c>
      <c r="R1380" s="30">
        <f t="shared" si="705"/>
        <v>0</v>
      </c>
      <c r="S1380" s="109">
        <f t="shared" si="686"/>
        <v>0</v>
      </c>
      <c r="T1380" s="119">
        <f t="shared" si="706"/>
        <v>0.10150000000000001</v>
      </c>
      <c r="U1380" s="117">
        <f t="shared" si="685"/>
        <v>19</v>
      </c>
      <c r="V1380" s="117">
        <v>252</v>
      </c>
      <c r="W1380" s="116">
        <f t="shared" si="698"/>
        <v>1.007315457</v>
      </c>
      <c r="X1380" s="109">
        <f t="shared" si="699"/>
        <v>5.5567618899999998</v>
      </c>
      <c r="Y1380" s="174">
        <f t="shared" si="700"/>
        <v>0</v>
      </c>
      <c r="Z1380" s="120" t="str">
        <f t="shared" si="708"/>
        <v>A+J=</v>
      </c>
      <c r="AA1380" s="114">
        <f t="shared" si="709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8">
        <f t="shared" si="701"/>
        <v>45677</v>
      </c>
      <c r="B1381" s="109">
        <f t="shared" si="694"/>
        <v>765.14866312999993</v>
      </c>
      <c r="C1381" s="193">
        <f t="shared" si="693"/>
        <v>597.83749205000004</v>
      </c>
      <c r="D1381" s="110">
        <f t="shared" si="702"/>
        <v>7036.33</v>
      </c>
      <c r="E1381" s="111">
        <f t="shared" si="691"/>
        <v>7063.77</v>
      </c>
      <c r="F1381" s="112">
        <f t="shared" si="689"/>
        <v>45616</v>
      </c>
      <c r="G1381" s="113">
        <f t="shared" si="695"/>
        <v>3.8997602443320289E-3</v>
      </c>
      <c r="H1381" s="114">
        <f t="shared" si="690"/>
        <v>45708</v>
      </c>
      <c r="I1381" s="114">
        <f t="shared" si="696"/>
        <v>45677</v>
      </c>
      <c r="J1381" s="115">
        <f t="shared" si="703"/>
        <v>19</v>
      </c>
      <c r="K1381" s="115">
        <f t="shared" si="692"/>
        <v>19</v>
      </c>
      <c r="L1381" s="8">
        <f t="shared" si="704"/>
        <v>1.0038997599999999</v>
      </c>
      <c r="M1381" s="116">
        <f t="shared" si="688"/>
        <v>1.00559942</v>
      </c>
      <c r="N1381" s="116">
        <f t="shared" si="710"/>
        <v>1.265630204488315</v>
      </c>
      <c r="O1381" s="109">
        <f t="shared" si="687"/>
        <v>1.2705658500000001</v>
      </c>
      <c r="P1381" s="109">
        <f t="shared" si="697"/>
        <v>759.59190123999997</v>
      </c>
      <c r="Q1381" s="11">
        <f t="shared" si="707"/>
        <v>45</v>
      </c>
      <c r="R1381" s="30">
        <f t="shared" si="705"/>
        <v>1.9612999999999998E-2</v>
      </c>
      <c r="S1381" s="109">
        <f t="shared" si="686"/>
        <v>14.89787595</v>
      </c>
      <c r="T1381" s="119">
        <f t="shared" si="706"/>
        <v>0.10150000000000001</v>
      </c>
      <c r="U1381" s="117">
        <f t="shared" ref="U1381:U1444" si="711">IF(Q1380&gt;0,1,IF(K1381=K1380,U1380,U1380+1))</f>
        <v>19</v>
      </c>
      <c r="V1381" s="117">
        <v>252</v>
      </c>
      <c r="W1381" s="116">
        <f t="shared" si="698"/>
        <v>1.007315457</v>
      </c>
      <c r="X1381" s="109">
        <f t="shared" si="699"/>
        <v>5.5567618899999998</v>
      </c>
      <c r="Y1381" s="174">
        <f t="shared" si="700"/>
        <v>20.45463784</v>
      </c>
      <c r="Z1381" s="120" t="str">
        <f t="shared" si="708"/>
        <v>A+J=</v>
      </c>
      <c r="AA1381" s="114">
        <f t="shared" si="709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8">
        <f t="shared" si="701"/>
        <v>45678</v>
      </c>
      <c r="B1382" s="109">
        <f t="shared" si="694"/>
        <v>745.14776454000003</v>
      </c>
      <c r="C1382" s="193">
        <f t="shared" si="693"/>
        <v>586.11210531999996</v>
      </c>
      <c r="D1382" s="110">
        <f t="shared" si="702"/>
        <v>7063.77</v>
      </c>
      <c r="E1382" s="111">
        <f t="shared" si="691"/>
        <v>7100.5</v>
      </c>
      <c r="F1382" s="112">
        <f t="shared" si="689"/>
        <v>45646</v>
      </c>
      <c r="G1382" s="113">
        <f t="shared" si="695"/>
        <v>5.1997729257888814E-3</v>
      </c>
      <c r="H1382" s="114">
        <f t="shared" si="690"/>
        <v>45708</v>
      </c>
      <c r="I1382" s="114">
        <f t="shared" si="696"/>
        <v>45708</v>
      </c>
      <c r="J1382" s="115">
        <f t="shared" si="703"/>
        <v>23</v>
      </c>
      <c r="K1382" s="115">
        <f t="shared" si="692"/>
        <v>1</v>
      </c>
      <c r="L1382" s="8">
        <f t="shared" si="704"/>
        <v>1.0002255099999999</v>
      </c>
      <c r="M1382" s="116">
        <f t="shared" si="688"/>
        <v>1.0038997599999999</v>
      </c>
      <c r="N1382" s="116">
        <f t="shared" si="710"/>
        <v>1.2705658585345703</v>
      </c>
      <c r="O1382" s="109">
        <f t="shared" si="687"/>
        <v>1.27085238</v>
      </c>
      <c r="P1382" s="109">
        <f t="shared" si="697"/>
        <v>744.86196399000005</v>
      </c>
      <c r="Q1382" s="11">
        <f t="shared" si="707"/>
        <v>0</v>
      </c>
      <c r="R1382" s="30">
        <f t="shared" si="705"/>
        <v>0</v>
      </c>
      <c r="S1382" s="109">
        <f t="shared" si="686"/>
        <v>0</v>
      </c>
      <c r="T1382" s="119">
        <f t="shared" si="706"/>
        <v>0.10150000000000001</v>
      </c>
      <c r="U1382" s="117">
        <f t="shared" si="711"/>
        <v>1</v>
      </c>
      <c r="V1382" s="117">
        <v>252</v>
      </c>
      <c r="W1382" s="116">
        <f t="shared" si="698"/>
        <v>1.0003836960000001</v>
      </c>
      <c r="X1382" s="109">
        <f t="shared" si="699"/>
        <v>0.28580054999999999</v>
      </c>
      <c r="Y1382" s="174">
        <f t="shared" si="700"/>
        <v>0</v>
      </c>
      <c r="Z1382" s="120" t="str">
        <f t="shared" si="708"/>
        <v>A+J=</v>
      </c>
      <c r="AA1382" s="114">
        <f t="shared" si="709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8">
        <f t="shared" si="701"/>
        <v>45679</v>
      </c>
      <c r="B1383" s="109">
        <f t="shared" si="694"/>
        <v>745.60178325000004</v>
      </c>
      <c r="C1383" s="193">
        <f t="shared" si="693"/>
        <v>586.11210531999996</v>
      </c>
      <c r="D1383" s="110">
        <f t="shared" si="702"/>
        <v>7063.77</v>
      </c>
      <c r="E1383" s="111">
        <f t="shared" si="691"/>
        <v>7100.5</v>
      </c>
      <c r="F1383" s="112">
        <f t="shared" si="689"/>
        <v>45646</v>
      </c>
      <c r="G1383" s="113">
        <f t="shared" si="695"/>
        <v>5.1997729257888814E-3</v>
      </c>
      <c r="H1383" s="114">
        <f t="shared" si="690"/>
        <v>45708</v>
      </c>
      <c r="I1383" s="114">
        <f t="shared" si="696"/>
        <v>45708</v>
      </c>
      <c r="J1383" s="115">
        <f t="shared" si="703"/>
        <v>23</v>
      </c>
      <c r="K1383" s="115">
        <f t="shared" si="692"/>
        <v>2</v>
      </c>
      <c r="L1383" s="8">
        <f t="shared" si="704"/>
        <v>1.0004510799999999</v>
      </c>
      <c r="M1383" s="116">
        <f t="shared" si="688"/>
        <v>1.0038997599999999</v>
      </c>
      <c r="N1383" s="116">
        <f t="shared" si="710"/>
        <v>1.2705658585345703</v>
      </c>
      <c r="O1383" s="109">
        <f t="shared" si="687"/>
        <v>1.2711389799999999</v>
      </c>
      <c r="P1383" s="109">
        <f t="shared" si="697"/>
        <v>745.02994372000001</v>
      </c>
      <c r="Q1383" s="11">
        <f t="shared" si="707"/>
        <v>0</v>
      </c>
      <c r="R1383" s="30">
        <f t="shared" si="705"/>
        <v>0</v>
      </c>
      <c r="S1383" s="109">
        <f t="shared" ref="S1383:S1446" si="712">IF(R1383&gt;0,TRUNC(R1383*P1383,8),0)</f>
        <v>0</v>
      </c>
      <c r="T1383" s="119">
        <f t="shared" si="706"/>
        <v>0.10150000000000001</v>
      </c>
      <c r="U1383" s="117">
        <f t="shared" si="711"/>
        <v>2</v>
      </c>
      <c r="V1383" s="117">
        <v>252</v>
      </c>
      <c r="W1383" s="116">
        <f t="shared" si="698"/>
        <v>1.0007675389999999</v>
      </c>
      <c r="X1383" s="109">
        <f t="shared" si="699"/>
        <v>0.57183952999999998</v>
      </c>
      <c r="Y1383" s="174">
        <f t="shared" si="700"/>
        <v>0</v>
      </c>
      <c r="Z1383" s="120" t="str">
        <f t="shared" si="708"/>
        <v>A+J=</v>
      </c>
      <c r="AA1383" s="114">
        <f t="shared" si="709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8">
        <f t="shared" si="701"/>
        <v>45680</v>
      </c>
      <c r="B1384" s="109">
        <f t="shared" si="694"/>
        <v>746.05608227999994</v>
      </c>
      <c r="C1384" s="193">
        <f t="shared" si="693"/>
        <v>586.11210531999996</v>
      </c>
      <c r="D1384" s="110">
        <f t="shared" si="702"/>
        <v>7063.77</v>
      </c>
      <c r="E1384" s="111">
        <f t="shared" si="691"/>
        <v>7100.5</v>
      </c>
      <c r="F1384" s="112">
        <f t="shared" si="689"/>
        <v>45646</v>
      </c>
      <c r="G1384" s="113">
        <f t="shared" si="695"/>
        <v>5.1997729257888814E-3</v>
      </c>
      <c r="H1384" s="114">
        <f t="shared" si="690"/>
        <v>45708</v>
      </c>
      <c r="I1384" s="114">
        <f t="shared" si="696"/>
        <v>45708</v>
      </c>
      <c r="J1384" s="115">
        <f t="shared" si="703"/>
        <v>23</v>
      </c>
      <c r="K1384" s="115">
        <f t="shared" si="692"/>
        <v>3</v>
      </c>
      <c r="L1384" s="8">
        <f t="shared" si="704"/>
        <v>1.0006767000000001</v>
      </c>
      <c r="M1384" s="116">
        <f t="shared" si="688"/>
        <v>1.0038997599999999</v>
      </c>
      <c r="N1384" s="116">
        <f t="shared" si="710"/>
        <v>1.2705658585345703</v>
      </c>
      <c r="O1384" s="109">
        <f t="shared" si="687"/>
        <v>1.2714256500000001</v>
      </c>
      <c r="P1384" s="109">
        <f t="shared" si="697"/>
        <v>745.19796446999999</v>
      </c>
      <c r="Q1384" s="11">
        <f t="shared" si="707"/>
        <v>0</v>
      </c>
      <c r="R1384" s="30">
        <f t="shared" si="705"/>
        <v>0</v>
      </c>
      <c r="S1384" s="109">
        <f t="shared" si="712"/>
        <v>0</v>
      </c>
      <c r="T1384" s="119">
        <f t="shared" si="706"/>
        <v>0.10150000000000001</v>
      </c>
      <c r="U1384" s="117">
        <f t="shared" si="711"/>
        <v>3</v>
      </c>
      <c r="V1384" s="117">
        <v>252</v>
      </c>
      <c r="W1384" s="116">
        <f t="shared" si="698"/>
        <v>1.00115153</v>
      </c>
      <c r="X1384" s="109">
        <f t="shared" si="699"/>
        <v>0.85811780999999998</v>
      </c>
      <c r="Y1384" s="174">
        <f t="shared" si="700"/>
        <v>0</v>
      </c>
      <c r="Z1384" s="120" t="str">
        <f t="shared" si="708"/>
        <v>A+J=</v>
      </c>
      <c r="AA1384" s="114">
        <f t="shared" si="709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8">
        <f t="shared" si="701"/>
        <v>45681</v>
      </c>
      <c r="B1385" s="109">
        <f t="shared" si="694"/>
        <v>746.51064927000004</v>
      </c>
      <c r="C1385" s="193">
        <f t="shared" si="693"/>
        <v>586.11210531999996</v>
      </c>
      <c r="D1385" s="110">
        <f t="shared" si="702"/>
        <v>7063.77</v>
      </c>
      <c r="E1385" s="111">
        <f t="shared" si="691"/>
        <v>7100.5</v>
      </c>
      <c r="F1385" s="112">
        <f t="shared" si="689"/>
        <v>45646</v>
      </c>
      <c r="G1385" s="113">
        <f t="shared" si="695"/>
        <v>5.1997729257888814E-3</v>
      </c>
      <c r="H1385" s="114">
        <f t="shared" si="690"/>
        <v>45708</v>
      </c>
      <c r="I1385" s="114">
        <f t="shared" si="696"/>
        <v>45708</v>
      </c>
      <c r="J1385" s="115">
        <f t="shared" si="703"/>
        <v>23</v>
      </c>
      <c r="K1385" s="115">
        <f t="shared" si="692"/>
        <v>4</v>
      </c>
      <c r="L1385" s="8">
        <f t="shared" si="704"/>
        <v>1.0009023699999999</v>
      </c>
      <c r="M1385" s="116">
        <f t="shared" si="688"/>
        <v>1.0038997599999999</v>
      </c>
      <c r="N1385" s="116">
        <f t="shared" si="710"/>
        <v>1.2705658585345703</v>
      </c>
      <c r="O1385" s="109">
        <f t="shared" ref="O1385:O1448" si="713">TRUNC(TRUNC((L1385*N1385),15),8)</f>
        <v>1.2717123699999999</v>
      </c>
      <c r="P1385" s="109">
        <f t="shared" si="697"/>
        <v>745.36601454000004</v>
      </c>
      <c r="Q1385" s="11">
        <f t="shared" si="707"/>
        <v>0</v>
      </c>
      <c r="R1385" s="30">
        <f t="shared" si="705"/>
        <v>0</v>
      </c>
      <c r="S1385" s="109">
        <f t="shared" si="712"/>
        <v>0</v>
      </c>
      <c r="T1385" s="119">
        <f t="shared" si="706"/>
        <v>0.10150000000000001</v>
      </c>
      <c r="U1385" s="117">
        <f t="shared" si="711"/>
        <v>4</v>
      </c>
      <c r="V1385" s="117">
        <v>252</v>
      </c>
      <c r="W1385" s="116">
        <f t="shared" si="698"/>
        <v>1.001535668</v>
      </c>
      <c r="X1385" s="109">
        <f t="shared" si="699"/>
        <v>1.1446347299999999</v>
      </c>
      <c r="Y1385" s="174">
        <f t="shared" si="700"/>
        <v>0</v>
      </c>
      <c r="Z1385" s="120" t="str">
        <f t="shared" si="708"/>
        <v>A+J=</v>
      </c>
      <c r="AA1385" s="114">
        <f t="shared" si="709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8">
        <f t="shared" si="701"/>
        <v>45682</v>
      </c>
      <c r="B1386" s="109">
        <f t="shared" si="694"/>
        <v>746.96550267999999</v>
      </c>
      <c r="C1386" s="193">
        <f t="shared" si="693"/>
        <v>586.11210531999996</v>
      </c>
      <c r="D1386" s="110">
        <f t="shared" si="702"/>
        <v>7063.77</v>
      </c>
      <c r="E1386" s="111">
        <f t="shared" si="691"/>
        <v>7100.5</v>
      </c>
      <c r="F1386" s="112">
        <f t="shared" si="689"/>
        <v>45646</v>
      </c>
      <c r="G1386" s="113">
        <f t="shared" si="695"/>
        <v>5.1997729257888814E-3</v>
      </c>
      <c r="H1386" s="114">
        <f t="shared" si="690"/>
        <v>45708</v>
      </c>
      <c r="I1386" s="114">
        <f t="shared" si="696"/>
        <v>45708</v>
      </c>
      <c r="J1386" s="115">
        <f t="shared" si="703"/>
        <v>23</v>
      </c>
      <c r="K1386" s="115">
        <f t="shared" si="692"/>
        <v>5</v>
      </c>
      <c r="L1386" s="8">
        <f t="shared" si="704"/>
        <v>1.0011280899999999</v>
      </c>
      <c r="M1386" s="116">
        <f t="shared" ref="M1386:M1449" si="714">IF(I1386&gt;I1385,L1385,M1385)</f>
        <v>1.0038997599999999</v>
      </c>
      <c r="N1386" s="116">
        <f t="shared" si="710"/>
        <v>1.2705658585345703</v>
      </c>
      <c r="O1386" s="109">
        <f t="shared" si="713"/>
        <v>1.27199917</v>
      </c>
      <c r="P1386" s="109">
        <f t="shared" si="697"/>
        <v>745.53411148999999</v>
      </c>
      <c r="Q1386" s="11">
        <f t="shared" si="707"/>
        <v>0</v>
      </c>
      <c r="R1386" s="30">
        <f t="shared" si="705"/>
        <v>0</v>
      </c>
      <c r="S1386" s="109">
        <f t="shared" si="712"/>
        <v>0</v>
      </c>
      <c r="T1386" s="119">
        <f t="shared" si="706"/>
        <v>0.10150000000000001</v>
      </c>
      <c r="U1386" s="117">
        <f t="shared" si="711"/>
        <v>5</v>
      </c>
      <c r="V1386" s="117">
        <v>252</v>
      </c>
      <c r="W1386" s="116">
        <f t="shared" si="698"/>
        <v>1.0019199539999999</v>
      </c>
      <c r="X1386" s="109">
        <f t="shared" si="699"/>
        <v>1.43139119</v>
      </c>
      <c r="Y1386" s="174">
        <f t="shared" si="700"/>
        <v>0</v>
      </c>
      <c r="Z1386" s="120" t="str">
        <f t="shared" si="708"/>
        <v>A+J=</v>
      </c>
      <c r="AA1386" s="114">
        <f t="shared" si="709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8">
        <f t="shared" si="701"/>
        <v>45683</v>
      </c>
      <c r="B1387" s="109">
        <f t="shared" si="694"/>
        <v>746.96550267999999</v>
      </c>
      <c r="C1387" s="193">
        <f t="shared" si="693"/>
        <v>586.11210531999996</v>
      </c>
      <c r="D1387" s="110">
        <f t="shared" si="702"/>
        <v>7063.77</v>
      </c>
      <c r="E1387" s="111">
        <f t="shared" si="691"/>
        <v>7100.5</v>
      </c>
      <c r="F1387" s="112">
        <f t="shared" si="689"/>
        <v>45646</v>
      </c>
      <c r="G1387" s="113">
        <f t="shared" si="695"/>
        <v>5.1997729257888814E-3</v>
      </c>
      <c r="H1387" s="114">
        <f t="shared" si="690"/>
        <v>45708</v>
      </c>
      <c r="I1387" s="114">
        <f t="shared" si="696"/>
        <v>45708</v>
      </c>
      <c r="J1387" s="115">
        <f t="shared" si="703"/>
        <v>23</v>
      </c>
      <c r="K1387" s="115">
        <f t="shared" si="692"/>
        <v>5</v>
      </c>
      <c r="L1387" s="8">
        <f t="shared" si="704"/>
        <v>1.0011280899999999</v>
      </c>
      <c r="M1387" s="116">
        <f t="shared" si="714"/>
        <v>1.0038997599999999</v>
      </c>
      <c r="N1387" s="116">
        <f t="shared" si="710"/>
        <v>1.2705658585345703</v>
      </c>
      <c r="O1387" s="109">
        <f t="shared" si="713"/>
        <v>1.27199917</v>
      </c>
      <c r="P1387" s="109">
        <f t="shared" si="697"/>
        <v>745.53411148999999</v>
      </c>
      <c r="Q1387" s="11">
        <f t="shared" si="707"/>
        <v>0</v>
      </c>
      <c r="R1387" s="30">
        <f t="shared" si="705"/>
        <v>0</v>
      </c>
      <c r="S1387" s="109">
        <f t="shared" si="712"/>
        <v>0</v>
      </c>
      <c r="T1387" s="119">
        <f t="shared" si="706"/>
        <v>0.10150000000000001</v>
      </c>
      <c r="U1387" s="117">
        <f t="shared" si="711"/>
        <v>5</v>
      </c>
      <c r="V1387" s="117">
        <v>252</v>
      </c>
      <c r="W1387" s="116">
        <f t="shared" si="698"/>
        <v>1.0019199539999999</v>
      </c>
      <c r="X1387" s="109">
        <f t="shared" si="699"/>
        <v>1.43139119</v>
      </c>
      <c r="Y1387" s="174">
        <f t="shared" si="700"/>
        <v>0</v>
      </c>
      <c r="Z1387" s="120" t="str">
        <f t="shared" si="708"/>
        <v>A+J=</v>
      </c>
      <c r="AA1387" s="114">
        <f t="shared" si="709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8">
        <f t="shared" si="701"/>
        <v>45684</v>
      </c>
      <c r="B1388" s="109">
        <f t="shared" si="694"/>
        <v>746.96550267999999</v>
      </c>
      <c r="C1388" s="193">
        <f t="shared" si="693"/>
        <v>586.11210531999996</v>
      </c>
      <c r="D1388" s="110">
        <f t="shared" si="702"/>
        <v>7063.77</v>
      </c>
      <c r="E1388" s="111">
        <f t="shared" si="691"/>
        <v>7100.5</v>
      </c>
      <c r="F1388" s="112">
        <f t="shared" ref="F1388:F1451" si="715">IF($K1388=1,VLOOKUP($A1387,$AO$10:$AS$131,5),F1387)</f>
        <v>45646</v>
      </c>
      <c r="G1388" s="113">
        <f t="shared" si="695"/>
        <v>5.1997729257888814E-3</v>
      </c>
      <c r="H1388" s="114">
        <f t="shared" ref="H1388:H1451" si="716">IF(DAY(A1388)=H$9,VLOOKUP(A1388,AH$118:AN$450,4),H1387)</f>
        <v>45708</v>
      </c>
      <c r="I1388" s="114">
        <f t="shared" si="696"/>
        <v>45708</v>
      </c>
      <c r="J1388" s="115">
        <f t="shared" si="703"/>
        <v>23</v>
      </c>
      <c r="K1388" s="115">
        <f t="shared" si="692"/>
        <v>5</v>
      </c>
      <c r="L1388" s="8">
        <f t="shared" si="704"/>
        <v>1.0011280899999999</v>
      </c>
      <c r="M1388" s="116">
        <f t="shared" si="714"/>
        <v>1.0038997599999999</v>
      </c>
      <c r="N1388" s="116">
        <f t="shared" si="710"/>
        <v>1.2705658585345703</v>
      </c>
      <c r="O1388" s="109">
        <f t="shared" si="713"/>
        <v>1.27199917</v>
      </c>
      <c r="P1388" s="109">
        <f t="shared" si="697"/>
        <v>745.53411148999999</v>
      </c>
      <c r="Q1388" s="11">
        <f t="shared" si="707"/>
        <v>0</v>
      </c>
      <c r="R1388" s="30">
        <f t="shared" si="705"/>
        <v>0</v>
      </c>
      <c r="S1388" s="109">
        <f t="shared" si="712"/>
        <v>0</v>
      </c>
      <c r="T1388" s="119">
        <f t="shared" si="706"/>
        <v>0.10150000000000001</v>
      </c>
      <c r="U1388" s="117">
        <f t="shared" si="711"/>
        <v>5</v>
      </c>
      <c r="V1388" s="117">
        <v>252</v>
      </c>
      <c r="W1388" s="116">
        <f t="shared" si="698"/>
        <v>1.0019199539999999</v>
      </c>
      <c r="X1388" s="109">
        <f t="shared" si="699"/>
        <v>1.43139119</v>
      </c>
      <c r="Y1388" s="174">
        <f t="shared" si="700"/>
        <v>0</v>
      </c>
      <c r="Z1388" s="120" t="str">
        <f t="shared" si="708"/>
        <v>A+J=</v>
      </c>
      <c r="AA1388" s="114">
        <f t="shared" si="709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8">
        <f t="shared" si="701"/>
        <v>45685</v>
      </c>
      <c r="B1389" s="109">
        <f t="shared" si="694"/>
        <v>747.42062353999995</v>
      </c>
      <c r="C1389" s="193">
        <f t="shared" si="693"/>
        <v>586.11210531999996</v>
      </c>
      <c r="D1389" s="110">
        <f t="shared" si="702"/>
        <v>7063.77</v>
      </c>
      <c r="E1389" s="111">
        <f t="shared" ref="E1389:E1452" si="717">IF($K1389=1,VLOOKUP($A1388,$AO$10:$AS$150,4),E1388)</f>
        <v>7100.5</v>
      </c>
      <c r="F1389" s="112">
        <f t="shared" si="715"/>
        <v>45646</v>
      </c>
      <c r="G1389" s="113">
        <f t="shared" si="695"/>
        <v>5.1997729257888814E-3</v>
      </c>
      <c r="H1389" s="114">
        <f t="shared" si="716"/>
        <v>45708</v>
      </c>
      <c r="I1389" s="114">
        <f t="shared" si="696"/>
        <v>45708</v>
      </c>
      <c r="J1389" s="115">
        <f t="shared" si="703"/>
        <v>23</v>
      </c>
      <c r="K1389" s="115">
        <f t="shared" si="692"/>
        <v>6</v>
      </c>
      <c r="L1389" s="8">
        <f t="shared" si="704"/>
        <v>1.00135386</v>
      </c>
      <c r="M1389" s="116">
        <f t="shared" si="714"/>
        <v>1.0038997599999999</v>
      </c>
      <c r="N1389" s="116">
        <f t="shared" si="710"/>
        <v>1.2705658585345703</v>
      </c>
      <c r="O1389" s="109">
        <f t="shared" si="713"/>
        <v>1.2722860199999999</v>
      </c>
      <c r="P1389" s="109">
        <f t="shared" si="697"/>
        <v>745.70223774999999</v>
      </c>
      <c r="Q1389" s="11">
        <f t="shared" si="707"/>
        <v>0</v>
      </c>
      <c r="R1389" s="30">
        <f t="shared" si="705"/>
        <v>0</v>
      </c>
      <c r="S1389" s="109">
        <f t="shared" si="712"/>
        <v>0</v>
      </c>
      <c r="T1389" s="119">
        <f t="shared" si="706"/>
        <v>0.10150000000000001</v>
      </c>
      <c r="U1389" s="117">
        <f t="shared" si="711"/>
        <v>6</v>
      </c>
      <c r="V1389" s="117">
        <v>252</v>
      </c>
      <c r="W1389" s="116">
        <f t="shared" si="698"/>
        <v>1.002304386</v>
      </c>
      <c r="X1389" s="109">
        <f t="shared" si="699"/>
        <v>1.7183857899999999</v>
      </c>
      <c r="Y1389" s="174">
        <f t="shared" si="700"/>
        <v>0</v>
      </c>
      <c r="Z1389" s="120" t="str">
        <f t="shared" si="708"/>
        <v>A+J=</v>
      </c>
      <c r="AA1389" s="114">
        <f t="shared" si="709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8">
        <f t="shared" si="701"/>
        <v>45686</v>
      </c>
      <c r="B1390" s="109">
        <f t="shared" si="694"/>
        <v>747.87602593000008</v>
      </c>
      <c r="C1390" s="193">
        <f t="shared" si="693"/>
        <v>586.11210531999996</v>
      </c>
      <c r="D1390" s="110">
        <f t="shared" si="702"/>
        <v>7063.77</v>
      </c>
      <c r="E1390" s="111">
        <f t="shared" si="717"/>
        <v>7100.5</v>
      </c>
      <c r="F1390" s="112">
        <f t="shared" si="715"/>
        <v>45646</v>
      </c>
      <c r="G1390" s="113">
        <f t="shared" si="695"/>
        <v>5.1997729257888814E-3</v>
      </c>
      <c r="H1390" s="114">
        <f t="shared" si="716"/>
        <v>45708</v>
      </c>
      <c r="I1390" s="114">
        <f t="shared" si="696"/>
        <v>45708</v>
      </c>
      <c r="J1390" s="115">
        <f t="shared" si="703"/>
        <v>23</v>
      </c>
      <c r="K1390" s="115">
        <f t="shared" ref="K1390:K1453" si="718">(J1390-(NETWORKDAYS(A1390,I1390,AD$148:AD$502)-1))</f>
        <v>7</v>
      </c>
      <c r="L1390" s="8">
        <f t="shared" si="704"/>
        <v>1.0015796800000001</v>
      </c>
      <c r="M1390" s="116">
        <f t="shared" si="714"/>
        <v>1.0038997599999999</v>
      </c>
      <c r="N1390" s="116">
        <f t="shared" si="710"/>
        <v>1.2705658585345703</v>
      </c>
      <c r="O1390" s="109">
        <f t="shared" si="713"/>
        <v>1.2725729400000001</v>
      </c>
      <c r="P1390" s="109">
        <f t="shared" si="697"/>
        <v>745.87040503000003</v>
      </c>
      <c r="Q1390" s="11">
        <f t="shared" si="707"/>
        <v>0</v>
      </c>
      <c r="R1390" s="30">
        <f t="shared" si="705"/>
        <v>0</v>
      </c>
      <c r="S1390" s="109">
        <f t="shared" si="712"/>
        <v>0</v>
      </c>
      <c r="T1390" s="119">
        <f t="shared" si="706"/>
        <v>0.10150000000000001</v>
      </c>
      <c r="U1390" s="117">
        <f t="shared" si="711"/>
        <v>7</v>
      </c>
      <c r="V1390" s="117">
        <v>252</v>
      </c>
      <c r="W1390" s="116">
        <f t="shared" si="698"/>
        <v>1.0026889670000001</v>
      </c>
      <c r="X1390" s="109">
        <f t="shared" si="699"/>
        <v>2.0056208999999998</v>
      </c>
      <c r="Y1390" s="174">
        <f t="shared" si="700"/>
        <v>0</v>
      </c>
      <c r="Z1390" s="120" t="str">
        <f t="shared" si="708"/>
        <v>A+J=</v>
      </c>
      <c r="AA1390" s="114">
        <f t="shared" si="709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8">
        <f t="shared" si="701"/>
        <v>45687</v>
      </c>
      <c r="B1391" s="109">
        <f t="shared" si="694"/>
        <v>748.33170260999998</v>
      </c>
      <c r="C1391" s="193">
        <f t="shared" si="693"/>
        <v>586.11210531999996</v>
      </c>
      <c r="D1391" s="110">
        <f t="shared" si="702"/>
        <v>7063.77</v>
      </c>
      <c r="E1391" s="111">
        <f t="shared" si="717"/>
        <v>7100.5</v>
      </c>
      <c r="F1391" s="112">
        <f t="shared" si="715"/>
        <v>45646</v>
      </c>
      <c r="G1391" s="113">
        <f t="shared" si="695"/>
        <v>5.1997729257888814E-3</v>
      </c>
      <c r="H1391" s="114">
        <f t="shared" si="716"/>
        <v>45708</v>
      </c>
      <c r="I1391" s="114">
        <f t="shared" si="696"/>
        <v>45708</v>
      </c>
      <c r="J1391" s="115">
        <f t="shared" si="703"/>
        <v>23</v>
      </c>
      <c r="K1391" s="115">
        <f t="shared" si="718"/>
        <v>8</v>
      </c>
      <c r="L1391" s="8">
        <f t="shared" si="704"/>
        <v>1.00180555</v>
      </c>
      <c r="M1391" s="116">
        <f t="shared" si="714"/>
        <v>1.0038997599999999</v>
      </c>
      <c r="N1391" s="116">
        <f t="shared" si="710"/>
        <v>1.2705658585345703</v>
      </c>
      <c r="O1391" s="109">
        <f t="shared" si="713"/>
        <v>1.2728599199999999</v>
      </c>
      <c r="P1391" s="109">
        <f t="shared" si="697"/>
        <v>746.03860748</v>
      </c>
      <c r="Q1391" s="11">
        <f t="shared" si="707"/>
        <v>0</v>
      </c>
      <c r="R1391" s="30">
        <f t="shared" si="705"/>
        <v>0</v>
      </c>
      <c r="S1391" s="109">
        <f t="shared" si="712"/>
        <v>0</v>
      </c>
      <c r="T1391" s="119">
        <f t="shared" si="706"/>
        <v>0.10150000000000001</v>
      </c>
      <c r="U1391" s="117">
        <f t="shared" si="711"/>
        <v>8</v>
      </c>
      <c r="V1391" s="117">
        <v>252</v>
      </c>
      <c r="W1391" s="116">
        <f t="shared" si="698"/>
        <v>1.0030736950000001</v>
      </c>
      <c r="X1391" s="109">
        <f t="shared" si="699"/>
        <v>2.2930951300000002</v>
      </c>
      <c r="Y1391" s="174">
        <f t="shared" si="700"/>
        <v>0</v>
      </c>
      <c r="Z1391" s="120" t="str">
        <f t="shared" si="708"/>
        <v>A+J=</v>
      </c>
      <c r="AA1391" s="114">
        <f t="shared" si="709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8">
        <f t="shared" si="701"/>
        <v>45688</v>
      </c>
      <c r="B1392" s="109">
        <f t="shared" si="694"/>
        <v>748.78766545999997</v>
      </c>
      <c r="C1392" s="193">
        <f t="shared" si="693"/>
        <v>586.11210531999996</v>
      </c>
      <c r="D1392" s="110">
        <f t="shared" si="702"/>
        <v>7063.77</v>
      </c>
      <c r="E1392" s="111">
        <f t="shared" si="717"/>
        <v>7100.5</v>
      </c>
      <c r="F1392" s="112">
        <f t="shared" si="715"/>
        <v>45646</v>
      </c>
      <c r="G1392" s="113">
        <f t="shared" si="695"/>
        <v>5.1997729257888814E-3</v>
      </c>
      <c r="H1392" s="114">
        <f t="shared" si="716"/>
        <v>45708</v>
      </c>
      <c r="I1392" s="114">
        <f t="shared" si="696"/>
        <v>45708</v>
      </c>
      <c r="J1392" s="115">
        <f t="shared" si="703"/>
        <v>23</v>
      </c>
      <c r="K1392" s="115">
        <f t="shared" si="718"/>
        <v>9</v>
      </c>
      <c r="L1392" s="8">
        <f t="shared" si="704"/>
        <v>1.0020314800000001</v>
      </c>
      <c r="M1392" s="116">
        <f t="shared" si="714"/>
        <v>1.0038997599999999</v>
      </c>
      <c r="N1392" s="116">
        <f t="shared" si="710"/>
        <v>1.2705658585345703</v>
      </c>
      <c r="O1392" s="109">
        <f t="shared" si="713"/>
        <v>1.2731469799999999</v>
      </c>
      <c r="P1392" s="109">
        <f t="shared" si="697"/>
        <v>746.20685681999998</v>
      </c>
      <c r="Q1392" s="11">
        <f t="shared" si="707"/>
        <v>0</v>
      </c>
      <c r="R1392" s="30">
        <f t="shared" si="705"/>
        <v>0</v>
      </c>
      <c r="S1392" s="109">
        <f t="shared" si="712"/>
        <v>0</v>
      </c>
      <c r="T1392" s="119">
        <f t="shared" si="706"/>
        <v>0.10150000000000001</v>
      </c>
      <c r="U1392" s="117">
        <f t="shared" si="711"/>
        <v>9</v>
      </c>
      <c r="V1392" s="117">
        <v>252</v>
      </c>
      <c r="W1392" s="116">
        <f t="shared" si="698"/>
        <v>1.00345857</v>
      </c>
      <c r="X1392" s="109">
        <f t="shared" si="699"/>
        <v>2.5808086399999999</v>
      </c>
      <c r="Y1392" s="174">
        <f t="shared" si="700"/>
        <v>0</v>
      </c>
      <c r="Z1392" s="120" t="str">
        <f t="shared" si="708"/>
        <v>A+J=</v>
      </c>
      <c r="AA1392" s="114">
        <f t="shared" si="709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8">
        <f t="shared" si="701"/>
        <v>45689</v>
      </c>
      <c r="B1393" s="109">
        <f t="shared" si="694"/>
        <v>749.24389771000006</v>
      </c>
      <c r="C1393" s="193">
        <f t="shared" si="693"/>
        <v>586.11210531999996</v>
      </c>
      <c r="D1393" s="110">
        <f t="shared" si="702"/>
        <v>7063.77</v>
      </c>
      <c r="E1393" s="111">
        <f t="shared" si="717"/>
        <v>7100.5</v>
      </c>
      <c r="F1393" s="112">
        <f t="shared" si="715"/>
        <v>45646</v>
      </c>
      <c r="G1393" s="113">
        <f t="shared" si="695"/>
        <v>5.1997729257888814E-3</v>
      </c>
      <c r="H1393" s="114">
        <f t="shared" si="716"/>
        <v>45708</v>
      </c>
      <c r="I1393" s="114">
        <f t="shared" si="696"/>
        <v>45708</v>
      </c>
      <c r="J1393" s="115">
        <f t="shared" si="703"/>
        <v>23</v>
      </c>
      <c r="K1393" s="115">
        <f t="shared" si="718"/>
        <v>10</v>
      </c>
      <c r="L1393" s="8">
        <f t="shared" si="704"/>
        <v>1.0022574500000001</v>
      </c>
      <c r="M1393" s="116">
        <f t="shared" si="714"/>
        <v>1.0038997599999999</v>
      </c>
      <c r="N1393" s="116">
        <f t="shared" si="710"/>
        <v>1.2705658585345703</v>
      </c>
      <c r="O1393" s="109">
        <f t="shared" si="713"/>
        <v>1.2734340900000001</v>
      </c>
      <c r="P1393" s="109">
        <f t="shared" si="697"/>
        <v>746.37513547000003</v>
      </c>
      <c r="Q1393" s="11">
        <f t="shared" si="707"/>
        <v>0</v>
      </c>
      <c r="R1393" s="30">
        <f t="shared" si="705"/>
        <v>0</v>
      </c>
      <c r="S1393" s="109">
        <f t="shared" si="712"/>
        <v>0</v>
      </c>
      <c r="T1393" s="119">
        <f t="shared" si="706"/>
        <v>0.10150000000000001</v>
      </c>
      <c r="U1393" s="117">
        <f t="shared" si="711"/>
        <v>10</v>
      </c>
      <c r="V1393" s="117">
        <v>252</v>
      </c>
      <c r="W1393" s="116">
        <f t="shared" si="698"/>
        <v>1.003843593</v>
      </c>
      <c r="X1393" s="109">
        <f t="shared" si="699"/>
        <v>2.8687622400000001</v>
      </c>
      <c r="Y1393" s="174">
        <f t="shared" si="700"/>
        <v>0</v>
      </c>
      <c r="Z1393" s="120" t="str">
        <f t="shared" si="708"/>
        <v>A+J=</v>
      </c>
      <c r="AA1393" s="114">
        <f t="shared" si="709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8">
        <f t="shared" si="701"/>
        <v>45690</v>
      </c>
      <c r="B1394" s="109">
        <f t="shared" si="694"/>
        <v>749.24389771000006</v>
      </c>
      <c r="C1394" s="193">
        <f t="shared" si="693"/>
        <v>586.11210531999996</v>
      </c>
      <c r="D1394" s="110">
        <f t="shared" si="702"/>
        <v>7063.77</v>
      </c>
      <c r="E1394" s="111">
        <f t="shared" si="717"/>
        <v>7100.5</v>
      </c>
      <c r="F1394" s="112">
        <f t="shared" si="715"/>
        <v>45646</v>
      </c>
      <c r="G1394" s="113">
        <f t="shared" si="695"/>
        <v>5.1997729257888814E-3</v>
      </c>
      <c r="H1394" s="114">
        <f t="shared" si="716"/>
        <v>45708</v>
      </c>
      <c r="I1394" s="114">
        <f t="shared" si="696"/>
        <v>45708</v>
      </c>
      <c r="J1394" s="115">
        <f t="shared" si="703"/>
        <v>23</v>
      </c>
      <c r="K1394" s="115">
        <f t="shared" si="718"/>
        <v>10</v>
      </c>
      <c r="L1394" s="8">
        <f t="shared" si="704"/>
        <v>1.0022574500000001</v>
      </c>
      <c r="M1394" s="116">
        <f t="shared" si="714"/>
        <v>1.0038997599999999</v>
      </c>
      <c r="N1394" s="116">
        <f t="shared" si="710"/>
        <v>1.2705658585345703</v>
      </c>
      <c r="O1394" s="109">
        <f t="shared" si="713"/>
        <v>1.2734340900000001</v>
      </c>
      <c r="P1394" s="109">
        <f t="shared" si="697"/>
        <v>746.37513547000003</v>
      </c>
      <c r="Q1394" s="11">
        <f t="shared" si="707"/>
        <v>0</v>
      </c>
      <c r="R1394" s="30">
        <f t="shared" si="705"/>
        <v>0</v>
      </c>
      <c r="S1394" s="109">
        <f t="shared" si="712"/>
        <v>0</v>
      </c>
      <c r="T1394" s="119">
        <f t="shared" si="706"/>
        <v>0.10150000000000001</v>
      </c>
      <c r="U1394" s="117">
        <f t="shared" si="711"/>
        <v>10</v>
      </c>
      <c r="V1394" s="117">
        <v>252</v>
      </c>
      <c r="W1394" s="116">
        <f t="shared" si="698"/>
        <v>1.003843593</v>
      </c>
      <c r="X1394" s="109">
        <f t="shared" si="699"/>
        <v>2.8687622400000001</v>
      </c>
      <c r="Y1394" s="174">
        <f t="shared" si="700"/>
        <v>0</v>
      </c>
      <c r="Z1394" s="120" t="str">
        <f t="shared" si="708"/>
        <v>A+J=</v>
      </c>
      <c r="AA1394" s="114">
        <f t="shared" si="709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8">
        <f t="shared" si="701"/>
        <v>45691</v>
      </c>
      <c r="B1395" s="109">
        <f t="shared" si="694"/>
        <v>749.24389771000006</v>
      </c>
      <c r="C1395" s="193">
        <f t="shared" si="693"/>
        <v>586.11210531999996</v>
      </c>
      <c r="D1395" s="110">
        <f t="shared" si="702"/>
        <v>7063.77</v>
      </c>
      <c r="E1395" s="111">
        <f t="shared" si="717"/>
        <v>7100.5</v>
      </c>
      <c r="F1395" s="112">
        <f t="shared" si="715"/>
        <v>45646</v>
      </c>
      <c r="G1395" s="113">
        <f t="shared" si="695"/>
        <v>5.1997729257888814E-3</v>
      </c>
      <c r="H1395" s="114">
        <f t="shared" si="716"/>
        <v>45708</v>
      </c>
      <c r="I1395" s="114">
        <f t="shared" si="696"/>
        <v>45708</v>
      </c>
      <c r="J1395" s="115">
        <f t="shared" si="703"/>
        <v>23</v>
      </c>
      <c r="K1395" s="115">
        <f t="shared" si="718"/>
        <v>10</v>
      </c>
      <c r="L1395" s="8">
        <f t="shared" si="704"/>
        <v>1.0022574500000001</v>
      </c>
      <c r="M1395" s="116">
        <f t="shared" si="714"/>
        <v>1.0038997599999999</v>
      </c>
      <c r="N1395" s="116">
        <f t="shared" si="710"/>
        <v>1.2705658585345703</v>
      </c>
      <c r="O1395" s="109">
        <f t="shared" si="713"/>
        <v>1.2734340900000001</v>
      </c>
      <c r="P1395" s="109">
        <f t="shared" si="697"/>
        <v>746.37513547000003</v>
      </c>
      <c r="Q1395" s="11">
        <f t="shared" si="707"/>
        <v>0</v>
      </c>
      <c r="R1395" s="30">
        <f t="shared" si="705"/>
        <v>0</v>
      </c>
      <c r="S1395" s="109">
        <f t="shared" si="712"/>
        <v>0</v>
      </c>
      <c r="T1395" s="119">
        <f t="shared" si="706"/>
        <v>0.10150000000000001</v>
      </c>
      <c r="U1395" s="117">
        <f t="shared" si="711"/>
        <v>10</v>
      </c>
      <c r="V1395" s="117">
        <v>252</v>
      </c>
      <c r="W1395" s="116">
        <f t="shared" si="698"/>
        <v>1.003843593</v>
      </c>
      <c r="X1395" s="109">
        <f t="shared" si="699"/>
        <v>2.8687622400000001</v>
      </c>
      <c r="Y1395" s="174">
        <f t="shared" si="700"/>
        <v>0</v>
      </c>
      <c r="Z1395" s="120" t="str">
        <f t="shared" si="708"/>
        <v>A+J=</v>
      </c>
      <c r="AA1395" s="114">
        <f t="shared" si="709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8">
        <f t="shared" si="701"/>
        <v>45692</v>
      </c>
      <c r="B1396" s="109">
        <f t="shared" si="694"/>
        <v>749.70041712</v>
      </c>
      <c r="C1396" s="193">
        <f t="shared" si="693"/>
        <v>586.11210531999996</v>
      </c>
      <c r="D1396" s="110">
        <f t="shared" si="702"/>
        <v>7063.77</v>
      </c>
      <c r="E1396" s="111">
        <f t="shared" si="717"/>
        <v>7100.5</v>
      </c>
      <c r="F1396" s="112">
        <f t="shared" si="715"/>
        <v>45646</v>
      </c>
      <c r="G1396" s="113">
        <f t="shared" si="695"/>
        <v>5.1997729257888814E-3</v>
      </c>
      <c r="H1396" s="114">
        <f t="shared" si="716"/>
        <v>45708</v>
      </c>
      <c r="I1396" s="114">
        <f t="shared" si="696"/>
        <v>45708</v>
      </c>
      <c r="J1396" s="115">
        <f t="shared" si="703"/>
        <v>23</v>
      </c>
      <c r="K1396" s="115">
        <f t="shared" si="718"/>
        <v>11</v>
      </c>
      <c r="L1396" s="8">
        <f t="shared" si="704"/>
        <v>1.00248348</v>
      </c>
      <c r="M1396" s="116">
        <f t="shared" si="714"/>
        <v>1.0038997599999999</v>
      </c>
      <c r="N1396" s="116">
        <f t="shared" si="710"/>
        <v>1.2705658585345703</v>
      </c>
      <c r="O1396" s="109">
        <f t="shared" si="713"/>
        <v>1.27372128</v>
      </c>
      <c r="P1396" s="109">
        <f t="shared" si="697"/>
        <v>746.54346100999999</v>
      </c>
      <c r="Q1396" s="11">
        <f t="shared" si="707"/>
        <v>0</v>
      </c>
      <c r="R1396" s="30">
        <f t="shared" si="705"/>
        <v>0</v>
      </c>
      <c r="S1396" s="109">
        <f t="shared" si="712"/>
        <v>0</v>
      </c>
      <c r="T1396" s="119">
        <f t="shared" si="706"/>
        <v>0.10150000000000001</v>
      </c>
      <c r="U1396" s="117">
        <f t="shared" si="711"/>
        <v>11</v>
      </c>
      <c r="V1396" s="117">
        <v>252</v>
      </c>
      <c r="W1396" s="116">
        <f t="shared" si="698"/>
        <v>1.0042287640000001</v>
      </c>
      <c r="X1396" s="109">
        <f t="shared" si="699"/>
        <v>3.1569561099999999</v>
      </c>
      <c r="Y1396" s="174">
        <f t="shared" si="700"/>
        <v>0</v>
      </c>
      <c r="Z1396" s="120" t="str">
        <f t="shared" si="708"/>
        <v>A+J=</v>
      </c>
      <c r="AA1396" s="114">
        <f t="shared" si="709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8">
        <f t="shared" si="701"/>
        <v>45693</v>
      </c>
      <c r="B1397" s="109">
        <f t="shared" si="694"/>
        <v>750.15721202999998</v>
      </c>
      <c r="C1397" s="193">
        <f t="shared" si="693"/>
        <v>586.11210531999996</v>
      </c>
      <c r="D1397" s="110">
        <f t="shared" si="702"/>
        <v>7063.77</v>
      </c>
      <c r="E1397" s="111">
        <f t="shared" si="717"/>
        <v>7100.5</v>
      </c>
      <c r="F1397" s="112">
        <f t="shared" si="715"/>
        <v>45646</v>
      </c>
      <c r="G1397" s="113">
        <f t="shared" si="695"/>
        <v>5.1997729257888814E-3</v>
      </c>
      <c r="H1397" s="114">
        <f t="shared" si="716"/>
        <v>45708</v>
      </c>
      <c r="I1397" s="114">
        <f t="shared" si="696"/>
        <v>45708</v>
      </c>
      <c r="J1397" s="115">
        <f t="shared" si="703"/>
        <v>23</v>
      </c>
      <c r="K1397" s="115">
        <f t="shared" si="718"/>
        <v>12</v>
      </c>
      <c r="L1397" s="8">
        <f t="shared" si="704"/>
        <v>1.00270956</v>
      </c>
      <c r="M1397" s="116">
        <f t="shared" si="714"/>
        <v>1.0038997599999999</v>
      </c>
      <c r="N1397" s="116">
        <f t="shared" si="710"/>
        <v>1.2705658585345703</v>
      </c>
      <c r="O1397" s="109">
        <f t="shared" si="713"/>
        <v>1.2740085299999999</v>
      </c>
      <c r="P1397" s="109">
        <f t="shared" si="697"/>
        <v>746.71182170999998</v>
      </c>
      <c r="Q1397" s="11">
        <f t="shared" si="707"/>
        <v>0</v>
      </c>
      <c r="R1397" s="30">
        <f t="shared" si="705"/>
        <v>0</v>
      </c>
      <c r="S1397" s="109">
        <f t="shared" si="712"/>
        <v>0</v>
      </c>
      <c r="T1397" s="119">
        <f t="shared" si="706"/>
        <v>0.10150000000000001</v>
      </c>
      <c r="U1397" s="117">
        <f t="shared" si="711"/>
        <v>12</v>
      </c>
      <c r="V1397" s="117">
        <v>252</v>
      </c>
      <c r="W1397" s="116">
        <f t="shared" si="698"/>
        <v>1.0046140830000001</v>
      </c>
      <c r="X1397" s="109">
        <f t="shared" si="699"/>
        <v>3.44539032</v>
      </c>
      <c r="Y1397" s="174">
        <f t="shared" si="700"/>
        <v>0</v>
      </c>
      <c r="Z1397" s="120" t="str">
        <f t="shared" si="708"/>
        <v>A+J=</v>
      </c>
      <c r="AA1397" s="114">
        <f t="shared" si="709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8">
        <f t="shared" si="701"/>
        <v>45694</v>
      </c>
      <c r="B1398" s="109">
        <f t="shared" si="694"/>
        <v>750.61427667999999</v>
      </c>
      <c r="C1398" s="193">
        <f t="shared" si="693"/>
        <v>586.11210531999996</v>
      </c>
      <c r="D1398" s="110">
        <f t="shared" si="702"/>
        <v>7063.77</v>
      </c>
      <c r="E1398" s="111">
        <f t="shared" si="717"/>
        <v>7100.5</v>
      </c>
      <c r="F1398" s="112">
        <f t="shared" si="715"/>
        <v>45646</v>
      </c>
      <c r="G1398" s="113">
        <f t="shared" si="695"/>
        <v>5.1997729257888814E-3</v>
      </c>
      <c r="H1398" s="114">
        <f t="shared" si="716"/>
        <v>45708</v>
      </c>
      <c r="I1398" s="114">
        <f t="shared" si="696"/>
        <v>45708</v>
      </c>
      <c r="J1398" s="115">
        <f t="shared" si="703"/>
        <v>23</v>
      </c>
      <c r="K1398" s="115">
        <f t="shared" si="718"/>
        <v>13</v>
      </c>
      <c r="L1398" s="8">
        <f t="shared" si="704"/>
        <v>1.00293568</v>
      </c>
      <c r="M1398" s="116">
        <f t="shared" si="714"/>
        <v>1.0038997599999999</v>
      </c>
      <c r="N1398" s="116">
        <f t="shared" si="710"/>
        <v>1.2705658585345703</v>
      </c>
      <c r="O1398" s="109">
        <f t="shared" si="713"/>
        <v>1.27429583</v>
      </c>
      <c r="P1398" s="109">
        <f t="shared" si="697"/>
        <v>746.88021172000003</v>
      </c>
      <c r="Q1398" s="11">
        <f t="shared" si="707"/>
        <v>0</v>
      </c>
      <c r="R1398" s="30">
        <f t="shared" si="705"/>
        <v>0</v>
      </c>
      <c r="S1398" s="109">
        <f t="shared" si="712"/>
        <v>0</v>
      </c>
      <c r="T1398" s="119">
        <f t="shared" si="706"/>
        <v>0.10150000000000001</v>
      </c>
      <c r="U1398" s="117">
        <f t="shared" si="711"/>
        <v>13</v>
      </c>
      <c r="V1398" s="117">
        <v>252</v>
      </c>
      <c r="W1398" s="116">
        <f t="shared" si="698"/>
        <v>1.00499955</v>
      </c>
      <c r="X1398" s="109">
        <f t="shared" si="699"/>
        <v>3.73406496</v>
      </c>
      <c r="Y1398" s="174">
        <f t="shared" si="700"/>
        <v>0</v>
      </c>
      <c r="Z1398" s="120" t="str">
        <f t="shared" si="708"/>
        <v>A+J=</v>
      </c>
      <c r="AA1398" s="114">
        <f t="shared" si="709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8">
        <f t="shared" si="701"/>
        <v>45695</v>
      </c>
      <c r="B1399" s="109">
        <f t="shared" si="694"/>
        <v>751.07162219999998</v>
      </c>
      <c r="C1399" s="193">
        <f t="shared" si="693"/>
        <v>586.11210531999996</v>
      </c>
      <c r="D1399" s="110">
        <f t="shared" si="702"/>
        <v>7063.77</v>
      </c>
      <c r="E1399" s="111">
        <f t="shared" si="717"/>
        <v>7100.5</v>
      </c>
      <c r="F1399" s="112">
        <f t="shared" si="715"/>
        <v>45646</v>
      </c>
      <c r="G1399" s="113">
        <f t="shared" si="695"/>
        <v>5.1997729257888814E-3</v>
      </c>
      <c r="H1399" s="114">
        <f t="shared" si="716"/>
        <v>45708</v>
      </c>
      <c r="I1399" s="114">
        <f t="shared" si="696"/>
        <v>45708</v>
      </c>
      <c r="J1399" s="115">
        <f t="shared" si="703"/>
        <v>23</v>
      </c>
      <c r="K1399" s="115">
        <f t="shared" si="718"/>
        <v>14</v>
      </c>
      <c r="L1399" s="8">
        <f t="shared" si="704"/>
        <v>1.0031618600000001</v>
      </c>
      <c r="M1399" s="116">
        <f t="shared" si="714"/>
        <v>1.0038997599999999</v>
      </c>
      <c r="N1399" s="116">
        <f t="shared" si="710"/>
        <v>1.2705658585345703</v>
      </c>
      <c r="O1399" s="109">
        <f t="shared" si="713"/>
        <v>1.2745831999999999</v>
      </c>
      <c r="P1399" s="109">
        <f t="shared" si="697"/>
        <v>747.04864275</v>
      </c>
      <c r="Q1399" s="11">
        <f t="shared" si="707"/>
        <v>0</v>
      </c>
      <c r="R1399" s="30">
        <f t="shared" si="705"/>
        <v>0</v>
      </c>
      <c r="S1399" s="109">
        <f t="shared" si="712"/>
        <v>0</v>
      </c>
      <c r="T1399" s="119">
        <f t="shared" si="706"/>
        <v>0.10150000000000001</v>
      </c>
      <c r="U1399" s="117">
        <f t="shared" si="711"/>
        <v>14</v>
      </c>
      <c r="V1399" s="117">
        <v>252</v>
      </c>
      <c r="W1399" s="116">
        <f t="shared" si="698"/>
        <v>1.005385164</v>
      </c>
      <c r="X1399" s="109">
        <f t="shared" si="699"/>
        <v>4.0229794500000002</v>
      </c>
      <c r="Y1399" s="174">
        <f t="shared" si="700"/>
        <v>0</v>
      </c>
      <c r="Z1399" s="120" t="str">
        <f t="shared" si="708"/>
        <v>A+J=</v>
      </c>
      <c r="AA1399" s="114">
        <f t="shared" si="709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8">
        <f t="shared" si="701"/>
        <v>45696</v>
      </c>
      <c r="B1400" s="109">
        <f t="shared" si="694"/>
        <v>751.52925538</v>
      </c>
      <c r="C1400" s="193">
        <f t="shared" si="693"/>
        <v>586.11210531999996</v>
      </c>
      <c r="D1400" s="110">
        <f t="shared" si="702"/>
        <v>7063.77</v>
      </c>
      <c r="E1400" s="111">
        <f t="shared" si="717"/>
        <v>7100.5</v>
      </c>
      <c r="F1400" s="112">
        <f t="shared" si="715"/>
        <v>45646</v>
      </c>
      <c r="G1400" s="113">
        <f t="shared" si="695"/>
        <v>5.1997729257888814E-3</v>
      </c>
      <c r="H1400" s="114">
        <f t="shared" si="716"/>
        <v>45708</v>
      </c>
      <c r="I1400" s="114">
        <f t="shared" si="696"/>
        <v>45708</v>
      </c>
      <c r="J1400" s="115">
        <f t="shared" si="703"/>
        <v>23</v>
      </c>
      <c r="K1400" s="115">
        <f t="shared" si="718"/>
        <v>15</v>
      </c>
      <c r="L1400" s="8">
        <f t="shared" si="704"/>
        <v>1.0033880900000001</v>
      </c>
      <c r="M1400" s="116">
        <f t="shared" si="714"/>
        <v>1.0038997599999999</v>
      </c>
      <c r="N1400" s="116">
        <f t="shared" si="710"/>
        <v>1.2705658585345703</v>
      </c>
      <c r="O1400" s="109">
        <f t="shared" si="713"/>
        <v>1.27487065</v>
      </c>
      <c r="P1400" s="109">
        <f t="shared" si="697"/>
        <v>747.21712067999999</v>
      </c>
      <c r="Q1400" s="11">
        <f t="shared" si="707"/>
        <v>0</v>
      </c>
      <c r="R1400" s="30">
        <f t="shared" si="705"/>
        <v>0</v>
      </c>
      <c r="S1400" s="109">
        <f t="shared" si="712"/>
        <v>0</v>
      </c>
      <c r="T1400" s="119">
        <f t="shared" si="706"/>
        <v>0.10150000000000001</v>
      </c>
      <c r="U1400" s="117">
        <f t="shared" si="711"/>
        <v>15</v>
      </c>
      <c r="V1400" s="117">
        <v>252</v>
      </c>
      <c r="W1400" s="116">
        <f t="shared" si="698"/>
        <v>1.0057709260000001</v>
      </c>
      <c r="X1400" s="109">
        <f t="shared" si="699"/>
        <v>4.3121346999999997</v>
      </c>
      <c r="Y1400" s="174">
        <f t="shared" si="700"/>
        <v>0</v>
      </c>
      <c r="Z1400" s="120" t="str">
        <f t="shared" si="708"/>
        <v>A+J=</v>
      </c>
      <c r="AA1400" s="114">
        <f t="shared" si="709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8">
        <f t="shared" si="701"/>
        <v>45697</v>
      </c>
      <c r="B1401" s="109">
        <f t="shared" si="694"/>
        <v>751.52925538</v>
      </c>
      <c r="C1401" s="193">
        <f t="shared" si="693"/>
        <v>586.11210531999996</v>
      </c>
      <c r="D1401" s="110">
        <f t="shared" si="702"/>
        <v>7063.77</v>
      </c>
      <c r="E1401" s="111">
        <f t="shared" si="717"/>
        <v>7100.5</v>
      </c>
      <c r="F1401" s="112">
        <f t="shared" si="715"/>
        <v>45646</v>
      </c>
      <c r="G1401" s="113">
        <f t="shared" si="695"/>
        <v>5.1997729257888814E-3</v>
      </c>
      <c r="H1401" s="114">
        <f t="shared" si="716"/>
        <v>45708</v>
      </c>
      <c r="I1401" s="114">
        <f t="shared" si="696"/>
        <v>45708</v>
      </c>
      <c r="J1401" s="115">
        <f t="shared" si="703"/>
        <v>23</v>
      </c>
      <c r="K1401" s="115">
        <f t="shared" si="718"/>
        <v>15</v>
      </c>
      <c r="L1401" s="8">
        <f t="shared" si="704"/>
        <v>1.0033880900000001</v>
      </c>
      <c r="M1401" s="116">
        <f t="shared" si="714"/>
        <v>1.0038997599999999</v>
      </c>
      <c r="N1401" s="116">
        <f t="shared" si="710"/>
        <v>1.2705658585345703</v>
      </c>
      <c r="O1401" s="109">
        <f t="shared" si="713"/>
        <v>1.27487065</v>
      </c>
      <c r="P1401" s="109">
        <f t="shared" si="697"/>
        <v>747.21712067999999</v>
      </c>
      <c r="Q1401" s="11">
        <f t="shared" si="707"/>
        <v>0</v>
      </c>
      <c r="R1401" s="30">
        <f t="shared" si="705"/>
        <v>0</v>
      </c>
      <c r="S1401" s="109">
        <f t="shared" si="712"/>
        <v>0</v>
      </c>
      <c r="T1401" s="119">
        <f t="shared" si="706"/>
        <v>0.10150000000000001</v>
      </c>
      <c r="U1401" s="117">
        <f t="shared" si="711"/>
        <v>15</v>
      </c>
      <c r="V1401" s="117">
        <v>252</v>
      </c>
      <c r="W1401" s="116">
        <f t="shared" si="698"/>
        <v>1.0057709260000001</v>
      </c>
      <c r="X1401" s="109">
        <f t="shared" si="699"/>
        <v>4.3121346999999997</v>
      </c>
      <c r="Y1401" s="174">
        <f t="shared" si="700"/>
        <v>0</v>
      </c>
      <c r="Z1401" s="120" t="str">
        <f t="shared" si="708"/>
        <v>A+J=</v>
      </c>
      <c r="AA1401" s="114">
        <f t="shared" si="709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8">
        <f t="shared" si="701"/>
        <v>45698</v>
      </c>
      <c r="B1402" s="109">
        <f t="shared" si="694"/>
        <v>751.52925538</v>
      </c>
      <c r="C1402" s="193">
        <f t="shared" si="693"/>
        <v>586.11210531999996</v>
      </c>
      <c r="D1402" s="110">
        <f t="shared" si="702"/>
        <v>7063.77</v>
      </c>
      <c r="E1402" s="111">
        <f t="shared" si="717"/>
        <v>7100.5</v>
      </c>
      <c r="F1402" s="112">
        <f t="shared" si="715"/>
        <v>45646</v>
      </c>
      <c r="G1402" s="113">
        <f t="shared" si="695"/>
        <v>5.1997729257888814E-3</v>
      </c>
      <c r="H1402" s="114">
        <f t="shared" si="716"/>
        <v>45708</v>
      </c>
      <c r="I1402" s="114">
        <f t="shared" si="696"/>
        <v>45708</v>
      </c>
      <c r="J1402" s="115">
        <f t="shared" si="703"/>
        <v>23</v>
      </c>
      <c r="K1402" s="115">
        <f t="shared" si="718"/>
        <v>15</v>
      </c>
      <c r="L1402" s="8">
        <f t="shared" si="704"/>
        <v>1.0033880900000001</v>
      </c>
      <c r="M1402" s="116">
        <f t="shared" si="714"/>
        <v>1.0038997599999999</v>
      </c>
      <c r="N1402" s="116">
        <f t="shared" si="710"/>
        <v>1.2705658585345703</v>
      </c>
      <c r="O1402" s="109">
        <f t="shared" si="713"/>
        <v>1.27487065</v>
      </c>
      <c r="P1402" s="109">
        <f t="shared" si="697"/>
        <v>747.21712067999999</v>
      </c>
      <c r="Q1402" s="11">
        <f t="shared" si="707"/>
        <v>0</v>
      </c>
      <c r="R1402" s="30">
        <f t="shared" si="705"/>
        <v>0</v>
      </c>
      <c r="S1402" s="109">
        <f t="shared" si="712"/>
        <v>0</v>
      </c>
      <c r="T1402" s="119">
        <f t="shared" si="706"/>
        <v>0.10150000000000001</v>
      </c>
      <c r="U1402" s="117">
        <f t="shared" si="711"/>
        <v>15</v>
      </c>
      <c r="V1402" s="117">
        <v>252</v>
      </c>
      <c r="W1402" s="116">
        <f t="shared" si="698"/>
        <v>1.0057709260000001</v>
      </c>
      <c r="X1402" s="109">
        <f t="shared" si="699"/>
        <v>4.3121346999999997</v>
      </c>
      <c r="Y1402" s="174">
        <f t="shared" si="700"/>
        <v>0</v>
      </c>
      <c r="Z1402" s="120" t="str">
        <f t="shared" si="708"/>
        <v>A+J=</v>
      </c>
      <c r="AA1402" s="114">
        <f t="shared" si="709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8">
        <f t="shared" si="701"/>
        <v>45699</v>
      </c>
      <c r="B1403" s="109">
        <f t="shared" si="694"/>
        <v>751.98715938999999</v>
      </c>
      <c r="C1403" s="193">
        <f t="shared" si="693"/>
        <v>586.11210531999996</v>
      </c>
      <c r="D1403" s="110">
        <f t="shared" si="702"/>
        <v>7063.77</v>
      </c>
      <c r="E1403" s="111">
        <f t="shared" si="717"/>
        <v>7100.5</v>
      </c>
      <c r="F1403" s="112">
        <f t="shared" si="715"/>
        <v>45646</v>
      </c>
      <c r="G1403" s="113">
        <f t="shared" si="695"/>
        <v>5.1997729257888814E-3</v>
      </c>
      <c r="H1403" s="114">
        <f t="shared" si="716"/>
        <v>45708</v>
      </c>
      <c r="I1403" s="114">
        <f t="shared" si="696"/>
        <v>45708</v>
      </c>
      <c r="J1403" s="115">
        <f t="shared" si="703"/>
        <v>23</v>
      </c>
      <c r="K1403" s="115">
        <f t="shared" si="718"/>
        <v>16</v>
      </c>
      <c r="L1403" s="8">
        <f t="shared" si="704"/>
        <v>1.00361437</v>
      </c>
      <c r="M1403" s="116">
        <f t="shared" si="714"/>
        <v>1.0038997599999999</v>
      </c>
      <c r="N1403" s="116">
        <f t="shared" si="710"/>
        <v>1.2705658585345703</v>
      </c>
      <c r="O1403" s="109">
        <f t="shared" si="713"/>
        <v>1.27515815</v>
      </c>
      <c r="P1403" s="109">
        <f t="shared" si="697"/>
        <v>747.38562791000004</v>
      </c>
      <c r="Q1403" s="11">
        <f t="shared" si="707"/>
        <v>0</v>
      </c>
      <c r="R1403" s="30">
        <f t="shared" si="705"/>
        <v>0</v>
      </c>
      <c r="S1403" s="109">
        <f t="shared" si="712"/>
        <v>0</v>
      </c>
      <c r="T1403" s="119">
        <f t="shared" si="706"/>
        <v>0.10150000000000001</v>
      </c>
      <c r="U1403" s="117">
        <f t="shared" si="711"/>
        <v>16</v>
      </c>
      <c r="V1403" s="117">
        <v>252</v>
      </c>
      <c r="W1403" s="116">
        <f t="shared" si="698"/>
        <v>1.006156837</v>
      </c>
      <c r="X1403" s="109">
        <f t="shared" si="699"/>
        <v>4.6015314800000002</v>
      </c>
      <c r="Y1403" s="174">
        <f t="shared" si="700"/>
        <v>0</v>
      </c>
      <c r="Z1403" s="120" t="str">
        <f t="shared" si="708"/>
        <v>A+J=</v>
      </c>
      <c r="AA1403" s="114">
        <f t="shared" si="709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8">
        <f t="shared" si="701"/>
        <v>45700</v>
      </c>
      <c r="B1404" s="109">
        <f t="shared" si="694"/>
        <v>752.44534465000004</v>
      </c>
      <c r="C1404" s="193">
        <f t="shared" si="693"/>
        <v>586.11210531999996</v>
      </c>
      <c r="D1404" s="110">
        <f t="shared" si="702"/>
        <v>7063.77</v>
      </c>
      <c r="E1404" s="111">
        <f t="shared" si="717"/>
        <v>7100.5</v>
      </c>
      <c r="F1404" s="112">
        <f t="shared" si="715"/>
        <v>45646</v>
      </c>
      <c r="G1404" s="113">
        <f t="shared" si="695"/>
        <v>5.1997729257888814E-3</v>
      </c>
      <c r="H1404" s="114">
        <f t="shared" si="716"/>
        <v>45708</v>
      </c>
      <c r="I1404" s="114">
        <f t="shared" si="696"/>
        <v>45708</v>
      </c>
      <c r="J1404" s="115">
        <f t="shared" si="703"/>
        <v>23</v>
      </c>
      <c r="K1404" s="115">
        <f t="shared" si="718"/>
        <v>17</v>
      </c>
      <c r="L1404" s="8">
        <f t="shared" si="704"/>
        <v>1.0038407</v>
      </c>
      <c r="M1404" s="116">
        <f t="shared" si="714"/>
        <v>1.0038997599999999</v>
      </c>
      <c r="N1404" s="116">
        <f t="shared" si="710"/>
        <v>1.2705658585345703</v>
      </c>
      <c r="O1404" s="109">
        <f t="shared" si="713"/>
        <v>1.27544572</v>
      </c>
      <c r="P1404" s="109">
        <f t="shared" si="697"/>
        <v>747.55417617000001</v>
      </c>
      <c r="Q1404" s="11">
        <f t="shared" si="707"/>
        <v>0</v>
      </c>
      <c r="R1404" s="30">
        <f t="shared" si="705"/>
        <v>0</v>
      </c>
      <c r="S1404" s="109">
        <f t="shared" si="712"/>
        <v>0</v>
      </c>
      <c r="T1404" s="119">
        <f t="shared" si="706"/>
        <v>0.10150000000000001</v>
      </c>
      <c r="U1404" s="117">
        <f t="shared" si="711"/>
        <v>17</v>
      </c>
      <c r="V1404" s="117">
        <v>252</v>
      </c>
      <c r="W1404" s="116">
        <f t="shared" si="698"/>
        <v>1.0065428949999999</v>
      </c>
      <c r="X1404" s="109">
        <f t="shared" si="699"/>
        <v>4.8911684800000002</v>
      </c>
      <c r="Y1404" s="174">
        <f t="shared" si="700"/>
        <v>0</v>
      </c>
      <c r="Z1404" s="120" t="str">
        <f t="shared" si="708"/>
        <v>A+J=</v>
      </c>
      <c r="AA1404" s="114">
        <f t="shared" si="709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8">
        <f t="shared" si="701"/>
        <v>45701</v>
      </c>
      <c r="B1405" s="109">
        <f t="shared" si="694"/>
        <v>752.90381275000004</v>
      </c>
      <c r="C1405" s="193">
        <f t="shared" si="693"/>
        <v>586.11210531999996</v>
      </c>
      <c r="D1405" s="110">
        <f t="shared" si="702"/>
        <v>7063.77</v>
      </c>
      <c r="E1405" s="111">
        <f t="shared" si="717"/>
        <v>7100.5</v>
      </c>
      <c r="F1405" s="112">
        <f t="shared" si="715"/>
        <v>45646</v>
      </c>
      <c r="G1405" s="113">
        <f t="shared" si="695"/>
        <v>5.1997729257888814E-3</v>
      </c>
      <c r="H1405" s="114">
        <f t="shared" si="716"/>
        <v>45708</v>
      </c>
      <c r="I1405" s="114">
        <f t="shared" si="696"/>
        <v>45708</v>
      </c>
      <c r="J1405" s="115">
        <f t="shared" si="703"/>
        <v>23</v>
      </c>
      <c r="K1405" s="115">
        <f t="shared" si="718"/>
        <v>18</v>
      </c>
      <c r="L1405" s="8">
        <f t="shared" si="704"/>
        <v>1.0040670899999999</v>
      </c>
      <c r="M1405" s="116">
        <f t="shared" si="714"/>
        <v>1.0038997599999999</v>
      </c>
      <c r="N1405" s="116">
        <f t="shared" si="710"/>
        <v>1.2705658585345703</v>
      </c>
      <c r="O1405" s="109">
        <f t="shared" si="713"/>
        <v>1.27573336</v>
      </c>
      <c r="P1405" s="109">
        <f t="shared" si="697"/>
        <v>747.72276545</v>
      </c>
      <c r="Q1405" s="11">
        <f t="shared" si="707"/>
        <v>0</v>
      </c>
      <c r="R1405" s="30">
        <f t="shared" si="705"/>
        <v>0</v>
      </c>
      <c r="S1405" s="109">
        <f t="shared" si="712"/>
        <v>0</v>
      </c>
      <c r="T1405" s="119">
        <f t="shared" si="706"/>
        <v>0.10150000000000001</v>
      </c>
      <c r="U1405" s="117">
        <f t="shared" si="711"/>
        <v>18</v>
      </c>
      <c r="V1405" s="117">
        <v>252</v>
      </c>
      <c r="W1405" s="116">
        <f t="shared" si="698"/>
        <v>1.006929102</v>
      </c>
      <c r="X1405" s="109">
        <f t="shared" si="699"/>
        <v>5.1810473000000004</v>
      </c>
      <c r="Y1405" s="174">
        <f t="shared" si="700"/>
        <v>0</v>
      </c>
      <c r="Z1405" s="120" t="str">
        <f t="shared" si="708"/>
        <v>A+J=</v>
      </c>
      <c r="AA1405" s="114">
        <f t="shared" si="709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8">
        <f t="shared" si="701"/>
        <v>45702</v>
      </c>
      <c r="B1406" s="109">
        <f t="shared" si="694"/>
        <v>753.36255130000006</v>
      </c>
      <c r="C1406" s="193">
        <f t="shared" si="693"/>
        <v>586.11210531999996</v>
      </c>
      <c r="D1406" s="110">
        <f t="shared" si="702"/>
        <v>7063.77</v>
      </c>
      <c r="E1406" s="111">
        <f t="shared" si="717"/>
        <v>7100.5</v>
      </c>
      <c r="F1406" s="112">
        <f t="shared" si="715"/>
        <v>45646</v>
      </c>
      <c r="G1406" s="113">
        <f t="shared" si="695"/>
        <v>5.1997729257888814E-3</v>
      </c>
      <c r="H1406" s="114">
        <f t="shared" si="716"/>
        <v>45708</v>
      </c>
      <c r="I1406" s="114">
        <f t="shared" si="696"/>
        <v>45708</v>
      </c>
      <c r="J1406" s="115">
        <f t="shared" si="703"/>
        <v>23</v>
      </c>
      <c r="K1406" s="115">
        <f t="shared" si="718"/>
        <v>19</v>
      </c>
      <c r="L1406" s="8">
        <f t="shared" si="704"/>
        <v>1.0042935200000001</v>
      </c>
      <c r="M1406" s="116">
        <f t="shared" si="714"/>
        <v>1.0038997599999999</v>
      </c>
      <c r="N1406" s="116">
        <f t="shared" si="710"/>
        <v>1.2705658585345703</v>
      </c>
      <c r="O1406" s="109">
        <f t="shared" si="713"/>
        <v>1.27602105</v>
      </c>
      <c r="P1406" s="109">
        <f t="shared" si="697"/>
        <v>747.89138404000005</v>
      </c>
      <c r="Q1406" s="11">
        <f t="shared" si="707"/>
        <v>0</v>
      </c>
      <c r="R1406" s="30">
        <f t="shared" si="705"/>
        <v>0</v>
      </c>
      <c r="S1406" s="109">
        <f t="shared" si="712"/>
        <v>0</v>
      </c>
      <c r="T1406" s="119">
        <f t="shared" si="706"/>
        <v>0.10150000000000001</v>
      </c>
      <c r="U1406" s="117">
        <f t="shared" si="711"/>
        <v>19</v>
      </c>
      <c r="V1406" s="117">
        <v>252</v>
      </c>
      <c r="W1406" s="116">
        <f t="shared" si="698"/>
        <v>1.007315457</v>
      </c>
      <c r="X1406" s="109">
        <f t="shared" si="699"/>
        <v>5.4711672599999996</v>
      </c>
      <c r="Y1406" s="174">
        <f t="shared" si="700"/>
        <v>0</v>
      </c>
      <c r="Z1406" s="120" t="str">
        <f t="shared" si="708"/>
        <v>A+J=</v>
      </c>
      <c r="AA1406" s="114">
        <f t="shared" si="709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8">
        <f t="shared" si="701"/>
        <v>45703</v>
      </c>
      <c r="B1407" s="109">
        <f t="shared" si="694"/>
        <v>753.82157809</v>
      </c>
      <c r="C1407" s="193">
        <f t="shared" si="693"/>
        <v>586.11210531999996</v>
      </c>
      <c r="D1407" s="110">
        <f t="shared" si="702"/>
        <v>7063.77</v>
      </c>
      <c r="E1407" s="111">
        <f t="shared" si="717"/>
        <v>7100.5</v>
      </c>
      <c r="F1407" s="112">
        <f t="shared" si="715"/>
        <v>45646</v>
      </c>
      <c r="G1407" s="113">
        <f t="shared" si="695"/>
        <v>5.1997729257888814E-3</v>
      </c>
      <c r="H1407" s="114">
        <f t="shared" si="716"/>
        <v>45708</v>
      </c>
      <c r="I1407" s="114">
        <f t="shared" si="696"/>
        <v>45708</v>
      </c>
      <c r="J1407" s="115">
        <f t="shared" si="703"/>
        <v>23</v>
      </c>
      <c r="K1407" s="115">
        <f t="shared" si="718"/>
        <v>20</v>
      </c>
      <c r="L1407" s="8">
        <f t="shared" si="704"/>
        <v>1.00452001</v>
      </c>
      <c r="M1407" s="116">
        <f t="shared" si="714"/>
        <v>1.0038997599999999</v>
      </c>
      <c r="N1407" s="116">
        <f t="shared" si="710"/>
        <v>1.2705658585345703</v>
      </c>
      <c r="O1407" s="109">
        <f t="shared" si="713"/>
        <v>1.2763088199999999</v>
      </c>
      <c r="P1407" s="109">
        <f t="shared" si="697"/>
        <v>748.06004952000001</v>
      </c>
      <c r="Q1407" s="11">
        <f t="shared" si="707"/>
        <v>0</v>
      </c>
      <c r="R1407" s="30">
        <f t="shared" si="705"/>
        <v>0</v>
      </c>
      <c r="S1407" s="109">
        <f t="shared" si="712"/>
        <v>0</v>
      </c>
      <c r="T1407" s="119">
        <f t="shared" si="706"/>
        <v>0.10150000000000001</v>
      </c>
      <c r="U1407" s="117">
        <f t="shared" si="711"/>
        <v>20</v>
      </c>
      <c r="V1407" s="117">
        <v>252</v>
      </c>
      <c r="W1407" s="116">
        <f t="shared" si="698"/>
        <v>1.0077019599999999</v>
      </c>
      <c r="X1407" s="109">
        <f t="shared" si="699"/>
        <v>5.7615285700000003</v>
      </c>
      <c r="Y1407" s="174">
        <f t="shared" si="700"/>
        <v>0</v>
      </c>
      <c r="Z1407" s="120" t="str">
        <f t="shared" si="708"/>
        <v>A+J=</v>
      </c>
      <c r="AA1407" s="114">
        <f t="shared" si="709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8">
        <f t="shared" si="701"/>
        <v>45704</v>
      </c>
      <c r="B1408" s="109">
        <f t="shared" si="694"/>
        <v>753.82157809</v>
      </c>
      <c r="C1408" s="193">
        <f t="shared" si="693"/>
        <v>586.11210531999996</v>
      </c>
      <c r="D1408" s="110">
        <f t="shared" si="702"/>
        <v>7063.77</v>
      </c>
      <c r="E1408" s="111">
        <f t="shared" si="717"/>
        <v>7100.5</v>
      </c>
      <c r="F1408" s="112">
        <f t="shared" si="715"/>
        <v>45646</v>
      </c>
      <c r="G1408" s="113">
        <f t="shared" si="695"/>
        <v>5.1997729257888814E-3</v>
      </c>
      <c r="H1408" s="114">
        <f t="shared" si="716"/>
        <v>45708</v>
      </c>
      <c r="I1408" s="114">
        <f t="shared" si="696"/>
        <v>45708</v>
      </c>
      <c r="J1408" s="115">
        <f t="shared" si="703"/>
        <v>23</v>
      </c>
      <c r="K1408" s="115">
        <f t="shared" si="718"/>
        <v>20</v>
      </c>
      <c r="L1408" s="8">
        <f t="shared" si="704"/>
        <v>1.00452001</v>
      </c>
      <c r="M1408" s="116">
        <f t="shared" si="714"/>
        <v>1.0038997599999999</v>
      </c>
      <c r="N1408" s="116">
        <f t="shared" si="710"/>
        <v>1.2705658585345703</v>
      </c>
      <c r="O1408" s="109">
        <f t="shared" si="713"/>
        <v>1.2763088199999999</v>
      </c>
      <c r="P1408" s="109">
        <f t="shared" si="697"/>
        <v>748.06004952000001</v>
      </c>
      <c r="Q1408" s="11">
        <f t="shared" si="707"/>
        <v>0</v>
      </c>
      <c r="R1408" s="30">
        <f t="shared" si="705"/>
        <v>0</v>
      </c>
      <c r="S1408" s="109">
        <f t="shared" si="712"/>
        <v>0</v>
      </c>
      <c r="T1408" s="119">
        <f t="shared" si="706"/>
        <v>0.10150000000000001</v>
      </c>
      <c r="U1408" s="117">
        <f t="shared" si="711"/>
        <v>20</v>
      </c>
      <c r="V1408" s="117">
        <v>252</v>
      </c>
      <c r="W1408" s="116">
        <f t="shared" si="698"/>
        <v>1.0077019599999999</v>
      </c>
      <c r="X1408" s="109">
        <f t="shared" si="699"/>
        <v>5.7615285700000003</v>
      </c>
      <c r="Y1408" s="174">
        <f t="shared" si="700"/>
        <v>0</v>
      </c>
      <c r="Z1408" s="120" t="str">
        <f t="shared" si="708"/>
        <v>A+J=</v>
      </c>
      <c r="AA1408" s="114">
        <f t="shared" si="709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8">
        <f t="shared" si="701"/>
        <v>45705</v>
      </c>
      <c r="B1409" s="109">
        <f t="shared" si="694"/>
        <v>753.82157809</v>
      </c>
      <c r="C1409" s="193">
        <f t="shared" si="693"/>
        <v>586.11210531999996</v>
      </c>
      <c r="D1409" s="110">
        <f t="shared" si="702"/>
        <v>7063.77</v>
      </c>
      <c r="E1409" s="111">
        <f t="shared" si="717"/>
        <v>7100.5</v>
      </c>
      <c r="F1409" s="112">
        <f t="shared" si="715"/>
        <v>45646</v>
      </c>
      <c r="G1409" s="113">
        <f t="shared" si="695"/>
        <v>5.1997729257888814E-3</v>
      </c>
      <c r="H1409" s="114">
        <f t="shared" si="716"/>
        <v>45708</v>
      </c>
      <c r="I1409" s="114">
        <f t="shared" si="696"/>
        <v>45708</v>
      </c>
      <c r="J1409" s="115">
        <f t="shared" si="703"/>
        <v>23</v>
      </c>
      <c r="K1409" s="115">
        <f t="shared" si="718"/>
        <v>20</v>
      </c>
      <c r="L1409" s="8">
        <f t="shared" si="704"/>
        <v>1.00452001</v>
      </c>
      <c r="M1409" s="116">
        <f t="shared" si="714"/>
        <v>1.0038997599999999</v>
      </c>
      <c r="N1409" s="116">
        <f t="shared" si="710"/>
        <v>1.2705658585345703</v>
      </c>
      <c r="O1409" s="109">
        <f t="shared" si="713"/>
        <v>1.2763088199999999</v>
      </c>
      <c r="P1409" s="109">
        <f t="shared" si="697"/>
        <v>748.06004952000001</v>
      </c>
      <c r="Q1409" s="11">
        <f t="shared" si="707"/>
        <v>0</v>
      </c>
      <c r="R1409" s="30">
        <f t="shared" si="705"/>
        <v>0</v>
      </c>
      <c r="S1409" s="109">
        <f t="shared" si="712"/>
        <v>0</v>
      </c>
      <c r="T1409" s="119">
        <f t="shared" si="706"/>
        <v>0.10150000000000001</v>
      </c>
      <c r="U1409" s="117">
        <f t="shared" si="711"/>
        <v>20</v>
      </c>
      <c r="V1409" s="117">
        <v>252</v>
      </c>
      <c r="W1409" s="116">
        <f t="shared" si="698"/>
        <v>1.0077019599999999</v>
      </c>
      <c r="X1409" s="109">
        <f t="shared" si="699"/>
        <v>5.7615285700000003</v>
      </c>
      <c r="Y1409" s="174">
        <f t="shared" si="700"/>
        <v>0</v>
      </c>
      <c r="Z1409" s="120" t="str">
        <f t="shared" si="708"/>
        <v>A+J=</v>
      </c>
      <c r="AA1409" s="114">
        <f t="shared" si="709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8">
        <f t="shared" si="701"/>
        <v>45706</v>
      </c>
      <c r="B1410" s="109">
        <f t="shared" si="694"/>
        <v>754.28088146000005</v>
      </c>
      <c r="C1410" s="193">
        <f t="shared" si="693"/>
        <v>586.11210531999996</v>
      </c>
      <c r="D1410" s="110">
        <f t="shared" si="702"/>
        <v>7063.77</v>
      </c>
      <c r="E1410" s="111">
        <f t="shared" si="717"/>
        <v>7100.5</v>
      </c>
      <c r="F1410" s="112">
        <f t="shared" si="715"/>
        <v>45646</v>
      </c>
      <c r="G1410" s="113">
        <f t="shared" si="695"/>
        <v>5.1997729257888814E-3</v>
      </c>
      <c r="H1410" s="114">
        <f t="shared" si="716"/>
        <v>45708</v>
      </c>
      <c r="I1410" s="114">
        <f t="shared" si="696"/>
        <v>45708</v>
      </c>
      <c r="J1410" s="115">
        <f t="shared" si="703"/>
        <v>23</v>
      </c>
      <c r="K1410" s="115">
        <f t="shared" si="718"/>
        <v>21</v>
      </c>
      <c r="L1410" s="8">
        <f t="shared" si="704"/>
        <v>1.00474654</v>
      </c>
      <c r="M1410" s="116">
        <f t="shared" si="714"/>
        <v>1.0038997599999999</v>
      </c>
      <c r="N1410" s="116">
        <f t="shared" si="710"/>
        <v>1.2705658585345703</v>
      </c>
      <c r="O1410" s="109">
        <f t="shared" si="713"/>
        <v>1.2765966500000001</v>
      </c>
      <c r="P1410" s="109">
        <f t="shared" si="697"/>
        <v>748.22875017000001</v>
      </c>
      <c r="Q1410" s="11">
        <f t="shared" si="707"/>
        <v>0</v>
      </c>
      <c r="R1410" s="30">
        <f t="shared" si="705"/>
        <v>0</v>
      </c>
      <c r="S1410" s="109">
        <f t="shared" si="712"/>
        <v>0</v>
      </c>
      <c r="T1410" s="119">
        <f t="shared" si="706"/>
        <v>0.10150000000000001</v>
      </c>
      <c r="U1410" s="117">
        <f t="shared" si="711"/>
        <v>21</v>
      </c>
      <c r="V1410" s="117">
        <v>252</v>
      </c>
      <c r="W1410" s="116">
        <f t="shared" si="698"/>
        <v>1.008088611</v>
      </c>
      <c r="X1410" s="109">
        <f t="shared" si="699"/>
        <v>6.0521312900000002</v>
      </c>
      <c r="Y1410" s="174">
        <f t="shared" si="700"/>
        <v>0</v>
      </c>
      <c r="Z1410" s="120" t="str">
        <f t="shared" si="708"/>
        <v>A+J=</v>
      </c>
      <c r="AA1410" s="114">
        <f t="shared" si="709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8">
        <f t="shared" si="701"/>
        <v>45707</v>
      </c>
      <c r="B1411" s="109">
        <f t="shared" si="694"/>
        <v>754.74046226000007</v>
      </c>
      <c r="C1411" s="193">
        <f t="shared" si="693"/>
        <v>586.11210531999996</v>
      </c>
      <c r="D1411" s="110">
        <f t="shared" si="702"/>
        <v>7063.77</v>
      </c>
      <c r="E1411" s="111">
        <f t="shared" si="717"/>
        <v>7100.5</v>
      </c>
      <c r="F1411" s="112">
        <f t="shared" si="715"/>
        <v>45646</v>
      </c>
      <c r="G1411" s="113">
        <f t="shared" si="695"/>
        <v>5.1997729257888814E-3</v>
      </c>
      <c r="H1411" s="114">
        <f t="shared" si="716"/>
        <v>45708</v>
      </c>
      <c r="I1411" s="114">
        <f t="shared" si="696"/>
        <v>45708</v>
      </c>
      <c r="J1411" s="115">
        <f t="shared" si="703"/>
        <v>23</v>
      </c>
      <c r="K1411" s="115">
        <f t="shared" si="718"/>
        <v>22</v>
      </c>
      <c r="L1411" s="8">
        <f t="shared" si="704"/>
        <v>1.00497313</v>
      </c>
      <c r="M1411" s="116">
        <f t="shared" si="714"/>
        <v>1.0038997599999999</v>
      </c>
      <c r="N1411" s="116">
        <f t="shared" si="710"/>
        <v>1.2705658585345703</v>
      </c>
      <c r="O1411" s="109">
        <f t="shared" si="713"/>
        <v>1.27688454</v>
      </c>
      <c r="P1411" s="109">
        <f t="shared" si="697"/>
        <v>748.39748598000006</v>
      </c>
      <c r="Q1411" s="11">
        <f t="shared" si="707"/>
        <v>0</v>
      </c>
      <c r="R1411" s="30">
        <f t="shared" si="705"/>
        <v>0</v>
      </c>
      <c r="S1411" s="109">
        <f t="shared" si="712"/>
        <v>0</v>
      </c>
      <c r="T1411" s="119">
        <f t="shared" si="706"/>
        <v>0.10150000000000001</v>
      </c>
      <c r="U1411" s="117">
        <f t="shared" si="711"/>
        <v>22</v>
      </c>
      <c r="V1411" s="117">
        <v>252</v>
      </c>
      <c r="W1411" s="116">
        <f t="shared" si="698"/>
        <v>1.008475411</v>
      </c>
      <c r="X1411" s="109">
        <f t="shared" si="699"/>
        <v>6.3429762800000002</v>
      </c>
      <c r="Y1411" s="174">
        <f t="shared" si="700"/>
        <v>0</v>
      </c>
      <c r="Z1411" s="120" t="str">
        <f t="shared" si="708"/>
        <v>A+J=</v>
      </c>
      <c r="AA1411" s="114">
        <f t="shared" si="709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8">
        <f t="shared" si="701"/>
        <v>45708</v>
      </c>
      <c r="B1412" s="109">
        <f t="shared" si="694"/>
        <v>755.20032578000007</v>
      </c>
      <c r="C1412" s="193">
        <f t="shared" si="693"/>
        <v>586.11210531999996</v>
      </c>
      <c r="D1412" s="110">
        <f t="shared" si="702"/>
        <v>7063.77</v>
      </c>
      <c r="E1412" s="111">
        <f t="shared" si="717"/>
        <v>7100.5</v>
      </c>
      <c r="F1412" s="112">
        <f t="shared" si="715"/>
        <v>45646</v>
      </c>
      <c r="G1412" s="113">
        <f t="shared" si="695"/>
        <v>5.1997729257888814E-3</v>
      </c>
      <c r="H1412" s="114">
        <f t="shared" si="716"/>
        <v>45736</v>
      </c>
      <c r="I1412" s="114">
        <f t="shared" si="696"/>
        <v>45708</v>
      </c>
      <c r="J1412" s="115">
        <f t="shared" si="703"/>
        <v>23</v>
      </c>
      <c r="K1412" s="115">
        <f t="shared" si="718"/>
        <v>23</v>
      </c>
      <c r="L1412" s="8">
        <f t="shared" si="704"/>
        <v>1.0051997699999999</v>
      </c>
      <c r="M1412" s="116">
        <f t="shared" si="714"/>
        <v>1.0038997599999999</v>
      </c>
      <c r="N1412" s="116">
        <f t="shared" si="710"/>
        <v>1.2705658585345703</v>
      </c>
      <c r="O1412" s="109">
        <f t="shared" si="713"/>
        <v>1.2771725</v>
      </c>
      <c r="P1412" s="109">
        <f t="shared" si="697"/>
        <v>748.56626283000003</v>
      </c>
      <c r="Q1412" s="11">
        <f t="shared" si="707"/>
        <v>46</v>
      </c>
      <c r="R1412" s="30">
        <f t="shared" si="705"/>
        <v>1.8592999999999998E-2</v>
      </c>
      <c r="S1412" s="109">
        <f t="shared" si="712"/>
        <v>13.91809252</v>
      </c>
      <c r="T1412" s="119">
        <f t="shared" si="706"/>
        <v>0.10150000000000001</v>
      </c>
      <c r="U1412" s="117">
        <f t="shared" si="711"/>
        <v>23</v>
      </c>
      <c r="V1412" s="117">
        <v>252</v>
      </c>
      <c r="W1412" s="116">
        <f t="shared" si="698"/>
        <v>1.0088623590000001</v>
      </c>
      <c r="X1412" s="109">
        <f t="shared" si="699"/>
        <v>6.6340629499999997</v>
      </c>
      <c r="Y1412" s="174">
        <f t="shared" si="700"/>
        <v>20.552155469999999</v>
      </c>
      <c r="Z1412" s="120" t="str">
        <f t="shared" si="708"/>
        <v>A+J=</v>
      </c>
      <c r="AA1412" s="114">
        <f t="shared" si="709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8">
        <f t="shared" si="701"/>
        <v>45709</v>
      </c>
      <c r="B1413" s="109">
        <f t="shared" si="694"/>
        <v>734.9953234699999</v>
      </c>
      <c r="C1413" s="193">
        <f t="shared" si="693"/>
        <v>575.21452294000005</v>
      </c>
      <c r="D1413" s="110">
        <f t="shared" si="702"/>
        <v>7100.5</v>
      </c>
      <c r="E1413" s="111">
        <f t="shared" si="717"/>
        <v>7111.86</v>
      </c>
      <c r="F1413" s="112">
        <f t="shared" si="715"/>
        <v>45677</v>
      </c>
      <c r="G1413" s="113">
        <f t="shared" si="695"/>
        <v>1.5998873318778806E-3</v>
      </c>
      <c r="H1413" s="114">
        <f t="shared" si="716"/>
        <v>45736</v>
      </c>
      <c r="I1413" s="114">
        <f t="shared" si="696"/>
        <v>45736</v>
      </c>
      <c r="J1413" s="115">
        <f t="shared" si="703"/>
        <v>18</v>
      </c>
      <c r="K1413" s="115">
        <f t="shared" si="718"/>
        <v>1</v>
      </c>
      <c r="L1413" s="8">
        <f t="shared" si="704"/>
        <v>1.0000888100000001</v>
      </c>
      <c r="M1413" s="116">
        <f t="shared" si="714"/>
        <v>1.0051997699999999</v>
      </c>
      <c r="N1413" s="116">
        <f t="shared" si="710"/>
        <v>1.2771725087688024</v>
      </c>
      <c r="O1413" s="109">
        <f t="shared" si="713"/>
        <v>1.2772859299999999</v>
      </c>
      <c r="P1413" s="109">
        <f t="shared" si="697"/>
        <v>734.71341687999995</v>
      </c>
      <c r="Q1413" s="11">
        <f t="shared" si="707"/>
        <v>0</v>
      </c>
      <c r="R1413" s="30">
        <f t="shared" si="705"/>
        <v>0</v>
      </c>
      <c r="S1413" s="109">
        <f t="shared" si="712"/>
        <v>0</v>
      </c>
      <c r="T1413" s="119">
        <f t="shared" si="706"/>
        <v>0.10150000000000001</v>
      </c>
      <c r="U1413" s="117">
        <f t="shared" si="711"/>
        <v>1</v>
      </c>
      <c r="V1413" s="117">
        <v>252</v>
      </c>
      <c r="W1413" s="116">
        <f t="shared" si="698"/>
        <v>1.0003836960000001</v>
      </c>
      <c r="X1413" s="109">
        <f t="shared" si="699"/>
        <v>0.28190659000000001</v>
      </c>
      <c r="Y1413" s="174">
        <f t="shared" si="700"/>
        <v>0</v>
      </c>
      <c r="Z1413" s="120" t="str">
        <f t="shared" si="708"/>
        <v>A+J=</v>
      </c>
      <c r="AA1413" s="114">
        <f t="shared" si="709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8">
        <f t="shared" si="701"/>
        <v>45710</v>
      </c>
      <c r="B1414" s="109">
        <f t="shared" si="694"/>
        <v>735.34264049000001</v>
      </c>
      <c r="C1414" s="193">
        <f t="shared" ref="C1414:C1477" si="719">TRUNC(IF(Q1413&gt;0,C1413-(S1413/O1413),C1413),8)</f>
        <v>575.21452294000005</v>
      </c>
      <c r="D1414" s="110">
        <f t="shared" si="702"/>
        <v>7100.5</v>
      </c>
      <c r="E1414" s="111">
        <f t="shared" si="717"/>
        <v>7111.86</v>
      </c>
      <c r="F1414" s="112">
        <f t="shared" si="715"/>
        <v>45677</v>
      </c>
      <c r="G1414" s="113">
        <f t="shared" si="695"/>
        <v>1.5998873318778806E-3</v>
      </c>
      <c r="H1414" s="114">
        <f t="shared" si="716"/>
        <v>45736</v>
      </c>
      <c r="I1414" s="114">
        <f t="shared" si="696"/>
        <v>45736</v>
      </c>
      <c r="J1414" s="115">
        <f t="shared" si="703"/>
        <v>18</v>
      </c>
      <c r="K1414" s="115">
        <f t="shared" si="718"/>
        <v>2</v>
      </c>
      <c r="L1414" s="8">
        <f t="shared" si="704"/>
        <v>1.00017763</v>
      </c>
      <c r="M1414" s="116">
        <f t="shared" si="714"/>
        <v>1.0051997699999999</v>
      </c>
      <c r="N1414" s="116">
        <f t="shared" si="710"/>
        <v>1.2771725087688024</v>
      </c>
      <c r="O1414" s="109">
        <f t="shared" si="713"/>
        <v>1.2773993699999999</v>
      </c>
      <c r="P1414" s="109">
        <f t="shared" si="697"/>
        <v>734.77866920999998</v>
      </c>
      <c r="Q1414" s="11">
        <f t="shared" si="707"/>
        <v>0</v>
      </c>
      <c r="R1414" s="30">
        <f t="shared" si="705"/>
        <v>0</v>
      </c>
      <c r="S1414" s="109">
        <f t="shared" si="712"/>
        <v>0</v>
      </c>
      <c r="T1414" s="119">
        <f t="shared" si="706"/>
        <v>0.10150000000000001</v>
      </c>
      <c r="U1414" s="117">
        <f t="shared" si="711"/>
        <v>2</v>
      </c>
      <c r="V1414" s="117">
        <v>252</v>
      </c>
      <c r="W1414" s="116">
        <f t="shared" si="698"/>
        <v>1.0007675389999999</v>
      </c>
      <c r="X1414" s="109">
        <f t="shared" si="699"/>
        <v>0.56397127999999996</v>
      </c>
      <c r="Y1414" s="174">
        <f t="shared" si="700"/>
        <v>0</v>
      </c>
      <c r="Z1414" s="120" t="str">
        <f t="shared" si="708"/>
        <v>A+J=</v>
      </c>
      <c r="AA1414" s="114">
        <f t="shared" si="709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8">
        <f t="shared" si="701"/>
        <v>45711</v>
      </c>
      <c r="B1415" s="109">
        <f t="shared" si="694"/>
        <v>735.34264049000001</v>
      </c>
      <c r="C1415" s="193">
        <f t="shared" si="719"/>
        <v>575.21452294000005</v>
      </c>
      <c r="D1415" s="110">
        <f t="shared" si="702"/>
        <v>7100.5</v>
      </c>
      <c r="E1415" s="111">
        <f t="shared" si="717"/>
        <v>7111.86</v>
      </c>
      <c r="F1415" s="112">
        <f t="shared" si="715"/>
        <v>45677</v>
      </c>
      <c r="G1415" s="113">
        <f t="shared" si="695"/>
        <v>1.5998873318778806E-3</v>
      </c>
      <c r="H1415" s="114">
        <f t="shared" si="716"/>
        <v>45736</v>
      </c>
      <c r="I1415" s="114">
        <f t="shared" si="696"/>
        <v>45736</v>
      </c>
      <c r="J1415" s="115">
        <f t="shared" si="703"/>
        <v>18</v>
      </c>
      <c r="K1415" s="115">
        <f t="shared" si="718"/>
        <v>2</v>
      </c>
      <c r="L1415" s="8">
        <f t="shared" si="704"/>
        <v>1.00017763</v>
      </c>
      <c r="M1415" s="116">
        <f t="shared" si="714"/>
        <v>1.0051997699999999</v>
      </c>
      <c r="N1415" s="116">
        <f t="shared" si="710"/>
        <v>1.2771725087688024</v>
      </c>
      <c r="O1415" s="109">
        <f t="shared" si="713"/>
        <v>1.2773993699999999</v>
      </c>
      <c r="P1415" s="109">
        <f t="shared" si="697"/>
        <v>734.77866920999998</v>
      </c>
      <c r="Q1415" s="11">
        <f t="shared" si="707"/>
        <v>0</v>
      </c>
      <c r="R1415" s="30">
        <f t="shared" si="705"/>
        <v>0</v>
      </c>
      <c r="S1415" s="109">
        <f t="shared" si="712"/>
        <v>0</v>
      </c>
      <c r="T1415" s="119">
        <f t="shared" si="706"/>
        <v>0.10150000000000001</v>
      </c>
      <c r="U1415" s="117">
        <f t="shared" si="711"/>
        <v>2</v>
      </c>
      <c r="V1415" s="117">
        <v>252</v>
      </c>
      <c r="W1415" s="116">
        <f t="shared" si="698"/>
        <v>1.0007675389999999</v>
      </c>
      <c r="X1415" s="109">
        <f t="shared" si="699"/>
        <v>0.56397127999999996</v>
      </c>
      <c r="Y1415" s="174">
        <f t="shared" si="700"/>
        <v>0</v>
      </c>
      <c r="Z1415" s="120" t="str">
        <f t="shared" si="708"/>
        <v>A+J=</v>
      </c>
      <c r="AA1415" s="114">
        <f t="shared" si="709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8">
        <f t="shared" si="701"/>
        <v>45712</v>
      </c>
      <c r="B1416" s="109">
        <f t="shared" si="694"/>
        <v>735.34264049000001</v>
      </c>
      <c r="C1416" s="193">
        <f t="shared" si="719"/>
        <v>575.21452294000005</v>
      </c>
      <c r="D1416" s="110">
        <f t="shared" si="702"/>
        <v>7100.5</v>
      </c>
      <c r="E1416" s="111">
        <f t="shared" si="717"/>
        <v>7111.86</v>
      </c>
      <c r="F1416" s="112">
        <f t="shared" si="715"/>
        <v>45677</v>
      </c>
      <c r="G1416" s="113">
        <f t="shared" si="695"/>
        <v>1.5998873318778806E-3</v>
      </c>
      <c r="H1416" s="114">
        <f t="shared" si="716"/>
        <v>45736</v>
      </c>
      <c r="I1416" s="114">
        <f t="shared" si="696"/>
        <v>45736</v>
      </c>
      <c r="J1416" s="115">
        <f t="shared" si="703"/>
        <v>18</v>
      </c>
      <c r="K1416" s="115">
        <f t="shared" si="718"/>
        <v>2</v>
      </c>
      <c r="L1416" s="8">
        <f t="shared" si="704"/>
        <v>1.00017763</v>
      </c>
      <c r="M1416" s="116">
        <f t="shared" si="714"/>
        <v>1.0051997699999999</v>
      </c>
      <c r="N1416" s="116">
        <f t="shared" si="710"/>
        <v>1.2771725087688024</v>
      </c>
      <c r="O1416" s="109">
        <f t="shared" si="713"/>
        <v>1.2773993699999999</v>
      </c>
      <c r="P1416" s="109">
        <f t="shared" si="697"/>
        <v>734.77866920999998</v>
      </c>
      <c r="Q1416" s="11">
        <f t="shared" si="707"/>
        <v>0</v>
      </c>
      <c r="R1416" s="30">
        <f t="shared" si="705"/>
        <v>0</v>
      </c>
      <c r="S1416" s="109">
        <f t="shared" si="712"/>
        <v>0</v>
      </c>
      <c r="T1416" s="119">
        <f t="shared" si="706"/>
        <v>0.10150000000000001</v>
      </c>
      <c r="U1416" s="117">
        <f t="shared" si="711"/>
        <v>2</v>
      </c>
      <c r="V1416" s="117">
        <v>252</v>
      </c>
      <c r="W1416" s="116">
        <f t="shared" si="698"/>
        <v>1.0007675389999999</v>
      </c>
      <c r="X1416" s="109">
        <f t="shared" si="699"/>
        <v>0.56397127999999996</v>
      </c>
      <c r="Y1416" s="174">
        <f t="shared" si="700"/>
        <v>0</v>
      </c>
      <c r="Z1416" s="120" t="str">
        <f t="shared" si="708"/>
        <v>A+J=</v>
      </c>
      <c r="AA1416" s="114">
        <f t="shared" si="709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8">
        <f t="shared" si="701"/>
        <v>45713</v>
      </c>
      <c r="B1417" s="109">
        <f t="shared" si="694"/>
        <v>735.69012787999998</v>
      </c>
      <c r="C1417" s="193">
        <f t="shared" si="719"/>
        <v>575.21452294000005</v>
      </c>
      <c r="D1417" s="110">
        <f t="shared" si="702"/>
        <v>7100.5</v>
      </c>
      <c r="E1417" s="111">
        <f t="shared" si="717"/>
        <v>7111.86</v>
      </c>
      <c r="F1417" s="112">
        <f t="shared" si="715"/>
        <v>45677</v>
      </c>
      <c r="G1417" s="113">
        <f t="shared" si="695"/>
        <v>1.5998873318778806E-3</v>
      </c>
      <c r="H1417" s="114">
        <f t="shared" si="716"/>
        <v>45736</v>
      </c>
      <c r="I1417" s="114">
        <f t="shared" si="696"/>
        <v>45736</v>
      </c>
      <c r="J1417" s="115">
        <f t="shared" si="703"/>
        <v>18</v>
      </c>
      <c r="K1417" s="115">
        <f t="shared" si="718"/>
        <v>3</v>
      </c>
      <c r="L1417" s="8">
        <f t="shared" si="704"/>
        <v>1.0002664699999999</v>
      </c>
      <c r="M1417" s="116">
        <f t="shared" si="714"/>
        <v>1.0051997699999999</v>
      </c>
      <c r="N1417" s="116">
        <f t="shared" si="710"/>
        <v>1.2771725087688024</v>
      </c>
      <c r="O1417" s="109">
        <f t="shared" si="713"/>
        <v>1.27751283</v>
      </c>
      <c r="P1417" s="109">
        <f t="shared" si="697"/>
        <v>734.84393305000003</v>
      </c>
      <c r="Q1417" s="11">
        <f t="shared" si="707"/>
        <v>0</v>
      </c>
      <c r="R1417" s="30">
        <f t="shared" si="705"/>
        <v>0</v>
      </c>
      <c r="S1417" s="109">
        <f t="shared" si="712"/>
        <v>0</v>
      </c>
      <c r="T1417" s="119">
        <f t="shared" si="706"/>
        <v>0.10150000000000001</v>
      </c>
      <c r="U1417" s="117">
        <f t="shared" si="711"/>
        <v>3</v>
      </c>
      <c r="V1417" s="117">
        <v>252</v>
      </c>
      <c r="W1417" s="116">
        <f t="shared" si="698"/>
        <v>1.00115153</v>
      </c>
      <c r="X1417" s="109">
        <f t="shared" si="699"/>
        <v>0.84619482999999995</v>
      </c>
      <c r="Y1417" s="174">
        <f t="shared" si="700"/>
        <v>0</v>
      </c>
      <c r="Z1417" s="120" t="str">
        <f t="shared" si="708"/>
        <v>A+J=</v>
      </c>
      <c r="AA1417" s="114">
        <f t="shared" si="709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8">
        <f t="shared" si="701"/>
        <v>45714</v>
      </c>
      <c r="B1418" s="109">
        <f t="shared" ref="B1418:B1481" si="720">(P1418+X1418)</f>
        <v>736.03776765999999</v>
      </c>
      <c r="C1418" s="193">
        <f t="shared" si="719"/>
        <v>575.21452294000005</v>
      </c>
      <c r="D1418" s="110">
        <f t="shared" si="702"/>
        <v>7100.5</v>
      </c>
      <c r="E1418" s="111">
        <f t="shared" si="717"/>
        <v>7111.86</v>
      </c>
      <c r="F1418" s="112">
        <f t="shared" si="715"/>
        <v>45677</v>
      </c>
      <c r="G1418" s="113">
        <f t="shared" ref="G1418:G1481" si="721">(E1418/D1418)-1</f>
        <v>1.5998873318778806E-3</v>
      </c>
      <c r="H1418" s="114">
        <f t="shared" si="716"/>
        <v>45736</v>
      </c>
      <c r="I1418" s="114">
        <f t="shared" ref="I1418:I1481" si="722">IF(A1418&gt;I1417,H1418,I1417)</f>
        <v>45736</v>
      </c>
      <c r="J1418" s="115">
        <f t="shared" si="703"/>
        <v>18</v>
      </c>
      <c r="K1418" s="115">
        <f t="shared" si="718"/>
        <v>4</v>
      </c>
      <c r="L1418" s="8">
        <f t="shared" si="704"/>
        <v>1.0003553000000001</v>
      </c>
      <c r="M1418" s="116">
        <f t="shared" si="714"/>
        <v>1.0051997699999999</v>
      </c>
      <c r="N1418" s="116">
        <f t="shared" si="710"/>
        <v>1.2771725087688024</v>
      </c>
      <c r="O1418" s="109">
        <f t="shared" si="713"/>
        <v>1.27762628</v>
      </c>
      <c r="P1418" s="109">
        <f t="shared" ref="P1418:P1481" si="723">TRUNC(C1418*O1418,8)</f>
        <v>734.90919113999996</v>
      </c>
      <c r="Q1418" s="11">
        <f t="shared" si="707"/>
        <v>0</v>
      </c>
      <c r="R1418" s="30">
        <f t="shared" si="705"/>
        <v>0</v>
      </c>
      <c r="S1418" s="109">
        <f t="shared" si="712"/>
        <v>0</v>
      </c>
      <c r="T1418" s="119">
        <f t="shared" si="706"/>
        <v>0.10150000000000001</v>
      </c>
      <c r="U1418" s="117">
        <f t="shared" si="711"/>
        <v>4</v>
      </c>
      <c r="V1418" s="117">
        <v>252</v>
      </c>
      <c r="W1418" s="116">
        <f t="shared" ref="W1418:W1481" si="724">ROUND((1+T1418)^TRUNC((U1418/V1418),9),9)</f>
        <v>1.001535668</v>
      </c>
      <c r="X1418" s="109">
        <f t="shared" ref="X1418:X1481" si="725">TRUNC((P1418*(W1418-1)),8)</f>
        <v>1.12857652</v>
      </c>
      <c r="Y1418" s="174">
        <f t="shared" ref="Y1418:Y1481" si="726">IF(AND(Q1418&gt;0,Z1418&lt;&gt;"INCORPJ="),S1418+X1418,0)</f>
        <v>0</v>
      </c>
      <c r="Z1418" s="120" t="str">
        <f t="shared" si="708"/>
        <v>A+J=</v>
      </c>
      <c r="AA1418" s="114">
        <f t="shared" si="709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8">
        <f t="shared" ref="A1419:A1482" si="727">(A1418+1)</f>
        <v>45715</v>
      </c>
      <c r="B1419" s="109">
        <f t="shared" si="720"/>
        <v>736.38558364000005</v>
      </c>
      <c r="C1419" s="193">
        <f t="shared" si="719"/>
        <v>575.21452294000005</v>
      </c>
      <c r="D1419" s="110">
        <f t="shared" ref="D1419:D1482" si="728">IF(E1419=E1418,D1418,E1418)</f>
        <v>7100.5</v>
      </c>
      <c r="E1419" s="111">
        <f t="shared" si="717"/>
        <v>7111.86</v>
      </c>
      <c r="F1419" s="112">
        <f t="shared" si="715"/>
        <v>45677</v>
      </c>
      <c r="G1419" s="113">
        <f t="shared" si="721"/>
        <v>1.5998873318778806E-3</v>
      </c>
      <c r="H1419" s="114">
        <f t="shared" si="716"/>
        <v>45736</v>
      </c>
      <c r="I1419" s="114">
        <f t="shared" si="722"/>
        <v>45736</v>
      </c>
      <c r="J1419" s="115">
        <f t="shared" ref="J1419:J1482" si="729">IF(I1419=I1418,J1418,NETWORKDAYS(I1418,I1419,$AD$148:$AD$502)-1)</f>
        <v>18</v>
      </c>
      <c r="K1419" s="115">
        <f t="shared" si="718"/>
        <v>5</v>
      </c>
      <c r="L1419" s="8">
        <f t="shared" ref="L1419:L1482" si="730">IF(E1419&lt;D1419,1,TRUNC((E1419/D1419)^TRUNC((K1419/J1419),9),8))</f>
        <v>1.0004441500000001</v>
      </c>
      <c r="M1419" s="116">
        <f t="shared" si="714"/>
        <v>1.0051997699999999</v>
      </c>
      <c r="N1419" s="116">
        <f t="shared" si="710"/>
        <v>1.2771725087688024</v>
      </c>
      <c r="O1419" s="109">
        <f t="shared" si="713"/>
        <v>1.27773976</v>
      </c>
      <c r="P1419" s="109">
        <f t="shared" si="723"/>
        <v>734.97446648000005</v>
      </c>
      <c r="Q1419" s="11">
        <f t="shared" si="707"/>
        <v>0</v>
      </c>
      <c r="R1419" s="30">
        <f t="shared" ref="R1419:R1482" si="731">IF(Q1419&gt;0,VLOOKUP($A1419,$AD$10:$AI$145,6),0)</f>
        <v>0</v>
      </c>
      <c r="S1419" s="109">
        <f t="shared" si="712"/>
        <v>0</v>
      </c>
      <c r="T1419" s="119">
        <f t="shared" ref="T1419:T1482" si="732">(T1418)</f>
        <v>0.10150000000000001</v>
      </c>
      <c r="U1419" s="117">
        <f t="shared" si="711"/>
        <v>5</v>
      </c>
      <c r="V1419" s="117">
        <v>252</v>
      </c>
      <c r="W1419" s="116">
        <f t="shared" si="724"/>
        <v>1.0019199539999999</v>
      </c>
      <c r="X1419" s="109">
        <f t="shared" si="725"/>
        <v>1.4111171600000001</v>
      </c>
      <c r="Y1419" s="174">
        <f t="shared" si="726"/>
        <v>0</v>
      </c>
      <c r="Z1419" s="120" t="str">
        <f t="shared" si="708"/>
        <v>A+J=</v>
      </c>
      <c r="AA1419" s="114">
        <f t="shared" si="709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8">
        <f t="shared" si="727"/>
        <v>45716</v>
      </c>
      <c r="B1420" s="109">
        <f t="shared" si="720"/>
        <v>736.73356288000002</v>
      </c>
      <c r="C1420" s="193">
        <f t="shared" si="719"/>
        <v>575.21452294000005</v>
      </c>
      <c r="D1420" s="110">
        <f t="shared" si="728"/>
        <v>7100.5</v>
      </c>
      <c r="E1420" s="111">
        <f t="shared" si="717"/>
        <v>7111.86</v>
      </c>
      <c r="F1420" s="112">
        <f t="shared" si="715"/>
        <v>45677</v>
      </c>
      <c r="G1420" s="113">
        <f t="shared" si="721"/>
        <v>1.5998873318778806E-3</v>
      </c>
      <c r="H1420" s="114">
        <f t="shared" si="716"/>
        <v>45736</v>
      </c>
      <c r="I1420" s="114">
        <f t="shared" si="722"/>
        <v>45736</v>
      </c>
      <c r="J1420" s="115">
        <f t="shared" si="729"/>
        <v>18</v>
      </c>
      <c r="K1420" s="115">
        <f t="shared" si="718"/>
        <v>6</v>
      </c>
      <c r="L1420" s="8">
        <f t="shared" si="730"/>
        <v>1.0005330100000001</v>
      </c>
      <c r="M1420" s="116">
        <f t="shared" si="714"/>
        <v>1.0051997699999999</v>
      </c>
      <c r="N1420" s="116">
        <f t="shared" si="710"/>
        <v>1.2771725087688024</v>
      </c>
      <c r="O1420" s="109">
        <f t="shared" si="713"/>
        <v>1.2778532499999999</v>
      </c>
      <c r="P1420" s="109">
        <f t="shared" si="723"/>
        <v>735.03974758000004</v>
      </c>
      <c r="Q1420" s="11">
        <f t="shared" ref="Q1420:Q1483" si="733">IF(VLOOKUP(A1420,AD$10:AK$145,8)=VLOOKUP(A1419,AD$10:AK$145,8),0,VLOOKUP(A1420,AD$10:AK$145,8))</f>
        <v>0</v>
      </c>
      <c r="R1420" s="30">
        <f t="shared" si="731"/>
        <v>0</v>
      </c>
      <c r="S1420" s="109">
        <f t="shared" si="712"/>
        <v>0</v>
      </c>
      <c r="T1420" s="119">
        <f t="shared" si="732"/>
        <v>0.10150000000000001</v>
      </c>
      <c r="U1420" s="117">
        <f t="shared" si="711"/>
        <v>6</v>
      </c>
      <c r="V1420" s="117">
        <v>252</v>
      </c>
      <c r="W1420" s="116">
        <f t="shared" si="724"/>
        <v>1.002304386</v>
      </c>
      <c r="X1420" s="109">
        <f t="shared" si="725"/>
        <v>1.6938153</v>
      </c>
      <c r="Y1420" s="174">
        <f t="shared" si="726"/>
        <v>0</v>
      </c>
      <c r="Z1420" s="120" t="str">
        <f t="shared" ref="Z1420:Z1483" si="734">IF($Q1419&gt;0,VLOOKUP($A1419,$AD$10:$AM$145,9),Z1419)</f>
        <v>A+J=</v>
      </c>
      <c r="AA1420" s="114">
        <f t="shared" ref="AA1420:AA1483" si="735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8">
        <f t="shared" si="727"/>
        <v>45717</v>
      </c>
      <c r="B1421" s="109">
        <f t="shared" si="720"/>
        <v>737.08170184000005</v>
      </c>
      <c r="C1421" s="193">
        <f t="shared" si="719"/>
        <v>575.21452294000005</v>
      </c>
      <c r="D1421" s="110">
        <f t="shared" si="728"/>
        <v>7100.5</v>
      </c>
      <c r="E1421" s="111">
        <f t="shared" si="717"/>
        <v>7111.86</v>
      </c>
      <c r="F1421" s="112">
        <f t="shared" si="715"/>
        <v>45677</v>
      </c>
      <c r="G1421" s="113">
        <f t="shared" si="721"/>
        <v>1.5998873318778806E-3</v>
      </c>
      <c r="H1421" s="114">
        <f t="shared" si="716"/>
        <v>45736</v>
      </c>
      <c r="I1421" s="114">
        <f t="shared" si="722"/>
        <v>45736</v>
      </c>
      <c r="J1421" s="115">
        <f t="shared" si="729"/>
        <v>18</v>
      </c>
      <c r="K1421" s="115">
        <f t="shared" si="718"/>
        <v>7</v>
      </c>
      <c r="L1421" s="8">
        <f t="shared" si="730"/>
        <v>1.00062187</v>
      </c>
      <c r="M1421" s="116">
        <f t="shared" si="714"/>
        <v>1.0051997699999999</v>
      </c>
      <c r="N1421" s="116">
        <f t="shared" si="710"/>
        <v>1.2771725087688024</v>
      </c>
      <c r="O1421" s="109">
        <f t="shared" si="713"/>
        <v>1.2779667400000001</v>
      </c>
      <c r="P1421" s="109">
        <f t="shared" si="723"/>
        <v>735.10502868000003</v>
      </c>
      <c r="Q1421" s="11">
        <f t="shared" si="733"/>
        <v>0</v>
      </c>
      <c r="R1421" s="30">
        <f t="shared" si="731"/>
        <v>0</v>
      </c>
      <c r="S1421" s="109">
        <f t="shared" si="712"/>
        <v>0</v>
      </c>
      <c r="T1421" s="119">
        <f t="shared" si="732"/>
        <v>0.10150000000000001</v>
      </c>
      <c r="U1421" s="117">
        <f t="shared" si="711"/>
        <v>7</v>
      </c>
      <c r="V1421" s="117">
        <v>252</v>
      </c>
      <c r="W1421" s="116">
        <f t="shared" si="724"/>
        <v>1.0026889670000001</v>
      </c>
      <c r="X1421" s="109">
        <f t="shared" si="725"/>
        <v>1.97667316</v>
      </c>
      <c r="Y1421" s="174">
        <f t="shared" si="726"/>
        <v>0</v>
      </c>
      <c r="Z1421" s="120" t="str">
        <f t="shared" si="734"/>
        <v>A+J=</v>
      </c>
      <c r="AA1421" s="114">
        <f t="shared" si="735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8">
        <f t="shared" si="727"/>
        <v>45718</v>
      </c>
      <c r="B1422" s="109">
        <f t="shared" si="720"/>
        <v>737.08170184000005</v>
      </c>
      <c r="C1422" s="193">
        <f t="shared" si="719"/>
        <v>575.21452294000005</v>
      </c>
      <c r="D1422" s="110">
        <f t="shared" si="728"/>
        <v>7100.5</v>
      </c>
      <c r="E1422" s="111">
        <f t="shared" si="717"/>
        <v>7111.86</v>
      </c>
      <c r="F1422" s="112">
        <f t="shared" si="715"/>
        <v>45677</v>
      </c>
      <c r="G1422" s="113">
        <f t="shared" si="721"/>
        <v>1.5998873318778806E-3</v>
      </c>
      <c r="H1422" s="114">
        <f t="shared" si="716"/>
        <v>45736</v>
      </c>
      <c r="I1422" s="114">
        <f t="shared" si="722"/>
        <v>45736</v>
      </c>
      <c r="J1422" s="115">
        <f t="shared" si="729"/>
        <v>18</v>
      </c>
      <c r="K1422" s="115">
        <f t="shared" si="718"/>
        <v>7</v>
      </c>
      <c r="L1422" s="8">
        <f t="shared" si="730"/>
        <v>1.00062187</v>
      </c>
      <c r="M1422" s="116">
        <f t="shared" si="714"/>
        <v>1.0051997699999999</v>
      </c>
      <c r="N1422" s="116">
        <f t="shared" si="710"/>
        <v>1.2771725087688024</v>
      </c>
      <c r="O1422" s="109">
        <f t="shared" si="713"/>
        <v>1.2779667400000001</v>
      </c>
      <c r="P1422" s="109">
        <f t="shared" si="723"/>
        <v>735.10502868000003</v>
      </c>
      <c r="Q1422" s="11">
        <f t="shared" si="733"/>
        <v>0</v>
      </c>
      <c r="R1422" s="30">
        <f t="shared" si="731"/>
        <v>0</v>
      </c>
      <c r="S1422" s="109">
        <f t="shared" si="712"/>
        <v>0</v>
      </c>
      <c r="T1422" s="119">
        <f t="shared" si="732"/>
        <v>0.10150000000000001</v>
      </c>
      <c r="U1422" s="117">
        <f t="shared" si="711"/>
        <v>7</v>
      </c>
      <c r="V1422" s="117">
        <v>252</v>
      </c>
      <c r="W1422" s="116">
        <f t="shared" si="724"/>
        <v>1.0026889670000001</v>
      </c>
      <c r="X1422" s="109">
        <f t="shared" si="725"/>
        <v>1.97667316</v>
      </c>
      <c r="Y1422" s="174">
        <f t="shared" si="726"/>
        <v>0</v>
      </c>
      <c r="Z1422" s="120" t="str">
        <f t="shared" si="734"/>
        <v>A+J=</v>
      </c>
      <c r="AA1422" s="114">
        <f t="shared" si="735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8">
        <f t="shared" si="727"/>
        <v>45719</v>
      </c>
      <c r="B1423" s="109">
        <f t="shared" si="720"/>
        <v>737.08170184000005</v>
      </c>
      <c r="C1423" s="193">
        <f t="shared" si="719"/>
        <v>575.21452294000005</v>
      </c>
      <c r="D1423" s="110">
        <f t="shared" si="728"/>
        <v>7100.5</v>
      </c>
      <c r="E1423" s="111">
        <f t="shared" si="717"/>
        <v>7111.86</v>
      </c>
      <c r="F1423" s="112">
        <f t="shared" si="715"/>
        <v>45677</v>
      </c>
      <c r="G1423" s="113">
        <f t="shared" si="721"/>
        <v>1.5998873318778806E-3</v>
      </c>
      <c r="H1423" s="114">
        <f t="shared" si="716"/>
        <v>45736</v>
      </c>
      <c r="I1423" s="114">
        <f t="shared" si="722"/>
        <v>45736</v>
      </c>
      <c r="J1423" s="115">
        <f t="shared" si="729"/>
        <v>18</v>
      </c>
      <c r="K1423" s="115">
        <f t="shared" si="718"/>
        <v>7</v>
      </c>
      <c r="L1423" s="8">
        <f t="shared" si="730"/>
        <v>1.00062187</v>
      </c>
      <c r="M1423" s="116">
        <f t="shared" si="714"/>
        <v>1.0051997699999999</v>
      </c>
      <c r="N1423" s="116">
        <f t="shared" si="710"/>
        <v>1.2771725087688024</v>
      </c>
      <c r="O1423" s="109">
        <f t="shared" si="713"/>
        <v>1.2779667400000001</v>
      </c>
      <c r="P1423" s="109">
        <f t="shared" si="723"/>
        <v>735.10502868000003</v>
      </c>
      <c r="Q1423" s="11">
        <f t="shared" si="733"/>
        <v>0</v>
      </c>
      <c r="R1423" s="30">
        <f t="shared" si="731"/>
        <v>0</v>
      </c>
      <c r="S1423" s="109">
        <f t="shared" si="712"/>
        <v>0</v>
      </c>
      <c r="T1423" s="119">
        <f t="shared" si="732"/>
        <v>0.10150000000000001</v>
      </c>
      <c r="U1423" s="117">
        <f t="shared" si="711"/>
        <v>7</v>
      </c>
      <c r="V1423" s="117">
        <v>252</v>
      </c>
      <c r="W1423" s="116">
        <f t="shared" si="724"/>
        <v>1.0026889670000001</v>
      </c>
      <c r="X1423" s="109">
        <f t="shared" si="725"/>
        <v>1.97667316</v>
      </c>
      <c r="Y1423" s="174">
        <f t="shared" si="726"/>
        <v>0</v>
      </c>
      <c r="Z1423" s="120" t="str">
        <f t="shared" si="734"/>
        <v>A+J=</v>
      </c>
      <c r="AA1423" s="114">
        <f t="shared" si="735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8">
        <f t="shared" si="727"/>
        <v>45720</v>
      </c>
      <c r="B1424" s="109">
        <f t="shared" si="720"/>
        <v>737.08170184000005</v>
      </c>
      <c r="C1424" s="193">
        <f t="shared" si="719"/>
        <v>575.21452294000005</v>
      </c>
      <c r="D1424" s="110">
        <f t="shared" si="728"/>
        <v>7100.5</v>
      </c>
      <c r="E1424" s="111">
        <f t="shared" si="717"/>
        <v>7111.86</v>
      </c>
      <c r="F1424" s="112">
        <f t="shared" si="715"/>
        <v>45677</v>
      </c>
      <c r="G1424" s="113">
        <f t="shared" si="721"/>
        <v>1.5998873318778806E-3</v>
      </c>
      <c r="H1424" s="114">
        <f t="shared" si="716"/>
        <v>45736</v>
      </c>
      <c r="I1424" s="114">
        <f t="shared" si="722"/>
        <v>45736</v>
      </c>
      <c r="J1424" s="115">
        <f t="shared" si="729"/>
        <v>18</v>
      </c>
      <c r="K1424" s="115">
        <f t="shared" si="718"/>
        <v>7</v>
      </c>
      <c r="L1424" s="8">
        <f t="shared" si="730"/>
        <v>1.00062187</v>
      </c>
      <c r="M1424" s="116">
        <f t="shared" si="714"/>
        <v>1.0051997699999999</v>
      </c>
      <c r="N1424" s="116">
        <f t="shared" si="710"/>
        <v>1.2771725087688024</v>
      </c>
      <c r="O1424" s="109">
        <f t="shared" si="713"/>
        <v>1.2779667400000001</v>
      </c>
      <c r="P1424" s="109">
        <f t="shared" si="723"/>
        <v>735.10502868000003</v>
      </c>
      <c r="Q1424" s="11">
        <f t="shared" si="733"/>
        <v>0</v>
      </c>
      <c r="R1424" s="30">
        <f t="shared" si="731"/>
        <v>0</v>
      </c>
      <c r="S1424" s="109">
        <f t="shared" si="712"/>
        <v>0</v>
      </c>
      <c r="T1424" s="119">
        <f t="shared" si="732"/>
        <v>0.10150000000000001</v>
      </c>
      <c r="U1424" s="117">
        <f t="shared" si="711"/>
        <v>7</v>
      </c>
      <c r="V1424" s="117">
        <v>252</v>
      </c>
      <c r="W1424" s="116">
        <f t="shared" si="724"/>
        <v>1.0026889670000001</v>
      </c>
      <c r="X1424" s="109">
        <f t="shared" si="725"/>
        <v>1.97667316</v>
      </c>
      <c r="Y1424" s="174">
        <f t="shared" si="726"/>
        <v>0</v>
      </c>
      <c r="Z1424" s="120" t="str">
        <f t="shared" si="734"/>
        <v>A+J=</v>
      </c>
      <c r="AA1424" s="114">
        <f t="shared" si="735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8">
        <f t="shared" si="727"/>
        <v>45721</v>
      </c>
      <c r="B1425" s="109">
        <f t="shared" si="720"/>
        <v>737.08170184000005</v>
      </c>
      <c r="C1425" s="193">
        <f t="shared" si="719"/>
        <v>575.21452294000005</v>
      </c>
      <c r="D1425" s="110">
        <f t="shared" si="728"/>
        <v>7100.5</v>
      </c>
      <c r="E1425" s="111">
        <f t="shared" si="717"/>
        <v>7111.86</v>
      </c>
      <c r="F1425" s="112">
        <f t="shared" si="715"/>
        <v>45677</v>
      </c>
      <c r="G1425" s="113">
        <f t="shared" si="721"/>
        <v>1.5998873318778806E-3</v>
      </c>
      <c r="H1425" s="114">
        <f t="shared" si="716"/>
        <v>45736</v>
      </c>
      <c r="I1425" s="114">
        <f t="shared" si="722"/>
        <v>45736</v>
      </c>
      <c r="J1425" s="115">
        <f t="shared" si="729"/>
        <v>18</v>
      </c>
      <c r="K1425" s="115">
        <f t="shared" si="718"/>
        <v>7</v>
      </c>
      <c r="L1425" s="8">
        <f t="shared" si="730"/>
        <v>1.00062187</v>
      </c>
      <c r="M1425" s="116">
        <f t="shared" si="714"/>
        <v>1.0051997699999999</v>
      </c>
      <c r="N1425" s="116">
        <f t="shared" si="710"/>
        <v>1.2771725087688024</v>
      </c>
      <c r="O1425" s="109">
        <f t="shared" si="713"/>
        <v>1.2779667400000001</v>
      </c>
      <c r="P1425" s="109">
        <f t="shared" si="723"/>
        <v>735.10502868000003</v>
      </c>
      <c r="Q1425" s="11">
        <f t="shared" si="733"/>
        <v>0</v>
      </c>
      <c r="R1425" s="30">
        <f t="shared" si="731"/>
        <v>0</v>
      </c>
      <c r="S1425" s="109">
        <f t="shared" si="712"/>
        <v>0</v>
      </c>
      <c r="T1425" s="119">
        <f t="shared" si="732"/>
        <v>0.10150000000000001</v>
      </c>
      <c r="U1425" s="117">
        <f t="shared" si="711"/>
        <v>7</v>
      </c>
      <c r="V1425" s="117">
        <v>252</v>
      </c>
      <c r="W1425" s="116">
        <f t="shared" si="724"/>
        <v>1.0026889670000001</v>
      </c>
      <c r="X1425" s="109">
        <f t="shared" si="725"/>
        <v>1.97667316</v>
      </c>
      <c r="Y1425" s="174">
        <f t="shared" si="726"/>
        <v>0</v>
      </c>
      <c r="Z1425" s="120" t="str">
        <f t="shared" si="734"/>
        <v>A+J=</v>
      </c>
      <c r="AA1425" s="114">
        <f t="shared" si="735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8">
        <f t="shared" si="727"/>
        <v>45722</v>
      </c>
      <c r="B1426" s="109">
        <f t="shared" si="720"/>
        <v>737.43000485000005</v>
      </c>
      <c r="C1426" s="193">
        <f t="shared" si="719"/>
        <v>575.21452294000005</v>
      </c>
      <c r="D1426" s="110">
        <f t="shared" si="728"/>
        <v>7100.5</v>
      </c>
      <c r="E1426" s="111">
        <f t="shared" si="717"/>
        <v>7111.86</v>
      </c>
      <c r="F1426" s="112">
        <f t="shared" si="715"/>
        <v>45677</v>
      </c>
      <c r="G1426" s="113">
        <f t="shared" si="721"/>
        <v>1.5998873318778806E-3</v>
      </c>
      <c r="H1426" s="114">
        <f t="shared" si="716"/>
        <v>45736</v>
      </c>
      <c r="I1426" s="114">
        <f t="shared" si="722"/>
        <v>45736</v>
      </c>
      <c r="J1426" s="115">
        <f t="shared" si="729"/>
        <v>18</v>
      </c>
      <c r="K1426" s="115">
        <f t="shared" si="718"/>
        <v>8</v>
      </c>
      <c r="L1426" s="8">
        <f t="shared" si="730"/>
        <v>1.0007107399999999</v>
      </c>
      <c r="M1426" s="116">
        <f t="shared" si="714"/>
        <v>1.0051997699999999</v>
      </c>
      <c r="N1426" s="116">
        <f t="shared" si="710"/>
        <v>1.2771725087688024</v>
      </c>
      <c r="O1426" s="109">
        <f t="shared" si="713"/>
        <v>1.27808024</v>
      </c>
      <c r="P1426" s="109">
        <f t="shared" si="723"/>
        <v>735.17031553000004</v>
      </c>
      <c r="Q1426" s="11">
        <f t="shared" si="733"/>
        <v>0</v>
      </c>
      <c r="R1426" s="30">
        <f t="shared" si="731"/>
        <v>0</v>
      </c>
      <c r="S1426" s="109">
        <f t="shared" si="712"/>
        <v>0</v>
      </c>
      <c r="T1426" s="119">
        <f t="shared" si="732"/>
        <v>0.10150000000000001</v>
      </c>
      <c r="U1426" s="117">
        <f t="shared" si="711"/>
        <v>8</v>
      </c>
      <c r="V1426" s="117">
        <v>252</v>
      </c>
      <c r="W1426" s="116">
        <f t="shared" si="724"/>
        <v>1.0030736950000001</v>
      </c>
      <c r="X1426" s="109">
        <f t="shared" si="725"/>
        <v>2.2596893200000001</v>
      </c>
      <c r="Y1426" s="174">
        <f t="shared" si="726"/>
        <v>0</v>
      </c>
      <c r="Z1426" s="120" t="str">
        <f t="shared" si="734"/>
        <v>A+J=</v>
      </c>
      <c r="AA1426" s="114">
        <f t="shared" si="735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8">
        <f t="shared" si="727"/>
        <v>45723</v>
      </c>
      <c r="B1427" s="109">
        <f t="shared" si="720"/>
        <v>737.77847770999995</v>
      </c>
      <c r="C1427" s="193">
        <f t="shared" si="719"/>
        <v>575.21452294000005</v>
      </c>
      <c r="D1427" s="110">
        <f t="shared" si="728"/>
        <v>7100.5</v>
      </c>
      <c r="E1427" s="111">
        <f t="shared" si="717"/>
        <v>7111.86</v>
      </c>
      <c r="F1427" s="112">
        <f t="shared" si="715"/>
        <v>45677</v>
      </c>
      <c r="G1427" s="113">
        <f t="shared" si="721"/>
        <v>1.5998873318778806E-3</v>
      </c>
      <c r="H1427" s="114">
        <f t="shared" si="716"/>
        <v>45736</v>
      </c>
      <c r="I1427" s="114">
        <f t="shared" si="722"/>
        <v>45736</v>
      </c>
      <c r="J1427" s="115">
        <f t="shared" si="729"/>
        <v>18</v>
      </c>
      <c r="K1427" s="115">
        <f t="shared" si="718"/>
        <v>9</v>
      </c>
      <c r="L1427" s="8">
        <f t="shared" si="730"/>
        <v>1.00079962</v>
      </c>
      <c r="M1427" s="116">
        <f t="shared" si="714"/>
        <v>1.0051997699999999</v>
      </c>
      <c r="N1427" s="116">
        <f t="shared" si="710"/>
        <v>1.2771725087688024</v>
      </c>
      <c r="O1427" s="109">
        <f t="shared" si="713"/>
        <v>1.27819376</v>
      </c>
      <c r="P1427" s="109">
        <f t="shared" si="723"/>
        <v>735.23561387999996</v>
      </c>
      <c r="Q1427" s="11">
        <f t="shared" si="733"/>
        <v>0</v>
      </c>
      <c r="R1427" s="30">
        <f t="shared" si="731"/>
        <v>0</v>
      </c>
      <c r="S1427" s="109">
        <f t="shared" si="712"/>
        <v>0</v>
      </c>
      <c r="T1427" s="119">
        <f t="shared" si="732"/>
        <v>0.10150000000000001</v>
      </c>
      <c r="U1427" s="117">
        <f t="shared" si="711"/>
        <v>9</v>
      </c>
      <c r="V1427" s="117">
        <v>252</v>
      </c>
      <c r="W1427" s="116">
        <f t="shared" si="724"/>
        <v>1.00345857</v>
      </c>
      <c r="X1427" s="109">
        <f t="shared" si="725"/>
        <v>2.5428638299999999</v>
      </c>
      <c r="Y1427" s="174">
        <f t="shared" si="726"/>
        <v>0</v>
      </c>
      <c r="Z1427" s="120" t="str">
        <f t="shared" si="734"/>
        <v>A+J=</v>
      </c>
      <c r="AA1427" s="114">
        <f t="shared" si="735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8">
        <f t="shared" si="727"/>
        <v>45724</v>
      </c>
      <c r="B1428" s="109">
        <f t="shared" si="720"/>
        <v>738.12710965999997</v>
      </c>
      <c r="C1428" s="193">
        <f t="shared" si="719"/>
        <v>575.21452294000005</v>
      </c>
      <c r="D1428" s="110">
        <f t="shared" si="728"/>
        <v>7100.5</v>
      </c>
      <c r="E1428" s="111">
        <f t="shared" si="717"/>
        <v>7111.86</v>
      </c>
      <c r="F1428" s="112">
        <f t="shared" si="715"/>
        <v>45677</v>
      </c>
      <c r="G1428" s="113">
        <f t="shared" si="721"/>
        <v>1.5998873318778806E-3</v>
      </c>
      <c r="H1428" s="114">
        <f t="shared" si="716"/>
        <v>45736</v>
      </c>
      <c r="I1428" s="114">
        <f t="shared" si="722"/>
        <v>45736</v>
      </c>
      <c r="J1428" s="115">
        <f t="shared" si="729"/>
        <v>18</v>
      </c>
      <c r="K1428" s="115">
        <f t="shared" si="718"/>
        <v>10</v>
      </c>
      <c r="L1428" s="8">
        <f t="shared" si="730"/>
        <v>1.00088851</v>
      </c>
      <c r="M1428" s="116">
        <f t="shared" si="714"/>
        <v>1.0051997699999999</v>
      </c>
      <c r="N1428" s="116">
        <f t="shared" si="710"/>
        <v>1.2771725087688024</v>
      </c>
      <c r="O1428" s="109">
        <f t="shared" si="713"/>
        <v>1.2783072799999999</v>
      </c>
      <c r="P1428" s="109">
        <f t="shared" si="723"/>
        <v>735.30091222999999</v>
      </c>
      <c r="Q1428" s="11">
        <f t="shared" si="733"/>
        <v>0</v>
      </c>
      <c r="R1428" s="30">
        <f t="shared" si="731"/>
        <v>0</v>
      </c>
      <c r="S1428" s="109">
        <f t="shared" si="712"/>
        <v>0</v>
      </c>
      <c r="T1428" s="119">
        <f t="shared" si="732"/>
        <v>0.10150000000000001</v>
      </c>
      <c r="U1428" s="117">
        <f t="shared" si="711"/>
        <v>10</v>
      </c>
      <c r="V1428" s="117">
        <v>252</v>
      </c>
      <c r="W1428" s="116">
        <f t="shared" si="724"/>
        <v>1.003843593</v>
      </c>
      <c r="X1428" s="109">
        <f t="shared" si="725"/>
        <v>2.8261974300000001</v>
      </c>
      <c r="Y1428" s="174">
        <f t="shared" si="726"/>
        <v>0</v>
      </c>
      <c r="Z1428" s="120" t="str">
        <f t="shared" si="734"/>
        <v>A+J=</v>
      </c>
      <c r="AA1428" s="114">
        <f t="shared" si="735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8">
        <f t="shared" si="727"/>
        <v>45725</v>
      </c>
      <c r="B1429" s="109">
        <f t="shared" si="720"/>
        <v>738.12710965999997</v>
      </c>
      <c r="C1429" s="193">
        <f t="shared" si="719"/>
        <v>575.21452294000005</v>
      </c>
      <c r="D1429" s="110">
        <f t="shared" si="728"/>
        <v>7100.5</v>
      </c>
      <c r="E1429" s="111">
        <f t="shared" si="717"/>
        <v>7111.86</v>
      </c>
      <c r="F1429" s="112">
        <f t="shared" si="715"/>
        <v>45677</v>
      </c>
      <c r="G1429" s="113">
        <f t="shared" si="721"/>
        <v>1.5998873318778806E-3</v>
      </c>
      <c r="H1429" s="114">
        <f t="shared" si="716"/>
        <v>45736</v>
      </c>
      <c r="I1429" s="114">
        <f t="shared" si="722"/>
        <v>45736</v>
      </c>
      <c r="J1429" s="115">
        <f t="shared" si="729"/>
        <v>18</v>
      </c>
      <c r="K1429" s="115">
        <f t="shared" si="718"/>
        <v>10</v>
      </c>
      <c r="L1429" s="8">
        <f t="shared" si="730"/>
        <v>1.00088851</v>
      </c>
      <c r="M1429" s="116">
        <f t="shared" si="714"/>
        <v>1.0051997699999999</v>
      </c>
      <c r="N1429" s="116">
        <f t="shared" si="710"/>
        <v>1.2771725087688024</v>
      </c>
      <c r="O1429" s="109">
        <f t="shared" si="713"/>
        <v>1.2783072799999999</v>
      </c>
      <c r="P1429" s="109">
        <f t="shared" si="723"/>
        <v>735.30091222999999</v>
      </c>
      <c r="Q1429" s="11">
        <f t="shared" si="733"/>
        <v>0</v>
      </c>
      <c r="R1429" s="30">
        <f t="shared" si="731"/>
        <v>0</v>
      </c>
      <c r="S1429" s="109">
        <f t="shared" si="712"/>
        <v>0</v>
      </c>
      <c r="T1429" s="119">
        <f t="shared" si="732"/>
        <v>0.10150000000000001</v>
      </c>
      <c r="U1429" s="117">
        <f t="shared" si="711"/>
        <v>10</v>
      </c>
      <c r="V1429" s="117">
        <v>252</v>
      </c>
      <c r="W1429" s="116">
        <f t="shared" si="724"/>
        <v>1.003843593</v>
      </c>
      <c r="X1429" s="109">
        <f t="shared" si="725"/>
        <v>2.8261974300000001</v>
      </c>
      <c r="Y1429" s="174">
        <f t="shared" si="726"/>
        <v>0</v>
      </c>
      <c r="Z1429" s="120" t="str">
        <f t="shared" si="734"/>
        <v>A+J=</v>
      </c>
      <c r="AA1429" s="114">
        <f t="shared" si="735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8">
        <f t="shared" si="727"/>
        <v>45726</v>
      </c>
      <c r="B1430" s="109">
        <f t="shared" si="720"/>
        <v>738.12710965999997</v>
      </c>
      <c r="C1430" s="193">
        <f t="shared" si="719"/>
        <v>575.21452294000005</v>
      </c>
      <c r="D1430" s="110">
        <f t="shared" si="728"/>
        <v>7100.5</v>
      </c>
      <c r="E1430" s="111">
        <f t="shared" si="717"/>
        <v>7111.86</v>
      </c>
      <c r="F1430" s="112">
        <f t="shared" si="715"/>
        <v>45677</v>
      </c>
      <c r="G1430" s="113">
        <f t="shared" si="721"/>
        <v>1.5998873318778806E-3</v>
      </c>
      <c r="H1430" s="114">
        <f t="shared" si="716"/>
        <v>45736</v>
      </c>
      <c r="I1430" s="114">
        <f t="shared" si="722"/>
        <v>45736</v>
      </c>
      <c r="J1430" s="115">
        <f t="shared" si="729"/>
        <v>18</v>
      </c>
      <c r="K1430" s="115">
        <f t="shared" si="718"/>
        <v>10</v>
      </c>
      <c r="L1430" s="8">
        <f t="shared" si="730"/>
        <v>1.00088851</v>
      </c>
      <c r="M1430" s="116">
        <f t="shared" si="714"/>
        <v>1.0051997699999999</v>
      </c>
      <c r="N1430" s="116">
        <f t="shared" si="710"/>
        <v>1.2771725087688024</v>
      </c>
      <c r="O1430" s="109">
        <f t="shared" si="713"/>
        <v>1.2783072799999999</v>
      </c>
      <c r="P1430" s="109">
        <f t="shared" si="723"/>
        <v>735.30091222999999</v>
      </c>
      <c r="Q1430" s="11">
        <f t="shared" si="733"/>
        <v>0</v>
      </c>
      <c r="R1430" s="30">
        <f t="shared" si="731"/>
        <v>0</v>
      </c>
      <c r="S1430" s="109">
        <f t="shared" si="712"/>
        <v>0</v>
      </c>
      <c r="T1430" s="119">
        <f t="shared" si="732"/>
        <v>0.10150000000000001</v>
      </c>
      <c r="U1430" s="117">
        <f t="shared" si="711"/>
        <v>10</v>
      </c>
      <c r="V1430" s="117">
        <v>252</v>
      </c>
      <c r="W1430" s="116">
        <f t="shared" si="724"/>
        <v>1.003843593</v>
      </c>
      <c r="X1430" s="109">
        <f t="shared" si="725"/>
        <v>2.8261974300000001</v>
      </c>
      <c r="Y1430" s="174">
        <f t="shared" si="726"/>
        <v>0</v>
      </c>
      <c r="Z1430" s="120" t="str">
        <f t="shared" si="734"/>
        <v>A+J=</v>
      </c>
      <c r="AA1430" s="114">
        <f t="shared" si="735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8">
        <f t="shared" si="727"/>
        <v>45727</v>
      </c>
      <c r="B1431" s="109">
        <f t="shared" si="720"/>
        <v>738.47590652000008</v>
      </c>
      <c r="C1431" s="193">
        <f t="shared" si="719"/>
        <v>575.21452294000005</v>
      </c>
      <c r="D1431" s="110">
        <f t="shared" si="728"/>
        <v>7100.5</v>
      </c>
      <c r="E1431" s="111">
        <f t="shared" si="717"/>
        <v>7111.86</v>
      </c>
      <c r="F1431" s="112">
        <f t="shared" si="715"/>
        <v>45677</v>
      </c>
      <c r="G1431" s="113">
        <f t="shared" si="721"/>
        <v>1.5998873318778806E-3</v>
      </c>
      <c r="H1431" s="114">
        <f t="shared" si="716"/>
        <v>45736</v>
      </c>
      <c r="I1431" s="114">
        <f t="shared" si="722"/>
        <v>45736</v>
      </c>
      <c r="J1431" s="115">
        <f t="shared" si="729"/>
        <v>18</v>
      </c>
      <c r="K1431" s="115">
        <f t="shared" si="718"/>
        <v>11</v>
      </c>
      <c r="L1431" s="8">
        <f t="shared" si="730"/>
        <v>1.0009774</v>
      </c>
      <c r="M1431" s="116">
        <f t="shared" si="714"/>
        <v>1.0051997699999999</v>
      </c>
      <c r="N1431" s="116">
        <f t="shared" si="710"/>
        <v>1.2771725087688024</v>
      </c>
      <c r="O1431" s="109">
        <f t="shared" si="713"/>
        <v>1.2784208100000001</v>
      </c>
      <c r="P1431" s="109">
        <f t="shared" si="723"/>
        <v>735.36621634000005</v>
      </c>
      <c r="Q1431" s="11">
        <f t="shared" si="733"/>
        <v>0</v>
      </c>
      <c r="R1431" s="30">
        <f t="shared" si="731"/>
        <v>0</v>
      </c>
      <c r="S1431" s="109">
        <f t="shared" si="712"/>
        <v>0</v>
      </c>
      <c r="T1431" s="119">
        <f t="shared" si="732"/>
        <v>0.10150000000000001</v>
      </c>
      <c r="U1431" s="117">
        <f t="shared" si="711"/>
        <v>11</v>
      </c>
      <c r="V1431" s="117">
        <v>252</v>
      </c>
      <c r="W1431" s="116">
        <f t="shared" si="724"/>
        <v>1.0042287640000001</v>
      </c>
      <c r="X1431" s="109">
        <f t="shared" si="725"/>
        <v>3.1096901799999999</v>
      </c>
      <c r="Y1431" s="174">
        <f t="shared" si="726"/>
        <v>0</v>
      </c>
      <c r="Z1431" s="120" t="str">
        <f t="shared" si="734"/>
        <v>A+J=</v>
      </c>
      <c r="AA1431" s="114">
        <f t="shared" si="735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8">
        <f t="shared" si="727"/>
        <v>45728</v>
      </c>
      <c r="B1432" s="109">
        <f t="shared" si="720"/>
        <v>738.82486829000004</v>
      </c>
      <c r="C1432" s="193">
        <f t="shared" si="719"/>
        <v>575.21452294000005</v>
      </c>
      <c r="D1432" s="110">
        <f t="shared" si="728"/>
        <v>7100.5</v>
      </c>
      <c r="E1432" s="111">
        <f t="shared" si="717"/>
        <v>7111.86</v>
      </c>
      <c r="F1432" s="112">
        <f t="shared" si="715"/>
        <v>45677</v>
      </c>
      <c r="G1432" s="113">
        <f t="shared" si="721"/>
        <v>1.5998873318778806E-3</v>
      </c>
      <c r="H1432" s="114">
        <f t="shared" si="716"/>
        <v>45736</v>
      </c>
      <c r="I1432" s="114">
        <f t="shared" si="722"/>
        <v>45736</v>
      </c>
      <c r="J1432" s="115">
        <f t="shared" si="729"/>
        <v>18</v>
      </c>
      <c r="K1432" s="115">
        <f t="shared" si="718"/>
        <v>12</v>
      </c>
      <c r="L1432" s="8">
        <f t="shared" si="730"/>
        <v>1.0010663</v>
      </c>
      <c r="M1432" s="116">
        <f t="shared" si="714"/>
        <v>1.0051997699999999</v>
      </c>
      <c r="N1432" s="116">
        <f t="shared" si="710"/>
        <v>1.2771725087688024</v>
      </c>
      <c r="O1432" s="109">
        <f t="shared" si="713"/>
        <v>1.2785343499999999</v>
      </c>
      <c r="P1432" s="109">
        <f t="shared" si="723"/>
        <v>735.43152619</v>
      </c>
      <c r="Q1432" s="11">
        <f t="shared" si="733"/>
        <v>0</v>
      </c>
      <c r="R1432" s="30">
        <f t="shared" si="731"/>
        <v>0</v>
      </c>
      <c r="S1432" s="109">
        <f t="shared" si="712"/>
        <v>0</v>
      </c>
      <c r="T1432" s="119">
        <f t="shared" si="732"/>
        <v>0.10150000000000001</v>
      </c>
      <c r="U1432" s="117">
        <f t="shared" si="711"/>
        <v>12</v>
      </c>
      <c r="V1432" s="117">
        <v>252</v>
      </c>
      <c r="W1432" s="116">
        <f t="shared" si="724"/>
        <v>1.0046140830000001</v>
      </c>
      <c r="X1432" s="109">
        <f t="shared" si="725"/>
        <v>3.3933420999999999</v>
      </c>
      <c r="Y1432" s="174">
        <f t="shared" si="726"/>
        <v>0</v>
      </c>
      <c r="Z1432" s="120" t="str">
        <f t="shared" si="734"/>
        <v>A+J=</v>
      </c>
      <c r="AA1432" s="114">
        <f t="shared" si="735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8">
        <f t="shared" si="727"/>
        <v>45729</v>
      </c>
      <c r="B1433" s="109">
        <f t="shared" si="720"/>
        <v>739.17400080999994</v>
      </c>
      <c r="C1433" s="193">
        <f t="shared" si="719"/>
        <v>575.21452294000005</v>
      </c>
      <c r="D1433" s="110">
        <f t="shared" si="728"/>
        <v>7100.5</v>
      </c>
      <c r="E1433" s="111">
        <f t="shared" si="717"/>
        <v>7111.86</v>
      </c>
      <c r="F1433" s="112">
        <f t="shared" si="715"/>
        <v>45677</v>
      </c>
      <c r="G1433" s="113">
        <f t="shared" si="721"/>
        <v>1.5998873318778806E-3</v>
      </c>
      <c r="H1433" s="114">
        <f t="shared" si="716"/>
        <v>45736</v>
      </c>
      <c r="I1433" s="114">
        <f t="shared" si="722"/>
        <v>45736</v>
      </c>
      <c r="J1433" s="115">
        <f t="shared" si="729"/>
        <v>18</v>
      </c>
      <c r="K1433" s="115">
        <f t="shared" si="718"/>
        <v>13</v>
      </c>
      <c r="L1433" s="8">
        <f t="shared" si="730"/>
        <v>1.0011552100000001</v>
      </c>
      <c r="M1433" s="116">
        <f t="shared" si="714"/>
        <v>1.0051997699999999</v>
      </c>
      <c r="N1433" s="116">
        <f t="shared" si="710"/>
        <v>1.2771725087688024</v>
      </c>
      <c r="O1433" s="109">
        <f t="shared" si="713"/>
        <v>1.2786479100000001</v>
      </c>
      <c r="P1433" s="109">
        <f t="shared" si="723"/>
        <v>735.49684754999998</v>
      </c>
      <c r="Q1433" s="11">
        <f t="shared" si="733"/>
        <v>0</v>
      </c>
      <c r="R1433" s="30">
        <f t="shared" si="731"/>
        <v>0</v>
      </c>
      <c r="S1433" s="109">
        <f t="shared" si="712"/>
        <v>0</v>
      </c>
      <c r="T1433" s="119">
        <f t="shared" si="732"/>
        <v>0.10150000000000001</v>
      </c>
      <c r="U1433" s="117">
        <f t="shared" si="711"/>
        <v>13</v>
      </c>
      <c r="V1433" s="117">
        <v>252</v>
      </c>
      <c r="W1433" s="116">
        <f t="shared" si="724"/>
        <v>1.00499955</v>
      </c>
      <c r="X1433" s="109">
        <f t="shared" si="725"/>
        <v>3.6771532599999999</v>
      </c>
      <c r="Y1433" s="174">
        <f t="shared" si="726"/>
        <v>0</v>
      </c>
      <c r="Z1433" s="120" t="str">
        <f t="shared" si="734"/>
        <v>A+J=</v>
      </c>
      <c r="AA1433" s="114">
        <f t="shared" si="735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8">
        <f t="shared" si="727"/>
        <v>45730</v>
      </c>
      <c r="B1434" s="109">
        <f t="shared" si="720"/>
        <v>739.52329182999995</v>
      </c>
      <c r="C1434" s="193">
        <f t="shared" si="719"/>
        <v>575.21452294000005</v>
      </c>
      <c r="D1434" s="110">
        <f t="shared" si="728"/>
        <v>7100.5</v>
      </c>
      <c r="E1434" s="111">
        <f t="shared" si="717"/>
        <v>7111.86</v>
      </c>
      <c r="F1434" s="112">
        <f t="shared" si="715"/>
        <v>45677</v>
      </c>
      <c r="G1434" s="113">
        <f t="shared" si="721"/>
        <v>1.5998873318778806E-3</v>
      </c>
      <c r="H1434" s="114">
        <f t="shared" si="716"/>
        <v>45736</v>
      </c>
      <c r="I1434" s="114">
        <f t="shared" si="722"/>
        <v>45736</v>
      </c>
      <c r="J1434" s="115">
        <f t="shared" si="729"/>
        <v>18</v>
      </c>
      <c r="K1434" s="115">
        <f t="shared" si="718"/>
        <v>14</v>
      </c>
      <c r="L1434" s="8">
        <f t="shared" si="730"/>
        <v>1.0012441299999999</v>
      </c>
      <c r="M1434" s="116">
        <f t="shared" si="714"/>
        <v>1.0051997699999999</v>
      </c>
      <c r="N1434" s="116">
        <f t="shared" si="710"/>
        <v>1.2771725087688024</v>
      </c>
      <c r="O1434" s="109">
        <f t="shared" si="713"/>
        <v>1.2787614700000001</v>
      </c>
      <c r="P1434" s="109">
        <f t="shared" si="723"/>
        <v>735.56216891999998</v>
      </c>
      <c r="Q1434" s="11">
        <f t="shared" si="733"/>
        <v>0</v>
      </c>
      <c r="R1434" s="30">
        <f t="shared" si="731"/>
        <v>0</v>
      </c>
      <c r="S1434" s="109">
        <f t="shared" si="712"/>
        <v>0</v>
      </c>
      <c r="T1434" s="119">
        <f t="shared" si="732"/>
        <v>0.10150000000000001</v>
      </c>
      <c r="U1434" s="117">
        <f t="shared" si="711"/>
        <v>14</v>
      </c>
      <c r="V1434" s="117">
        <v>252</v>
      </c>
      <c r="W1434" s="116">
        <f t="shared" si="724"/>
        <v>1.005385164</v>
      </c>
      <c r="X1434" s="109">
        <f t="shared" si="725"/>
        <v>3.9611229099999998</v>
      </c>
      <c r="Y1434" s="174">
        <f t="shared" si="726"/>
        <v>0</v>
      </c>
      <c r="Z1434" s="120" t="str">
        <f t="shared" si="734"/>
        <v>A+J=</v>
      </c>
      <c r="AA1434" s="114">
        <f t="shared" si="735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8">
        <f t="shared" si="727"/>
        <v>45731</v>
      </c>
      <c r="B1435" s="109">
        <f t="shared" si="720"/>
        <v>739.87275364999994</v>
      </c>
      <c r="C1435" s="193">
        <f t="shared" si="719"/>
        <v>575.21452294000005</v>
      </c>
      <c r="D1435" s="110">
        <f t="shared" si="728"/>
        <v>7100.5</v>
      </c>
      <c r="E1435" s="111">
        <f t="shared" si="717"/>
        <v>7111.86</v>
      </c>
      <c r="F1435" s="112">
        <f t="shared" si="715"/>
        <v>45677</v>
      </c>
      <c r="G1435" s="113">
        <f t="shared" si="721"/>
        <v>1.5998873318778806E-3</v>
      </c>
      <c r="H1435" s="114">
        <f t="shared" si="716"/>
        <v>45736</v>
      </c>
      <c r="I1435" s="114">
        <f t="shared" si="722"/>
        <v>45736</v>
      </c>
      <c r="J1435" s="115">
        <f t="shared" si="729"/>
        <v>18</v>
      </c>
      <c r="K1435" s="115">
        <f t="shared" si="718"/>
        <v>15</v>
      </c>
      <c r="L1435" s="8">
        <f t="shared" si="730"/>
        <v>1.0013330600000001</v>
      </c>
      <c r="M1435" s="116">
        <f t="shared" si="714"/>
        <v>1.0051997699999999</v>
      </c>
      <c r="N1435" s="116">
        <f t="shared" si="710"/>
        <v>1.2771725087688024</v>
      </c>
      <c r="O1435" s="109">
        <f t="shared" si="713"/>
        <v>1.2788750499999999</v>
      </c>
      <c r="P1435" s="109">
        <f t="shared" si="723"/>
        <v>735.62750177999999</v>
      </c>
      <c r="Q1435" s="11">
        <f t="shared" si="733"/>
        <v>0</v>
      </c>
      <c r="R1435" s="30">
        <f t="shared" si="731"/>
        <v>0</v>
      </c>
      <c r="S1435" s="109">
        <f t="shared" si="712"/>
        <v>0</v>
      </c>
      <c r="T1435" s="119">
        <f t="shared" si="732"/>
        <v>0.10150000000000001</v>
      </c>
      <c r="U1435" s="117">
        <f t="shared" si="711"/>
        <v>15</v>
      </c>
      <c r="V1435" s="117">
        <v>252</v>
      </c>
      <c r="W1435" s="116">
        <f t="shared" si="724"/>
        <v>1.0057709260000001</v>
      </c>
      <c r="X1435" s="109">
        <f t="shared" si="725"/>
        <v>4.2452518699999997</v>
      </c>
      <c r="Y1435" s="174">
        <f t="shared" si="726"/>
        <v>0</v>
      </c>
      <c r="Z1435" s="120" t="str">
        <f t="shared" si="734"/>
        <v>A+J=</v>
      </c>
      <c r="AA1435" s="114">
        <f t="shared" si="735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8">
        <f t="shared" si="727"/>
        <v>45732</v>
      </c>
      <c r="B1436" s="109">
        <f t="shared" si="720"/>
        <v>739.87275364999994</v>
      </c>
      <c r="C1436" s="193">
        <f t="shared" si="719"/>
        <v>575.21452294000005</v>
      </c>
      <c r="D1436" s="110">
        <f t="shared" si="728"/>
        <v>7100.5</v>
      </c>
      <c r="E1436" s="111">
        <f t="shared" si="717"/>
        <v>7111.86</v>
      </c>
      <c r="F1436" s="112">
        <f t="shared" si="715"/>
        <v>45677</v>
      </c>
      <c r="G1436" s="113">
        <f t="shared" si="721"/>
        <v>1.5998873318778806E-3</v>
      </c>
      <c r="H1436" s="114">
        <f t="shared" si="716"/>
        <v>45736</v>
      </c>
      <c r="I1436" s="114">
        <f t="shared" si="722"/>
        <v>45736</v>
      </c>
      <c r="J1436" s="115">
        <f t="shared" si="729"/>
        <v>18</v>
      </c>
      <c r="K1436" s="115">
        <f t="shared" si="718"/>
        <v>15</v>
      </c>
      <c r="L1436" s="8">
        <f t="shared" si="730"/>
        <v>1.0013330600000001</v>
      </c>
      <c r="M1436" s="116">
        <f t="shared" si="714"/>
        <v>1.0051997699999999</v>
      </c>
      <c r="N1436" s="116">
        <f t="shared" si="710"/>
        <v>1.2771725087688024</v>
      </c>
      <c r="O1436" s="109">
        <f t="shared" si="713"/>
        <v>1.2788750499999999</v>
      </c>
      <c r="P1436" s="109">
        <f t="shared" si="723"/>
        <v>735.62750177999999</v>
      </c>
      <c r="Q1436" s="11">
        <f t="shared" si="733"/>
        <v>0</v>
      </c>
      <c r="R1436" s="30">
        <f t="shared" si="731"/>
        <v>0</v>
      </c>
      <c r="S1436" s="109">
        <f t="shared" si="712"/>
        <v>0</v>
      </c>
      <c r="T1436" s="119">
        <f t="shared" si="732"/>
        <v>0.10150000000000001</v>
      </c>
      <c r="U1436" s="117">
        <f t="shared" si="711"/>
        <v>15</v>
      </c>
      <c r="V1436" s="117">
        <v>252</v>
      </c>
      <c r="W1436" s="116">
        <f t="shared" si="724"/>
        <v>1.0057709260000001</v>
      </c>
      <c r="X1436" s="109">
        <f t="shared" si="725"/>
        <v>4.2452518699999997</v>
      </c>
      <c r="Y1436" s="174">
        <f t="shared" si="726"/>
        <v>0</v>
      </c>
      <c r="Z1436" s="120" t="str">
        <f t="shared" si="734"/>
        <v>A+J=</v>
      </c>
      <c r="AA1436" s="114">
        <f t="shared" si="735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8">
        <f t="shared" si="727"/>
        <v>45733</v>
      </c>
      <c r="B1437" s="109">
        <f t="shared" si="720"/>
        <v>739.87275364999994</v>
      </c>
      <c r="C1437" s="193">
        <f t="shared" si="719"/>
        <v>575.21452294000005</v>
      </c>
      <c r="D1437" s="110">
        <f t="shared" si="728"/>
        <v>7100.5</v>
      </c>
      <c r="E1437" s="111">
        <f t="shared" si="717"/>
        <v>7111.86</v>
      </c>
      <c r="F1437" s="112">
        <f t="shared" si="715"/>
        <v>45677</v>
      </c>
      <c r="G1437" s="113">
        <f t="shared" si="721"/>
        <v>1.5998873318778806E-3</v>
      </c>
      <c r="H1437" s="114">
        <f t="shared" si="716"/>
        <v>45736</v>
      </c>
      <c r="I1437" s="114">
        <f t="shared" si="722"/>
        <v>45736</v>
      </c>
      <c r="J1437" s="115">
        <f t="shared" si="729"/>
        <v>18</v>
      </c>
      <c r="K1437" s="115">
        <f t="shared" si="718"/>
        <v>15</v>
      </c>
      <c r="L1437" s="8">
        <f t="shared" si="730"/>
        <v>1.0013330600000001</v>
      </c>
      <c r="M1437" s="116">
        <f t="shared" si="714"/>
        <v>1.0051997699999999</v>
      </c>
      <c r="N1437" s="116">
        <f t="shared" si="710"/>
        <v>1.2771725087688024</v>
      </c>
      <c r="O1437" s="109">
        <f t="shared" si="713"/>
        <v>1.2788750499999999</v>
      </c>
      <c r="P1437" s="109">
        <f t="shared" si="723"/>
        <v>735.62750177999999</v>
      </c>
      <c r="Q1437" s="11">
        <f t="shared" si="733"/>
        <v>0</v>
      </c>
      <c r="R1437" s="30">
        <f t="shared" si="731"/>
        <v>0</v>
      </c>
      <c r="S1437" s="109">
        <f t="shared" si="712"/>
        <v>0</v>
      </c>
      <c r="T1437" s="119">
        <f t="shared" si="732"/>
        <v>0.10150000000000001</v>
      </c>
      <c r="U1437" s="117">
        <f t="shared" si="711"/>
        <v>15</v>
      </c>
      <c r="V1437" s="117">
        <v>252</v>
      </c>
      <c r="W1437" s="116">
        <f t="shared" si="724"/>
        <v>1.0057709260000001</v>
      </c>
      <c r="X1437" s="109">
        <f t="shared" si="725"/>
        <v>4.2452518699999997</v>
      </c>
      <c r="Y1437" s="174">
        <f t="shared" si="726"/>
        <v>0</v>
      </c>
      <c r="Z1437" s="120" t="str">
        <f t="shared" si="734"/>
        <v>A+J=</v>
      </c>
      <c r="AA1437" s="114">
        <f t="shared" si="735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8">
        <f t="shared" si="727"/>
        <v>45734</v>
      </c>
      <c r="B1438" s="109">
        <f t="shared" si="720"/>
        <v>740.22237551000001</v>
      </c>
      <c r="C1438" s="193">
        <f t="shared" si="719"/>
        <v>575.21452294000005</v>
      </c>
      <c r="D1438" s="110">
        <f t="shared" si="728"/>
        <v>7100.5</v>
      </c>
      <c r="E1438" s="111">
        <f t="shared" si="717"/>
        <v>7111.86</v>
      </c>
      <c r="F1438" s="112">
        <f t="shared" si="715"/>
        <v>45677</v>
      </c>
      <c r="G1438" s="113">
        <f t="shared" si="721"/>
        <v>1.5998873318778806E-3</v>
      </c>
      <c r="H1438" s="114">
        <f t="shared" si="716"/>
        <v>45736</v>
      </c>
      <c r="I1438" s="114">
        <f t="shared" si="722"/>
        <v>45736</v>
      </c>
      <c r="J1438" s="115">
        <f t="shared" si="729"/>
        <v>18</v>
      </c>
      <c r="K1438" s="115">
        <f t="shared" si="718"/>
        <v>16</v>
      </c>
      <c r="L1438" s="8">
        <f t="shared" si="730"/>
        <v>1.0014219900000001</v>
      </c>
      <c r="M1438" s="116">
        <f t="shared" si="714"/>
        <v>1.0051997699999999</v>
      </c>
      <c r="N1438" s="116">
        <f t="shared" si="710"/>
        <v>1.2771725087688024</v>
      </c>
      <c r="O1438" s="109">
        <f t="shared" si="713"/>
        <v>1.27898863</v>
      </c>
      <c r="P1438" s="109">
        <f t="shared" si="723"/>
        <v>735.69283465000001</v>
      </c>
      <c r="Q1438" s="11">
        <f t="shared" si="733"/>
        <v>0</v>
      </c>
      <c r="R1438" s="30">
        <f t="shared" si="731"/>
        <v>0</v>
      </c>
      <c r="S1438" s="109">
        <f t="shared" si="712"/>
        <v>0</v>
      </c>
      <c r="T1438" s="119">
        <f t="shared" si="732"/>
        <v>0.10150000000000001</v>
      </c>
      <c r="U1438" s="117">
        <f t="shared" si="711"/>
        <v>16</v>
      </c>
      <c r="V1438" s="117">
        <v>252</v>
      </c>
      <c r="W1438" s="116">
        <f t="shared" si="724"/>
        <v>1.006156837</v>
      </c>
      <c r="X1438" s="109">
        <f t="shared" si="725"/>
        <v>4.52954086</v>
      </c>
      <c r="Y1438" s="174">
        <f t="shared" si="726"/>
        <v>0</v>
      </c>
      <c r="Z1438" s="120" t="str">
        <f t="shared" si="734"/>
        <v>A+J=</v>
      </c>
      <c r="AA1438" s="114">
        <f t="shared" si="735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8">
        <f t="shared" si="727"/>
        <v>45735</v>
      </c>
      <c r="B1439" s="109">
        <f t="shared" si="720"/>
        <v>740.57216173000006</v>
      </c>
      <c r="C1439" s="193">
        <f t="shared" si="719"/>
        <v>575.21452294000005</v>
      </c>
      <c r="D1439" s="110">
        <f t="shared" si="728"/>
        <v>7100.5</v>
      </c>
      <c r="E1439" s="111">
        <f t="shared" si="717"/>
        <v>7111.86</v>
      </c>
      <c r="F1439" s="112">
        <f t="shared" si="715"/>
        <v>45677</v>
      </c>
      <c r="G1439" s="113">
        <f t="shared" si="721"/>
        <v>1.5998873318778806E-3</v>
      </c>
      <c r="H1439" s="114">
        <f t="shared" si="716"/>
        <v>45736</v>
      </c>
      <c r="I1439" s="114">
        <f t="shared" si="722"/>
        <v>45736</v>
      </c>
      <c r="J1439" s="115">
        <f t="shared" si="729"/>
        <v>18</v>
      </c>
      <c r="K1439" s="115">
        <f t="shared" si="718"/>
        <v>17</v>
      </c>
      <c r="L1439" s="8">
        <f t="shared" si="730"/>
        <v>1.00151093</v>
      </c>
      <c r="M1439" s="116">
        <f t="shared" si="714"/>
        <v>1.0051997699999999</v>
      </c>
      <c r="N1439" s="116">
        <f t="shared" ref="N1439:N1502" si="736">IF(I1439&gt;I1438,N1438*M1439,N1438)</f>
        <v>1.2771725087688024</v>
      </c>
      <c r="O1439" s="109">
        <f t="shared" si="713"/>
        <v>1.27910222</v>
      </c>
      <c r="P1439" s="109">
        <f t="shared" si="723"/>
        <v>735.75817326000004</v>
      </c>
      <c r="Q1439" s="11">
        <f t="shared" si="733"/>
        <v>0</v>
      </c>
      <c r="R1439" s="30">
        <f t="shared" si="731"/>
        <v>0</v>
      </c>
      <c r="S1439" s="109">
        <f t="shared" si="712"/>
        <v>0</v>
      </c>
      <c r="T1439" s="119">
        <f t="shared" si="732"/>
        <v>0.10150000000000001</v>
      </c>
      <c r="U1439" s="117">
        <f t="shared" si="711"/>
        <v>17</v>
      </c>
      <c r="V1439" s="117">
        <v>252</v>
      </c>
      <c r="W1439" s="116">
        <f t="shared" si="724"/>
        <v>1.0065428949999999</v>
      </c>
      <c r="X1439" s="109">
        <f t="shared" si="725"/>
        <v>4.81398847</v>
      </c>
      <c r="Y1439" s="174">
        <f t="shared" si="726"/>
        <v>0</v>
      </c>
      <c r="Z1439" s="120" t="str">
        <f t="shared" si="734"/>
        <v>A+J=</v>
      </c>
      <c r="AA1439" s="114">
        <f t="shared" si="735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8">
        <f t="shared" si="727"/>
        <v>45736</v>
      </c>
      <c r="B1440" s="109">
        <f t="shared" si="720"/>
        <v>740.92211963</v>
      </c>
      <c r="C1440" s="193">
        <f t="shared" si="719"/>
        <v>575.21452294000005</v>
      </c>
      <c r="D1440" s="110">
        <f t="shared" si="728"/>
        <v>7100.5</v>
      </c>
      <c r="E1440" s="111">
        <f t="shared" si="717"/>
        <v>7111.86</v>
      </c>
      <c r="F1440" s="112">
        <f t="shared" si="715"/>
        <v>45677</v>
      </c>
      <c r="G1440" s="113">
        <f t="shared" si="721"/>
        <v>1.5998873318778806E-3</v>
      </c>
      <c r="H1440" s="114">
        <f t="shared" si="716"/>
        <v>45769</v>
      </c>
      <c r="I1440" s="114">
        <f t="shared" si="722"/>
        <v>45736</v>
      </c>
      <c r="J1440" s="115">
        <f t="shared" si="729"/>
        <v>18</v>
      </c>
      <c r="K1440" s="115">
        <f t="shared" si="718"/>
        <v>18</v>
      </c>
      <c r="L1440" s="8">
        <f t="shared" si="730"/>
        <v>1.0015998800000001</v>
      </c>
      <c r="M1440" s="116">
        <f t="shared" si="714"/>
        <v>1.0051997699999999</v>
      </c>
      <c r="N1440" s="116">
        <f t="shared" si="736"/>
        <v>1.2771725087688024</v>
      </c>
      <c r="O1440" s="109">
        <f t="shared" si="713"/>
        <v>1.2792158300000001</v>
      </c>
      <c r="P1440" s="109">
        <f t="shared" si="723"/>
        <v>735.82352338999999</v>
      </c>
      <c r="Q1440" s="11">
        <f t="shared" si="733"/>
        <v>47</v>
      </c>
      <c r="R1440" s="30">
        <f t="shared" si="731"/>
        <v>2.0938999999999999E-2</v>
      </c>
      <c r="S1440" s="109">
        <f t="shared" si="712"/>
        <v>15.40740875</v>
      </c>
      <c r="T1440" s="119">
        <f t="shared" si="732"/>
        <v>0.10150000000000001</v>
      </c>
      <c r="U1440" s="117">
        <f t="shared" si="711"/>
        <v>18</v>
      </c>
      <c r="V1440" s="117">
        <v>252</v>
      </c>
      <c r="W1440" s="116">
        <f t="shared" si="724"/>
        <v>1.006929102</v>
      </c>
      <c r="X1440" s="109">
        <f t="shared" si="725"/>
        <v>5.09859624</v>
      </c>
      <c r="Y1440" s="174">
        <f t="shared" si="726"/>
        <v>20.506004990000001</v>
      </c>
      <c r="Z1440" s="120" t="str">
        <f t="shared" si="734"/>
        <v>A+J=</v>
      </c>
      <c r="AA1440" s="114">
        <f t="shared" si="735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8">
        <f t="shared" si="727"/>
        <v>45737</v>
      </c>
      <c r="B1441" s="109">
        <f t="shared" si="720"/>
        <v>721.13934572000005</v>
      </c>
      <c r="C1441" s="193">
        <f t="shared" si="719"/>
        <v>563.17010603999995</v>
      </c>
      <c r="D1441" s="110">
        <f t="shared" si="728"/>
        <v>7111.86</v>
      </c>
      <c r="E1441" s="111">
        <f t="shared" si="717"/>
        <v>7205.03</v>
      </c>
      <c r="F1441" s="112">
        <f t="shared" si="715"/>
        <v>45708</v>
      </c>
      <c r="G1441" s="113">
        <f t="shared" si="721"/>
        <v>1.3100651587629741E-2</v>
      </c>
      <c r="H1441" s="114">
        <f t="shared" si="716"/>
        <v>45769</v>
      </c>
      <c r="I1441" s="114">
        <f t="shared" si="722"/>
        <v>45769</v>
      </c>
      <c r="J1441" s="115">
        <f t="shared" si="729"/>
        <v>21</v>
      </c>
      <c r="K1441" s="115">
        <f t="shared" si="718"/>
        <v>1</v>
      </c>
      <c r="L1441" s="8">
        <f t="shared" si="730"/>
        <v>1.00061998</v>
      </c>
      <c r="M1441" s="116">
        <f t="shared" si="714"/>
        <v>1.0015998800000001</v>
      </c>
      <c r="N1441" s="116">
        <f t="shared" si="736"/>
        <v>1.2792158315221316</v>
      </c>
      <c r="O1441" s="109">
        <f t="shared" si="713"/>
        <v>1.2800089100000001</v>
      </c>
      <c r="P1441" s="109">
        <f t="shared" si="723"/>
        <v>720.86275357</v>
      </c>
      <c r="Q1441" s="11">
        <f t="shared" si="733"/>
        <v>0</v>
      </c>
      <c r="R1441" s="30">
        <f t="shared" si="731"/>
        <v>0</v>
      </c>
      <c r="S1441" s="109">
        <f t="shared" si="712"/>
        <v>0</v>
      </c>
      <c r="T1441" s="119">
        <f t="shared" si="732"/>
        <v>0.10150000000000001</v>
      </c>
      <c r="U1441" s="117">
        <f t="shared" si="711"/>
        <v>1</v>
      </c>
      <c r="V1441" s="117">
        <v>252</v>
      </c>
      <c r="W1441" s="116">
        <f t="shared" si="724"/>
        <v>1.0003836960000001</v>
      </c>
      <c r="X1441" s="109">
        <f t="shared" si="725"/>
        <v>0.27659214999999998</v>
      </c>
      <c r="Y1441" s="174">
        <f t="shared" si="726"/>
        <v>0</v>
      </c>
      <c r="Z1441" s="120" t="str">
        <f t="shared" si="734"/>
        <v>A+J=</v>
      </c>
      <c r="AA1441" s="114">
        <f t="shared" si="735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8">
        <f t="shared" si="727"/>
        <v>45738</v>
      </c>
      <c r="B1442" s="109">
        <f t="shared" si="720"/>
        <v>721.86330740000005</v>
      </c>
      <c r="C1442" s="193">
        <f t="shared" si="719"/>
        <v>563.17010603999995</v>
      </c>
      <c r="D1442" s="110">
        <f t="shared" si="728"/>
        <v>7111.86</v>
      </c>
      <c r="E1442" s="111">
        <f t="shared" si="717"/>
        <v>7205.03</v>
      </c>
      <c r="F1442" s="112">
        <f t="shared" si="715"/>
        <v>45708</v>
      </c>
      <c r="G1442" s="113">
        <f t="shared" si="721"/>
        <v>1.3100651587629741E-2</v>
      </c>
      <c r="H1442" s="114">
        <f t="shared" si="716"/>
        <v>45769</v>
      </c>
      <c r="I1442" s="114">
        <f t="shared" si="722"/>
        <v>45769</v>
      </c>
      <c r="J1442" s="115">
        <f t="shared" si="729"/>
        <v>21</v>
      </c>
      <c r="K1442" s="115">
        <f t="shared" si="718"/>
        <v>2</v>
      </c>
      <c r="L1442" s="8">
        <f t="shared" si="730"/>
        <v>1.0012403400000001</v>
      </c>
      <c r="M1442" s="116">
        <f t="shared" si="714"/>
        <v>1.0015998800000001</v>
      </c>
      <c r="N1442" s="116">
        <f t="shared" si="736"/>
        <v>1.2792158315221316</v>
      </c>
      <c r="O1442" s="109">
        <f t="shared" si="713"/>
        <v>1.2808024899999999</v>
      </c>
      <c r="P1442" s="109">
        <f t="shared" si="723"/>
        <v>721.30967410000005</v>
      </c>
      <c r="Q1442" s="11">
        <f t="shared" si="733"/>
        <v>0</v>
      </c>
      <c r="R1442" s="30">
        <f t="shared" si="731"/>
        <v>0</v>
      </c>
      <c r="S1442" s="109">
        <f t="shared" si="712"/>
        <v>0</v>
      </c>
      <c r="T1442" s="119">
        <f t="shared" si="732"/>
        <v>0.10150000000000001</v>
      </c>
      <c r="U1442" s="117">
        <f t="shared" si="711"/>
        <v>2</v>
      </c>
      <c r="V1442" s="117">
        <v>252</v>
      </c>
      <c r="W1442" s="116">
        <f t="shared" si="724"/>
        <v>1.0007675389999999</v>
      </c>
      <c r="X1442" s="109">
        <f t="shared" si="725"/>
        <v>0.55363329999999999</v>
      </c>
      <c r="Y1442" s="174">
        <f t="shared" si="726"/>
        <v>0</v>
      </c>
      <c r="Z1442" s="120" t="str">
        <f t="shared" si="734"/>
        <v>A+J=</v>
      </c>
      <c r="AA1442" s="114">
        <f t="shared" si="735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8">
        <f t="shared" si="727"/>
        <v>45739</v>
      </c>
      <c r="B1443" s="109">
        <f t="shared" si="720"/>
        <v>721.86330740000005</v>
      </c>
      <c r="C1443" s="193">
        <f t="shared" si="719"/>
        <v>563.17010603999995</v>
      </c>
      <c r="D1443" s="110">
        <f t="shared" si="728"/>
        <v>7111.86</v>
      </c>
      <c r="E1443" s="111">
        <f t="shared" si="717"/>
        <v>7205.03</v>
      </c>
      <c r="F1443" s="112">
        <f t="shared" si="715"/>
        <v>45708</v>
      </c>
      <c r="G1443" s="113">
        <f t="shared" si="721"/>
        <v>1.3100651587629741E-2</v>
      </c>
      <c r="H1443" s="114">
        <f t="shared" si="716"/>
        <v>45769</v>
      </c>
      <c r="I1443" s="114">
        <f t="shared" si="722"/>
        <v>45769</v>
      </c>
      <c r="J1443" s="115">
        <f t="shared" si="729"/>
        <v>21</v>
      </c>
      <c r="K1443" s="115">
        <f t="shared" si="718"/>
        <v>2</v>
      </c>
      <c r="L1443" s="8">
        <f t="shared" si="730"/>
        <v>1.0012403400000001</v>
      </c>
      <c r="M1443" s="116">
        <f t="shared" si="714"/>
        <v>1.0015998800000001</v>
      </c>
      <c r="N1443" s="116">
        <f t="shared" si="736"/>
        <v>1.2792158315221316</v>
      </c>
      <c r="O1443" s="109">
        <f t="shared" si="713"/>
        <v>1.2808024899999999</v>
      </c>
      <c r="P1443" s="109">
        <f t="shared" si="723"/>
        <v>721.30967410000005</v>
      </c>
      <c r="Q1443" s="11">
        <f t="shared" si="733"/>
        <v>0</v>
      </c>
      <c r="R1443" s="30">
        <f t="shared" si="731"/>
        <v>0</v>
      </c>
      <c r="S1443" s="109">
        <f t="shared" si="712"/>
        <v>0</v>
      </c>
      <c r="T1443" s="119">
        <f t="shared" si="732"/>
        <v>0.10150000000000001</v>
      </c>
      <c r="U1443" s="117">
        <f t="shared" si="711"/>
        <v>2</v>
      </c>
      <c r="V1443" s="117">
        <v>252</v>
      </c>
      <c r="W1443" s="116">
        <f t="shared" si="724"/>
        <v>1.0007675389999999</v>
      </c>
      <c r="X1443" s="109">
        <f t="shared" si="725"/>
        <v>0.55363329999999999</v>
      </c>
      <c r="Y1443" s="174">
        <f t="shared" si="726"/>
        <v>0</v>
      </c>
      <c r="Z1443" s="120" t="str">
        <f t="shared" si="734"/>
        <v>A+J=</v>
      </c>
      <c r="AA1443" s="114">
        <f t="shared" si="735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8">
        <f t="shared" si="727"/>
        <v>45740</v>
      </c>
      <c r="B1444" s="109">
        <f t="shared" si="720"/>
        <v>721.86330740000005</v>
      </c>
      <c r="C1444" s="193">
        <f t="shared" si="719"/>
        <v>563.17010603999995</v>
      </c>
      <c r="D1444" s="110">
        <f t="shared" si="728"/>
        <v>7111.86</v>
      </c>
      <c r="E1444" s="111">
        <f t="shared" si="717"/>
        <v>7205.03</v>
      </c>
      <c r="F1444" s="112">
        <f t="shared" si="715"/>
        <v>45708</v>
      </c>
      <c r="G1444" s="113">
        <f t="shared" si="721"/>
        <v>1.3100651587629741E-2</v>
      </c>
      <c r="H1444" s="114">
        <f t="shared" si="716"/>
        <v>45769</v>
      </c>
      <c r="I1444" s="114">
        <f t="shared" si="722"/>
        <v>45769</v>
      </c>
      <c r="J1444" s="115">
        <f t="shared" si="729"/>
        <v>21</v>
      </c>
      <c r="K1444" s="115">
        <f t="shared" si="718"/>
        <v>2</v>
      </c>
      <c r="L1444" s="8">
        <f t="shared" si="730"/>
        <v>1.0012403400000001</v>
      </c>
      <c r="M1444" s="116">
        <f t="shared" si="714"/>
        <v>1.0015998800000001</v>
      </c>
      <c r="N1444" s="116">
        <f t="shared" si="736"/>
        <v>1.2792158315221316</v>
      </c>
      <c r="O1444" s="109">
        <f t="shared" si="713"/>
        <v>1.2808024899999999</v>
      </c>
      <c r="P1444" s="109">
        <f t="shared" si="723"/>
        <v>721.30967410000005</v>
      </c>
      <c r="Q1444" s="11">
        <f t="shared" si="733"/>
        <v>0</v>
      </c>
      <c r="R1444" s="30">
        <f t="shared" si="731"/>
        <v>0</v>
      </c>
      <c r="S1444" s="109">
        <f t="shared" si="712"/>
        <v>0</v>
      </c>
      <c r="T1444" s="119">
        <f t="shared" si="732"/>
        <v>0.10150000000000001</v>
      </c>
      <c r="U1444" s="117">
        <f t="shared" si="711"/>
        <v>2</v>
      </c>
      <c r="V1444" s="117">
        <v>252</v>
      </c>
      <c r="W1444" s="116">
        <f t="shared" si="724"/>
        <v>1.0007675389999999</v>
      </c>
      <c r="X1444" s="109">
        <f t="shared" si="725"/>
        <v>0.55363329999999999</v>
      </c>
      <c r="Y1444" s="174">
        <f t="shared" si="726"/>
        <v>0</v>
      </c>
      <c r="Z1444" s="120" t="str">
        <f t="shared" si="734"/>
        <v>A+J=</v>
      </c>
      <c r="AA1444" s="114">
        <f t="shared" si="735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8">
        <f t="shared" si="727"/>
        <v>45741</v>
      </c>
      <c r="B1445" s="109">
        <f t="shared" si="720"/>
        <v>722.58799526999996</v>
      </c>
      <c r="C1445" s="193">
        <f t="shared" si="719"/>
        <v>563.17010603999995</v>
      </c>
      <c r="D1445" s="110">
        <f t="shared" si="728"/>
        <v>7111.86</v>
      </c>
      <c r="E1445" s="111">
        <f t="shared" si="717"/>
        <v>7205.03</v>
      </c>
      <c r="F1445" s="112">
        <f t="shared" si="715"/>
        <v>45708</v>
      </c>
      <c r="G1445" s="113">
        <f t="shared" si="721"/>
        <v>1.3100651587629741E-2</v>
      </c>
      <c r="H1445" s="114">
        <f t="shared" si="716"/>
        <v>45769</v>
      </c>
      <c r="I1445" s="114">
        <f t="shared" si="722"/>
        <v>45769</v>
      </c>
      <c r="J1445" s="115">
        <f t="shared" si="729"/>
        <v>21</v>
      </c>
      <c r="K1445" s="115">
        <f t="shared" si="718"/>
        <v>3</v>
      </c>
      <c r="L1445" s="8">
        <f t="shared" si="730"/>
        <v>1.00186109</v>
      </c>
      <c r="M1445" s="116">
        <f t="shared" si="714"/>
        <v>1.0015998800000001</v>
      </c>
      <c r="N1445" s="116">
        <f t="shared" si="736"/>
        <v>1.2792158315221316</v>
      </c>
      <c r="O1445" s="109">
        <f t="shared" si="713"/>
        <v>1.2815965600000001</v>
      </c>
      <c r="P1445" s="109">
        <f t="shared" si="723"/>
        <v>721.75687058999995</v>
      </c>
      <c r="Q1445" s="11">
        <f t="shared" si="733"/>
        <v>0</v>
      </c>
      <c r="R1445" s="30">
        <f t="shared" si="731"/>
        <v>0</v>
      </c>
      <c r="S1445" s="109">
        <f t="shared" si="712"/>
        <v>0</v>
      </c>
      <c r="T1445" s="119">
        <f t="shared" si="732"/>
        <v>0.10150000000000001</v>
      </c>
      <c r="U1445" s="117">
        <f t="shared" ref="U1445:U1508" si="737">IF(Q1444&gt;0,1,IF(K1445=K1444,U1444,U1444+1))</f>
        <v>3</v>
      </c>
      <c r="V1445" s="117">
        <v>252</v>
      </c>
      <c r="W1445" s="116">
        <f t="shared" si="724"/>
        <v>1.00115153</v>
      </c>
      <c r="X1445" s="109">
        <f t="shared" si="725"/>
        <v>0.83112467999999995</v>
      </c>
      <c r="Y1445" s="174">
        <f t="shared" si="726"/>
        <v>0</v>
      </c>
      <c r="Z1445" s="120" t="str">
        <f t="shared" si="734"/>
        <v>A+J=</v>
      </c>
      <c r="AA1445" s="114">
        <f t="shared" si="735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8">
        <f t="shared" si="727"/>
        <v>45742</v>
      </c>
      <c r="B1446" s="109">
        <f t="shared" si="720"/>
        <v>723.31341476</v>
      </c>
      <c r="C1446" s="193">
        <f t="shared" si="719"/>
        <v>563.17010603999995</v>
      </c>
      <c r="D1446" s="110">
        <f t="shared" si="728"/>
        <v>7111.86</v>
      </c>
      <c r="E1446" s="111">
        <f t="shared" si="717"/>
        <v>7205.03</v>
      </c>
      <c r="F1446" s="112">
        <f t="shared" si="715"/>
        <v>45708</v>
      </c>
      <c r="G1446" s="113">
        <f t="shared" si="721"/>
        <v>1.3100651587629741E-2</v>
      </c>
      <c r="H1446" s="114">
        <f t="shared" si="716"/>
        <v>45769</v>
      </c>
      <c r="I1446" s="114">
        <f t="shared" si="722"/>
        <v>45769</v>
      </c>
      <c r="J1446" s="115">
        <f t="shared" si="729"/>
        <v>21</v>
      </c>
      <c r="K1446" s="115">
        <f t="shared" si="718"/>
        <v>4</v>
      </c>
      <c r="L1446" s="8">
        <f t="shared" si="730"/>
        <v>1.00248223</v>
      </c>
      <c r="M1446" s="116">
        <f t="shared" si="714"/>
        <v>1.0015998800000001</v>
      </c>
      <c r="N1446" s="116">
        <f t="shared" si="736"/>
        <v>1.2792158315221316</v>
      </c>
      <c r="O1446" s="109">
        <f t="shared" si="713"/>
        <v>1.2823911299999999</v>
      </c>
      <c r="P1446" s="109">
        <f t="shared" si="723"/>
        <v>722.20434866000005</v>
      </c>
      <c r="Q1446" s="11">
        <f t="shared" si="733"/>
        <v>0</v>
      </c>
      <c r="R1446" s="30">
        <f t="shared" si="731"/>
        <v>0</v>
      </c>
      <c r="S1446" s="109">
        <f t="shared" si="712"/>
        <v>0</v>
      </c>
      <c r="T1446" s="119">
        <f t="shared" si="732"/>
        <v>0.10150000000000001</v>
      </c>
      <c r="U1446" s="117">
        <f t="shared" si="737"/>
        <v>4</v>
      </c>
      <c r="V1446" s="117">
        <v>252</v>
      </c>
      <c r="W1446" s="116">
        <f t="shared" si="724"/>
        <v>1.001535668</v>
      </c>
      <c r="X1446" s="109">
        <f t="shared" si="725"/>
        <v>1.1090660999999999</v>
      </c>
      <c r="Y1446" s="174">
        <f t="shared" si="726"/>
        <v>0</v>
      </c>
      <c r="Z1446" s="120" t="str">
        <f t="shared" si="734"/>
        <v>A+J=</v>
      </c>
      <c r="AA1446" s="114">
        <f t="shared" si="735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8">
        <f t="shared" si="727"/>
        <v>45743</v>
      </c>
      <c r="B1447" s="109">
        <f t="shared" si="720"/>
        <v>724.03956147999997</v>
      </c>
      <c r="C1447" s="193">
        <f t="shared" si="719"/>
        <v>563.17010603999995</v>
      </c>
      <c r="D1447" s="110">
        <f t="shared" si="728"/>
        <v>7111.86</v>
      </c>
      <c r="E1447" s="111">
        <f t="shared" si="717"/>
        <v>7205.03</v>
      </c>
      <c r="F1447" s="112">
        <f t="shared" si="715"/>
        <v>45708</v>
      </c>
      <c r="G1447" s="113">
        <f t="shared" si="721"/>
        <v>1.3100651587629741E-2</v>
      </c>
      <c r="H1447" s="114">
        <f t="shared" si="716"/>
        <v>45769</v>
      </c>
      <c r="I1447" s="114">
        <f t="shared" si="722"/>
        <v>45769</v>
      </c>
      <c r="J1447" s="115">
        <f t="shared" si="729"/>
        <v>21</v>
      </c>
      <c r="K1447" s="115">
        <f t="shared" si="718"/>
        <v>5</v>
      </c>
      <c r="L1447" s="8">
        <f t="shared" si="730"/>
        <v>1.00310375</v>
      </c>
      <c r="M1447" s="116">
        <f t="shared" si="714"/>
        <v>1.0015998800000001</v>
      </c>
      <c r="N1447" s="116">
        <f t="shared" si="736"/>
        <v>1.2792158315221316</v>
      </c>
      <c r="O1447" s="109">
        <f t="shared" si="713"/>
        <v>1.2831861899999999</v>
      </c>
      <c r="P1447" s="109">
        <f t="shared" si="723"/>
        <v>722.65210268999999</v>
      </c>
      <c r="Q1447" s="11">
        <f t="shared" si="733"/>
        <v>0</v>
      </c>
      <c r="R1447" s="30">
        <f t="shared" si="731"/>
        <v>0</v>
      </c>
      <c r="S1447" s="109">
        <f t="shared" ref="S1447:S1510" si="738">IF(R1447&gt;0,TRUNC(R1447*P1447,8),0)</f>
        <v>0</v>
      </c>
      <c r="T1447" s="119">
        <f t="shared" si="732"/>
        <v>0.10150000000000001</v>
      </c>
      <c r="U1447" s="117">
        <f t="shared" si="737"/>
        <v>5</v>
      </c>
      <c r="V1447" s="117">
        <v>252</v>
      </c>
      <c r="W1447" s="116">
        <f t="shared" si="724"/>
        <v>1.0019199539999999</v>
      </c>
      <c r="X1447" s="109">
        <f t="shared" si="725"/>
        <v>1.3874587899999999</v>
      </c>
      <c r="Y1447" s="174">
        <f t="shared" si="726"/>
        <v>0</v>
      </c>
      <c r="Z1447" s="120" t="str">
        <f t="shared" si="734"/>
        <v>A+J=</v>
      </c>
      <c r="AA1447" s="114">
        <f t="shared" si="735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8">
        <f t="shared" si="727"/>
        <v>45744</v>
      </c>
      <c r="B1448" s="109">
        <f t="shared" si="720"/>
        <v>724.76644012999998</v>
      </c>
      <c r="C1448" s="193">
        <f t="shared" si="719"/>
        <v>563.17010603999995</v>
      </c>
      <c r="D1448" s="110">
        <f t="shared" si="728"/>
        <v>7111.86</v>
      </c>
      <c r="E1448" s="111">
        <f t="shared" si="717"/>
        <v>7205.03</v>
      </c>
      <c r="F1448" s="112">
        <f t="shared" si="715"/>
        <v>45708</v>
      </c>
      <c r="G1448" s="113">
        <f t="shared" si="721"/>
        <v>1.3100651587629741E-2</v>
      </c>
      <c r="H1448" s="114">
        <f t="shared" si="716"/>
        <v>45769</v>
      </c>
      <c r="I1448" s="114">
        <f t="shared" si="722"/>
        <v>45769</v>
      </c>
      <c r="J1448" s="115">
        <f t="shared" si="729"/>
        <v>21</v>
      </c>
      <c r="K1448" s="115">
        <f t="shared" si="718"/>
        <v>6</v>
      </c>
      <c r="L1448" s="8">
        <f t="shared" si="730"/>
        <v>1.00372566</v>
      </c>
      <c r="M1448" s="116">
        <f t="shared" si="714"/>
        <v>1.0015998800000001</v>
      </c>
      <c r="N1448" s="116">
        <f t="shared" si="736"/>
        <v>1.2792158315221316</v>
      </c>
      <c r="O1448" s="109">
        <f t="shared" si="713"/>
        <v>1.2839817499999999</v>
      </c>
      <c r="P1448" s="109">
        <f t="shared" si="723"/>
        <v>723.10013830000003</v>
      </c>
      <c r="Q1448" s="11">
        <f t="shared" si="733"/>
        <v>0</v>
      </c>
      <c r="R1448" s="30">
        <f t="shared" si="731"/>
        <v>0</v>
      </c>
      <c r="S1448" s="109">
        <f t="shared" si="738"/>
        <v>0</v>
      </c>
      <c r="T1448" s="119">
        <f t="shared" si="732"/>
        <v>0.10150000000000001</v>
      </c>
      <c r="U1448" s="117">
        <f t="shared" si="737"/>
        <v>6</v>
      </c>
      <c r="V1448" s="117">
        <v>252</v>
      </c>
      <c r="W1448" s="116">
        <f t="shared" si="724"/>
        <v>1.002304386</v>
      </c>
      <c r="X1448" s="109">
        <f t="shared" si="725"/>
        <v>1.6663018300000001</v>
      </c>
      <c r="Y1448" s="174">
        <f t="shared" si="726"/>
        <v>0</v>
      </c>
      <c r="Z1448" s="120" t="str">
        <f t="shared" si="734"/>
        <v>A+J=</v>
      </c>
      <c r="AA1448" s="114">
        <f t="shared" si="735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8">
        <f t="shared" si="727"/>
        <v>45745</v>
      </c>
      <c r="B1449" s="109">
        <f t="shared" si="720"/>
        <v>725.49404211000001</v>
      </c>
      <c r="C1449" s="193">
        <f t="shared" si="719"/>
        <v>563.17010603999995</v>
      </c>
      <c r="D1449" s="110">
        <f t="shared" si="728"/>
        <v>7111.86</v>
      </c>
      <c r="E1449" s="111">
        <f t="shared" si="717"/>
        <v>7205.03</v>
      </c>
      <c r="F1449" s="112">
        <f t="shared" si="715"/>
        <v>45708</v>
      </c>
      <c r="G1449" s="113">
        <f t="shared" si="721"/>
        <v>1.3100651587629741E-2</v>
      </c>
      <c r="H1449" s="114">
        <f t="shared" si="716"/>
        <v>45769</v>
      </c>
      <c r="I1449" s="114">
        <f t="shared" si="722"/>
        <v>45769</v>
      </c>
      <c r="J1449" s="115">
        <f t="shared" si="729"/>
        <v>21</v>
      </c>
      <c r="K1449" s="115">
        <f t="shared" si="718"/>
        <v>7</v>
      </c>
      <c r="L1449" s="8">
        <f t="shared" si="730"/>
        <v>1.0043479500000001</v>
      </c>
      <c r="M1449" s="116">
        <f t="shared" si="714"/>
        <v>1.0015998800000001</v>
      </c>
      <c r="N1449" s="116">
        <f t="shared" si="736"/>
        <v>1.2792158315221316</v>
      </c>
      <c r="O1449" s="109">
        <f t="shared" ref="O1449:O1512" si="739">TRUNC(TRUNC((L1449*N1449),15),8)</f>
        <v>1.2847777899999999</v>
      </c>
      <c r="P1449" s="109">
        <f t="shared" si="723"/>
        <v>723.54844422999997</v>
      </c>
      <c r="Q1449" s="11">
        <f t="shared" si="733"/>
        <v>0</v>
      </c>
      <c r="R1449" s="30">
        <f t="shared" si="731"/>
        <v>0</v>
      </c>
      <c r="S1449" s="109">
        <f t="shared" si="738"/>
        <v>0</v>
      </c>
      <c r="T1449" s="119">
        <f t="shared" si="732"/>
        <v>0.10150000000000001</v>
      </c>
      <c r="U1449" s="117">
        <f t="shared" si="737"/>
        <v>7</v>
      </c>
      <c r="V1449" s="117">
        <v>252</v>
      </c>
      <c r="W1449" s="116">
        <f t="shared" si="724"/>
        <v>1.0026889670000001</v>
      </c>
      <c r="X1449" s="109">
        <f t="shared" si="725"/>
        <v>1.94559788</v>
      </c>
      <c r="Y1449" s="174">
        <f t="shared" si="726"/>
        <v>0</v>
      </c>
      <c r="Z1449" s="120" t="str">
        <f t="shared" si="734"/>
        <v>A+J=</v>
      </c>
      <c r="AA1449" s="114">
        <f t="shared" si="735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8">
        <f t="shared" si="727"/>
        <v>45746</v>
      </c>
      <c r="B1450" s="109">
        <f t="shared" si="720"/>
        <v>725.49404211000001</v>
      </c>
      <c r="C1450" s="193">
        <f t="shared" si="719"/>
        <v>563.17010603999995</v>
      </c>
      <c r="D1450" s="110">
        <f t="shared" si="728"/>
        <v>7111.86</v>
      </c>
      <c r="E1450" s="111">
        <f t="shared" si="717"/>
        <v>7205.03</v>
      </c>
      <c r="F1450" s="112">
        <f t="shared" si="715"/>
        <v>45708</v>
      </c>
      <c r="G1450" s="113">
        <f t="shared" si="721"/>
        <v>1.3100651587629741E-2</v>
      </c>
      <c r="H1450" s="114">
        <f t="shared" si="716"/>
        <v>45769</v>
      </c>
      <c r="I1450" s="114">
        <f t="shared" si="722"/>
        <v>45769</v>
      </c>
      <c r="J1450" s="115">
        <f t="shared" si="729"/>
        <v>21</v>
      </c>
      <c r="K1450" s="115">
        <f t="shared" si="718"/>
        <v>7</v>
      </c>
      <c r="L1450" s="8">
        <f t="shared" si="730"/>
        <v>1.0043479500000001</v>
      </c>
      <c r="M1450" s="116">
        <f t="shared" ref="M1450:M1513" si="740">IF(I1450&gt;I1449,L1449,M1449)</f>
        <v>1.0015998800000001</v>
      </c>
      <c r="N1450" s="116">
        <f t="shared" si="736"/>
        <v>1.2792158315221316</v>
      </c>
      <c r="O1450" s="109">
        <f t="shared" si="739"/>
        <v>1.2847777899999999</v>
      </c>
      <c r="P1450" s="109">
        <f t="shared" si="723"/>
        <v>723.54844422999997</v>
      </c>
      <c r="Q1450" s="11">
        <f t="shared" si="733"/>
        <v>0</v>
      </c>
      <c r="R1450" s="30">
        <f t="shared" si="731"/>
        <v>0</v>
      </c>
      <c r="S1450" s="109">
        <f t="shared" si="738"/>
        <v>0</v>
      </c>
      <c r="T1450" s="119">
        <f t="shared" si="732"/>
        <v>0.10150000000000001</v>
      </c>
      <c r="U1450" s="117">
        <f t="shared" si="737"/>
        <v>7</v>
      </c>
      <c r="V1450" s="117">
        <v>252</v>
      </c>
      <c r="W1450" s="116">
        <f t="shared" si="724"/>
        <v>1.0026889670000001</v>
      </c>
      <c r="X1450" s="109">
        <f t="shared" si="725"/>
        <v>1.94559788</v>
      </c>
      <c r="Y1450" s="174">
        <f t="shared" si="726"/>
        <v>0</v>
      </c>
      <c r="Z1450" s="120" t="str">
        <f t="shared" si="734"/>
        <v>A+J=</v>
      </c>
      <c r="AA1450" s="114">
        <f t="shared" si="735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8">
        <f t="shared" si="727"/>
        <v>45747</v>
      </c>
      <c r="B1451" s="109">
        <f t="shared" si="720"/>
        <v>725.49404211000001</v>
      </c>
      <c r="C1451" s="193">
        <f t="shared" si="719"/>
        <v>563.17010603999995</v>
      </c>
      <c r="D1451" s="110">
        <f t="shared" si="728"/>
        <v>7111.86</v>
      </c>
      <c r="E1451" s="111">
        <f t="shared" si="717"/>
        <v>7205.03</v>
      </c>
      <c r="F1451" s="112">
        <f t="shared" si="715"/>
        <v>45708</v>
      </c>
      <c r="G1451" s="113">
        <f t="shared" si="721"/>
        <v>1.3100651587629741E-2</v>
      </c>
      <c r="H1451" s="114">
        <f t="shared" si="716"/>
        <v>45769</v>
      </c>
      <c r="I1451" s="114">
        <f t="shared" si="722"/>
        <v>45769</v>
      </c>
      <c r="J1451" s="115">
        <f t="shared" si="729"/>
        <v>21</v>
      </c>
      <c r="K1451" s="115">
        <f t="shared" si="718"/>
        <v>7</v>
      </c>
      <c r="L1451" s="8">
        <f t="shared" si="730"/>
        <v>1.0043479500000001</v>
      </c>
      <c r="M1451" s="116">
        <f t="shared" si="740"/>
        <v>1.0015998800000001</v>
      </c>
      <c r="N1451" s="116">
        <f t="shared" si="736"/>
        <v>1.2792158315221316</v>
      </c>
      <c r="O1451" s="109">
        <f t="shared" si="739"/>
        <v>1.2847777899999999</v>
      </c>
      <c r="P1451" s="109">
        <f t="shared" si="723"/>
        <v>723.54844422999997</v>
      </c>
      <c r="Q1451" s="11">
        <f t="shared" si="733"/>
        <v>0</v>
      </c>
      <c r="R1451" s="30">
        <f t="shared" si="731"/>
        <v>0</v>
      </c>
      <c r="S1451" s="109">
        <f t="shared" si="738"/>
        <v>0</v>
      </c>
      <c r="T1451" s="119">
        <f t="shared" si="732"/>
        <v>0.10150000000000001</v>
      </c>
      <c r="U1451" s="117">
        <f t="shared" si="737"/>
        <v>7</v>
      </c>
      <c r="V1451" s="117">
        <v>252</v>
      </c>
      <c r="W1451" s="116">
        <f t="shared" si="724"/>
        <v>1.0026889670000001</v>
      </c>
      <c r="X1451" s="109">
        <f t="shared" si="725"/>
        <v>1.94559788</v>
      </c>
      <c r="Y1451" s="174">
        <f t="shared" si="726"/>
        <v>0</v>
      </c>
      <c r="Z1451" s="120" t="str">
        <f t="shared" si="734"/>
        <v>A+J=</v>
      </c>
      <c r="AA1451" s="114">
        <f t="shared" si="735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8">
        <f t="shared" si="727"/>
        <v>45748</v>
      </c>
      <c r="B1452" s="109">
        <f t="shared" si="720"/>
        <v>726.22237213999995</v>
      </c>
      <c r="C1452" s="193">
        <f t="shared" si="719"/>
        <v>563.17010603999995</v>
      </c>
      <c r="D1452" s="110">
        <f t="shared" si="728"/>
        <v>7111.86</v>
      </c>
      <c r="E1452" s="111">
        <f t="shared" si="717"/>
        <v>7205.03</v>
      </c>
      <c r="F1452" s="112">
        <f t="shared" ref="F1452:F1515" si="741">IF($K1452=1,VLOOKUP($A1451,$AO$10:$AS$131,5),F1451)</f>
        <v>45708</v>
      </c>
      <c r="G1452" s="113">
        <f t="shared" si="721"/>
        <v>1.3100651587629741E-2</v>
      </c>
      <c r="H1452" s="114">
        <f t="shared" ref="H1452:H1515" si="742">IF(DAY(A1452)=H$9,VLOOKUP(A1452,AH$118:AN$450,4),H1451)</f>
        <v>45769</v>
      </c>
      <c r="I1452" s="114">
        <f t="shared" si="722"/>
        <v>45769</v>
      </c>
      <c r="J1452" s="115">
        <f t="shared" si="729"/>
        <v>21</v>
      </c>
      <c r="K1452" s="115">
        <f t="shared" si="718"/>
        <v>8</v>
      </c>
      <c r="L1452" s="8">
        <f t="shared" si="730"/>
        <v>1.0049706199999999</v>
      </c>
      <c r="M1452" s="116">
        <f t="shared" si="740"/>
        <v>1.0015998800000001</v>
      </c>
      <c r="N1452" s="116">
        <f t="shared" si="736"/>
        <v>1.2792158315221316</v>
      </c>
      <c r="O1452" s="109">
        <f t="shared" si="739"/>
        <v>1.28557432</v>
      </c>
      <c r="P1452" s="109">
        <f t="shared" si="723"/>
        <v>723.99702610999998</v>
      </c>
      <c r="Q1452" s="11">
        <f t="shared" si="733"/>
        <v>0</v>
      </c>
      <c r="R1452" s="30">
        <f t="shared" si="731"/>
        <v>0</v>
      </c>
      <c r="S1452" s="109">
        <f t="shared" si="738"/>
        <v>0</v>
      </c>
      <c r="T1452" s="119">
        <f t="shared" si="732"/>
        <v>0.10150000000000001</v>
      </c>
      <c r="U1452" s="117">
        <f t="shared" si="737"/>
        <v>8</v>
      </c>
      <c r="V1452" s="117">
        <v>252</v>
      </c>
      <c r="W1452" s="116">
        <f t="shared" si="724"/>
        <v>1.0030736950000001</v>
      </c>
      <c r="X1452" s="109">
        <f t="shared" si="725"/>
        <v>2.2253460299999999</v>
      </c>
      <c r="Y1452" s="174">
        <f t="shared" si="726"/>
        <v>0</v>
      </c>
      <c r="Z1452" s="120" t="str">
        <f t="shared" si="734"/>
        <v>A+J=</v>
      </c>
      <c r="AA1452" s="114">
        <f t="shared" si="735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8">
        <f t="shared" si="727"/>
        <v>45749</v>
      </c>
      <c r="B1453" s="109">
        <f t="shared" si="720"/>
        <v>726.95144203999996</v>
      </c>
      <c r="C1453" s="193">
        <f t="shared" si="719"/>
        <v>563.17010603999995</v>
      </c>
      <c r="D1453" s="110">
        <f t="shared" si="728"/>
        <v>7111.86</v>
      </c>
      <c r="E1453" s="111">
        <f t="shared" ref="E1453:E1516" si="743">IF($K1453=1,VLOOKUP($A1452,$AO$10:$AS$150,4),E1452)</f>
        <v>7205.03</v>
      </c>
      <c r="F1453" s="112">
        <f t="shared" si="741"/>
        <v>45708</v>
      </c>
      <c r="G1453" s="113">
        <f t="shared" si="721"/>
        <v>1.3100651587629741E-2</v>
      </c>
      <c r="H1453" s="114">
        <f t="shared" si="742"/>
        <v>45769</v>
      </c>
      <c r="I1453" s="114">
        <f t="shared" si="722"/>
        <v>45769</v>
      </c>
      <c r="J1453" s="115">
        <f t="shared" si="729"/>
        <v>21</v>
      </c>
      <c r="K1453" s="115">
        <f t="shared" si="718"/>
        <v>9</v>
      </c>
      <c r="L1453" s="8">
        <f t="shared" si="730"/>
        <v>1.00559369</v>
      </c>
      <c r="M1453" s="116">
        <f t="shared" si="740"/>
        <v>1.0015998800000001</v>
      </c>
      <c r="N1453" s="116">
        <f t="shared" si="736"/>
        <v>1.2792158315221316</v>
      </c>
      <c r="O1453" s="109">
        <f t="shared" si="739"/>
        <v>1.28637136</v>
      </c>
      <c r="P1453" s="109">
        <f t="shared" si="723"/>
        <v>724.44589521</v>
      </c>
      <c r="Q1453" s="11">
        <f t="shared" si="733"/>
        <v>0</v>
      </c>
      <c r="R1453" s="30">
        <f t="shared" si="731"/>
        <v>0</v>
      </c>
      <c r="S1453" s="109">
        <f t="shared" si="738"/>
        <v>0</v>
      </c>
      <c r="T1453" s="119">
        <f t="shared" si="732"/>
        <v>0.10150000000000001</v>
      </c>
      <c r="U1453" s="117">
        <f t="shared" si="737"/>
        <v>9</v>
      </c>
      <c r="V1453" s="117">
        <v>252</v>
      </c>
      <c r="W1453" s="116">
        <f t="shared" si="724"/>
        <v>1.00345857</v>
      </c>
      <c r="X1453" s="109">
        <f t="shared" si="725"/>
        <v>2.5055468300000001</v>
      </c>
      <c r="Y1453" s="174">
        <f t="shared" si="726"/>
        <v>0</v>
      </c>
      <c r="Z1453" s="120" t="str">
        <f t="shared" si="734"/>
        <v>A+J=</v>
      </c>
      <c r="AA1453" s="114">
        <f t="shared" si="735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8">
        <f t="shared" si="727"/>
        <v>45750</v>
      </c>
      <c r="B1454" s="109">
        <f t="shared" si="720"/>
        <v>727.68124176999993</v>
      </c>
      <c r="C1454" s="193">
        <f t="shared" si="719"/>
        <v>563.17010603999995</v>
      </c>
      <c r="D1454" s="110">
        <f t="shared" si="728"/>
        <v>7111.86</v>
      </c>
      <c r="E1454" s="111">
        <f t="shared" si="743"/>
        <v>7205.03</v>
      </c>
      <c r="F1454" s="112">
        <f t="shared" si="741"/>
        <v>45708</v>
      </c>
      <c r="G1454" s="113">
        <f t="shared" si="721"/>
        <v>1.3100651587629741E-2</v>
      </c>
      <c r="H1454" s="114">
        <f t="shared" si="742"/>
        <v>45769</v>
      </c>
      <c r="I1454" s="114">
        <f t="shared" si="722"/>
        <v>45769</v>
      </c>
      <c r="J1454" s="115">
        <f t="shared" si="729"/>
        <v>21</v>
      </c>
      <c r="K1454" s="115">
        <f t="shared" ref="K1454:K1517" si="744">(J1454-(NETWORKDAYS(A1454,I1454,AD$148:AD$502)-1))</f>
        <v>10</v>
      </c>
      <c r="L1454" s="8">
        <f t="shared" si="730"/>
        <v>1.00621714</v>
      </c>
      <c r="M1454" s="116">
        <f t="shared" si="740"/>
        <v>1.0015998800000001</v>
      </c>
      <c r="N1454" s="116">
        <f t="shared" si="736"/>
        <v>1.2792158315221316</v>
      </c>
      <c r="O1454" s="109">
        <f t="shared" si="739"/>
        <v>1.28716889</v>
      </c>
      <c r="P1454" s="109">
        <f t="shared" si="723"/>
        <v>724.89504026999998</v>
      </c>
      <c r="Q1454" s="11">
        <f t="shared" si="733"/>
        <v>0</v>
      </c>
      <c r="R1454" s="30">
        <f t="shared" si="731"/>
        <v>0</v>
      </c>
      <c r="S1454" s="109">
        <f t="shared" si="738"/>
        <v>0</v>
      </c>
      <c r="T1454" s="119">
        <f t="shared" si="732"/>
        <v>0.10150000000000001</v>
      </c>
      <c r="U1454" s="117">
        <f t="shared" si="737"/>
        <v>10</v>
      </c>
      <c r="V1454" s="117">
        <v>252</v>
      </c>
      <c r="W1454" s="116">
        <f t="shared" si="724"/>
        <v>1.003843593</v>
      </c>
      <c r="X1454" s="109">
        <f t="shared" si="725"/>
        <v>2.7862015000000002</v>
      </c>
      <c r="Y1454" s="174">
        <f t="shared" si="726"/>
        <v>0</v>
      </c>
      <c r="Z1454" s="120" t="str">
        <f t="shared" si="734"/>
        <v>A+J=</v>
      </c>
      <c r="AA1454" s="114">
        <f t="shared" si="735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8">
        <f t="shared" si="727"/>
        <v>45751</v>
      </c>
      <c r="B1455" s="109">
        <f t="shared" si="720"/>
        <v>728.41176615999996</v>
      </c>
      <c r="C1455" s="193">
        <f t="shared" si="719"/>
        <v>563.17010603999995</v>
      </c>
      <c r="D1455" s="110">
        <f t="shared" si="728"/>
        <v>7111.86</v>
      </c>
      <c r="E1455" s="111">
        <f t="shared" si="743"/>
        <v>7205.03</v>
      </c>
      <c r="F1455" s="112">
        <f t="shared" si="741"/>
        <v>45708</v>
      </c>
      <c r="G1455" s="113">
        <f t="shared" si="721"/>
        <v>1.3100651587629741E-2</v>
      </c>
      <c r="H1455" s="114">
        <f t="shared" si="742"/>
        <v>45769</v>
      </c>
      <c r="I1455" s="114">
        <f t="shared" si="722"/>
        <v>45769</v>
      </c>
      <c r="J1455" s="115">
        <f t="shared" si="729"/>
        <v>21</v>
      </c>
      <c r="K1455" s="115">
        <f t="shared" si="744"/>
        <v>11</v>
      </c>
      <c r="L1455" s="8">
        <f t="shared" si="730"/>
        <v>1.0068409700000001</v>
      </c>
      <c r="M1455" s="116">
        <f t="shared" si="740"/>
        <v>1.0015998800000001</v>
      </c>
      <c r="N1455" s="116">
        <f t="shared" si="736"/>
        <v>1.2792158315221316</v>
      </c>
      <c r="O1455" s="109">
        <f t="shared" si="739"/>
        <v>1.2879669</v>
      </c>
      <c r="P1455" s="109">
        <f t="shared" si="723"/>
        <v>725.34445563999998</v>
      </c>
      <c r="Q1455" s="11">
        <f t="shared" si="733"/>
        <v>0</v>
      </c>
      <c r="R1455" s="30">
        <f t="shared" si="731"/>
        <v>0</v>
      </c>
      <c r="S1455" s="109">
        <f t="shared" si="738"/>
        <v>0</v>
      </c>
      <c r="T1455" s="119">
        <f t="shared" si="732"/>
        <v>0.10150000000000001</v>
      </c>
      <c r="U1455" s="117">
        <f t="shared" si="737"/>
        <v>11</v>
      </c>
      <c r="V1455" s="117">
        <v>252</v>
      </c>
      <c r="W1455" s="116">
        <f t="shared" si="724"/>
        <v>1.0042287640000001</v>
      </c>
      <c r="X1455" s="109">
        <f t="shared" si="725"/>
        <v>3.0673105199999999</v>
      </c>
      <c r="Y1455" s="174">
        <f t="shared" si="726"/>
        <v>0</v>
      </c>
      <c r="Z1455" s="120" t="str">
        <f t="shared" si="734"/>
        <v>A+J=</v>
      </c>
      <c r="AA1455" s="114">
        <f t="shared" si="735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8">
        <f t="shared" si="727"/>
        <v>45752</v>
      </c>
      <c r="B1456" s="109">
        <f t="shared" si="720"/>
        <v>729.14303838000001</v>
      </c>
      <c r="C1456" s="193">
        <f t="shared" si="719"/>
        <v>563.17010603999995</v>
      </c>
      <c r="D1456" s="110">
        <f t="shared" si="728"/>
        <v>7111.86</v>
      </c>
      <c r="E1456" s="111">
        <f t="shared" si="743"/>
        <v>7205.03</v>
      </c>
      <c r="F1456" s="112">
        <f t="shared" si="741"/>
        <v>45708</v>
      </c>
      <c r="G1456" s="113">
        <f t="shared" si="721"/>
        <v>1.3100651587629741E-2</v>
      </c>
      <c r="H1456" s="114">
        <f t="shared" si="742"/>
        <v>45769</v>
      </c>
      <c r="I1456" s="114">
        <f t="shared" si="722"/>
        <v>45769</v>
      </c>
      <c r="J1456" s="115">
        <f t="shared" si="729"/>
        <v>21</v>
      </c>
      <c r="K1456" s="115">
        <f t="shared" si="744"/>
        <v>12</v>
      </c>
      <c r="L1456" s="8">
        <f t="shared" si="730"/>
        <v>1.0074651999999999</v>
      </c>
      <c r="M1456" s="116">
        <f t="shared" si="740"/>
        <v>1.0015998800000001</v>
      </c>
      <c r="N1456" s="116">
        <f t="shared" si="736"/>
        <v>1.2792158315221316</v>
      </c>
      <c r="O1456" s="109">
        <f t="shared" si="739"/>
        <v>1.28876543</v>
      </c>
      <c r="P1456" s="109">
        <f t="shared" si="723"/>
        <v>725.79416387000003</v>
      </c>
      <c r="Q1456" s="11">
        <f t="shared" si="733"/>
        <v>0</v>
      </c>
      <c r="R1456" s="30">
        <f t="shared" si="731"/>
        <v>0</v>
      </c>
      <c r="S1456" s="109">
        <f t="shared" si="738"/>
        <v>0</v>
      </c>
      <c r="T1456" s="119">
        <f t="shared" si="732"/>
        <v>0.10150000000000001</v>
      </c>
      <c r="U1456" s="117">
        <f t="shared" si="737"/>
        <v>12</v>
      </c>
      <c r="V1456" s="117">
        <v>252</v>
      </c>
      <c r="W1456" s="116">
        <f t="shared" si="724"/>
        <v>1.0046140830000001</v>
      </c>
      <c r="X1456" s="109">
        <f t="shared" si="725"/>
        <v>3.3488745099999999</v>
      </c>
      <c r="Y1456" s="174">
        <f t="shared" si="726"/>
        <v>0</v>
      </c>
      <c r="Z1456" s="120" t="str">
        <f t="shared" si="734"/>
        <v>A+J=</v>
      </c>
      <c r="AA1456" s="114">
        <f t="shared" si="735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8">
        <f t="shared" si="727"/>
        <v>45753</v>
      </c>
      <c r="B1457" s="109">
        <f t="shared" si="720"/>
        <v>729.14303838000001</v>
      </c>
      <c r="C1457" s="193">
        <f t="shared" si="719"/>
        <v>563.17010603999995</v>
      </c>
      <c r="D1457" s="110">
        <f t="shared" si="728"/>
        <v>7111.86</v>
      </c>
      <c r="E1457" s="111">
        <f t="shared" si="743"/>
        <v>7205.03</v>
      </c>
      <c r="F1457" s="112">
        <f t="shared" si="741"/>
        <v>45708</v>
      </c>
      <c r="G1457" s="113">
        <f t="shared" si="721"/>
        <v>1.3100651587629741E-2</v>
      </c>
      <c r="H1457" s="114">
        <f t="shared" si="742"/>
        <v>45769</v>
      </c>
      <c r="I1457" s="114">
        <f t="shared" si="722"/>
        <v>45769</v>
      </c>
      <c r="J1457" s="115">
        <f t="shared" si="729"/>
        <v>21</v>
      </c>
      <c r="K1457" s="115">
        <f t="shared" si="744"/>
        <v>12</v>
      </c>
      <c r="L1457" s="8">
        <f t="shared" si="730"/>
        <v>1.0074651999999999</v>
      </c>
      <c r="M1457" s="116">
        <f t="shared" si="740"/>
        <v>1.0015998800000001</v>
      </c>
      <c r="N1457" s="116">
        <f t="shared" si="736"/>
        <v>1.2792158315221316</v>
      </c>
      <c r="O1457" s="109">
        <f t="shared" si="739"/>
        <v>1.28876543</v>
      </c>
      <c r="P1457" s="109">
        <f t="shared" si="723"/>
        <v>725.79416387000003</v>
      </c>
      <c r="Q1457" s="11">
        <f t="shared" si="733"/>
        <v>0</v>
      </c>
      <c r="R1457" s="30">
        <f t="shared" si="731"/>
        <v>0</v>
      </c>
      <c r="S1457" s="109">
        <f t="shared" si="738"/>
        <v>0</v>
      </c>
      <c r="T1457" s="119">
        <f t="shared" si="732"/>
        <v>0.10150000000000001</v>
      </c>
      <c r="U1457" s="117">
        <f t="shared" si="737"/>
        <v>12</v>
      </c>
      <c r="V1457" s="117">
        <v>252</v>
      </c>
      <c r="W1457" s="116">
        <f t="shared" si="724"/>
        <v>1.0046140830000001</v>
      </c>
      <c r="X1457" s="109">
        <f t="shared" si="725"/>
        <v>3.3488745099999999</v>
      </c>
      <c r="Y1457" s="174">
        <f t="shared" si="726"/>
        <v>0</v>
      </c>
      <c r="Z1457" s="120" t="str">
        <f t="shared" si="734"/>
        <v>A+J=</v>
      </c>
      <c r="AA1457" s="114">
        <f t="shared" si="735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8">
        <f t="shared" si="727"/>
        <v>45754</v>
      </c>
      <c r="B1458" s="109">
        <f t="shared" si="720"/>
        <v>729.14303838000001</v>
      </c>
      <c r="C1458" s="193">
        <f t="shared" si="719"/>
        <v>563.17010603999995</v>
      </c>
      <c r="D1458" s="110">
        <f t="shared" si="728"/>
        <v>7111.86</v>
      </c>
      <c r="E1458" s="111">
        <f t="shared" si="743"/>
        <v>7205.03</v>
      </c>
      <c r="F1458" s="112">
        <f t="shared" si="741"/>
        <v>45708</v>
      </c>
      <c r="G1458" s="113">
        <f t="shared" si="721"/>
        <v>1.3100651587629741E-2</v>
      </c>
      <c r="H1458" s="114">
        <f t="shared" si="742"/>
        <v>45769</v>
      </c>
      <c r="I1458" s="114">
        <f t="shared" si="722"/>
        <v>45769</v>
      </c>
      <c r="J1458" s="115">
        <f t="shared" si="729"/>
        <v>21</v>
      </c>
      <c r="K1458" s="115">
        <f t="shared" si="744"/>
        <v>12</v>
      </c>
      <c r="L1458" s="8">
        <f t="shared" si="730"/>
        <v>1.0074651999999999</v>
      </c>
      <c r="M1458" s="116">
        <f t="shared" si="740"/>
        <v>1.0015998800000001</v>
      </c>
      <c r="N1458" s="116">
        <f t="shared" si="736"/>
        <v>1.2792158315221316</v>
      </c>
      <c r="O1458" s="109">
        <f t="shared" si="739"/>
        <v>1.28876543</v>
      </c>
      <c r="P1458" s="109">
        <f t="shared" si="723"/>
        <v>725.79416387000003</v>
      </c>
      <c r="Q1458" s="11">
        <f t="shared" si="733"/>
        <v>0</v>
      </c>
      <c r="R1458" s="30">
        <f t="shared" si="731"/>
        <v>0</v>
      </c>
      <c r="S1458" s="109">
        <f t="shared" si="738"/>
        <v>0</v>
      </c>
      <c r="T1458" s="119">
        <f t="shared" si="732"/>
        <v>0.10150000000000001</v>
      </c>
      <c r="U1458" s="117">
        <f t="shared" si="737"/>
        <v>12</v>
      </c>
      <c r="V1458" s="117">
        <v>252</v>
      </c>
      <c r="W1458" s="116">
        <f t="shared" si="724"/>
        <v>1.0046140830000001</v>
      </c>
      <c r="X1458" s="109">
        <f t="shared" si="725"/>
        <v>3.3488745099999999</v>
      </c>
      <c r="Y1458" s="174">
        <f t="shared" si="726"/>
        <v>0</v>
      </c>
      <c r="Z1458" s="120" t="str">
        <f t="shared" si="734"/>
        <v>A+J=</v>
      </c>
      <c r="AA1458" s="114">
        <f t="shared" si="735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8">
        <f t="shared" si="727"/>
        <v>45755</v>
      </c>
      <c r="B1459" s="109">
        <f t="shared" si="720"/>
        <v>729.87503632000005</v>
      </c>
      <c r="C1459" s="193">
        <f t="shared" si="719"/>
        <v>563.17010603999995</v>
      </c>
      <c r="D1459" s="110">
        <f t="shared" si="728"/>
        <v>7111.86</v>
      </c>
      <c r="E1459" s="111">
        <f t="shared" si="743"/>
        <v>7205.03</v>
      </c>
      <c r="F1459" s="112">
        <f t="shared" si="741"/>
        <v>45708</v>
      </c>
      <c r="G1459" s="113">
        <f t="shared" si="721"/>
        <v>1.3100651587629741E-2</v>
      </c>
      <c r="H1459" s="114">
        <f t="shared" si="742"/>
        <v>45769</v>
      </c>
      <c r="I1459" s="114">
        <f t="shared" si="722"/>
        <v>45769</v>
      </c>
      <c r="J1459" s="115">
        <f t="shared" si="729"/>
        <v>21</v>
      </c>
      <c r="K1459" s="115">
        <f t="shared" si="744"/>
        <v>13</v>
      </c>
      <c r="L1459" s="8">
        <f t="shared" si="730"/>
        <v>1.00808981</v>
      </c>
      <c r="M1459" s="116">
        <f t="shared" si="740"/>
        <v>1.0015998800000001</v>
      </c>
      <c r="N1459" s="116">
        <f t="shared" si="736"/>
        <v>1.2792158315221316</v>
      </c>
      <c r="O1459" s="109">
        <f t="shared" si="739"/>
        <v>1.2895644399999999</v>
      </c>
      <c r="P1459" s="109">
        <f t="shared" si="723"/>
        <v>726.24414242</v>
      </c>
      <c r="Q1459" s="11">
        <f t="shared" si="733"/>
        <v>0</v>
      </c>
      <c r="R1459" s="30">
        <f t="shared" si="731"/>
        <v>0</v>
      </c>
      <c r="S1459" s="109">
        <f t="shared" si="738"/>
        <v>0</v>
      </c>
      <c r="T1459" s="119">
        <f t="shared" si="732"/>
        <v>0.10150000000000001</v>
      </c>
      <c r="U1459" s="117">
        <f t="shared" si="737"/>
        <v>13</v>
      </c>
      <c r="V1459" s="117">
        <v>252</v>
      </c>
      <c r="W1459" s="116">
        <f t="shared" si="724"/>
        <v>1.00499955</v>
      </c>
      <c r="X1459" s="109">
        <f t="shared" si="725"/>
        <v>3.6308938999999998</v>
      </c>
      <c r="Y1459" s="174">
        <f t="shared" si="726"/>
        <v>0</v>
      </c>
      <c r="Z1459" s="120" t="str">
        <f t="shared" si="734"/>
        <v>A+J=</v>
      </c>
      <c r="AA1459" s="114">
        <f t="shared" si="735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8">
        <f t="shared" si="727"/>
        <v>45756</v>
      </c>
      <c r="B1460" s="109">
        <f t="shared" si="720"/>
        <v>730.60776541000007</v>
      </c>
      <c r="C1460" s="193">
        <f t="shared" si="719"/>
        <v>563.17010603999995</v>
      </c>
      <c r="D1460" s="110">
        <f t="shared" si="728"/>
        <v>7111.86</v>
      </c>
      <c r="E1460" s="111">
        <f t="shared" si="743"/>
        <v>7205.03</v>
      </c>
      <c r="F1460" s="112">
        <f t="shared" si="741"/>
        <v>45708</v>
      </c>
      <c r="G1460" s="113">
        <f t="shared" si="721"/>
        <v>1.3100651587629741E-2</v>
      </c>
      <c r="H1460" s="114">
        <f t="shared" si="742"/>
        <v>45769</v>
      </c>
      <c r="I1460" s="114">
        <f t="shared" si="722"/>
        <v>45769</v>
      </c>
      <c r="J1460" s="115">
        <f t="shared" si="729"/>
        <v>21</v>
      </c>
      <c r="K1460" s="115">
        <f t="shared" si="744"/>
        <v>14</v>
      </c>
      <c r="L1460" s="8">
        <f t="shared" si="730"/>
        <v>1.0087147999999999</v>
      </c>
      <c r="M1460" s="116">
        <f t="shared" si="740"/>
        <v>1.0015998800000001</v>
      </c>
      <c r="N1460" s="116">
        <f t="shared" si="736"/>
        <v>1.2792158315221316</v>
      </c>
      <c r="O1460" s="109">
        <f t="shared" si="739"/>
        <v>1.29036394</v>
      </c>
      <c r="P1460" s="109">
        <f t="shared" si="723"/>
        <v>726.69439691000002</v>
      </c>
      <c r="Q1460" s="11">
        <f t="shared" si="733"/>
        <v>0</v>
      </c>
      <c r="R1460" s="30">
        <f t="shared" si="731"/>
        <v>0</v>
      </c>
      <c r="S1460" s="109">
        <f t="shared" si="738"/>
        <v>0</v>
      </c>
      <c r="T1460" s="119">
        <f t="shared" si="732"/>
        <v>0.10150000000000001</v>
      </c>
      <c r="U1460" s="117">
        <f t="shared" si="737"/>
        <v>14</v>
      </c>
      <c r="V1460" s="117">
        <v>252</v>
      </c>
      <c r="W1460" s="116">
        <f t="shared" si="724"/>
        <v>1.005385164</v>
      </c>
      <c r="X1460" s="109">
        <f t="shared" si="725"/>
        <v>3.9133684999999998</v>
      </c>
      <c r="Y1460" s="174">
        <f t="shared" si="726"/>
        <v>0</v>
      </c>
      <c r="Z1460" s="120" t="str">
        <f t="shared" si="734"/>
        <v>A+J=</v>
      </c>
      <c r="AA1460" s="114">
        <f t="shared" si="735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8">
        <f t="shared" si="727"/>
        <v>45757</v>
      </c>
      <c r="B1461" s="109">
        <f t="shared" si="720"/>
        <v>731.34123825999995</v>
      </c>
      <c r="C1461" s="193">
        <f t="shared" si="719"/>
        <v>563.17010603999995</v>
      </c>
      <c r="D1461" s="110">
        <f t="shared" si="728"/>
        <v>7111.86</v>
      </c>
      <c r="E1461" s="111">
        <f t="shared" si="743"/>
        <v>7205.03</v>
      </c>
      <c r="F1461" s="112">
        <f t="shared" si="741"/>
        <v>45708</v>
      </c>
      <c r="G1461" s="113">
        <f t="shared" si="721"/>
        <v>1.3100651587629741E-2</v>
      </c>
      <c r="H1461" s="114">
        <f t="shared" si="742"/>
        <v>45769</v>
      </c>
      <c r="I1461" s="114">
        <f t="shared" si="722"/>
        <v>45769</v>
      </c>
      <c r="J1461" s="115">
        <f t="shared" si="729"/>
        <v>21</v>
      </c>
      <c r="K1461" s="115">
        <f t="shared" si="744"/>
        <v>15</v>
      </c>
      <c r="L1461" s="8">
        <f t="shared" si="730"/>
        <v>1.0093401900000001</v>
      </c>
      <c r="M1461" s="116">
        <f t="shared" si="740"/>
        <v>1.0015998800000001</v>
      </c>
      <c r="N1461" s="116">
        <f t="shared" si="736"/>
        <v>1.2792158315221316</v>
      </c>
      <c r="O1461" s="109">
        <f t="shared" si="739"/>
        <v>1.2911639500000001</v>
      </c>
      <c r="P1461" s="109">
        <f t="shared" si="723"/>
        <v>727.14493862999996</v>
      </c>
      <c r="Q1461" s="11">
        <f t="shared" si="733"/>
        <v>0</v>
      </c>
      <c r="R1461" s="30">
        <f t="shared" si="731"/>
        <v>0</v>
      </c>
      <c r="S1461" s="109">
        <f t="shared" si="738"/>
        <v>0</v>
      </c>
      <c r="T1461" s="119">
        <f t="shared" si="732"/>
        <v>0.10150000000000001</v>
      </c>
      <c r="U1461" s="117">
        <f t="shared" si="737"/>
        <v>15</v>
      </c>
      <c r="V1461" s="117">
        <v>252</v>
      </c>
      <c r="W1461" s="116">
        <f t="shared" si="724"/>
        <v>1.0057709260000001</v>
      </c>
      <c r="X1461" s="109">
        <f t="shared" si="725"/>
        <v>4.1962996300000004</v>
      </c>
      <c r="Y1461" s="174">
        <f t="shared" si="726"/>
        <v>0</v>
      </c>
      <c r="Z1461" s="120" t="str">
        <f t="shared" si="734"/>
        <v>A+J=</v>
      </c>
      <c r="AA1461" s="114">
        <f t="shared" si="735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8">
        <f t="shared" si="727"/>
        <v>45758</v>
      </c>
      <c r="B1462" s="109">
        <f t="shared" si="720"/>
        <v>732.07543910000004</v>
      </c>
      <c r="C1462" s="193">
        <f t="shared" si="719"/>
        <v>563.17010603999995</v>
      </c>
      <c r="D1462" s="110">
        <f t="shared" si="728"/>
        <v>7111.86</v>
      </c>
      <c r="E1462" s="111">
        <f t="shared" si="743"/>
        <v>7205.03</v>
      </c>
      <c r="F1462" s="112">
        <f t="shared" si="741"/>
        <v>45708</v>
      </c>
      <c r="G1462" s="113">
        <f t="shared" si="721"/>
        <v>1.3100651587629741E-2</v>
      </c>
      <c r="H1462" s="114">
        <f t="shared" si="742"/>
        <v>45769</v>
      </c>
      <c r="I1462" s="114">
        <f t="shared" si="722"/>
        <v>45769</v>
      </c>
      <c r="J1462" s="115">
        <f t="shared" si="729"/>
        <v>21</v>
      </c>
      <c r="K1462" s="115">
        <f t="shared" si="744"/>
        <v>16</v>
      </c>
      <c r="L1462" s="8">
        <f t="shared" si="730"/>
        <v>1.0099659599999999</v>
      </c>
      <c r="M1462" s="116">
        <f t="shared" si="740"/>
        <v>1.0015998800000001</v>
      </c>
      <c r="N1462" s="116">
        <f t="shared" si="736"/>
        <v>1.2792158315221316</v>
      </c>
      <c r="O1462" s="109">
        <f t="shared" si="739"/>
        <v>1.2919644400000001</v>
      </c>
      <c r="P1462" s="109">
        <f t="shared" si="723"/>
        <v>727.59575067000003</v>
      </c>
      <c r="Q1462" s="11">
        <f t="shared" si="733"/>
        <v>0</v>
      </c>
      <c r="R1462" s="30">
        <f t="shared" si="731"/>
        <v>0</v>
      </c>
      <c r="S1462" s="109">
        <f t="shared" si="738"/>
        <v>0</v>
      </c>
      <c r="T1462" s="119">
        <f t="shared" si="732"/>
        <v>0.10150000000000001</v>
      </c>
      <c r="U1462" s="117">
        <f t="shared" si="737"/>
        <v>16</v>
      </c>
      <c r="V1462" s="117">
        <v>252</v>
      </c>
      <c r="W1462" s="116">
        <f t="shared" si="724"/>
        <v>1.006156837</v>
      </c>
      <c r="X1462" s="109">
        <f t="shared" si="725"/>
        <v>4.4796884300000004</v>
      </c>
      <c r="Y1462" s="174">
        <f t="shared" si="726"/>
        <v>0</v>
      </c>
      <c r="Z1462" s="120" t="str">
        <f t="shared" si="734"/>
        <v>A+J=</v>
      </c>
      <c r="AA1462" s="114">
        <f t="shared" si="735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8">
        <f t="shared" si="727"/>
        <v>45759</v>
      </c>
      <c r="B1463" s="109">
        <f t="shared" si="720"/>
        <v>732.81037833999994</v>
      </c>
      <c r="C1463" s="193">
        <f t="shared" si="719"/>
        <v>563.17010603999995</v>
      </c>
      <c r="D1463" s="110">
        <f t="shared" si="728"/>
        <v>7111.86</v>
      </c>
      <c r="E1463" s="111">
        <f t="shared" si="743"/>
        <v>7205.03</v>
      </c>
      <c r="F1463" s="112">
        <f t="shared" si="741"/>
        <v>45708</v>
      </c>
      <c r="G1463" s="113">
        <f t="shared" si="721"/>
        <v>1.3100651587629741E-2</v>
      </c>
      <c r="H1463" s="114">
        <f t="shared" si="742"/>
        <v>45769</v>
      </c>
      <c r="I1463" s="114">
        <f t="shared" si="722"/>
        <v>45769</v>
      </c>
      <c r="J1463" s="115">
        <f t="shared" si="729"/>
        <v>21</v>
      </c>
      <c r="K1463" s="115">
        <f t="shared" si="744"/>
        <v>17</v>
      </c>
      <c r="L1463" s="8">
        <f t="shared" si="730"/>
        <v>1.0105921200000001</v>
      </c>
      <c r="M1463" s="116">
        <f t="shared" si="740"/>
        <v>1.0015998800000001</v>
      </c>
      <c r="N1463" s="116">
        <f t="shared" si="736"/>
        <v>1.2792158315221316</v>
      </c>
      <c r="O1463" s="109">
        <f t="shared" si="739"/>
        <v>1.29276543</v>
      </c>
      <c r="P1463" s="109">
        <f t="shared" si="723"/>
        <v>728.04684428999997</v>
      </c>
      <c r="Q1463" s="11">
        <f t="shared" si="733"/>
        <v>0</v>
      </c>
      <c r="R1463" s="30">
        <f t="shared" si="731"/>
        <v>0</v>
      </c>
      <c r="S1463" s="109">
        <f t="shared" si="738"/>
        <v>0</v>
      </c>
      <c r="T1463" s="119">
        <f t="shared" si="732"/>
        <v>0.10150000000000001</v>
      </c>
      <c r="U1463" s="117">
        <f t="shared" si="737"/>
        <v>17</v>
      </c>
      <c r="V1463" s="117">
        <v>252</v>
      </c>
      <c r="W1463" s="116">
        <f t="shared" si="724"/>
        <v>1.0065428949999999</v>
      </c>
      <c r="X1463" s="109">
        <f t="shared" si="725"/>
        <v>4.7635340499999996</v>
      </c>
      <c r="Y1463" s="174">
        <f t="shared" si="726"/>
        <v>0</v>
      </c>
      <c r="Z1463" s="120" t="str">
        <f t="shared" si="734"/>
        <v>A+J=</v>
      </c>
      <c r="AA1463" s="114">
        <f t="shared" si="735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8">
        <f t="shared" si="727"/>
        <v>45760</v>
      </c>
      <c r="B1464" s="109">
        <f t="shared" si="720"/>
        <v>732.81037833999994</v>
      </c>
      <c r="C1464" s="193">
        <f t="shared" si="719"/>
        <v>563.17010603999995</v>
      </c>
      <c r="D1464" s="110">
        <f t="shared" si="728"/>
        <v>7111.86</v>
      </c>
      <c r="E1464" s="111">
        <f t="shared" si="743"/>
        <v>7205.03</v>
      </c>
      <c r="F1464" s="112">
        <f t="shared" si="741"/>
        <v>45708</v>
      </c>
      <c r="G1464" s="113">
        <f t="shared" si="721"/>
        <v>1.3100651587629741E-2</v>
      </c>
      <c r="H1464" s="114">
        <f t="shared" si="742"/>
        <v>45769</v>
      </c>
      <c r="I1464" s="114">
        <f t="shared" si="722"/>
        <v>45769</v>
      </c>
      <c r="J1464" s="115">
        <f t="shared" si="729"/>
        <v>21</v>
      </c>
      <c r="K1464" s="115">
        <f t="shared" si="744"/>
        <v>17</v>
      </c>
      <c r="L1464" s="8">
        <f t="shared" si="730"/>
        <v>1.0105921200000001</v>
      </c>
      <c r="M1464" s="116">
        <f t="shared" si="740"/>
        <v>1.0015998800000001</v>
      </c>
      <c r="N1464" s="116">
        <f t="shared" si="736"/>
        <v>1.2792158315221316</v>
      </c>
      <c r="O1464" s="109">
        <f t="shared" si="739"/>
        <v>1.29276543</v>
      </c>
      <c r="P1464" s="109">
        <f t="shared" si="723"/>
        <v>728.04684428999997</v>
      </c>
      <c r="Q1464" s="11">
        <f t="shared" si="733"/>
        <v>0</v>
      </c>
      <c r="R1464" s="30">
        <f t="shared" si="731"/>
        <v>0</v>
      </c>
      <c r="S1464" s="109">
        <f t="shared" si="738"/>
        <v>0</v>
      </c>
      <c r="T1464" s="119">
        <f t="shared" si="732"/>
        <v>0.10150000000000001</v>
      </c>
      <c r="U1464" s="117">
        <f t="shared" si="737"/>
        <v>17</v>
      </c>
      <c r="V1464" s="117">
        <v>252</v>
      </c>
      <c r="W1464" s="116">
        <f t="shared" si="724"/>
        <v>1.0065428949999999</v>
      </c>
      <c r="X1464" s="109">
        <f t="shared" si="725"/>
        <v>4.7635340499999996</v>
      </c>
      <c r="Y1464" s="174">
        <f t="shared" si="726"/>
        <v>0</v>
      </c>
      <c r="Z1464" s="120" t="str">
        <f t="shared" si="734"/>
        <v>A+J=</v>
      </c>
      <c r="AA1464" s="114">
        <f t="shared" si="735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8">
        <f t="shared" si="727"/>
        <v>45761</v>
      </c>
      <c r="B1465" s="109">
        <f t="shared" si="720"/>
        <v>732.81037833999994</v>
      </c>
      <c r="C1465" s="193">
        <f t="shared" si="719"/>
        <v>563.17010603999995</v>
      </c>
      <c r="D1465" s="110">
        <f t="shared" si="728"/>
        <v>7111.86</v>
      </c>
      <c r="E1465" s="111">
        <f t="shared" si="743"/>
        <v>7205.03</v>
      </c>
      <c r="F1465" s="112">
        <f t="shared" si="741"/>
        <v>45708</v>
      </c>
      <c r="G1465" s="113">
        <f t="shared" si="721"/>
        <v>1.3100651587629741E-2</v>
      </c>
      <c r="H1465" s="114">
        <f t="shared" si="742"/>
        <v>45769</v>
      </c>
      <c r="I1465" s="114">
        <f t="shared" si="722"/>
        <v>45769</v>
      </c>
      <c r="J1465" s="115">
        <f t="shared" si="729"/>
        <v>21</v>
      </c>
      <c r="K1465" s="115">
        <f t="shared" si="744"/>
        <v>17</v>
      </c>
      <c r="L1465" s="8">
        <f t="shared" si="730"/>
        <v>1.0105921200000001</v>
      </c>
      <c r="M1465" s="116">
        <f t="shared" si="740"/>
        <v>1.0015998800000001</v>
      </c>
      <c r="N1465" s="116">
        <f t="shared" si="736"/>
        <v>1.2792158315221316</v>
      </c>
      <c r="O1465" s="109">
        <f t="shared" si="739"/>
        <v>1.29276543</v>
      </c>
      <c r="P1465" s="109">
        <f t="shared" si="723"/>
        <v>728.04684428999997</v>
      </c>
      <c r="Q1465" s="11">
        <f t="shared" si="733"/>
        <v>0</v>
      </c>
      <c r="R1465" s="30">
        <f t="shared" si="731"/>
        <v>0</v>
      </c>
      <c r="S1465" s="109">
        <f t="shared" si="738"/>
        <v>0</v>
      </c>
      <c r="T1465" s="119">
        <f t="shared" si="732"/>
        <v>0.10150000000000001</v>
      </c>
      <c r="U1465" s="117">
        <f t="shared" si="737"/>
        <v>17</v>
      </c>
      <c r="V1465" s="117">
        <v>252</v>
      </c>
      <c r="W1465" s="116">
        <f t="shared" si="724"/>
        <v>1.0065428949999999</v>
      </c>
      <c r="X1465" s="109">
        <f t="shared" si="725"/>
        <v>4.7635340499999996</v>
      </c>
      <c r="Y1465" s="174">
        <f t="shared" si="726"/>
        <v>0</v>
      </c>
      <c r="Z1465" s="120" t="str">
        <f t="shared" si="734"/>
        <v>A+J=</v>
      </c>
      <c r="AA1465" s="114">
        <f t="shared" si="735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8">
        <f t="shared" si="727"/>
        <v>45762</v>
      </c>
      <c r="B1466" s="109">
        <f t="shared" si="720"/>
        <v>733.54606363000005</v>
      </c>
      <c r="C1466" s="193">
        <f t="shared" si="719"/>
        <v>563.17010603999995</v>
      </c>
      <c r="D1466" s="110">
        <f t="shared" si="728"/>
        <v>7111.86</v>
      </c>
      <c r="E1466" s="111">
        <f t="shared" si="743"/>
        <v>7205.03</v>
      </c>
      <c r="F1466" s="112">
        <f t="shared" si="741"/>
        <v>45708</v>
      </c>
      <c r="G1466" s="113">
        <f t="shared" si="721"/>
        <v>1.3100651587629741E-2</v>
      </c>
      <c r="H1466" s="114">
        <f t="shared" si="742"/>
        <v>45769</v>
      </c>
      <c r="I1466" s="114">
        <f t="shared" si="722"/>
        <v>45769</v>
      </c>
      <c r="J1466" s="115">
        <f t="shared" si="729"/>
        <v>21</v>
      </c>
      <c r="K1466" s="115">
        <f t="shared" si="744"/>
        <v>18</v>
      </c>
      <c r="L1466" s="8">
        <f t="shared" si="730"/>
        <v>1.0112186700000001</v>
      </c>
      <c r="M1466" s="116">
        <f t="shared" si="740"/>
        <v>1.0015998800000001</v>
      </c>
      <c r="N1466" s="116">
        <f t="shared" si="736"/>
        <v>1.2792158315221316</v>
      </c>
      <c r="O1466" s="109">
        <f t="shared" si="739"/>
        <v>1.2935669299999999</v>
      </c>
      <c r="P1466" s="109">
        <f t="shared" si="723"/>
        <v>728.49822513000004</v>
      </c>
      <c r="Q1466" s="11">
        <f t="shared" si="733"/>
        <v>0</v>
      </c>
      <c r="R1466" s="30">
        <f t="shared" si="731"/>
        <v>0</v>
      </c>
      <c r="S1466" s="109">
        <f t="shared" si="738"/>
        <v>0</v>
      </c>
      <c r="T1466" s="119">
        <f t="shared" si="732"/>
        <v>0.10150000000000001</v>
      </c>
      <c r="U1466" s="117">
        <f t="shared" si="737"/>
        <v>18</v>
      </c>
      <c r="V1466" s="117">
        <v>252</v>
      </c>
      <c r="W1466" s="116">
        <f t="shared" si="724"/>
        <v>1.006929102</v>
      </c>
      <c r="X1466" s="109">
        <f t="shared" si="725"/>
        <v>5.0478385000000001</v>
      </c>
      <c r="Y1466" s="174">
        <f t="shared" si="726"/>
        <v>0</v>
      </c>
      <c r="Z1466" s="120" t="str">
        <f t="shared" si="734"/>
        <v>A+J=</v>
      </c>
      <c r="AA1466" s="114">
        <f t="shared" si="735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8">
        <f t="shared" si="727"/>
        <v>45763</v>
      </c>
      <c r="B1467" s="109">
        <f t="shared" si="720"/>
        <v>734.28248343999996</v>
      </c>
      <c r="C1467" s="193">
        <f t="shared" si="719"/>
        <v>563.17010603999995</v>
      </c>
      <c r="D1467" s="110">
        <f t="shared" si="728"/>
        <v>7111.86</v>
      </c>
      <c r="E1467" s="111">
        <f t="shared" si="743"/>
        <v>7205.03</v>
      </c>
      <c r="F1467" s="112">
        <f t="shared" si="741"/>
        <v>45708</v>
      </c>
      <c r="G1467" s="113">
        <f t="shared" si="721"/>
        <v>1.3100651587629741E-2</v>
      </c>
      <c r="H1467" s="114">
        <f t="shared" si="742"/>
        <v>45769</v>
      </c>
      <c r="I1467" s="114">
        <f t="shared" si="722"/>
        <v>45769</v>
      </c>
      <c r="J1467" s="115">
        <f t="shared" si="729"/>
        <v>21</v>
      </c>
      <c r="K1467" s="115">
        <f t="shared" si="744"/>
        <v>19</v>
      </c>
      <c r="L1467" s="8">
        <f t="shared" si="730"/>
        <v>1.01184561</v>
      </c>
      <c r="M1467" s="116">
        <f t="shared" si="740"/>
        <v>1.0015998800000001</v>
      </c>
      <c r="N1467" s="116">
        <f t="shared" si="736"/>
        <v>1.2792158315221316</v>
      </c>
      <c r="O1467" s="109">
        <f t="shared" si="739"/>
        <v>1.2943689199999999</v>
      </c>
      <c r="P1467" s="109">
        <f t="shared" si="723"/>
        <v>728.94988192999995</v>
      </c>
      <c r="Q1467" s="11">
        <f t="shared" si="733"/>
        <v>0</v>
      </c>
      <c r="R1467" s="30">
        <f t="shared" si="731"/>
        <v>0</v>
      </c>
      <c r="S1467" s="109">
        <f t="shared" si="738"/>
        <v>0</v>
      </c>
      <c r="T1467" s="119">
        <f t="shared" si="732"/>
        <v>0.10150000000000001</v>
      </c>
      <c r="U1467" s="117">
        <f t="shared" si="737"/>
        <v>19</v>
      </c>
      <c r="V1467" s="117">
        <v>252</v>
      </c>
      <c r="W1467" s="116">
        <f t="shared" si="724"/>
        <v>1.007315457</v>
      </c>
      <c r="X1467" s="109">
        <f t="shared" si="725"/>
        <v>5.3326015099999999</v>
      </c>
      <c r="Y1467" s="174">
        <f t="shared" si="726"/>
        <v>0</v>
      </c>
      <c r="Z1467" s="120" t="str">
        <f t="shared" si="734"/>
        <v>A+J=</v>
      </c>
      <c r="AA1467" s="114">
        <f t="shared" si="735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8">
        <f t="shared" si="727"/>
        <v>45764</v>
      </c>
      <c r="B1468" s="109">
        <f t="shared" si="720"/>
        <v>735.01963826999997</v>
      </c>
      <c r="C1468" s="193">
        <f t="shared" si="719"/>
        <v>563.17010603999995</v>
      </c>
      <c r="D1468" s="110">
        <f t="shared" si="728"/>
        <v>7111.86</v>
      </c>
      <c r="E1468" s="111">
        <f t="shared" si="743"/>
        <v>7205.03</v>
      </c>
      <c r="F1468" s="112">
        <f t="shared" si="741"/>
        <v>45708</v>
      </c>
      <c r="G1468" s="113">
        <f t="shared" si="721"/>
        <v>1.3100651587629741E-2</v>
      </c>
      <c r="H1468" s="114">
        <f t="shared" si="742"/>
        <v>45769</v>
      </c>
      <c r="I1468" s="114">
        <f t="shared" si="722"/>
        <v>45769</v>
      </c>
      <c r="J1468" s="115">
        <f t="shared" si="729"/>
        <v>21</v>
      </c>
      <c r="K1468" s="115">
        <f t="shared" si="744"/>
        <v>20</v>
      </c>
      <c r="L1468" s="8">
        <f t="shared" si="730"/>
        <v>1.0124729299999999</v>
      </c>
      <c r="M1468" s="116">
        <f t="shared" si="740"/>
        <v>1.0015998800000001</v>
      </c>
      <c r="N1468" s="116">
        <f t="shared" si="736"/>
        <v>1.2792158315221316</v>
      </c>
      <c r="O1468" s="109">
        <f t="shared" si="739"/>
        <v>1.2951714000000001</v>
      </c>
      <c r="P1468" s="109">
        <f t="shared" si="723"/>
        <v>729.40181467000002</v>
      </c>
      <c r="Q1468" s="11">
        <f t="shared" si="733"/>
        <v>0</v>
      </c>
      <c r="R1468" s="30">
        <f t="shared" si="731"/>
        <v>0</v>
      </c>
      <c r="S1468" s="109">
        <f t="shared" si="738"/>
        <v>0</v>
      </c>
      <c r="T1468" s="119">
        <f t="shared" si="732"/>
        <v>0.10150000000000001</v>
      </c>
      <c r="U1468" s="117">
        <f t="shared" si="737"/>
        <v>20</v>
      </c>
      <c r="V1468" s="117">
        <v>252</v>
      </c>
      <c r="W1468" s="116">
        <f t="shared" si="724"/>
        <v>1.0077019599999999</v>
      </c>
      <c r="X1468" s="109">
        <f t="shared" si="725"/>
        <v>5.6178236000000004</v>
      </c>
      <c r="Y1468" s="174">
        <f t="shared" si="726"/>
        <v>0</v>
      </c>
      <c r="Z1468" s="120" t="str">
        <f t="shared" si="734"/>
        <v>A+J=</v>
      </c>
      <c r="AA1468" s="114">
        <f t="shared" si="735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8">
        <f t="shared" si="727"/>
        <v>45765</v>
      </c>
      <c r="B1469" s="109">
        <f t="shared" si="720"/>
        <v>735.75754000999996</v>
      </c>
      <c r="C1469" s="193">
        <f t="shared" si="719"/>
        <v>563.17010603999995</v>
      </c>
      <c r="D1469" s="110">
        <f t="shared" si="728"/>
        <v>7111.86</v>
      </c>
      <c r="E1469" s="111">
        <f t="shared" si="743"/>
        <v>7205.03</v>
      </c>
      <c r="F1469" s="112">
        <f t="shared" si="741"/>
        <v>45708</v>
      </c>
      <c r="G1469" s="113">
        <f t="shared" si="721"/>
        <v>1.3100651587629741E-2</v>
      </c>
      <c r="H1469" s="114">
        <f t="shared" si="742"/>
        <v>45769</v>
      </c>
      <c r="I1469" s="114">
        <f t="shared" si="722"/>
        <v>45769</v>
      </c>
      <c r="J1469" s="115">
        <f t="shared" si="729"/>
        <v>21</v>
      </c>
      <c r="K1469" s="115">
        <f t="shared" si="744"/>
        <v>21</v>
      </c>
      <c r="L1469" s="8">
        <f t="shared" si="730"/>
        <v>1.0131006499999999</v>
      </c>
      <c r="M1469" s="116">
        <f t="shared" si="740"/>
        <v>1.0015998800000001</v>
      </c>
      <c r="N1469" s="116">
        <f t="shared" si="736"/>
        <v>1.2792158315221316</v>
      </c>
      <c r="O1469" s="109">
        <f t="shared" si="739"/>
        <v>1.29597439</v>
      </c>
      <c r="P1469" s="109">
        <f t="shared" si="723"/>
        <v>729.85403464000001</v>
      </c>
      <c r="Q1469" s="11">
        <f t="shared" si="733"/>
        <v>0</v>
      </c>
      <c r="R1469" s="30">
        <f t="shared" si="731"/>
        <v>0</v>
      </c>
      <c r="S1469" s="109">
        <f t="shared" si="738"/>
        <v>0</v>
      </c>
      <c r="T1469" s="119">
        <f t="shared" si="732"/>
        <v>0.10150000000000001</v>
      </c>
      <c r="U1469" s="117">
        <f t="shared" si="737"/>
        <v>21</v>
      </c>
      <c r="V1469" s="117">
        <v>252</v>
      </c>
      <c r="W1469" s="116">
        <f t="shared" si="724"/>
        <v>1.008088611</v>
      </c>
      <c r="X1469" s="109">
        <f t="shared" si="725"/>
        <v>5.9035053700000004</v>
      </c>
      <c r="Y1469" s="174">
        <f t="shared" si="726"/>
        <v>0</v>
      </c>
      <c r="Z1469" s="120" t="str">
        <f t="shared" si="734"/>
        <v>A+J=</v>
      </c>
      <c r="AA1469" s="114">
        <f t="shared" si="735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8">
        <f t="shared" si="727"/>
        <v>45766</v>
      </c>
      <c r="B1470" s="109">
        <f t="shared" si="720"/>
        <v>735.75754000999996</v>
      </c>
      <c r="C1470" s="193">
        <f t="shared" si="719"/>
        <v>563.17010603999995</v>
      </c>
      <c r="D1470" s="110">
        <f t="shared" si="728"/>
        <v>7111.86</v>
      </c>
      <c r="E1470" s="111">
        <f t="shared" si="743"/>
        <v>7205.03</v>
      </c>
      <c r="F1470" s="112">
        <f t="shared" si="741"/>
        <v>45708</v>
      </c>
      <c r="G1470" s="113">
        <f t="shared" si="721"/>
        <v>1.3100651587629741E-2</v>
      </c>
      <c r="H1470" s="114">
        <f t="shared" si="742"/>
        <v>45769</v>
      </c>
      <c r="I1470" s="114">
        <f t="shared" si="722"/>
        <v>45769</v>
      </c>
      <c r="J1470" s="115">
        <f t="shared" si="729"/>
        <v>21</v>
      </c>
      <c r="K1470" s="115">
        <f t="shared" si="744"/>
        <v>21</v>
      </c>
      <c r="L1470" s="8">
        <f t="shared" si="730"/>
        <v>1.0131006499999999</v>
      </c>
      <c r="M1470" s="116">
        <f t="shared" si="740"/>
        <v>1.0015998800000001</v>
      </c>
      <c r="N1470" s="116">
        <f t="shared" si="736"/>
        <v>1.2792158315221316</v>
      </c>
      <c r="O1470" s="109">
        <f t="shared" si="739"/>
        <v>1.29597439</v>
      </c>
      <c r="P1470" s="109">
        <f t="shared" si="723"/>
        <v>729.85403464000001</v>
      </c>
      <c r="Q1470" s="11">
        <f t="shared" si="733"/>
        <v>0</v>
      </c>
      <c r="R1470" s="30">
        <f t="shared" si="731"/>
        <v>0</v>
      </c>
      <c r="S1470" s="109">
        <f t="shared" si="738"/>
        <v>0</v>
      </c>
      <c r="T1470" s="119">
        <f t="shared" si="732"/>
        <v>0.10150000000000001</v>
      </c>
      <c r="U1470" s="117">
        <f t="shared" si="737"/>
        <v>21</v>
      </c>
      <c r="V1470" s="117">
        <v>252</v>
      </c>
      <c r="W1470" s="116">
        <f t="shared" si="724"/>
        <v>1.008088611</v>
      </c>
      <c r="X1470" s="109">
        <f t="shared" si="725"/>
        <v>5.9035053700000004</v>
      </c>
      <c r="Y1470" s="174">
        <f t="shared" si="726"/>
        <v>0</v>
      </c>
      <c r="Z1470" s="120" t="str">
        <f t="shared" si="734"/>
        <v>A+J=</v>
      </c>
      <c r="AA1470" s="114">
        <f t="shared" si="735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8">
        <f t="shared" si="727"/>
        <v>45767</v>
      </c>
      <c r="B1471" s="109">
        <f t="shared" si="720"/>
        <v>735.75754000999996</v>
      </c>
      <c r="C1471" s="193">
        <f t="shared" si="719"/>
        <v>563.17010603999995</v>
      </c>
      <c r="D1471" s="110">
        <f t="shared" si="728"/>
        <v>7111.86</v>
      </c>
      <c r="E1471" s="111">
        <f t="shared" si="743"/>
        <v>7205.03</v>
      </c>
      <c r="F1471" s="112">
        <f t="shared" si="741"/>
        <v>45708</v>
      </c>
      <c r="G1471" s="113">
        <f t="shared" si="721"/>
        <v>1.3100651587629741E-2</v>
      </c>
      <c r="H1471" s="114">
        <f t="shared" si="742"/>
        <v>45797</v>
      </c>
      <c r="I1471" s="114">
        <f t="shared" si="722"/>
        <v>45769</v>
      </c>
      <c r="J1471" s="115">
        <f t="shared" si="729"/>
        <v>21</v>
      </c>
      <c r="K1471" s="115">
        <f t="shared" si="744"/>
        <v>21</v>
      </c>
      <c r="L1471" s="8">
        <f t="shared" si="730"/>
        <v>1.0131006499999999</v>
      </c>
      <c r="M1471" s="116">
        <f t="shared" si="740"/>
        <v>1.0015998800000001</v>
      </c>
      <c r="N1471" s="116">
        <f t="shared" si="736"/>
        <v>1.2792158315221316</v>
      </c>
      <c r="O1471" s="109">
        <f t="shared" si="739"/>
        <v>1.29597439</v>
      </c>
      <c r="P1471" s="109">
        <f t="shared" si="723"/>
        <v>729.85403464000001</v>
      </c>
      <c r="Q1471" s="11">
        <f t="shared" si="733"/>
        <v>0</v>
      </c>
      <c r="R1471" s="30">
        <f t="shared" si="731"/>
        <v>0</v>
      </c>
      <c r="S1471" s="109">
        <f t="shared" si="738"/>
        <v>0</v>
      </c>
      <c r="T1471" s="119">
        <f t="shared" si="732"/>
        <v>0.10150000000000001</v>
      </c>
      <c r="U1471" s="117">
        <f t="shared" si="737"/>
        <v>21</v>
      </c>
      <c r="V1471" s="117">
        <v>252</v>
      </c>
      <c r="W1471" s="116">
        <f t="shared" si="724"/>
        <v>1.008088611</v>
      </c>
      <c r="X1471" s="109">
        <f t="shared" si="725"/>
        <v>5.9035053700000004</v>
      </c>
      <c r="Y1471" s="174">
        <f t="shared" si="726"/>
        <v>0</v>
      </c>
      <c r="Z1471" s="120" t="str">
        <f t="shared" si="734"/>
        <v>A+J=</v>
      </c>
      <c r="AA1471" s="114">
        <f t="shared" si="735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8">
        <f t="shared" si="727"/>
        <v>45768</v>
      </c>
      <c r="B1472" s="109">
        <f t="shared" si="720"/>
        <v>735.75754000999996</v>
      </c>
      <c r="C1472" s="193">
        <f t="shared" si="719"/>
        <v>563.17010603999995</v>
      </c>
      <c r="D1472" s="110">
        <f t="shared" si="728"/>
        <v>7111.86</v>
      </c>
      <c r="E1472" s="111">
        <f t="shared" si="743"/>
        <v>7205.03</v>
      </c>
      <c r="F1472" s="112">
        <f t="shared" si="741"/>
        <v>45708</v>
      </c>
      <c r="G1472" s="113">
        <f t="shared" si="721"/>
        <v>1.3100651587629741E-2</v>
      </c>
      <c r="H1472" s="114">
        <f t="shared" si="742"/>
        <v>45797</v>
      </c>
      <c r="I1472" s="114">
        <f t="shared" si="722"/>
        <v>45769</v>
      </c>
      <c r="J1472" s="115">
        <f t="shared" si="729"/>
        <v>21</v>
      </c>
      <c r="K1472" s="115">
        <f t="shared" si="744"/>
        <v>21</v>
      </c>
      <c r="L1472" s="8">
        <f t="shared" si="730"/>
        <v>1.0131006499999999</v>
      </c>
      <c r="M1472" s="116">
        <f t="shared" si="740"/>
        <v>1.0015998800000001</v>
      </c>
      <c r="N1472" s="116">
        <f t="shared" si="736"/>
        <v>1.2792158315221316</v>
      </c>
      <c r="O1472" s="109">
        <f t="shared" si="739"/>
        <v>1.29597439</v>
      </c>
      <c r="P1472" s="109">
        <f t="shared" si="723"/>
        <v>729.85403464000001</v>
      </c>
      <c r="Q1472" s="11">
        <f t="shared" si="733"/>
        <v>0</v>
      </c>
      <c r="R1472" s="30">
        <f t="shared" si="731"/>
        <v>0</v>
      </c>
      <c r="S1472" s="109">
        <f t="shared" si="738"/>
        <v>0</v>
      </c>
      <c r="T1472" s="119">
        <f t="shared" si="732"/>
        <v>0.10150000000000001</v>
      </c>
      <c r="U1472" s="117">
        <f t="shared" si="737"/>
        <v>21</v>
      </c>
      <c r="V1472" s="117">
        <v>252</v>
      </c>
      <c r="W1472" s="116">
        <f t="shared" si="724"/>
        <v>1.008088611</v>
      </c>
      <c r="X1472" s="109">
        <f t="shared" si="725"/>
        <v>5.9035053700000004</v>
      </c>
      <c r="Y1472" s="174">
        <f t="shared" si="726"/>
        <v>0</v>
      </c>
      <c r="Z1472" s="120" t="str">
        <f t="shared" si="734"/>
        <v>A+J=</v>
      </c>
      <c r="AA1472" s="114">
        <f t="shared" si="735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8">
        <f t="shared" si="727"/>
        <v>45769</v>
      </c>
      <c r="B1473" s="109">
        <f t="shared" si="720"/>
        <v>735.75754000999996</v>
      </c>
      <c r="C1473" s="193">
        <f t="shared" si="719"/>
        <v>563.17010603999995</v>
      </c>
      <c r="D1473" s="110">
        <f t="shared" si="728"/>
        <v>7111.86</v>
      </c>
      <c r="E1473" s="111">
        <f t="shared" si="743"/>
        <v>7205.03</v>
      </c>
      <c r="F1473" s="112">
        <f t="shared" si="741"/>
        <v>45708</v>
      </c>
      <c r="G1473" s="113">
        <f t="shared" si="721"/>
        <v>1.3100651587629741E-2</v>
      </c>
      <c r="H1473" s="114">
        <f t="shared" si="742"/>
        <v>45797</v>
      </c>
      <c r="I1473" s="114">
        <f t="shared" si="722"/>
        <v>45769</v>
      </c>
      <c r="J1473" s="115">
        <f t="shared" si="729"/>
        <v>21</v>
      </c>
      <c r="K1473" s="115">
        <f t="shared" si="744"/>
        <v>21</v>
      </c>
      <c r="L1473" s="8">
        <f t="shared" si="730"/>
        <v>1.0131006499999999</v>
      </c>
      <c r="M1473" s="116">
        <f t="shared" si="740"/>
        <v>1.0015998800000001</v>
      </c>
      <c r="N1473" s="116">
        <f t="shared" si="736"/>
        <v>1.2792158315221316</v>
      </c>
      <c r="O1473" s="109">
        <f t="shared" si="739"/>
        <v>1.29597439</v>
      </c>
      <c r="P1473" s="109">
        <f t="shared" si="723"/>
        <v>729.85403464000001</v>
      </c>
      <c r="Q1473" s="11">
        <f t="shared" si="733"/>
        <v>48</v>
      </c>
      <c r="R1473" s="30">
        <f t="shared" si="731"/>
        <v>2.0476000000000001E-2</v>
      </c>
      <c r="S1473" s="109">
        <f t="shared" si="738"/>
        <v>14.944491210000001</v>
      </c>
      <c r="T1473" s="119">
        <f t="shared" si="732"/>
        <v>0.10150000000000001</v>
      </c>
      <c r="U1473" s="117">
        <f t="shared" si="737"/>
        <v>21</v>
      </c>
      <c r="V1473" s="117">
        <v>252</v>
      </c>
      <c r="W1473" s="116">
        <f t="shared" si="724"/>
        <v>1.008088611</v>
      </c>
      <c r="X1473" s="109">
        <f t="shared" si="725"/>
        <v>5.9035053700000004</v>
      </c>
      <c r="Y1473" s="174">
        <f t="shared" si="726"/>
        <v>20.84799658</v>
      </c>
      <c r="Z1473" s="120" t="str">
        <f t="shared" si="734"/>
        <v>A+J=</v>
      </c>
      <c r="AA1473" s="114">
        <f t="shared" si="735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8">
        <f t="shared" si="727"/>
        <v>45770</v>
      </c>
      <c r="B1474" s="109">
        <f t="shared" si="720"/>
        <v>715.39408976000004</v>
      </c>
      <c r="C1474" s="193">
        <f t="shared" si="719"/>
        <v>551.63863494999998</v>
      </c>
      <c r="D1474" s="110">
        <f t="shared" si="728"/>
        <v>7205.03</v>
      </c>
      <c r="E1474" s="111">
        <f t="shared" si="743"/>
        <v>7245.38</v>
      </c>
      <c r="F1474" s="112">
        <f t="shared" si="741"/>
        <v>45738</v>
      </c>
      <c r="G1474" s="113">
        <f t="shared" si="721"/>
        <v>5.6002542668107669E-3</v>
      </c>
      <c r="H1474" s="114">
        <f t="shared" si="742"/>
        <v>45797</v>
      </c>
      <c r="I1474" s="114">
        <f t="shared" si="722"/>
        <v>45797</v>
      </c>
      <c r="J1474" s="115">
        <f t="shared" si="729"/>
        <v>19</v>
      </c>
      <c r="K1474" s="115">
        <f t="shared" si="744"/>
        <v>1</v>
      </c>
      <c r="L1474" s="8">
        <f t="shared" si="730"/>
        <v>1.00029397</v>
      </c>
      <c r="M1474" s="116">
        <f t="shared" si="740"/>
        <v>1.0131006499999999</v>
      </c>
      <c r="N1474" s="116">
        <f t="shared" si="736"/>
        <v>1.295974390405362</v>
      </c>
      <c r="O1474" s="109">
        <f t="shared" si="739"/>
        <v>1.29635536</v>
      </c>
      <c r="P1474" s="109">
        <f t="shared" si="723"/>
        <v>715.11970120000001</v>
      </c>
      <c r="Q1474" s="11">
        <f t="shared" si="733"/>
        <v>0</v>
      </c>
      <c r="R1474" s="30">
        <f t="shared" si="731"/>
        <v>0</v>
      </c>
      <c r="S1474" s="109">
        <f t="shared" si="738"/>
        <v>0</v>
      </c>
      <c r="T1474" s="119">
        <f t="shared" si="732"/>
        <v>0.10150000000000001</v>
      </c>
      <c r="U1474" s="117">
        <f t="shared" si="737"/>
        <v>1</v>
      </c>
      <c r="V1474" s="117">
        <v>252</v>
      </c>
      <c r="W1474" s="116">
        <f t="shared" si="724"/>
        <v>1.0003836960000001</v>
      </c>
      <c r="X1474" s="109">
        <f t="shared" si="725"/>
        <v>0.27438856</v>
      </c>
      <c r="Y1474" s="174">
        <f t="shared" si="726"/>
        <v>0</v>
      </c>
      <c r="Z1474" s="120" t="str">
        <f t="shared" si="734"/>
        <v>A+J=</v>
      </c>
      <c r="AA1474" s="114">
        <f t="shared" si="735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8">
        <f t="shared" si="727"/>
        <v>45771</v>
      </c>
      <c r="B1475" s="109">
        <f t="shared" si="720"/>
        <v>715.87896325999998</v>
      </c>
      <c r="C1475" s="193">
        <f t="shared" si="719"/>
        <v>551.63863494999998</v>
      </c>
      <c r="D1475" s="110">
        <f t="shared" si="728"/>
        <v>7205.03</v>
      </c>
      <c r="E1475" s="111">
        <f t="shared" si="743"/>
        <v>7245.38</v>
      </c>
      <c r="F1475" s="112">
        <f t="shared" si="741"/>
        <v>45738</v>
      </c>
      <c r="G1475" s="113">
        <f t="shared" si="721"/>
        <v>5.6002542668107669E-3</v>
      </c>
      <c r="H1475" s="114">
        <f t="shared" si="742"/>
        <v>45797</v>
      </c>
      <c r="I1475" s="114">
        <f t="shared" si="722"/>
        <v>45797</v>
      </c>
      <c r="J1475" s="115">
        <f t="shared" si="729"/>
        <v>19</v>
      </c>
      <c r="K1475" s="115">
        <f t="shared" si="744"/>
        <v>2</v>
      </c>
      <c r="L1475" s="8">
        <f t="shared" si="730"/>
        <v>1.0005880199999999</v>
      </c>
      <c r="M1475" s="116">
        <f t="shared" si="740"/>
        <v>1.0131006499999999</v>
      </c>
      <c r="N1475" s="116">
        <f t="shared" si="736"/>
        <v>1.295974390405362</v>
      </c>
      <c r="O1475" s="109">
        <f t="shared" si="739"/>
        <v>1.2967364400000001</v>
      </c>
      <c r="P1475" s="109">
        <f t="shared" si="723"/>
        <v>715.32991964999997</v>
      </c>
      <c r="Q1475" s="11">
        <f t="shared" si="733"/>
        <v>0</v>
      </c>
      <c r="R1475" s="30">
        <f t="shared" si="731"/>
        <v>0</v>
      </c>
      <c r="S1475" s="109">
        <f t="shared" si="738"/>
        <v>0</v>
      </c>
      <c r="T1475" s="119">
        <f t="shared" si="732"/>
        <v>0.10150000000000001</v>
      </c>
      <c r="U1475" s="117">
        <f t="shared" si="737"/>
        <v>2</v>
      </c>
      <c r="V1475" s="117">
        <v>252</v>
      </c>
      <c r="W1475" s="116">
        <f t="shared" si="724"/>
        <v>1.0007675389999999</v>
      </c>
      <c r="X1475" s="109">
        <f t="shared" si="725"/>
        <v>0.54904361000000002</v>
      </c>
      <c r="Y1475" s="174">
        <f t="shared" si="726"/>
        <v>0</v>
      </c>
      <c r="Z1475" s="120" t="str">
        <f t="shared" si="734"/>
        <v>A+J=</v>
      </c>
      <c r="AA1475" s="114">
        <f t="shared" si="735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8">
        <f t="shared" si="727"/>
        <v>45772</v>
      </c>
      <c r="B1476" s="109">
        <f t="shared" si="720"/>
        <v>716.36418134999997</v>
      </c>
      <c r="C1476" s="193">
        <f t="shared" si="719"/>
        <v>551.63863494999998</v>
      </c>
      <c r="D1476" s="110">
        <f t="shared" si="728"/>
        <v>7205.03</v>
      </c>
      <c r="E1476" s="111">
        <f t="shared" si="743"/>
        <v>7245.38</v>
      </c>
      <c r="F1476" s="112">
        <f t="shared" si="741"/>
        <v>45738</v>
      </c>
      <c r="G1476" s="113">
        <f t="shared" si="721"/>
        <v>5.6002542668107669E-3</v>
      </c>
      <c r="H1476" s="114">
        <f t="shared" si="742"/>
        <v>45797</v>
      </c>
      <c r="I1476" s="114">
        <f t="shared" si="722"/>
        <v>45797</v>
      </c>
      <c r="J1476" s="115">
        <f t="shared" si="729"/>
        <v>19</v>
      </c>
      <c r="K1476" s="115">
        <f t="shared" si="744"/>
        <v>3</v>
      </c>
      <c r="L1476" s="8">
        <f t="shared" si="730"/>
        <v>1.0008821699999999</v>
      </c>
      <c r="M1476" s="116">
        <f t="shared" si="740"/>
        <v>1.0131006499999999</v>
      </c>
      <c r="N1476" s="116">
        <f t="shared" si="736"/>
        <v>1.295974390405362</v>
      </c>
      <c r="O1476" s="109">
        <f t="shared" si="739"/>
        <v>1.2971176600000001</v>
      </c>
      <c r="P1476" s="109">
        <f t="shared" si="723"/>
        <v>715.54021533000002</v>
      </c>
      <c r="Q1476" s="11">
        <f t="shared" si="733"/>
        <v>0</v>
      </c>
      <c r="R1476" s="30">
        <f t="shared" si="731"/>
        <v>0</v>
      </c>
      <c r="S1476" s="109">
        <f t="shared" si="738"/>
        <v>0</v>
      </c>
      <c r="T1476" s="119">
        <f t="shared" si="732"/>
        <v>0.10150000000000001</v>
      </c>
      <c r="U1476" s="117">
        <f t="shared" si="737"/>
        <v>3</v>
      </c>
      <c r="V1476" s="117">
        <v>252</v>
      </c>
      <c r="W1476" s="116">
        <f t="shared" si="724"/>
        <v>1.00115153</v>
      </c>
      <c r="X1476" s="109">
        <f t="shared" si="725"/>
        <v>0.82396601999999997</v>
      </c>
      <c r="Y1476" s="174">
        <f t="shared" si="726"/>
        <v>0</v>
      </c>
      <c r="Z1476" s="120" t="str">
        <f t="shared" si="734"/>
        <v>A+J=</v>
      </c>
      <c r="AA1476" s="114">
        <f t="shared" si="735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8">
        <f t="shared" si="727"/>
        <v>45773</v>
      </c>
      <c r="B1477" s="109">
        <f t="shared" si="720"/>
        <v>716.84971587999996</v>
      </c>
      <c r="C1477" s="193">
        <f t="shared" si="719"/>
        <v>551.63863494999998</v>
      </c>
      <c r="D1477" s="110">
        <f t="shared" si="728"/>
        <v>7205.03</v>
      </c>
      <c r="E1477" s="111">
        <f t="shared" si="743"/>
        <v>7245.38</v>
      </c>
      <c r="F1477" s="112">
        <f t="shared" si="741"/>
        <v>45738</v>
      </c>
      <c r="G1477" s="113">
        <f t="shared" si="721"/>
        <v>5.6002542668107669E-3</v>
      </c>
      <c r="H1477" s="114">
        <f t="shared" si="742"/>
        <v>45797</v>
      </c>
      <c r="I1477" s="114">
        <f t="shared" si="722"/>
        <v>45797</v>
      </c>
      <c r="J1477" s="115">
        <f t="shared" si="729"/>
        <v>19</v>
      </c>
      <c r="K1477" s="115">
        <f t="shared" si="744"/>
        <v>4</v>
      </c>
      <c r="L1477" s="8">
        <f t="shared" si="730"/>
        <v>1.0011764000000001</v>
      </c>
      <c r="M1477" s="116">
        <f t="shared" si="740"/>
        <v>1.0131006499999999</v>
      </c>
      <c r="N1477" s="116">
        <f t="shared" si="736"/>
        <v>1.295974390405362</v>
      </c>
      <c r="O1477" s="109">
        <f t="shared" si="739"/>
        <v>1.2974989699999999</v>
      </c>
      <c r="P1477" s="109">
        <f t="shared" si="723"/>
        <v>715.75056065000001</v>
      </c>
      <c r="Q1477" s="11">
        <f t="shared" si="733"/>
        <v>0</v>
      </c>
      <c r="R1477" s="30">
        <f t="shared" si="731"/>
        <v>0</v>
      </c>
      <c r="S1477" s="109">
        <f t="shared" si="738"/>
        <v>0</v>
      </c>
      <c r="T1477" s="119">
        <f t="shared" si="732"/>
        <v>0.10150000000000001</v>
      </c>
      <c r="U1477" s="117">
        <f t="shared" si="737"/>
        <v>4</v>
      </c>
      <c r="V1477" s="117">
        <v>252</v>
      </c>
      <c r="W1477" s="116">
        <f t="shared" si="724"/>
        <v>1.001535668</v>
      </c>
      <c r="X1477" s="109">
        <f t="shared" si="725"/>
        <v>1.09915523</v>
      </c>
      <c r="Y1477" s="174">
        <f t="shared" si="726"/>
        <v>0</v>
      </c>
      <c r="Z1477" s="120" t="str">
        <f t="shared" si="734"/>
        <v>A+J=</v>
      </c>
      <c r="AA1477" s="114">
        <f t="shared" si="735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8">
        <f t="shared" si="727"/>
        <v>45774</v>
      </c>
      <c r="B1478" s="109">
        <f t="shared" si="720"/>
        <v>716.84971587999996</v>
      </c>
      <c r="C1478" s="193">
        <f t="shared" ref="C1478:C1541" si="745">TRUNC(IF(Q1477&gt;0,C1477-(S1477/O1477),C1477),8)</f>
        <v>551.63863494999998</v>
      </c>
      <c r="D1478" s="110">
        <f t="shared" si="728"/>
        <v>7205.03</v>
      </c>
      <c r="E1478" s="111">
        <f t="shared" si="743"/>
        <v>7245.38</v>
      </c>
      <c r="F1478" s="112">
        <f t="shared" si="741"/>
        <v>45738</v>
      </c>
      <c r="G1478" s="113">
        <f t="shared" si="721"/>
        <v>5.6002542668107669E-3</v>
      </c>
      <c r="H1478" s="114">
        <f t="shared" si="742"/>
        <v>45797</v>
      </c>
      <c r="I1478" s="114">
        <f t="shared" si="722"/>
        <v>45797</v>
      </c>
      <c r="J1478" s="115">
        <f t="shared" si="729"/>
        <v>19</v>
      </c>
      <c r="K1478" s="115">
        <f t="shared" si="744"/>
        <v>4</v>
      </c>
      <c r="L1478" s="8">
        <f t="shared" si="730"/>
        <v>1.0011764000000001</v>
      </c>
      <c r="M1478" s="116">
        <f t="shared" si="740"/>
        <v>1.0131006499999999</v>
      </c>
      <c r="N1478" s="116">
        <f t="shared" si="736"/>
        <v>1.295974390405362</v>
      </c>
      <c r="O1478" s="109">
        <f t="shared" si="739"/>
        <v>1.2974989699999999</v>
      </c>
      <c r="P1478" s="109">
        <f t="shared" si="723"/>
        <v>715.75056065000001</v>
      </c>
      <c r="Q1478" s="11">
        <f t="shared" si="733"/>
        <v>0</v>
      </c>
      <c r="R1478" s="30">
        <f t="shared" si="731"/>
        <v>0</v>
      </c>
      <c r="S1478" s="109">
        <f t="shared" si="738"/>
        <v>0</v>
      </c>
      <c r="T1478" s="119">
        <f t="shared" si="732"/>
        <v>0.10150000000000001</v>
      </c>
      <c r="U1478" s="117">
        <f t="shared" si="737"/>
        <v>4</v>
      </c>
      <c r="V1478" s="117">
        <v>252</v>
      </c>
      <c r="W1478" s="116">
        <f t="shared" si="724"/>
        <v>1.001535668</v>
      </c>
      <c r="X1478" s="109">
        <f t="shared" si="725"/>
        <v>1.09915523</v>
      </c>
      <c r="Y1478" s="174">
        <f t="shared" si="726"/>
        <v>0</v>
      </c>
      <c r="Z1478" s="120" t="str">
        <f t="shared" si="734"/>
        <v>A+J=</v>
      </c>
      <c r="AA1478" s="114">
        <f t="shared" si="735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8">
        <f t="shared" si="727"/>
        <v>45775</v>
      </c>
      <c r="B1479" s="109">
        <f t="shared" si="720"/>
        <v>716.84971587999996</v>
      </c>
      <c r="C1479" s="193">
        <f t="shared" si="745"/>
        <v>551.63863494999998</v>
      </c>
      <c r="D1479" s="110">
        <f t="shared" si="728"/>
        <v>7205.03</v>
      </c>
      <c r="E1479" s="111">
        <f t="shared" si="743"/>
        <v>7245.38</v>
      </c>
      <c r="F1479" s="112">
        <f t="shared" si="741"/>
        <v>45738</v>
      </c>
      <c r="G1479" s="113">
        <f t="shared" si="721"/>
        <v>5.6002542668107669E-3</v>
      </c>
      <c r="H1479" s="114">
        <f t="shared" si="742"/>
        <v>45797</v>
      </c>
      <c r="I1479" s="114">
        <f t="shared" si="722"/>
        <v>45797</v>
      </c>
      <c r="J1479" s="115">
        <f t="shared" si="729"/>
        <v>19</v>
      </c>
      <c r="K1479" s="115">
        <f t="shared" si="744"/>
        <v>4</v>
      </c>
      <c r="L1479" s="8">
        <f t="shared" si="730"/>
        <v>1.0011764000000001</v>
      </c>
      <c r="M1479" s="116">
        <f t="shared" si="740"/>
        <v>1.0131006499999999</v>
      </c>
      <c r="N1479" s="116">
        <f t="shared" si="736"/>
        <v>1.295974390405362</v>
      </c>
      <c r="O1479" s="109">
        <f t="shared" si="739"/>
        <v>1.2974989699999999</v>
      </c>
      <c r="P1479" s="109">
        <f t="shared" si="723"/>
        <v>715.75056065000001</v>
      </c>
      <c r="Q1479" s="11">
        <f t="shared" si="733"/>
        <v>0</v>
      </c>
      <c r="R1479" s="30">
        <f t="shared" si="731"/>
        <v>0</v>
      </c>
      <c r="S1479" s="109">
        <f t="shared" si="738"/>
        <v>0</v>
      </c>
      <c r="T1479" s="119">
        <f t="shared" si="732"/>
        <v>0.10150000000000001</v>
      </c>
      <c r="U1479" s="117">
        <f t="shared" si="737"/>
        <v>4</v>
      </c>
      <c r="V1479" s="117">
        <v>252</v>
      </c>
      <c r="W1479" s="116">
        <f t="shared" si="724"/>
        <v>1.001535668</v>
      </c>
      <c r="X1479" s="109">
        <f t="shared" si="725"/>
        <v>1.09915523</v>
      </c>
      <c r="Y1479" s="174">
        <f t="shared" si="726"/>
        <v>0</v>
      </c>
      <c r="Z1479" s="120" t="str">
        <f t="shared" si="734"/>
        <v>A+J=</v>
      </c>
      <c r="AA1479" s="114">
        <f t="shared" si="735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8">
        <f t="shared" si="727"/>
        <v>45776</v>
      </c>
      <c r="B1480" s="109">
        <f t="shared" si="720"/>
        <v>717.33558430999994</v>
      </c>
      <c r="C1480" s="193">
        <f t="shared" si="745"/>
        <v>551.63863494999998</v>
      </c>
      <c r="D1480" s="110">
        <f t="shared" si="728"/>
        <v>7205.03</v>
      </c>
      <c r="E1480" s="111">
        <f t="shared" si="743"/>
        <v>7245.38</v>
      </c>
      <c r="F1480" s="112">
        <f t="shared" si="741"/>
        <v>45738</v>
      </c>
      <c r="G1480" s="113">
        <f t="shared" si="721"/>
        <v>5.6002542668107669E-3</v>
      </c>
      <c r="H1480" s="114">
        <f t="shared" si="742"/>
        <v>45797</v>
      </c>
      <c r="I1480" s="114">
        <f t="shared" si="722"/>
        <v>45797</v>
      </c>
      <c r="J1480" s="115">
        <f t="shared" si="729"/>
        <v>19</v>
      </c>
      <c r="K1480" s="115">
        <f t="shared" si="744"/>
        <v>5</v>
      </c>
      <c r="L1480" s="8">
        <f t="shared" si="730"/>
        <v>1.0014707199999999</v>
      </c>
      <c r="M1480" s="116">
        <f t="shared" si="740"/>
        <v>1.0131006499999999</v>
      </c>
      <c r="N1480" s="116">
        <f t="shared" si="736"/>
        <v>1.295974390405362</v>
      </c>
      <c r="O1480" s="109">
        <f t="shared" si="739"/>
        <v>1.2978803999999999</v>
      </c>
      <c r="P1480" s="109">
        <f t="shared" si="723"/>
        <v>715.96097218</v>
      </c>
      <c r="Q1480" s="11">
        <f t="shared" si="733"/>
        <v>0</v>
      </c>
      <c r="R1480" s="30">
        <f t="shared" si="731"/>
        <v>0</v>
      </c>
      <c r="S1480" s="109">
        <f t="shared" si="738"/>
        <v>0</v>
      </c>
      <c r="T1480" s="119">
        <f t="shared" si="732"/>
        <v>0.10150000000000001</v>
      </c>
      <c r="U1480" s="117">
        <f t="shared" si="737"/>
        <v>5</v>
      </c>
      <c r="V1480" s="117">
        <v>252</v>
      </c>
      <c r="W1480" s="116">
        <f t="shared" si="724"/>
        <v>1.0019199539999999</v>
      </c>
      <c r="X1480" s="109">
        <f t="shared" si="725"/>
        <v>1.37461213</v>
      </c>
      <c r="Y1480" s="174">
        <f t="shared" si="726"/>
        <v>0</v>
      </c>
      <c r="Z1480" s="120" t="str">
        <f t="shared" si="734"/>
        <v>A+J=</v>
      </c>
      <c r="AA1480" s="114">
        <f t="shared" si="735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8">
        <f t="shared" si="727"/>
        <v>45777</v>
      </c>
      <c r="B1481" s="109">
        <f t="shared" si="720"/>
        <v>717.82177982999997</v>
      </c>
      <c r="C1481" s="193">
        <f t="shared" si="745"/>
        <v>551.63863494999998</v>
      </c>
      <c r="D1481" s="110">
        <f t="shared" si="728"/>
        <v>7205.03</v>
      </c>
      <c r="E1481" s="111">
        <f t="shared" si="743"/>
        <v>7245.38</v>
      </c>
      <c r="F1481" s="112">
        <f t="shared" si="741"/>
        <v>45738</v>
      </c>
      <c r="G1481" s="113">
        <f t="shared" si="721"/>
        <v>5.6002542668107669E-3</v>
      </c>
      <c r="H1481" s="114">
        <f t="shared" si="742"/>
        <v>45797</v>
      </c>
      <c r="I1481" s="114">
        <f t="shared" si="722"/>
        <v>45797</v>
      </c>
      <c r="J1481" s="115">
        <f t="shared" si="729"/>
        <v>19</v>
      </c>
      <c r="K1481" s="115">
        <f t="shared" si="744"/>
        <v>6</v>
      </c>
      <c r="L1481" s="8">
        <f t="shared" si="730"/>
        <v>1.00176512</v>
      </c>
      <c r="M1481" s="116">
        <f t="shared" si="740"/>
        <v>1.0131006499999999</v>
      </c>
      <c r="N1481" s="116">
        <f t="shared" si="736"/>
        <v>1.295974390405362</v>
      </c>
      <c r="O1481" s="109">
        <f t="shared" si="739"/>
        <v>1.2982619399999999</v>
      </c>
      <c r="P1481" s="109">
        <f t="shared" si="723"/>
        <v>716.17144438000003</v>
      </c>
      <c r="Q1481" s="11">
        <f t="shared" si="733"/>
        <v>0</v>
      </c>
      <c r="R1481" s="30">
        <f t="shared" si="731"/>
        <v>0</v>
      </c>
      <c r="S1481" s="109">
        <f t="shared" si="738"/>
        <v>0</v>
      </c>
      <c r="T1481" s="119">
        <f t="shared" si="732"/>
        <v>0.10150000000000001</v>
      </c>
      <c r="U1481" s="117">
        <f t="shared" si="737"/>
        <v>6</v>
      </c>
      <c r="V1481" s="117">
        <v>252</v>
      </c>
      <c r="W1481" s="116">
        <f t="shared" si="724"/>
        <v>1.002304386</v>
      </c>
      <c r="X1481" s="109">
        <f t="shared" si="725"/>
        <v>1.65033545</v>
      </c>
      <c r="Y1481" s="174">
        <f t="shared" si="726"/>
        <v>0</v>
      </c>
      <c r="Z1481" s="120" t="str">
        <f t="shared" si="734"/>
        <v>A+J=</v>
      </c>
      <c r="AA1481" s="114">
        <f t="shared" si="735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8">
        <f t="shared" si="727"/>
        <v>45778</v>
      </c>
      <c r="B1482" s="109">
        <f t="shared" ref="B1482:B1545" si="746">(P1482+X1482)</f>
        <v>718.30830475999994</v>
      </c>
      <c r="C1482" s="193">
        <f t="shared" si="745"/>
        <v>551.63863494999998</v>
      </c>
      <c r="D1482" s="110">
        <f t="shared" si="728"/>
        <v>7205.03</v>
      </c>
      <c r="E1482" s="111">
        <f t="shared" si="743"/>
        <v>7245.38</v>
      </c>
      <c r="F1482" s="112">
        <f t="shared" si="741"/>
        <v>45738</v>
      </c>
      <c r="G1482" s="113">
        <f t="shared" ref="G1482:G1545" si="747">(E1482/D1482)-1</f>
        <v>5.6002542668107669E-3</v>
      </c>
      <c r="H1482" s="114">
        <f t="shared" si="742"/>
        <v>45797</v>
      </c>
      <c r="I1482" s="114">
        <f t="shared" ref="I1482:I1545" si="748">IF(A1482&gt;I1481,H1482,I1481)</f>
        <v>45797</v>
      </c>
      <c r="J1482" s="115">
        <f t="shared" si="729"/>
        <v>19</v>
      </c>
      <c r="K1482" s="115">
        <f t="shared" si="744"/>
        <v>7</v>
      </c>
      <c r="L1482" s="8">
        <f t="shared" si="730"/>
        <v>1.0020596100000001</v>
      </c>
      <c r="M1482" s="116">
        <f t="shared" si="740"/>
        <v>1.0131006499999999</v>
      </c>
      <c r="N1482" s="116">
        <f t="shared" si="736"/>
        <v>1.295974390405362</v>
      </c>
      <c r="O1482" s="109">
        <f t="shared" si="739"/>
        <v>1.29864359</v>
      </c>
      <c r="P1482" s="109">
        <f t="shared" ref="P1482:P1545" si="749">TRUNC(C1482*O1482,8)</f>
        <v>716.38197726999999</v>
      </c>
      <c r="Q1482" s="11">
        <f t="shared" si="733"/>
        <v>0</v>
      </c>
      <c r="R1482" s="30">
        <f t="shared" si="731"/>
        <v>0</v>
      </c>
      <c r="S1482" s="109">
        <f t="shared" si="738"/>
        <v>0</v>
      </c>
      <c r="T1482" s="119">
        <f t="shared" si="732"/>
        <v>0.10150000000000001</v>
      </c>
      <c r="U1482" s="117">
        <f t="shared" si="737"/>
        <v>7</v>
      </c>
      <c r="V1482" s="117">
        <v>252</v>
      </c>
      <c r="W1482" s="116">
        <f t="shared" ref="W1482:W1545" si="750">ROUND((1+T1482)^TRUNC((U1482/V1482),9),9)</f>
        <v>1.0026889670000001</v>
      </c>
      <c r="X1482" s="109">
        <f t="shared" ref="X1482:X1545" si="751">TRUNC((P1482*(W1482-1)),8)</f>
        <v>1.92632749</v>
      </c>
      <c r="Y1482" s="174">
        <f t="shared" ref="Y1482:Y1545" si="752">IF(AND(Q1482&gt;0,Z1482&lt;&gt;"INCORPJ="),S1482+X1482,0)</f>
        <v>0</v>
      </c>
      <c r="Z1482" s="120" t="str">
        <f t="shared" si="734"/>
        <v>A+J=</v>
      </c>
      <c r="AA1482" s="114">
        <f t="shared" si="735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8">
        <f t="shared" ref="A1483:A1546" si="753">(A1482+1)</f>
        <v>45779</v>
      </c>
      <c r="B1483" s="109">
        <f t="shared" si="746"/>
        <v>718.30830475999994</v>
      </c>
      <c r="C1483" s="193">
        <f t="shared" si="745"/>
        <v>551.63863494999998</v>
      </c>
      <c r="D1483" s="110">
        <f t="shared" ref="D1483:D1546" si="754">IF(E1483=E1482,D1482,E1482)</f>
        <v>7205.03</v>
      </c>
      <c r="E1483" s="111">
        <f t="shared" si="743"/>
        <v>7245.38</v>
      </c>
      <c r="F1483" s="112">
        <f t="shared" si="741"/>
        <v>45738</v>
      </c>
      <c r="G1483" s="113">
        <f t="shared" si="747"/>
        <v>5.6002542668107669E-3</v>
      </c>
      <c r="H1483" s="114">
        <f t="shared" si="742"/>
        <v>45797</v>
      </c>
      <c r="I1483" s="114">
        <f t="shared" si="748"/>
        <v>45797</v>
      </c>
      <c r="J1483" s="115">
        <f t="shared" ref="J1483:J1546" si="755">IF(I1483=I1482,J1482,NETWORKDAYS(I1482,I1483,$AD$148:$AD$502)-1)</f>
        <v>19</v>
      </c>
      <c r="K1483" s="115">
        <f t="shared" si="744"/>
        <v>7</v>
      </c>
      <c r="L1483" s="8">
        <f t="shared" ref="L1483:L1546" si="756">IF(E1483&lt;D1483,1,TRUNC((E1483/D1483)^TRUNC((K1483/J1483),9),8))</f>
        <v>1.0020596100000001</v>
      </c>
      <c r="M1483" s="116">
        <f t="shared" si="740"/>
        <v>1.0131006499999999</v>
      </c>
      <c r="N1483" s="116">
        <f t="shared" si="736"/>
        <v>1.295974390405362</v>
      </c>
      <c r="O1483" s="109">
        <f t="shared" si="739"/>
        <v>1.29864359</v>
      </c>
      <c r="P1483" s="109">
        <f t="shared" si="749"/>
        <v>716.38197726999999</v>
      </c>
      <c r="Q1483" s="11">
        <f t="shared" si="733"/>
        <v>0</v>
      </c>
      <c r="R1483" s="30">
        <f t="shared" ref="R1483:R1546" si="757">IF(Q1483&gt;0,VLOOKUP($A1483,$AD$10:$AI$145,6),0)</f>
        <v>0</v>
      </c>
      <c r="S1483" s="109">
        <f t="shared" si="738"/>
        <v>0</v>
      </c>
      <c r="T1483" s="119">
        <f t="shared" ref="T1483:T1546" si="758">(T1482)</f>
        <v>0.10150000000000001</v>
      </c>
      <c r="U1483" s="117">
        <f t="shared" si="737"/>
        <v>7</v>
      </c>
      <c r="V1483" s="117">
        <v>252</v>
      </c>
      <c r="W1483" s="116">
        <f t="shared" si="750"/>
        <v>1.0026889670000001</v>
      </c>
      <c r="X1483" s="109">
        <f t="shared" si="751"/>
        <v>1.92632749</v>
      </c>
      <c r="Y1483" s="174">
        <f t="shared" si="752"/>
        <v>0</v>
      </c>
      <c r="Z1483" s="120" t="str">
        <f t="shared" si="734"/>
        <v>A+J=</v>
      </c>
      <c r="AA1483" s="114">
        <f t="shared" si="735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8">
        <f t="shared" si="753"/>
        <v>45780</v>
      </c>
      <c r="B1484" s="109">
        <f t="shared" si="746"/>
        <v>718.79516335999995</v>
      </c>
      <c r="C1484" s="193">
        <f t="shared" si="745"/>
        <v>551.63863494999998</v>
      </c>
      <c r="D1484" s="110">
        <f t="shared" si="754"/>
        <v>7205.03</v>
      </c>
      <c r="E1484" s="111">
        <f t="shared" si="743"/>
        <v>7245.38</v>
      </c>
      <c r="F1484" s="112">
        <f t="shared" si="741"/>
        <v>45738</v>
      </c>
      <c r="G1484" s="113">
        <f t="shared" si="747"/>
        <v>5.6002542668107669E-3</v>
      </c>
      <c r="H1484" s="114">
        <f t="shared" si="742"/>
        <v>45797</v>
      </c>
      <c r="I1484" s="114">
        <f t="shared" si="748"/>
        <v>45797</v>
      </c>
      <c r="J1484" s="115">
        <f t="shared" si="755"/>
        <v>19</v>
      </c>
      <c r="K1484" s="115">
        <f t="shared" si="744"/>
        <v>8</v>
      </c>
      <c r="L1484" s="8">
        <f t="shared" si="756"/>
        <v>1.0023541899999999</v>
      </c>
      <c r="M1484" s="116">
        <f t="shared" si="740"/>
        <v>1.0131006499999999</v>
      </c>
      <c r="N1484" s="116">
        <f t="shared" si="736"/>
        <v>1.295974390405362</v>
      </c>
      <c r="O1484" s="109">
        <f t="shared" si="739"/>
        <v>1.2990253599999999</v>
      </c>
      <c r="P1484" s="109">
        <f t="shared" si="749"/>
        <v>716.59257634999994</v>
      </c>
      <c r="Q1484" s="11">
        <f t="shared" ref="Q1484:Q1547" si="759">IF(VLOOKUP(A1484,AD$10:AK$145,8)=VLOOKUP(A1483,AD$10:AK$145,8),0,VLOOKUP(A1484,AD$10:AK$145,8))</f>
        <v>0</v>
      </c>
      <c r="R1484" s="30">
        <f t="shared" si="757"/>
        <v>0</v>
      </c>
      <c r="S1484" s="109">
        <f t="shared" si="738"/>
        <v>0</v>
      </c>
      <c r="T1484" s="119">
        <f t="shared" si="758"/>
        <v>0.10150000000000001</v>
      </c>
      <c r="U1484" s="117">
        <f t="shared" si="737"/>
        <v>8</v>
      </c>
      <c r="V1484" s="117">
        <v>252</v>
      </c>
      <c r="W1484" s="116">
        <f t="shared" si="750"/>
        <v>1.0030736950000001</v>
      </c>
      <c r="X1484" s="109">
        <f t="shared" si="751"/>
        <v>2.2025870099999998</v>
      </c>
      <c r="Y1484" s="174">
        <f t="shared" si="752"/>
        <v>0</v>
      </c>
      <c r="Z1484" s="120" t="str">
        <f t="shared" ref="Z1484:Z1547" si="760">IF($Q1483&gt;0,VLOOKUP($A1483,$AD$10:$AM$145,9),Z1483)</f>
        <v>A+J=</v>
      </c>
      <c r="AA1484" s="114">
        <f t="shared" ref="AA1484:AA1547" si="761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8">
        <f t="shared" si="753"/>
        <v>45781</v>
      </c>
      <c r="B1485" s="109">
        <f t="shared" si="746"/>
        <v>718.79516335999995</v>
      </c>
      <c r="C1485" s="193">
        <f t="shared" si="745"/>
        <v>551.63863494999998</v>
      </c>
      <c r="D1485" s="110">
        <f t="shared" si="754"/>
        <v>7205.03</v>
      </c>
      <c r="E1485" s="111">
        <f t="shared" si="743"/>
        <v>7245.38</v>
      </c>
      <c r="F1485" s="112">
        <f t="shared" si="741"/>
        <v>45738</v>
      </c>
      <c r="G1485" s="113">
        <f t="shared" si="747"/>
        <v>5.6002542668107669E-3</v>
      </c>
      <c r="H1485" s="114">
        <f t="shared" si="742"/>
        <v>45797</v>
      </c>
      <c r="I1485" s="114">
        <f t="shared" si="748"/>
        <v>45797</v>
      </c>
      <c r="J1485" s="115">
        <f t="shared" si="755"/>
        <v>19</v>
      </c>
      <c r="K1485" s="115">
        <f t="shared" si="744"/>
        <v>8</v>
      </c>
      <c r="L1485" s="8">
        <f t="shared" si="756"/>
        <v>1.0023541899999999</v>
      </c>
      <c r="M1485" s="116">
        <f t="shared" si="740"/>
        <v>1.0131006499999999</v>
      </c>
      <c r="N1485" s="116">
        <f t="shared" si="736"/>
        <v>1.295974390405362</v>
      </c>
      <c r="O1485" s="109">
        <f t="shared" si="739"/>
        <v>1.2990253599999999</v>
      </c>
      <c r="P1485" s="109">
        <f t="shared" si="749"/>
        <v>716.59257634999994</v>
      </c>
      <c r="Q1485" s="11">
        <f t="shared" si="759"/>
        <v>0</v>
      </c>
      <c r="R1485" s="30">
        <f t="shared" si="757"/>
        <v>0</v>
      </c>
      <c r="S1485" s="109">
        <f t="shared" si="738"/>
        <v>0</v>
      </c>
      <c r="T1485" s="119">
        <f t="shared" si="758"/>
        <v>0.10150000000000001</v>
      </c>
      <c r="U1485" s="117">
        <f t="shared" si="737"/>
        <v>8</v>
      </c>
      <c r="V1485" s="117">
        <v>252</v>
      </c>
      <c r="W1485" s="116">
        <f t="shared" si="750"/>
        <v>1.0030736950000001</v>
      </c>
      <c r="X1485" s="109">
        <f t="shared" si="751"/>
        <v>2.2025870099999998</v>
      </c>
      <c r="Y1485" s="174">
        <f t="shared" si="752"/>
        <v>0</v>
      </c>
      <c r="Z1485" s="120" t="str">
        <f t="shared" si="760"/>
        <v>A+J=</v>
      </c>
      <c r="AA1485" s="114">
        <f t="shared" si="761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8">
        <f t="shared" si="753"/>
        <v>45782</v>
      </c>
      <c r="B1486" s="109">
        <f t="shared" si="746"/>
        <v>718.79516335999995</v>
      </c>
      <c r="C1486" s="193">
        <f t="shared" si="745"/>
        <v>551.63863494999998</v>
      </c>
      <c r="D1486" s="110">
        <f t="shared" si="754"/>
        <v>7205.03</v>
      </c>
      <c r="E1486" s="111">
        <f t="shared" si="743"/>
        <v>7245.38</v>
      </c>
      <c r="F1486" s="112">
        <f t="shared" si="741"/>
        <v>45738</v>
      </c>
      <c r="G1486" s="113">
        <f t="shared" si="747"/>
        <v>5.6002542668107669E-3</v>
      </c>
      <c r="H1486" s="114">
        <f t="shared" si="742"/>
        <v>45797</v>
      </c>
      <c r="I1486" s="114">
        <f t="shared" si="748"/>
        <v>45797</v>
      </c>
      <c r="J1486" s="115">
        <f t="shared" si="755"/>
        <v>19</v>
      </c>
      <c r="K1486" s="115">
        <f t="shared" si="744"/>
        <v>8</v>
      </c>
      <c r="L1486" s="8">
        <f t="shared" si="756"/>
        <v>1.0023541899999999</v>
      </c>
      <c r="M1486" s="116">
        <f t="shared" si="740"/>
        <v>1.0131006499999999</v>
      </c>
      <c r="N1486" s="116">
        <f t="shared" si="736"/>
        <v>1.295974390405362</v>
      </c>
      <c r="O1486" s="109">
        <f t="shared" si="739"/>
        <v>1.2990253599999999</v>
      </c>
      <c r="P1486" s="109">
        <f t="shared" si="749"/>
        <v>716.59257634999994</v>
      </c>
      <c r="Q1486" s="11">
        <f t="shared" si="759"/>
        <v>0</v>
      </c>
      <c r="R1486" s="30">
        <f t="shared" si="757"/>
        <v>0</v>
      </c>
      <c r="S1486" s="109">
        <f t="shared" si="738"/>
        <v>0</v>
      </c>
      <c r="T1486" s="119">
        <f t="shared" si="758"/>
        <v>0.10150000000000001</v>
      </c>
      <c r="U1486" s="117">
        <f t="shared" si="737"/>
        <v>8</v>
      </c>
      <c r="V1486" s="117">
        <v>252</v>
      </c>
      <c r="W1486" s="116">
        <f t="shared" si="750"/>
        <v>1.0030736950000001</v>
      </c>
      <c r="X1486" s="109">
        <f t="shared" si="751"/>
        <v>2.2025870099999998</v>
      </c>
      <c r="Y1486" s="174">
        <f t="shared" si="752"/>
        <v>0</v>
      </c>
      <c r="Z1486" s="120" t="str">
        <f t="shared" si="760"/>
        <v>A+J=</v>
      </c>
      <c r="AA1486" s="114">
        <f t="shared" si="761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8">
        <f t="shared" si="753"/>
        <v>45783</v>
      </c>
      <c r="B1487" s="109">
        <f t="shared" si="746"/>
        <v>719.28234473999998</v>
      </c>
      <c r="C1487" s="193">
        <f t="shared" si="745"/>
        <v>551.63863494999998</v>
      </c>
      <c r="D1487" s="110">
        <f t="shared" si="754"/>
        <v>7205.03</v>
      </c>
      <c r="E1487" s="111">
        <f t="shared" si="743"/>
        <v>7245.38</v>
      </c>
      <c r="F1487" s="112">
        <f t="shared" si="741"/>
        <v>45738</v>
      </c>
      <c r="G1487" s="113">
        <f t="shared" si="747"/>
        <v>5.6002542668107669E-3</v>
      </c>
      <c r="H1487" s="114">
        <f t="shared" si="742"/>
        <v>45797</v>
      </c>
      <c r="I1487" s="114">
        <f t="shared" si="748"/>
        <v>45797</v>
      </c>
      <c r="J1487" s="115">
        <f t="shared" si="755"/>
        <v>19</v>
      </c>
      <c r="K1487" s="115">
        <f t="shared" si="744"/>
        <v>9</v>
      </c>
      <c r="L1487" s="8">
        <f t="shared" si="756"/>
        <v>1.0026488499999999</v>
      </c>
      <c r="M1487" s="116">
        <f t="shared" si="740"/>
        <v>1.0131006499999999</v>
      </c>
      <c r="N1487" s="116">
        <f t="shared" si="736"/>
        <v>1.295974390405362</v>
      </c>
      <c r="O1487" s="109">
        <f t="shared" si="739"/>
        <v>1.2994072299999999</v>
      </c>
      <c r="P1487" s="109">
        <f t="shared" si="749"/>
        <v>716.80323060000001</v>
      </c>
      <c r="Q1487" s="11">
        <f t="shared" si="759"/>
        <v>0</v>
      </c>
      <c r="R1487" s="30">
        <f t="shared" si="757"/>
        <v>0</v>
      </c>
      <c r="S1487" s="109">
        <f t="shared" si="738"/>
        <v>0</v>
      </c>
      <c r="T1487" s="119">
        <f t="shared" si="758"/>
        <v>0.10150000000000001</v>
      </c>
      <c r="U1487" s="117">
        <f t="shared" si="737"/>
        <v>9</v>
      </c>
      <c r="V1487" s="117">
        <v>252</v>
      </c>
      <c r="W1487" s="116">
        <f t="shared" si="750"/>
        <v>1.00345857</v>
      </c>
      <c r="X1487" s="109">
        <f t="shared" si="751"/>
        <v>2.4791141400000001</v>
      </c>
      <c r="Y1487" s="174">
        <f t="shared" si="752"/>
        <v>0</v>
      </c>
      <c r="Z1487" s="120" t="str">
        <f t="shared" si="760"/>
        <v>A+J=</v>
      </c>
      <c r="AA1487" s="114">
        <f t="shared" si="761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8">
        <f t="shared" si="753"/>
        <v>45784</v>
      </c>
      <c r="B1488" s="109">
        <f t="shared" si="746"/>
        <v>719.76986084000009</v>
      </c>
      <c r="C1488" s="193">
        <f t="shared" si="745"/>
        <v>551.63863494999998</v>
      </c>
      <c r="D1488" s="110">
        <f t="shared" si="754"/>
        <v>7205.03</v>
      </c>
      <c r="E1488" s="111">
        <f t="shared" si="743"/>
        <v>7245.38</v>
      </c>
      <c r="F1488" s="112">
        <f t="shared" si="741"/>
        <v>45738</v>
      </c>
      <c r="G1488" s="113">
        <f t="shared" si="747"/>
        <v>5.6002542668107669E-3</v>
      </c>
      <c r="H1488" s="114">
        <f t="shared" si="742"/>
        <v>45797</v>
      </c>
      <c r="I1488" s="114">
        <f t="shared" si="748"/>
        <v>45797</v>
      </c>
      <c r="J1488" s="115">
        <f t="shared" si="755"/>
        <v>19</v>
      </c>
      <c r="K1488" s="115">
        <f t="shared" si="744"/>
        <v>10</v>
      </c>
      <c r="L1488" s="8">
        <f t="shared" si="756"/>
        <v>1.0029436</v>
      </c>
      <c r="M1488" s="116">
        <f t="shared" si="740"/>
        <v>1.0131006499999999</v>
      </c>
      <c r="N1488" s="116">
        <f t="shared" si="736"/>
        <v>1.295974390405362</v>
      </c>
      <c r="O1488" s="109">
        <f t="shared" si="739"/>
        <v>1.2997892200000001</v>
      </c>
      <c r="P1488" s="109">
        <f t="shared" si="749"/>
        <v>717.01395104000005</v>
      </c>
      <c r="Q1488" s="11">
        <f t="shared" si="759"/>
        <v>0</v>
      </c>
      <c r="R1488" s="30">
        <f t="shared" si="757"/>
        <v>0</v>
      </c>
      <c r="S1488" s="109">
        <f t="shared" si="738"/>
        <v>0</v>
      </c>
      <c r="T1488" s="119">
        <f t="shared" si="758"/>
        <v>0.10150000000000001</v>
      </c>
      <c r="U1488" s="117">
        <f t="shared" si="737"/>
        <v>10</v>
      </c>
      <c r="V1488" s="117">
        <v>252</v>
      </c>
      <c r="W1488" s="116">
        <f t="shared" si="750"/>
        <v>1.003843593</v>
      </c>
      <c r="X1488" s="109">
        <f t="shared" si="751"/>
        <v>2.7559098</v>
      </c>
      <c r="Y1488" s="174">
        <f t="shared" si="752"/>
        <v>0</v>
      </c>
      <c r="Z1488" s="120" t="str">
        <f t="shared" si="760"/>
        <v>A+J=</v>
      </c>
      <c r="AA1488" s="114">
        <f t="shared" si="761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8">
        <f t="shared" si="753"/>
        <v>45785</v>
      </c>
      <c r="B1489" s="109">
        <f t="shared" si="746"/>
        <v>720.25770074000002</v>
      </c>
      <c r="C1489" s="193">
        <f t="shared" si="745"/>
        <v>551.63863494999998</v>
      </c>
      <c r="D1489" s="110">
        <f t="shared" si="754"/>
        <v>7205.03</v>
      </c>
      <c r="E1489" s="111">
        <f t="shared" si="743"/>
        <v>7245.38</v>
      </c>
      <c r="F1489" s="112">
        <f t="shared" si="741"/>
        <v>45738</v>
      </c>
      <c r="G1489" s="113">
        <f t="shared" si="747"/>
        <v>5.6002542668107669E-3</v>
      </c>
      <c r="H1489" s="114">
        <f t="shared" si="742"/>
        <v>45797</v>
      </c>
      <c r="I1489" s="114">
        <f t="shared" si="748"/>
        <v>45797</v>
      </c>
      <c r="J1489" s="115">
        <f t="shared" si="755"/>
        <v>19</v>
      </c>
      <c r="K1489" s="115">
        <f t="shared" si="744"/>
        <v>11</v>
      </c>
      <c r="L1489" s="8">
        <f t="shared" si="756"/>
        <v>1.0032384299999999</v>
      </c>
      <c r="M1489" s="116">
        <f t="shared" si="740"/>
        <v>1.0131006499999999</v>
      </c>
      <c r="N1489" s="116">
        <f t="shared" si="736"/>
        <v>1.295974390405362</v>
      </c>
      <c r="O1489" s="109">
        <f t="shared" si="739"/>
        <v>1.3001713100000001</v>
      </c>
      <c r="P1489" s="109">
        <f t="shared" si="749"/>
        <v>717.22472663999997</v>
      </c>
      <c r="Q1489" s="11">
        <f t="shared" si="759"/>
        <v>0</v>
      </c>
      <c r="R1489" s="30">
        <f t="shared" si="757"/>
        <v>0</v>
      </c>
      <c r="S1489" s="109">
        <f t="shared" si="738"/>
        <v>0</v>
      </c>
      <c r="T1489" s="119">
        <f t="shared" si="758"/>
        <v>0.10150000000000001</v>
      </c>
      <c r="U1489" s="117">
        <f t="shared" si="737"/>
        <v>11</v>
      </c>
      <c r="V1489" s="117">
        <v>252</v>
      </c>
      <c r="W1489" s="116">
        <f t="shared" si="750"/>
        <v>1.0042287640000001</v>
      </c>
      <c r="X1489" s="109">
        <f t="shared" si="751"/>
        <v>3.0329741000000001</v>
      </c>
      <c r="Y1489" s="174">
        <f t="shared" si="752"/>
        <v>0</v>
      </c>
      <c r="Z1489" s="120" t="str">
        <f t="shared" si="760"/>
        <v>A+J=</v>
      </c>
      <c r="AA1489" s="114">
        <f t="shared" si="761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8">
        <f t="shared" si="753"/>
        <v>45786</v>
      </c>
      <c r="B1490" s="109">
        <f t="shared" si="746"/>
        <v>720.74588124000002</v>
      </c>
      <c r="C1490" s="193">
        <f t="shared" si="745"/>
        <v>551.63863494999998</v>
      </c>
      <c r="D1490" s="110">
        <f t="shared" si="754"/>
        <v>7205.03</v>
      </c>
      <c r="E1490" s="111">
        <f t="shared" si="743"/>
        <v>7245.38</v>
      </c>
      <c r="F1490" s="112">
        <f t="shared" si="741"/>
        <v>45738</v>
      </c>
      <c r="G1490" s="113">
        <f t="shared" si="747"/>
        <v>5.6002542668107669E-3</v>
      </c>
      <c r="H1490" s="114">
        <f t="shared" si="742"/>
        <v>45797</v>
      </c>
      <c r="I1490" s="114">
        <f t="shared" si="748"/>
        <v>45797</v>
      </c>
      <c r="J1490" s="115">
        <f t="shared" si="755"/>
        <v>19</v>
      </c>
      <c r="K1490" s="115">
        <f t="shared" si="744"/>
        <v>12</v>
      </c>
      <c r="L1490" s="8">
        <f t="shared" si="756"/>
        <v>1.00353336</v>
      </c>
      <c r="M1490" s="116">
        <f t="shared" si="740"/>
        <v>1.0131006499999999</v>
      </c>
      <c r="N1490" s="116">
        <f t="shared" si="736"/>
        <v>1.295974390405362</v>
      </c>
      <c r="O1490" s="109">
        <f t="shared" si="739"/>
        <v>1.30055353</v>
      </c>
      <c r="P1490" s="109">
        <f t="shared" si="749"/>
        <v>717.43557396000006</v>
      </c>
      <c r="Q1490" s="11">
        <f t="shared" si="759"/>
        <v>0</v>
      </c>
      <c r="R1490" s="30">
        <f t="shared" si="757"/>
        <v>0</v>
      </c>
      <c r="S1490" s="109">
        <f t="shared" si="738"/>
        <v>0</v>
      </c>
      <c r="T1490" s="119">
        <f t="shared" si="758"/>
        <v>0.10150000000000001</v>
      </c>
      <c r="U1490" s="117">
        <f t="shared" si="737"/>
        <v>12</v>
      </c>
      <c r="V1490" s="117">
        <v>252</v>
      </c>
      <c r="W1490" s="116">
        <f t="shared" si="750"/>
        <v>1.0046140830000001</v>
      </c>
      <c r="X1490" s="109">
        <f t="shared" si="751"/>
        <v>3.31030728</v>
      </c>
      <c r="Y1490" s="174">
        <f t="shared" si="752"/>
        <v>0</v>
      </c>
      <c r="Z1490" s="120" t="str">
        <f t="shared" si="760"/>
        <v>A+J=</v>
      </c>
      <c r="AA1490" s="114">
        <f t="shared" si="761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8">
        <f t="shared" si="753"/>
        <v>45787</v>
      </c>
      <c r="B1491" s="109">
        <f t="shared" si="746"/>
        <v>721.23438589</v>
      </c>
      <c r="C1491" s="193">
        <f t="shared" si="745"/>
        <v>551.63863494999998</v>
      </c>
      <c r="D1491" s="110">
        <f t="shared" si="754"/>
        <v>7205.03</v>
      </c>
      <c r="E1491" s="111">
        <f t="shared" si="743"/>
        <v>7245.38</v>
      </c>
      <c r="F1491" s="112">
        <f t="shared" si="741"/>
        <v>45738</v>
      </c>
      <c r="G1491" s="113">
        <f t="shared" si="747"/>
        <v>5.6002542668107669E-3</v>
      </c>
      <c r="H1491" s="114">
        <f t="shared" si="742"/>
        <v>45797</v>
      </c>
      <c r="I1491" s="114">
        <f t="shared" si="748"/>
        <v>45797</v>
      </c>
      <c r="J1491" s="115">
        <f t="shared" si="755"/>
        <v>19</v>
      </c>
      <c r="K1491" s="115">
        <f t="shared" si="744"/>
        <v>13</v>
      </c>
      <c r="L1491" s="8">
        <f t="shared" si="756"/>
        <v>1.0038283699999999</v>
      </c>
      <c r="M1491" s="116">
        <f t="shared" si="740"/>
        <v>1.0131006499999999</v>
      </c>
      <c r="N1491" s="116">
        <f t="shared" si="736"/>
        <v>1.295974390405362</v>
      </c>
      <c r="O1491" s="109">
        <f t="shared" si="739"/>
        <v>1.3009358499999999</v>
      </c>
      <c r="P1491" s="109">
        <f t="shared" si="749"/>
        <v>717.64647645000002</v>
      </c>
      <c r="Q1491" s="11">
        <f t="shared" si="759"/>
        <v>0</v>
      </c>
      <c r="R1491" s="30">
        <f t="shared" si="757"/>
        <v>0</v>
      </c>
      <c r="S1491" s="109">
        <f t="shared" si="738"/>
        <v>0</v>
      </c>
      <c r="T1491" s="119">
        <f t="shared" si="758"/>
        <v>0.10150000000000001</v>
      </c>
      <c r="U1491" s="117">
        <f t="shared" si="737"/>
        <v>13</v>
      </c>
      <c r="V1491" s="117">
        <v>252</v>
      </c>
      <c r="W1491" s="116">
        <f t="shared" si="750"/>
        <v>1.00499955</v>
      </c>
      <c r="X1491" s="109">
        <f t="shared" si="751"/>
        <v>3.5879094399999998</v>
      </c>
      <c r="Y1491" s="174">
        <f t="shared" si="752"/>
        <v>0</v>
      </c>
      <c r="Z1491" s="120" t="str">
        <f t="shared" si="760"/>
        <v>A+J=</v>
      </c>
      <c r="AA1491" s="114">
        <f t="shared" si="761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8">
        <f t="shared" si="753"/>
        <v>45788</v>
      </c>
      <c r="B1492" s="109">
        <f t="shared" si="746"/>
        <v>721.23438589</v>
      </c>
      <c r="C1492" s="193">
        <f t="shared" si="745"/>
        <v>551.63863494999998</v>
      </c>
      <c r="D1492" s="110">
        <f t="shared" si="754"/>
        <v>7205.03</v>
      </c>
      <c r="E1492" s="111">
        <f t="shared" si="743"/>
        <v>7245.38</v>
      </c>
      <c r="F1492" s="112">
        <f t="shared" si="741"/>
        <v>45738</v>
      </c>
      <c r="G1492" s="113">
        <f t="shared" si="747"/>
        <v>5.6002542668107669E-3</v>
      </c>
      <c r="H1492" s="114">
        <f t="shared" si="742"/>
        <v>45797</v>
      </c>
      <c r="I1492" s="114">
        <f t="shared" si="748"/>
        <v>45797</v>
      </c>
      <c r="J1492" s="115">
        <f t="shared" si="755"/>
        <v>19</v>
      </c>
      <c r="K1492" s="115">
        <f t="shared" si="744"/>
        <v>13</v>
      </c>
      <c r="L1492" s="8">
        <f t="shared" si="756"/>
        <v>1.0038283699999999</v>
      </c>
      <c r="M1492" s="116">
        <f t="shared" si="740"/>
        <v>1.0131006499999999</v>
      </c>
      <c r="N1492" s="116">
        <f t="shared" si="736"/>
        <v>1.295974390405362</v>
      </c>
      <c r="O1492" s="109">
        <f t="shared" si="739"/>
        <v>1.3009358499999999</v>
      </c>
      <c r="P1492" s="109">
        <f t="shared" si="749"/>
        <v>717.64647645000002</v>
      </c>
      <c r="Q1492" s="11">
        <f t="shared" si="759"/>
        <v>0</v>
      </c>
      <c r="R1492" s="30">
        <f t="shared" si="757"/>
        <v>0</v>
      </c>
      <c r="S1492" s="109">
        <f t="shared" si="738"/>
        <v>0</v>
      </c>
      <c r="T1492" s="119">
        <f t="shared" si="758"/>
        <v>0.10150000000000001</v>
      </c>
      <c r="U1492" s="117">
        <f t="shared" si="737"/>
        <v>13</v>
      </c>
      <c r="V1492" s="117">
        <v>252</v>
      </c>
      <c r="W1492" s="116">
        <f t="shared" si="750"/>
        <v>1.00499955</v>
      </c>
      <c r="X1492" s="109">
        <f t="shared" si="751"/>
        <v>3.5879094399999998</v>
      </c>
      <c r="Y1492" s="174">
        <f t="shared" si="752"/>
        <v>0</v>
      </c>
      <c r="Z1492" s="120" t="str">
        <f t="shared" si="760"/>
        <v>A+J=</v>
      </c>
      <c r="AA1492" s="114">
        <f t="shared" si="761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8">
        <f t="shared" si="753"/>
        <v>45789</v>
      </c>
      <c r="B1493" s="109">
        <f t="shared" si="746"/>
        <v>721.23438589</v>
      </c>
      <c r="C1493" s="193">
        <f t="shared" si="745"/>
        <v>551.63863494999998</v>
      </c>
      <c r="D1493" s="110">
        <f t="shared" si="754"/>
        <v>7205.03</v>
      </c>
      <c r="E1493" s="111">
        <f t="shared" si="743"/>
        <v>7245.38</v>
      </c>
      <c r="F1493" s="112">
        <f t="shared" si="741"/>
        <v>45738</v>
      </c>
      <c r="G1493" s="113">
        <f t="shared" si="747"/>
        <v>5.6002542668107669E-3</v>
      </c>
      <c r="H1493" s="114">
        <f t="shared" si="742"/>
        <v>45797</v>
      </c>
      <c r="I1493" s="114">
        <f t="shared" si="748"/>
        <v>45797</v>
      </c>
      <c r="J1493" s="115">
        <f t="shared" si="755"/>
        <v>19</v>
      </c>
      <c r="K1493" s="115">
        <f t="shared" si="744"/>
        <v>13</v>
      </c>
      <c r="L1493" s="8">
        <f t="shared" si="756"/>
        <v>1.0038283699999999</v>
      </c>
      <c r="M1493" s="116">
        <f t="shared" si="740"/>
        <v>1.0131006499999999</v>
      </c>
      <c r="N1493" s="116">
        <f t="shared" si="736"/>
        <v>1.295974390405362</v>
      </c>
      <c r="O1493" s="109">
        <f t="shared" si="739"/>
        <v>1.3009358499999999</v>
      </c>
      <c r="P1493" s="109">
        <f t="shared" si="749"/>
        <v>717.64647645000002</v>
      </c>
      <c r="Q1493" s="11">
        <f t="shared" si="759"/>
        <v>0</v>
      </c>
      <c r="R1493" s="30">
        <f t="shared" si="757"/>
        <v>0</v>
      </c>
      <c r="S1493" s="109">
        <f t="shared" si="738"/>
        <v>0</v>
      </c>
      <c r="T1493" s="119">
        <f t="shared" si="758"/>
        <v>0.10150000000000001</v>
      </c>
      <c r="U1493" s="117">
        <f t="shared" si="737"/>
        <v>13</v>
      </c>
      <c r="V1493" s="117">
        <v>252</v>
      </c>
      <c r="W1493" s="116">
        <f t="shared" si="750"/>
        <v>1.00499955</v>
      </c>
      <c r="X1493" s="109">
        <f t="shared" si="751"/>
        <v>3.5879094399999998</v>
      </c>
      <c r="Y1493" s="174">
        <f t="shared" si="752"/>
        <v>0</v>
      </c>
      <c r="Z1493" s="120" t="str">
        <f t="shared" si="760"/>
        <v>A+J=</v>
      </c>
      <c r="AA1493" s="114">
        <f t="shared" si="761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8">
        <f t="shared" si="753"/>
        <v>45790</v>
      </c>
      <c r="B1494" s="109">
        <f t="shared" si="746"/>
        <v>721.72321965000003</v>
      </c>
      <c r="C1494" s="193">
        <f t="shared" si="745"/>
        <v>551.63863494999998</v>
      </c>
      <c r="D1494" s="110">
        <f t="shared" si="754"/>
        <v>7205.03</v>
      </c>
      <c r="E1494" s="111">
        <f t="shared" si="743"/>
        <v>7245.38</v>
      </c>
      <c r="F1494" s="112">
        <f t="shared" si="741"/>
        <v>45738</v>
      </c>
      <c r="G1494" s="113">
        <f t="shared" si="747"/>
        <v>5.6002542668107669E-3</v>
      </c>
      <c r="H1494" s="114">
        <f t="shared" si="742"/>
        <v>45797</v>
      </c>
      <c r="I1494" s="114">
        <f t="shared" si="748"/>
        <v>45797</v>
      </c>
      <c r="J1494" s="115">
        <f t="shared" si="755"/>
        <v>19</v>
      </c>
      <c r="K1494" s="115">
        <f t="shared" si="744"/>
        <v>14</v>
      </c>
      <c r="L1494" s="8">
        <f t="shared" si="756"/>
        <v>1.00412346</v>
      </c>
      <c r="M1494" s="116">
        <f t="shared" si="740"/>
        <v>1.0131006499999999</v>
      </c>
      <c r="N1494" s="116">
        <f t="shared" si="736"/>
        <v>1.295974390405362</v>
      </c>
      <c r="O1494" s="109">
        <f t="shared" si="739"/>
        <v>1.30131828</v>
      </c>
      <c r="P1494" s="109">
        <f t="shared" si="749"/>
        <v>717.85743961000003</v>
      </c>
      <c r="Q1494" s="11">
        <f t="shared" si="759"/>
        <v>0</v>
      </c>
      <c r="R1494" s="30">
        <f t="shared" si="757"/>
        <v>0</v>
      </c>
      <c r="S1494" s="109">
        <f t="shared" si="738"/>
        <v>0</v>
      </c>
      <c r="T1494" s="119">
        <f t="shared" si="758"/>
        <v>0.10150000000000001</v>
      </c>
      <c r="U1494" s="117">
        <f t="shared" si="737"/>
        <v>14</v>
      </c>
      <c r="V1494" s="117">
        <v>252</v>
      </c>
      <c r="W1494" s="116">
        <f t="shared" si="750"/>
        <v>1.005385164</v>
      </c>
      <c r="X1494" s="109">
        <f t="shared" si="751"/>
        <v>3.8657800400000002</v>
      </c>
      <c r="Y1494" s="174">
        <f t="shared" si="752"/>
        <v>0</v>
      </c>
      <c r="Z1494" s="120" t="str">
        <f t="shared" si="760"/>
        <v>A+J=</v>
      </c>
      <c r="AA1494" s="114">
        <f t="shared" si="761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8">
        <f t="shared" si="753"/>
        <v>45791</v>
      </c>
      <c r="B1495" s="109">
        <f t="shared" si="746"/>
        <v>722.21239450999997</v>
      </c>
      <c r="C1495" s="193">
        <f t="shared" si="745"/>
        <v>551.63863494999998</v>
      </c>
      <c r="D1495" s="110">
        <f t="shared" si="754"/>
        <v>7205.03</v>
      </c>
      <c r="E1495" s="111">
        <f t="shared" si="743"/>
        <v>7245.38</v>
      </c>
      <c r="F1495" s="112">
        <f t="shared" si="741"/>
        <v>45738</v>
      </c>
      <c r="G1495" s="113">
        <f t="shared" si="747"/>
        <v>5.6002542668107669E-3</v>
      </c>
      <c r="H1495" s="114">
        <f t="shared" si="742"/>
        <v>45797</v>
      </c>
      <c r="I1495" s="114">
        <f t="shared" si="748"/>
        <v>45797</v>
      </c>
      <c r="J1495" s="115">
        <f t="shared" si="755"/>
        <v>19</v>
      </c>
      <c r="K1495" s="115">
        <f t="shared" si="744"/>
        <v>15</v>
      </c>
      <c r="L1495" s="8">
        <f t="shared" si="756"/>
        <v>1.0044186500000001</v>
      </c>
      <c r="M1495" s="116">
        <f t="shared" si="740"/>
        <v>1.0131006499999999</v>
      </c>
      <c r="N1495" s="116">
        <f t="shared" si="736"/>
        <v>1.295974390405362</v>
      </c>
      <c r="O1495" s="109">
        <f t="shared" si="739"/>
        <v>1.3017008400000001</v>
      </c>
      <c r="P1495" s="109">
        <f t="shared" si="749"/>
        <v>718.06847448999997</v>
      </c>
      <c r="Q1495" s="11">
        <f t="shared" si="759"/>
        <v>0</v>
      </c>
      <c r="R1495" s="30">
        <f t="shared" si="757"/>
        <v>0</v>
      </c>
      <c r="S1495" s="109">
        <f t="shared" si="738"/>
        <v>0</v>
      </c>
      <c r="T1495" s="119">
        <f t="shared" si="758"/>
        <v>0.10150000000000001</v>
      </c>
      <c r="U1495" s="117">
        <f t="shared" si="737"/>
        <v>15</v>
      </c>
      <c r="V1495" s="117">
        <v>252</v>
      </c>
      <c r="W1495" s="116">
        <f t="shared" si="750"/>
        <v>1.0057709260000001</v>
      </c>
      <c r="X1495" s="109">
        <f t="shared" si="751"/>
        <v>4.1439200200000004</v>
      </c>
      <c r="Y1495" s="174">
        <f t="shared" si="752"/>
        <v>0</v>
      </c>
      <c r="Z1495" s="120" t="str">
        <f t="shared" si="760"/>
        <v>A+J=</v>
      </c>
      <c r="AA1495" s="114">
        <f t="shared" si="761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8">
        <f t="shared" si="753"/>
        <v>45792</v>
      </c>
      <c r="B1496" s="109">
        <f t="shared" si="746"/>
        <v>722.7019002699999</v>
      </c>
      <c r="C1496" s="193">
        <f t="shared" si="745"/>
        <v>551.63863494999998</v>
      </c>
      <c r="D1496" s="110">
        <f t="shared" si="754"/>
        <v>7205.03</v>
      </c>
      <c r="E1496" s="111">
        <f t="shared" si="743"/>
        <v>7245.38</v>
      </c>
      <c r="F1496" s="112">
        <f t="shared" si="741"/>
        <v>45738</v>
      </c>
      <c r="G1496" s="113">
        <f t="shared" si="747"/>
        <v>5.6002542668107669E-3</v>
      </c>
      <c r="H1496" s="114">
        <f t="shared" si="742"/>
        <v>45797</v>
      </c>
      <c r="I1496" s="114">
        <f t="shared" si="748"/>
        <v>45797</v>
      </c>
      <c r="J1496" s="115">
        <f t="shared" si="755"/>
        <v>19</v>
      </c>
      <c r="K1496" s="115">
        <f t="shared" si="744"/>
        <v>16</v>
      </c>
      <c r="L1496" s="8">
        <f t="shared" si="756"/>
        <v>1.0047139199999999</v>
      </c>
      <c r="M1496" s="116">
        <f t="shared" si="740"/>
        <v>1.0131006499999999</v>
      </c>
      <c r="N1496" s="116">
        <f t="shared" si="736"/>
        <v>1.295974390405362</v>
      </c>
      <c r="O1496" s="109">
        <f t="shared" si="739"/>
        <v>1.3020835100000001</v>
      </c>
      <c r="P1496" s="109">
        <f t="shared" si="749"/>
        <v>718.27957003999995</v>
      </c>
      <c r="Q1496" s="11">
        <f t="shared" si="759"/>
        <v>0</v>
      </c>
      <c r="R1496" s="30">
        <f t="shared" si="757"/>
        <v>0</v>
      </c>
      <c r="S1496" s="109">
        <f t="shared" si="738"/>
        <v>0</v>
      </c>
      <c r="T1496" s="119">
        <f t="shared" si="758"/>
        <v>0.10150000000000001</v>
      </c>
      <c r="U1496" s="117">
        <f t="shared" si="737"/>
        <v>16</v>
      </c>
      <c r="V1496" s="117">
        <v>252</v>
      </c>
      <c r="W1496" s="116">
        <f t="shared" si="750"/>
        <v>1.006156837</v>
      </c>
      <c r="X1496" s="109">
        <f t="shared" si="751"/>
        <v>4.42233023</v>
      </c>
      <c r="Y1496" s="174">
        <f t="shared" si="752"/>
        <v>0</v>
      </c>
      <c r="Z1496" s="120" t="str">
        <f t="shared" si="760"/>
        <v>A+J=</v>
      </c>
      <c r="AA1496" s="114">
        <f t="shared" si="761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8">
        <f t="shared" si="753"/>
        <v>45793</v>
      </c>
      <c r="B1497" s="109">
        <f t="shared" si="746"/>
        <v>723.19172455</v>
      </c>
      <c r="C1497" s="193">
        <f t="shared" si="745"/>
        <v>551.63863494999998</v>
      </c>
      <c r="D1497" s="110">
        <f t="shared" si="754"/>
        <v>7205.03</v>
      </c>
      <c r="E1497" s="111">
        <f t="shared" si="743"/>
        <v>7245.38</v>
      </c>
      <c r="F1497" s="112">
        <f t="shared" si="741"/>
        <v>45738</v>
      </c>
      <c r="G1497" s="113">
        <f t="shared" si="747"/>
        <v>5.6002542668107669E-3</v>
      </c>
      <c r="H1497" s="114">
        <f t="shared" si="742"/>
        <v>45797</v>
      </c>
      <c r="I1497" s="114">
        <f t="shared" si="748"/>
        <v>45797</v>
      </c>
      <c r="J1497" s="115">
        <f t="shared" si="755"/>
        <v>19</v>
      </c>
      <c r="K1497" s="115">
        <f t="shared" si="744"/>
        <v>17</v>
      </c>
      <c r="L1497" s="8">
        <f t="shared" si="756"/>
        <v>1.00500927</v>
      </c>
      <c r="M1497" s="116">
        <f t="shared" si="740"/>
        <v>1.0131006499999999</v>
      </c>
      <c r="N1497" s="116">
        <f t="shared" si="736"/>
        <v>1.295974390405362</v>
      </c>
      <c r="O1497" s="109">
        <f t="shared" si="739"/>
        <v>1.30246627</v>
      </c>
      <c r="P1497" s="109">
        <f t="shared" si="749"/>
        <v>718.49071524999999</v>
      </c>
      <c r="Q1497" s="11">
        <f t="shared" si="759"/>
        <v>0</v>
      </c>
      <c r="R1497" s="30">
        <f t="shared" si="757"/>
        <v>0</v>
      </c>
      <c r="S1497" s="109">
        <f t="shared" si="738"/>
        <v>0</v>
      </c>
      <c r="T1497" s="119">
        <f t="shared" si="758"/>
        <v>0.10150000000000001</v>
      </c>
      <c r="U1497" s="117">
        <f t="shared" si="737"/>
        <v>17</v>
      </c>
      <c r="V1497" s="117">
        <v>252</v>
      </c>
      <c r="W1497" s="116">
        <f t="shared" si="750"/>
        <v>1.0065428949999999</v>
      </c>
      <c r="X1497" s="109">
        <f t="shared" si="751"/>
        <v>4.7010092999999999</v>
      </c>
      <c r="Y1497" s="174">
        <f t="shared" si="752"/>
        <v>0</v>
      </c>
      <c r="Z1497" s="120" t="str">
        <f t="shared" si="760"/>
        <v>A+J=</v>
      </c>
      <c r="AA1497" s="114">
        <f t="shared" si="761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8">
        <f t="shared" si="753"/>
        <v>45794</v>
      </c>
      <c r="B1498" s="109">
        <f t="shared" si="746"/>
        <v>723.68189671000005</v>
      </c>
      <c r="C1498" s="193">
        <f t="shared" si="745"/>
        <v>551.63863494999998</v>
      </c>
      <c r="D1498" s="110">
        <f t="shared" si="754"/>
        <v>7205.03</v>
      </c>
      <c r="E1498" s="111">
        <f t="shared" si="743"/>
        <v>7245.38</v>
      </c>
      <c r="F1498" s="112">
        <f t="shared" si="741"/>
        <v>45738</v>
      </c>
      <c r="G1498" s="113">
        <f t="shared" si="747"/>
        <v>5.6002542668107669E-3</v>
      </c>
      <c r="H1498" s="114">
        <f t="shared" si="742"/>
        <v>45797</v>
      </c>
      <c r="I1498" s="114">
        <f t="shared" si="748"/>
        <v>45797</v>
      </c>
      <c r="J1498" s="115">
        <f t="shared" si="755"/>
        <v>19</v>
      </c>
      <c r="K1498" s="115">
        <f t="shared" si="744"/>
        <v>18</v>
      </c>
      <c r="L1498" s="8">
        <f t="shared" si="756"/>
        <v>1.00530472</v>
      </c>
      <c r="M1498" s="116">
        <f t="shared" si="740"/>
        <v>1.0131006499999999</v>
      </c>
      <c r="N1498" s="116">
        <f t="shared" si="736"/>
        <v>1.295974390405362</v>
      </c>
      <c r="O1498" s="109">
        <f t="shared" si="739"/>
        <v>1.30284917</v>
      </c>
      <c r="P1498" s="109">
        <f t="shared" si="749"/>
        <v>718.70193768000001</v>
      </c>
      <c r="Q1498" s="11">
        <f t="shared" si="759"/>
        <v>0</v>
      </c>
      <c r="R1498" s="30">
        <f t="shared" si="757"/>
        <v>0</v>
      </c>
      <c r="S1498" s="109">
        <f t="shared" si="738"/>
        <v>0</v>
      </c>
      <c r="T1498" s="119">
        <f t="shared" si="758"/>
        <v>0.10150000000000001</v>
      </c>
      <c r="U1498" s="117">
        <f t="shared" si="737"/>
        <v>18</v>
      </c>
      <c r="V1498" s="117">
        <v>252</v>
      </c>
      <c r="W1498" s="116">
        <f t="shared" si="750"/>
        <v>1.006929102</v>
      </c>
      <c r="X1498" s="109">
        <f t="shared" si="751"/>
        <v>4.9799590299999998</v>
      </c>
      <c r="Y1498" s="174">
        <f t="shared" si="752"/>
        <v>0</v>
      </c>
      <c r="Z1498" s="120" t="str">
        <f t="shared" si="760"/>
        <v>A+J=</v>
      </c>
      <c r="AA1498" s="114">
        <f t="shared" si="761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8">
        <f t="shared" si="753"/>
        <v>45795</v>
      </c>
      <c r="B1499" s="109">
        <f t="shared" si="746"/>
        <v>723.68189671000005</v>
      </c>
      <c r="C1499" s="193">
        <f t="shared" si="745"/>
        <v>551.63863494999998</v>
      </c>
      <c r="D1499" s="110">
        <f t="shared" si="754"/>
        <v>7205.03</v>
      </c>
      <c r="E1499" s="111">
        <f t="shared" si="743"/>
        <v>7245.38</v>
      </c>
      <c r="F1499" s="112">
        <f t="shared" si="741"/>
        <v>45738</v>
      </c>
      <c r="G1499" s="113">
        <f t="shared" si="747"/>
        <v>5.6002542668107669E-3</v>
      </c>
      <c r="H1499" s="114">
        <f t="shared" si="742"/>
        <v>45797</v>
      </c>
      <c r="I1499" s="114">
        <f t="shared" si="748"/>
        <v>45797</v>
      </c>
      <c r="J1499" s="115">
        <f t="shared" si="755"/>
        <v>19</v>
      </c>
      <c r="K1499" s="115">
        <f t="shared" si="744"/>
        <v>18</v>
      </c>
      <c r="L1499" s="8">
        <f t="shared" si="756"/>
        <v>1.00530472</v>
      </c>
      <c r="M1499" s="116">
        <f t="shared" si="740"/>
        <v>1.0131006499999999</v>
      </c>
      <c r="N1499" s="116">
        <f t="shared" si="736"/>
        <v>1.295974390405362</v>
      </c>
      <c r="O1499" s="109">
        <f t="shared" si="739"/>
        <v>1.30284917</v>
      </c>
      <c r="P1499" s="109">
        <f t="shared" si="749"/>
        <v>718.70193768000001</v>
      </c>
      <c r="Q1499" s="11">
        <f t="shared" si="759"/>
        <v>0</v>
      </c>
      <c r="R1499" s="30">
        <f t="shared" si="757"/>
        <v>0</v>
      </c>
      <c r="S1499" s="109">
        <f t="shared" si="738"/>
        <v>0</v>
      </c>
      <c r="T1499" s="119">
        <f t="shared" si="758"/>
        <v>0.10150000000000001</v>
      </c>
      <c r="U1499" s="117">
        <f t="shared" si="737"/>
        <v>18</v>
      </c>
      <c r="V1499" s="117">
        <v>252</v>
      </c>
      <c r="W1499" s="116">
        <f t="shared" si="750"/>
        <v>1.006929102</v>
      </c>
      <c r="X1499" s="109">
        <f t="shared" si="751"/>
        <v>4.9799590299999998</v>
      </c>
      <c r="Y1499" s="174">
        <f t="shared" si="752"/>
        <v>0</v>
      </c>
      <c r="Z1499" s="120" t="str">
        <f t="shared" si="760"/>
        <v>A+J=</v>
      </c>
      <c r="AA1499" s="114">
        <f t="shared" si="761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8">
        <f t="shared" si="753"/>
        <v>45796</v>
      </c>
      <c r="B1500" s="109">
        <f t="shared" si="746"/>
        <v>723.68189671000005</v>
      </c>
      <c r="C1500" s="193">
        <f t="shared" si="745"/>
        <v>551.63863494999998</v>
      </c>
      <c r="D1500" s="110">
        <f t="shared" si="754"/>
        <v>7205.03</v>
      </c>
      <c r="E1500" s="111">
        <f t="shared" si="743"/>
        <v>7245.38</v>
      </c>
      <c r="F1500" s="112">
        <f t="shared" si="741"/>
        <v>45738</v>
      </c>
      <c r="G1500" s="113">
        <f t="shared" si="747"/>
        <v>5.6002542668107669E-3</v>
      </c>
      <c r="H1500" s="114">
        <f t="shared" si="742"/>
        <v>45797</v>
      </c>
      <c r="I1500" s="114">
        <f t="shared" si="748"/>
        <v>45797</v>
      </c>
      <c r="J1500" s="115">
        <f t="shared" si="755"/>
        <v>19</v>
      </c>
      <c r="K1500" s="115">
        <f t="shared" si="744"/>
        <v>18</v>
      </c>
      <c r="L1500" s="8">
        <f t="shared" si="756"/>
        <v>1.00530472</v>
      </c>
      <c r="M1500" s="116">
        <f t="shared" si="740"/>
        <v>1.0131006499999999</v>
      </c>
      <c r="N1500" s="116">
        <f t="shared" si="736"/>
        <v>1.295974390405362</v>
      </c>
      <c r="O1500" s="109">
        <f t="shared" si="739"/>
        <v>1.30284917</v>
      </c>
      <c r="P1500" s="109">
        <f t="shared" si="749"/>
        <v>718.70193768000001</v>
      </c>
      <c r="Q1500" s="11">
        <f t="shared" si="759"/>
        <v>0</v>
      </c>
      <c r="R1500" s="30">
        <f t="shared" si="757"/>
        <v>0</v>
      </c>
      <c r="S1500" s="109">
        <f t="shared" si="738"/>
        <v>0</v>
      </c>
      <c r="T1500" s="119">
        <f t="shared" si="758"/>
        <v>0.10150000000000001</v>
      </c>
      <c r="U1500" s="117">
        <f t="shared" si="737"/>
        <v>18</v>
      </c>
      <c r="V1500" s="117">
        <v>252</v>
      </c>
      <c r="W1500" s="116">
        <f t="shared" si="750"/>
        <v>1.006929102</v>
      </c>
      <c r="X1500" s="109">
        <f t="shared" si="751"/>
        <v>4.9799590299999998</v>
      </c>
      <c r="Y1500" s="174">
        <f t="shared" si="752"/>
        <v>0</v>
      </c>
      <c r="Z1500" s="120" t="str">
        <f t="shared" si="760"/>
        <v>A+J=</v>
      </c>
      <c r="AA1500" s="114">
        <f t="shared" si="761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8">
        <f t="shared" si="753"/>
        <v>45797</v>
      </c>
      <c r="B1501" s="109">
        <f t="shared" si="746"/>
        <v>724.17239399000005</v>
      </c>
      <c r="C1501" s="193">
        <f t="shared" si="745"/>
        <v>551.63863494999998</v>
      </c>
      <c r="D1501" s="110">
        <f t="shared" si="754"/>
        <v>7205.03</v>
      </c>
      <c r="E1501" s="111">
        <f t="shared" si="743"/>
        <v>7245.38</v>
      </c>
      <c r="F1501" s="112">
        <f t="shared" si="741"/>
        <v>45738</v>
      </c>
      <c r="G1501" s="113">
        <f t="shared" si="747"/>
        <v>5.6002542668107669E-3</v>
      </c>
      <c r="H1501" s="114">
        <f t="shared" si="742"/>
        <v>45828</v>
      </c>
      <c r="I1501" s="114">
        <f t="shared" si="748"/>
        <v>45797</v>
      </c>
      <c r="J1501" s="115">
        <f t="shared" si="755"/>
        <v>19</v>
      </c>
      <c r="K1501" s="115">
        <f t="shared" si="744"/>
        <v>19</v>
      </c>
      <c r="L1501" s="8">
        <f t="shared" si="756"/>
        <v>1.0056002500000001</v>
      </c>
      <c r="M1501" s="116">
        <f t="shared" si="740"/>
        <v>1.0131006499999999</v>
      </c>
      <c r="N1501" s="116">
        <f t="shared" si="736"/>
        <v>1.295974390405362</v>
      </c>
      <c r="O1501" s="109">
        <f t="shared" si="739"/>
        <v>1.30323217</v>
      </c>
      <c r="P1501" s="109">
        <f t="shared" si="749"/>
        <v>718.91321528000003</v>
      </c>
      <c r="Q1501" s="11">
        <f t="shared" si="759"/>
        <v>49</v>
      </c>
      <c r="R1501" s="30">
        <f t="shared" si="757"/>
        <v>2.2002000000000001E-2</v>
      </c>
      <c r="S1501" s="109">
        <f t="shared" si="738"/>
        <v>15.81752856</v>
      </c>
      <c r="T1501" s="119">
        <f t="shared" si="758"/>
        <v>0.10150000000000001</v>
      </c>
      <c r="U1501" s="117">
        <f t="shared" si="737"/>
        <v>19</v>
      </c>
      <c r="V1501" s="117">
        <v>252</v>
      </c>
      <c r="W1501" s="116">
        <f t="shared" si="750"/>
        <v>1.007315457</v>
      </c>
      <c r="X1501" s="109">
        <f t="shared" si="751"/>
        <v>5.2591787099999996</v>
      </c>
      <c r="Y1501" s="174">
        <f t="shared" si="752"/>
        <v>21.07670727</v>
      </c>
      <c r="Z1501" s="120" t="str">
        <f t="shared" si="760"/>
        <v>A+J=</v>
      </c>
      <c r="AA1501" s="114">
        <f t="shared" si="761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8">
        <f t="shared" si="753"/>
        <v>45798</v>
      </c>
      <c r="B1502" s="109">
        <f t="shared" si="746"/>
        <v>703.50267179000002</v>
      </c>
      <c r="C1502" s="193">
        <f t="shared" si="745"/>
        <v>539.5014817</v>
      </c>
      <c r="D1502" s="110">
        <f t="shared" si="754"/>
        <v>7245.38</v>
      </c>
      <c r="E1502" s="111">
        <f t="shared" si="743"/>
        <v>7276.54</v>
      </c>
      <c r="F1502" s="112">
        <f t="shared" si="741"/>
        <v>45767</v>
      </c>
      <c r="G1502" s="113">
        <f t="shared" si="747"/>
        <v>4.3006716003852752E-3</v>
      </c>
      <c r="H1502" s="114">
        <f t="shared" si="742"/>
        <v>45828</v>
      </c>
      <c r="I1502" s="114">
        <f t="shared" si="748"/>
        <v>45828</v>
      </c>
      <c r="J1502" s="115">
        <f t="shared" si="755"/>
        <v>22</v>
      </c>
      <c r="K1502" s="115">
        <f t="shared" si="744"/>
        <v>1</v>
      </c>
      <c r="L1502" s="8">
        <f t="shared" si="756"/>
        <v>1.0001950799999999</v>
      </c>
      <c r="M1502" s="116">
        <f t="shared" si="740"/>
        <v>1.0056002500000001</v>
      </c>
      <c r="N1502" s="116">
        <f t="shared" si="736"/>
        <v>1.3032321709852297</v>
      </c>
      <c r="O1502" s="109">
        <f t="shared" si="739"/>
        <v>1.3034863999999999</v>
      </c>
      <c r="P1502" s="109">
        <f t="shared" si="749"/>
        <v>703.23284417000002</v>
      </c>
      <c r="Q1502" s="11">
        <f t="shared" si="759"/>
        <v>0</v>
      </c>
      <c r="R1502" s="30">
        <f t="shared" si="757"/>
        <v>0</v>
      </c>
      <c r="S1502" s="109">
        <f t="shared" si="738"/>
        <v>0</v>
      </c>
      <c r="T1502" s="119">
        <f t="shared" si="758"/>
        <v>0.10150000000000001</v>
      </c>
      <c r="U1502" s="117">
        <f t="shared" si="737"/>
        <v>1</v>
      </c>
      <c r="V1502" s="117">
        <v>252</v>
      </c>
      <c r="W1502" s="116">
        <f t="shared" si="750"/>
        <v>1.0003836960000001</v>
      </c>
      <c r="X1502" s="109">
        <f t="shared" si="751"/>
        <v>0.26982761999999999</v>
      </c>
      <c r="Y1502" s="174">
        <f t="shared" si="752"/>
        <v>0</v>
      </c>
      <c r="Z1502" s="120" t="str">
        <f t="shared" si="760"/>
        <v>A+J=</v>
      </c>
      <c r="AA1502" s="114">
        <f t="shared" si="761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8">
        <f t="shared" si="753"/>
        <v>45799</v>
      </c>
      <c r="B1503" s="109">
        <f t="shared" si="746"/>
        <v>703.90989793000006</v>
      </c>
      <c r="C1503" s="193">
        <f t="shared" si="745"/>
        <v>539.5014817</v>
      </c>
      <c r="D1503" s="110">
        <f t="shared" si="754"/>
        <v>7245.38</v>
      </c>
      <c r="E1503" s="111">
        <f t="shared" si="743"/>
        <v>7276.54</v>
      </c>
      <c r="F1503" s="112">
        <f t="shared" si="741"/>
        <v>45767</v>
      </c>
      <c r="G1503" s="113">
        <f t="shared" si="747"/>
        <v>4.3006716003852752E-3</v>
      </c>
      <c r="H1503" s="114">
        <f t="shared" si="742"/>
        <v>45828</v>
      </c>
      <c r="I1503" s="114">
        <f t="shared" si="748"/>
        <v>45828</v>
      </c>
      <c r="J1503" s="115">
        <f t="shared" si="755"/>
        <v>22</v>
      </c>
      <c r="K1503" s="115">
        <f t="shared" si="744"/>
        <v>2</v>
      </c>
      <c r="L1503" s="8">
        <f t="shared" si="756"/>
        <v>1.0003902</v>
      </c>
      <c r="M1503" s="116">
        <f t="shared" si="740"/>
        <v>1.0056002500000001</v>
      </c>
      <c r="N1503" s="116">
        <f t="shared" ref="N1503:N1566" si="762">IF(I1503&gt;I1502,N1502*M1503,N1502)</f>
        <v>1.3032321709852297</v>
      </c>
      <c r="O1503" s="109">
        <f t="shared" si="739"/>
        <v>1.3037406899999999</v>
      </c>
      <c r="P1503" s="109">
        <f t="shared" si="749"/>
        <v>703.37003400000003</v>
      </c>
      <c r="Q1503" s="11">
        <f t="shared" si="759"/>
        <v>0</v>
      </c>
      <c r="R1503" s="30">
        <f t="shared" si="757"/>
        <v>0</v>
      </c>
      <c r="S1503" s="109">
        <f t="shared" si="738"/>
        <v>0</v>
      </c>
      <c r="T1503" s="119">
        <f t="shared" si="758"/>
        <v>0.10150000000000001</v>
      </c>
      <c r="U1503" s="117">
        <f t="shared" si="737"/>
        <v>2</v>
      </c>
      <c r="V1503" s="117">
        <v>252</v>
      </c>
      <c r="W1503" s="116">
        <f t="shared" si="750"/>
        <v>1.0007675389999999</v>
      </c>
      <c r="X1503" s="109">
        <f t="shared" si="751"/>
        <v>0.53986392999999999</v>
      </c>
      <c r="Y1503" s="174">
        <f t="shared" si="752"/>
        <v>0</v>
      </c>
      <c r="Z1503" s="120" t="str">
        <f t="shared" si="760"/>
        <v>A+J=</v>
      </c>
      <c r="AA1503" s="114">
        <f t="shared" si="761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8">
        <f t="shared" si="753"/>
        <v>45800</v>
      </c>
      <c r="B1504" s="109">
        <f t="shared" si="746"/>
        <v>704.31736050999996</v>
      </c>
      <c r="C1504" s="193">
        <f t="shared" si="745"/>
        <v>539.5014817</v>
      </c>
      <c r="D1504" s="110">
        <f t="shared" si="754"/>
        <v>7245.38</v>
      </c>
      <c r="E1504" s="111">
        <f t="shared" si="743"/>
        <v>7276.54</v>
      </c>
      <c r="F1504" s="112">
        <f t="shared" si="741"/>
        <v>45767</v>
      </c>
      <c r="G1504" s="113">
        <f t="shared" si="747"/>
        <v>4.3006716003852752E-3</v>
      </c>
      <c r="H1504" s="114">
        <f t="shared" si="742"/>
        <v>45828</v>
      </c>
      <c r="I1504" s="114">
        <f t="shared" si="748"/>
        <v>45828</v>
      </c>
      <c r="J1504" s="115">
        <f t="shared" si="755"/>
        <v>22</v>
      </c>
      <c r="K1504" s="115">
        <f t="shared" si="744"/>
        <v>3</v>
      </c>
      <c r="L1504" s="8">
        <f t="shared" si="756"/>
        <v>1.0005853600000001</v>
      </c>
      <c r="M1504" s="116">
        <f t="shared" si="740"/>
        <v>1.0056002500000001</v>
      </c>
      <c r="N1504" s="116">
        <f t="shared" si="762"/>
        <v>1.3032321709852297</v>
      </c>
      <c r="O1504" s="109">
        <f t="shared" si="739"/>
        <v>1.3039950300000001</v>
      </c>
      <c r="P1504" s="109">
        <f t="shared" si="749"/>
        <v>703.50725080999996</v>
      </c>
      <c r="Q1504" s="11">
        <f t="shared" si="759"/>
        <v>0</v>
      </c>
      <c r="R1504" s="30">
        <f t="shared" si="757"/>
        <v>0</v>
      </c>
      <c r="S1504" s="109">
        <f t="shared" si="738"/>
        <v>0</v>
      </c>
      <c r="T1504" s="119">
        <f t="shared" si="758"/>
        <v>0.10150000000000001</v>
      </c>
      <c r="U1504" s="117">
        <f t="shared" si="737"/>
        <v>3</v>
      </c>
      <c r="V1504" s="117">
        <v>252</v>
      </c>
      <c r="W1504" s="116">
        <f t="shared" si="750"/>
        <v>1.00115153</v>
      </c>
      <c r="X1504" s="109">
        <f t="shared" si="751"/>
        <v>0.81010970000000004</v>
      </c>
      <c r="Y1504" s="174">
        <f t="shared" si="752"/>
        <v>0</v>
      </c>
      <c r="Z1504" s="120" t="str">
        <f t="shared" si="760"/>
        <v>A+J=</v>
      </c>
      <c r="AA1504" s="114">
        <f t="shared" si="761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8">
        <f t="shared" si="753"/>
        <v>45801</v>
      </c>
      <c r="B1505" s="109">
        <f t="shared" si="746"/>
        <v>704.72505892000004</v>
      </c>
      <c r="C1505" s="193">
        <f t="shared" si="745"/>
        <v>539.5014817</v>
      </c>
      <c r="D1505" s="110">
        <f t="shared" si="754"/>
        <v>7245.38</v>
      </c>
      <c r="E1505" s="111">
        <f t="shared" si="743"/>
        <v>7276.54</v>
      </c>
      <c r="F1505" s="112">
        <f t="shared" si="741"/>
        <v>45767</v>
      </c>
      <c r="G1505" s="113">
        <f t="shared" si="747"/>
        <v>4.3006716003852752E-3</v>
      </c>
      <c r="H1505" s="114">
        <f t="shared" si="742"/>
        <v>45828</v>
      </c>
      <c r="I1505" s="114">
        <f t="shared" si="748"/>
        <v>45828</v>
      </c>
      <c r="J1505" s="115">
        <f t="shared" si="755"/>
        <v>22</v>
      </c>
      <c r="K1505" s="115">
        <f t="shared" si="744"/>
        <v>4</v>
      </c>
      <c r="L1505" s="8">
        <f t="shared" si="756"/>
        <v>1.0007805599999999</v>
      </c>
      <c r="M1505" s="116">
        <f t="shared" si="740"/>
        <v>1.0056002500000001</v>
      </c>
      <c r="N1505" s="116">
        <f t="shared" si="762"/>
        <v>1.3032321709852297</v>
      </c>
      <c r="O1505" s="109">
        <f t="shared" si="739"/>
        <v>1.3042494200000001</v>
      </c>
      <c r="P1505" s="109">
        <f t="shared" si="749"/>
        <v>703.64449459000002</v>
      </c>
      <c r="Q1505" s="11">
        <f t="shared" si="759"/>
        <v>0</v>
      </c>
      <c r="R1505" s="30">
        <f t="shared" si="757"/>
        <v>0</v>
      </c>
      <c r="S1505" s="109">
        <f t="shared" si="738"/>
        <v>0</v>
      </c>
      <c r="T1505" s="119">
        <f t="shared" si="758"/>
        <v>0.10150000000000001</v>
      </c>
      <c r="U1505" s="117">
        <f t="shared" si="737"/>
        <v>4</v>
      </c>
      <c r="V1505" s="117">
        <v>252</v>
      </c>
      <c r="W1505" s="116">
        <f t="shared" si="750"/>
        <v>1.001535668</v>
      </c>
      <c r="X1505" s="109">
        <f t="shared" si="751"/>
        <v>1.0805643300000001</v>
      </c>
      <c r="Y1505" s="174">
        <f t="shared" si="752"/>
        <v>0</v>
      </c>
      <c r="Z1505" s="120" t="str">
        <f t="shared" si="760"/>
        <v>A+J=</v>
      </c>
      <c r="AA1505" s="114">
        <f t="shared" si="761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8">
        <f t="shared" si="753"/>
        <v>45802</v>
      </c>
      <c r="B1506" s="109">
        <f t="shared" si="746"/>
        <v>704.72505892000004</v>
      </c>
      <c r="C1506" s="193">
        <f t="shared" si="745"/>
        <v>539.5014817</v>
      </c>
      <c r="D1506" s="110">
        <f t="shared" si="754"/>
        <v>7245.38</v>
      </c>
      <c r="E1506" s="111">
        <f t="shared" si="743"/>
        <v>7276.54</v>
      </c>
      <c r="F1506" s="112">
        <f t="shared" si="741"/>
        <v>45767</v>
      </c>
      <c r="G1506" s="113">
        <f t="shared" si="747"/>
        <v>4.3006716003852752E-3</v>
      </c>
      <c r="H1506" s="114">
        <f t="shared" si="742"/>
        <v>45828</v>
      </c>
      <c r="I1506" s="114">
        <f t="shared" si="748"/>
        <v>45828</v>
      </c>
      <c r="J1506" s="115">
        <f t="shared" si="755"/>
        <v>22</v>
      </c>
      <c r="K1506" s="115">
        <f t="shared" si="744"/>
        <v>4</v>
      </c>
      <c r="L1506" s="8">
        <f t="shared" si="756"/>
        <v>1.0007805599999999</v>
      </c>
      <c r="M1506" s="116">
        <f t="shared" si="740"/>
        <v>1.0056002500000001</v>
      </c>
      <c r="N1506" s="116">
        <f t="shared" si="762"/>
        <v>1.3032321709852297</v>
      </c>
      <c r="O1506" s="109">
        <f t="shared" si="739"/>
        <v>1.3042494200000001</v>
      </c>
      <c r="P1506" s="109">
        <f t="shared" si="749"/>
        <v>703.64449459000002</v>
      </c>
      <c r="Q1506" s="11">
        <f t="shared" si="759"/>
        <v>0</v>
      </c>
      <c r="R1506" s="30">
        <f t="shared" si="757"/>
        <v>0</v>
      </c>
      <c r="S1506" s="109">
        <f t="shared" si="738"/>
        <v>0</v>
      </c>
      <c r="T1506" s="119">
        <f t="shared" si="758"/>
        <v>0.10150000000000001</v>
      </c>
      <c r="U1506" s="117">
        <f t="shared" si="737"/>
        <v>4</v>
      </c>
      <c r="V1506" s="117">
        <v>252</v>
      </c>
      <c r="W1506" s="116">
        <f t="shared" si="750"/>
        <v>1.001535668</v>
      </c>
      <c r="X1506" s="109">
        <f t="shared" si="751"/>
        <v>1.0805643300000001</v>
      </c>
      <c r="Y1506" s="174">
        <f t="shared" si="752"/>
        <v>0</v>
      </c>
      <c r="Z1506" s="120" t="str">
        <f t="shared" si="760"/>
        <v>A+J=</v>
      </c>
      <c r="AA1506" s="114">
        <f t="shared" si="761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8">
        <f t="shared" si="753"/>
        <v>45803</v>
      </c>
      <c r="B1507" s="109">
        <f t="shared" si="746"/>
        <v>704.72505892000004</v>
      </c>
      <c r="C1507" s="193">
        <f t="shared" si="745"/>
        <v>539.5014817</v>
      </c>
      <c r="D1507" s="110">
        <f t="shared" si="754"/>
        <v>7245.38</v>
      </c>
      <c r="E1507" s="111">
        <f t="shared" si="743"/>
        <v>7276.54</v>
      </c>
      <c r="F1507" s="112">
        <f t="shared" si="741"/>
        <v>45767</v>
      </c>
      <c r="G1507" s="113">
        <f t="shared" si="747"/>
        <v>4.3006716003852752E-3</v>
      </c>
      <c r="H1507" s="114">
        <f t="shared" si="742"/>
        <v>45828</v>
      </c>
      <c r="I1507" s="114">
        <f t="shared" si="748"/>
        <v>45828</v>
      </c>
      <c r="J1507" s="115">
        <f t="shared" si="755"/>
        <v>22</v>
      </c>
      <c r="K1507" s="115">
        <f t="shared" si="744"/>
        <v>4</v>
      </c>
      <c r="L1507" s="8">
        <f t="shared" si="756"/>
        <v>1.0007805599999999</v>
      </c>
      <c r="M1507" s="116">
        <f t="shared" si="740"/>
        <v>1.0056002500000001</v>
      </c>
      <c r="N1507" s="116">
        <f t="shared" si="762"/>
        <v>1.3032321709852297</v>
      </c>
      <c r="O1507" s="109">
        <f t="shared" si="739"/>
        <v>1.3042494200000001</v>
      </c>
      <c r="P1507" s="109">
        <f t="shared" si="749"/>
        <v>703.64449459000002</v>
      </c>
      <c r="Q1507" s="11">
        <f t="shared" si="759"/>
        <v>0</v>
      </c>
      <c r="R1507" s="30">
        <f t="shared" si="757"/>
        <v>0</v>
      </c>
      <c r="S1507" s="109">
        <f t="shared" si="738"/>
        <v>0</v>
      </c>
      <c r="T1507" s="119">
        <f t="shared" si="758"/>
        <v>0.10150000000000001</v>
      </c>
      <c r="U1507" s="117">
        <f t="shared" si="737"/>
        <v>4</v>
      </c>
      <c r="V1507" s="117">
        <v>252</v>
      </c>
      <c r="W1507" s="116">
        <f t="shared" si="750"/>
        <v>1.001535668</v>
      </c>
      <c r="X1507" s="109">
        <f t="shared" si="751"/>
        <v>1.0805643300000001</v>
      </c>
      <c r="Y1507" s="174">
        <f t="shared" si="752"/>
        <v>0</v>
      </c>
      <c r="Z1507" s="120" t="str">
        <f t="shared" si="760"/>
        <v>A+J=</v>
      </c>
      <c r="AA1507" s="114">
        <f t="shared" si="761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8">
        <f t="shared" si="753"/>
        <v>45804</v>
      </c>
      <c r="B1508" s="109">
        <f t="shared" si="746"/>
        <v>705.13299396000002</v>
      </c>
      <c r="C1508" s="193">
        <f t="shared" si="745"/>
        <v>539.5014817</v>
      </c>
      <c r="D1508" s="110">
        <f t="shared" si="754"/>
        <v>7245.38</v>
      </c>
      <c r="E1508" s="111">
        <f t="shared" si="743"/>
        <v>7276.54</v>
      </c>
      <c r="F1508" s="112">
        <f t="shared" si="741"/>
        <v>45767</v>
      </c>
      <c r="G1508" s="113">
        <f t="shared" si="747"/>
        <v>4.3006716003852752E-3</v>
      </c>
      <c r="H1508" s="114">
        <f t="shared" si="742"/>
        <v>45828</v>
      </c>
      <c r="I1508" s="114">
        <f t="shared" si="748"/>
        <v>45828</v>
      </c>
      <c r="J1508" s="115">
        <f t="shared" si="755"/>
        <v>22</v>
      </c>
      <c r="K1508" s="115">
        <f t="shared" si="744"/>
        <v>5</v>
      </c>
      <c r="L1508" s="8">
        <f t="shared" si="756"/>
        <v>1.0009758</v>
      </c>
      <c r="M1508" s="116">
        <f t="shared" si="740"/>
        <v>1.0056002500000001</v>
      </c>
      <c r="N1508" s="116">
        <f t="shared" si="762"/>
        <v>1.3032321709852297</v>
      </c>
      <c r="O1508" s="109">
        <f t="shared" si="739"/>
        <v>1.3045038600000001</v>
      </c>
      <c r="P1508" s="109">
        <f t="shared" si="749"/>
        <v>703.78176535</v>
      </c>
      <c r="Q1508" s="11">
        <f t="shared" si="759"/>
        <v>0</v>
      </c>
      <c r="R1508" s="30">
        <f t="shared" si="757"/>
        <v>0</v>
      </c>
      <c r="S1508" s="109">
        <f t="shared" si="738"/>
        <v>0</v>
      </c>
      <c r="T1508" s="119">
        <f t="shared" si="758"/>
        <v>0.10150000000000001</v>
      </c>
      <c r="U1508" s="117">
        <f t="shared" si="737"/>
        <v>5</v>
      </c>
      <c r="V1508" s="117">
        <v>252</v>
      </c>
      <c r="W1508" s="116">
        <f t="shared" si="750"/>
        <v>1.0019199539999999</v>
      </c>
      <c r="X1508" s="109">
        <f t="shared" si="751"/>
        <v>1.3512286099999999</v>
      </c>
      <c r="Y1508" s="174">
        <f t="shared" si="752"/>
        <v>0</v>
      </c>
      <c r="Z1508" s="120" t="str">
        <f t="shared" si="760"/>
        <v>A+J=</v>
      </c>
      <c r="AA1508" s="114">
        <f t="shared" si="761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8">
        <f t="shared" si="753"/>
        <v>45805</v>
      </c>
      <c r="B1509" s="109">
        <f t="shared" si="746"/>
        <v>705.54116971999997</v>
      </c>
      <c r="C1509" s="193">
        <f t="shared" si="745"/>
        <v>539.5014817</v>
      </c>
      <c r="D1509" s="110">
        <f t="shared" si="754"/>
        <v>7245.38</v>
      </c>
      <c r="E1509" s="111">
        <f t="shared" si="743"/>
        <v>7276.54</v>
      </c>
      <c r="F1509" s="112">
        <f t="shared" si="741"/>
        <v>45767</v>
      </c>
      <c r="G1509" s="113">
        <f t="shared" si="747"/>
        <v>4.3006716003852752E-3</v>
      </c>
      <c r="H1509" s="114">
        <f t="shared" si="742"/>
        <v>45828</v>
      </c>
      <c r="I1509" s="114">
        <f t="shared" si="748"/>
        <v>45828</v>
      </c>
      <c r="J1509" s="115">
        <f t="shared" si="755"/>
        <v>22</v>
      </c>
      <c r="K1509" s="115">
        <f t="shared" si="744"/>
        <v>6</v>
      </c>
      <c r="L1509" s="8">
        <f t="shared" si="756"/>
        <v>1.00117108</v>
      </c>
      <c r="M1509" s="116">
        <f t="shared" si="740"/>
        <v>1.0056002500000001</v>
      </c>
      <c r="N1509" s="116">
        <f t="shared" si="762"/>
        <v>1.3032321709852297</v>
      </c>
      <c r="O1509" s="109">
        <f t="shared" si="739"/>
        <v>1.3047583599999999</v>
      </c>
      <c r="P1509" s="109">
        <f t="shared" si="749"/>
        <v>703.91906847999996</v>
      </c>
      <c r="Q1509" s="11">
        <f t="shared" si="759"/>
        <v>0</v>
      </c>
      <c r="R1509" s="30">
        <f t="shared" si="757"/>
        <v>0</v>
      </c>
      <c r="S1509" s="109">
        <f t="shared" si="738"/>
        <v>0</v>
      </c>
      <c r="T1509" s="119">
        <f t="shared" si="758"/>
        <v>0.10150000000000001</v>
      </c>
      <c r="U1509" s="117">
        <f t="shared" ref="U1509:U1572" si="763">IF(Q1508&gt;0,1,IF(K1509=K1508,U1508,U1508+1))</f>
        <v>6</v>
      </c>
      <c r="V1509" s="117">
        <v>252</v>
      </c>
      <c r="W1509" s="116">
        <f t="shared" si="750"/>
        <v>1.002304386</v>
      </c>
      <c r="X1509" s="109">
        <f t="shared" si="751"/>
        <v>1.6221012400000001</v>
      </c>
      <c r="Y1509" s="174">
        <f t="shared" si="752"/>
        <v>0</v>
      </c>
      <c r="Z1509" s="120" t="str">
        <f t="shared" si="760"/>
        <v>A+J=</v>
      </c>
      <c r="AA1509" s="114">
        <f t="shared" si="761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8">
        <f t="shared" si="753"/>
        <v>45806</v>
      </c>
      <c r="B1510" s="109">
        <f t="shared" si="746"/>
        <v>705.94957218000002</v>
      </c>
      <c r="C1510" s="193">
        <f t="shared" si="745"/>
        <v>539.5014817</v>
      </c>
      <c r="D1510" s="110">
        <f t="shared" si="754"/>
        <v>7245.38</v>
      </c>
      <c r="E1510" s="111">
        <f t="shared" si="743"/>
        <v>7276.54</v>
      </c>
      <c r="F1510" s="112">
        <f t="shared" si="741"/>
        <v>45767</v>
      </c>
      <c r="G1510" s="113">
        <f t="shared" si="747"/>
        <v>4.3006716003852752E-3</v>
      </c>
      <c r="H1510" s="114">
        <f t="shared" si="742"/>
        <v>45828</v>
      </c>
      <c r="I1510" s="114">
        <f t="shared" si="748"/>
        <v>45828</v>
      </c>
      <c r="J1510" s="115">
        <f t="shared" si="755"/>
        <v>22</v>
      </c>
      <c r="K1510" s="115">
        <f t="shared" si="744"/>
        <v>7</v>
      </c>
      <c r="L1510" s="8">
        <f t="shared" si="756"/>
        <v>1.0013663900000001</v>
      </c>
      <c r="M1510" s="116">
        <f t="shared" si="740"/>
        <v>1.0056002500000001</v>
      </c>
      <c r="N1510" s="116">
        <f t="shared" si="762"/>
        <v>1.3032321709852297</v>
      </c>
      <c r="O1510" s="109">
        <f t="shared" si="739"/>
        <v>1.30501289</v>
      </c>
      <c r="P1510" s="109">
        <f t="shared" si="749"/>
        <v>704.05638779000003</v>
      </c>
      <c r="Q1510" s="11">
        <f t="shared" si="759"/>
        <v>0</v>
      </c>
      <c r="R1510" s="30">
        <f t="shared" si="757"/>
        <v>0</v>
      </c>
      <c r="S1510" s="109">
        <f t="shared" si="738"/>
        <v>0</v>
      </c>
      <c r="T1510" s="119">
        <f t="shared" si="758"/>
        <v>0.10150000000000001</v>
      </c>
      <c r="U1510" s="117">
        <f t="shared" si="763"/>
        <v>7</v>
      </c>
      <c r="V1510" s="117">
        <v>252</v>
      </c>
      <c r="W1510" s="116">
        <f t="shared" si="750"/>
        <v>1.0026889670000001</v>
      </c>
      <c r="X1510" s="109">
        <f t="shared" si="751"/>
        <v>1.8931843900000001</v>
      </c>
      <c r="Y1510" s="174">
        <f t="shared" si="752"/>
        <v>0</v>
      </c>
      <c r="Z1510" s="120" t="str">
        <f t="shared" si="760"/>
        <v>A+J=</v>
      </c>
      <c r="AA1510" s="114">
        <f t="shared" si="761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8">
        <f t="shared" si="753"/>
        <v>45807</v>
      </c>
      <c r="B1511" s="109">
        <f t="shared" si="746"/>
        <v>706.35821623999993</v>
      </c>
      <c r="C1511" s="193">
        <f t="shared" si="745"/>
        <v>539.5014817</v>
      </c>
      <c r="D1511" s="110">
        <f t="shared" si="754"/>
        <v>7245.38</v>
      </c>
      <c r="E1511" s="111">
        <f t="shared" si="743"/>
        <v>7276.54</v>
      </c>
      <c r="F1511" s="112">
        <f t="shared" si="741"/>
        <v>45767</v>
      </c>
      <c r="G1511" s="113">
        <f t="shared" si="747"/>
        <v>4.3006716003852752E-3</v>
      </c>
      <c r="H1511" s="114">
        <f t="shared" si="742"/>
        <v>45828</v>
      </c>
      <c r="I1511" s="114">
        <f t="shared" si="748"/>
        <v>45828</v>
      </c>
      <c r="J1511" s="115">
        <f t="shared" si="755"/>
        <v>22</v>
      </c>
      <c r="K1511" s="115">
        <f t="shared" si="744"/>
        <v>8</v>
      </c>
      <c r="L1511" s="8">
        <f t="shared" si="756"/>
        <v>1.0015617400000001</v>
      </c>
      <c r="M1511" s="116">
        <f t="shared" si="740"/>
        <v>1.0056002500000001</v>
      </c>
      <c r="N1511" s="116">
        <f t="shared" si="762"/>
        <v>1.3032321709852297</v>
      </c>
      <c r="O1511" s="109">
        <f t="shared" si="739"/>
        <v>1.3052674799999999</v>
      </c>
      <c r="P1511" s="109">
        <f t="shared" si="749"/>
        <v>704.19373946999997</v>
      </c>
      <c r="Q1511" s="11">
        <f t="shared" si="759"/>
        <v>0</v>
      </c>
      <c r="R1511" s="30">
        <f t="shared" si="757"/>
        <v>0</v>
      </c>
      <c r="S1511" s="109">
        <f t="shared" ref="S1511:S1574" si="764">IF(R1511&gt;0,TRUNC(R1511*P1511,8),0)</f>
        <v>0</v>
      </c>
      <c r="T1511" s="119">
        <f t="shared" si="758"/>
        <v>0.10150000000000001</v>
      </c>
      <c r="U1511" s="117">
        <f t="shared" si="763"/>
        <v>8</v>
      </c>
      <c r="V1511" s="117">
        <v>252</v>
      </c>
      <c r="W1511" s="116">
        <f t="shared" si="750"/>
        <v>1.0030736950000001</v>
      </c>
      <c r="X1511" s="109">
        <f t="shared" si="751"/>
        <v>2.1644767699999998</v>
      </c>
      <c r="Y1511" s="174">
        <f t="shared" si="752"/>
        <v>0</v>
      </c>
      <c r="Z1511" s="120" t="str">
        <f t="shared" si="760"/>
        <v>A+J=</v>
      </c>
      <c r="AA1511" s="114">
        <f t="shared" si="761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8">
        <f t="shared" si="753"/>
        <v>45808</v>
      </c>
      <c r="B1512" s="109">
        <f t="shared" si="746"/>
        <v>706.76709117999997</v>
      </c>
      <c r="C1512" s="193">
        <f t="shared" si="745"/>
        <v>539.5014817</v>
      </c>
      <c r="D1512" s="110">
        <f t="shared" si="754"/>
        <v>7245.38</v>
      </c>
      <c r="E1512" s="111">
        <f t="shared" si="743"/>
        <v>7276.54</v>
      </c>
      <c r="F1512" s="112">
        <f t="shared" si="741"/>
        <v>45767</v>
      </c>
      <c r="G1512" s="113">
        <f t="shared" si="747"/>
        <v>4.3006716003852752E-3</v>
      </c>
      <c r="H1512" s="114">
        <f t="shared" si="742"/>
        <v>45828</v>
      </c>
      <c r="I1512" s="114">
        <f t="shared" si="748"/>
        <v>45828</v>
      </c>
      <c r="J1512" s="115">
        <f t="shared" si="755"/>
        <v>22</v>
      </c>
      <c r="K1512" s="115">
        <f t="shared" si="744"/>
        <v>9</v>
      </c>
      <c r="L1512" s="8">
        <f t="shared" si="756"/>
        <v>1.0017571300000001</v>
      </c>
      <c r="M1512" s="116">
        <f t="shared" si="740"/>
        <v>1.0056002500000001</v>
      </c>
      <c r="N1512" s="116">
        <f t="shared" si="762"/>
        <v>1.3032321709852297</v>
      </c>
      <c r="O1512" s="109">
        <f t="shared" si="739"/>
        <v>1.3055221100000001</v>
      </c>
      <c r="P1512" s="109">
        <f t="shared" si="749"/>
        <v>704.33111272999997</v>
      </c>
      <c r="Q1512" s="11">
        <f t="shared" si="759"/>
        <v>0</v>
      </c>
      <c r="R1512" s="30">
        <f t="shared" si="757"/>
        <v>0</v>
      </c>
      <c r="S1512" s="109">
        <f t="shared" si="764"/>
        <v>0</v>
      </c>
      <c r="T1512" s="119">
        <f t="shared" si="758"/>
        <v>0.10150000000000001</v>
      </c>
      <c r="U1512" s="117">
        <f t="shared" si="763"/>
        <v>9</v>
      </c>
      <c r="V1512" s="117">
        <v>252</v>
      </c>
      <c r="W1512" s="116">
        <f t="shared" si="750"/>
        <v>1.00345857</v>
      </c>
      <c r="X1512" s="109">
        <f t="shared" si="751"/>
        <v>2.4359784499999999</v>
      </c>
      <c r="Y1512" s="174">
        <f t="shared" si="752"/>
        <v>0</v>
      </c>
      <c r="Z1512" s="120" t="str">
        <f t="shared" si="760"/>
        <v>A+J=</v>
      </c>
      <c r="AA1512" s="114">
        <f t="shared" si="761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8">
        <f t="shared" si="753"/>
        <v>45809</v>
      </c>
      <c r="B1513" s="109">
        <f t="shared" si="746"/>
        <v>706.76709117999997</v>
      </c>
      <c r="C1513" s="193">
        <f t="shared" si="745"/>
        <v>539.5014817</v>
      </c>
      <c r="D1513" s="110">
        <f t="shared" si="754"/>
        <v>7245.38</v>
      </c>
      <c r="E1513" s="111">
        <f t="shared" si="743"/>
        <v>7276.54</v>
      </c>
      <c r="F1513" s="112">
        <f t="shared" si="741"/>
        <v>45767</v>
      </c>
      <c r="G1513" s="113">
        <f t="shared" si="747"/>
        <v>4.3006716003852752E-3</v>
      </c>
      <c r="H1513" s="114">
        <f t="shared" si="742"/>
        <v>45828</v>
      </c>
      <c r="I1513" s="114">
        <f t="shared" si="748"/>
        <v>45828</v>
      </c>
      <c r="J1513" s="115">
        <f t="shared" si="755"/>
        <v>22</v>
      </c>
      <c r="K1513" s="115">
        <f t="shared" si="744"/>
        <v>9</v>
      </c>
      <c r="L1513" s="8">
        <f t="shared" si="756"/>
        <v>1.0017571300000001</v>
      </c>
      <c r="M1513" s="116">
        <f t="shared" si="740"/>
        <v>1.0056002500000001</v>
      </c>
      <c r="N1513" s="116">
        <f t="shared" si="762"/>
        <v>1.3032321709852297</v>
      </c>
      <c r="O1513" s="109">
        <f t="shared" ref="O1513:O1576" si="765">TRUNC(TRUNC((L1513*N1513),15),8)</f>
        <v>1.3055221100000001</v>
      </c>
      <c r="P1513" s="109">
        <f t="shared" si="749"/>
        <v>704.33111272999997</v>
      </c>
      <c r="Q1513" s="11">
        <f t="shared" si="759"/>
        <v>0</v>
      </c>
      <c r="R1513" s="30">
        <f t="shared" si="757"/>
        <v>0</v>
      </c>
      <c r="S1513" s="109">
        <f t="shared" si="764"/>
        <v>0</v>
      </c>
      <c r="T1513" s="119">
        <f t="shared" si="758"/>
        <v>0.10150000000000001</v>
      </c>
      <c r="U1513" s="117">
        <f t="shared" si="763"/>
        <v>9</v>
      </c>
      <c r="V1513" s="117">
        <v>252</v>
      </c>
      <c r="W1513" s="116">
        <f t="shared" si="750"/>
        <v>1.00345857</v>
      </c>
      <c r="X1513" s="109">
        <f t="shared" si="751"/>
        <v>2.4359784499999999</v>
      </c>
      <c r="Y1513" s="174">
        <f t="shared" si="752"/>
        <v>0</v>
      </c>
      <c r="Z1513" s="120" t="str">
        <f t="shared" si="760"/>
        <v>A+J=</v>
      </c>
      <c r="AA1513" s="114">
        <f t="shared" si="761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8">
        <f t="shared" si="753"/>
        <v>45810</v>
      </c>
      <c r="B1514" s="109">
        <f t="shared" si="746"/>
        <v>706.76709117999997</v>
      </c>
      <c r="C1514" s="193">
        <f t="shared" si="745"/>
        <v>539.5014817</v>
      </c>
      <c r="D1514" s="110">
        <f t="shared" si="754"/>
        <v>7245.38</v>
      </c>
      <c r="E1514" s="111">
        <f t="shared" si="743"/>
        <v>7276.54</v>
      </c>
      <c r="F1514" s="112">
        <f t="shared" si="741"/>
        <v>45767</v>
      </c>
      <c r="G1514" s="113">
        <f t="shared" si="747"/>
        <v>4.3006716003852752E-3</v>
      </c>
      <c r="H1514" s="114">
        <f t="shared" si="742"/>
        <v>45828</v>
      </c>
      <c r="I1514" s="114">
        <f t="shared" si="748"/>
        <v>45828</v>
      </c>
      <c r="J1514" s="115">
        <f t="shared" si="755"/>
        <v>22</v>
      </c>
      <c r="K1514" s="115">
        <f t="shared" si="744"/>
        <v>9</v>
      </c>
      <c r="L1514" s="8">
        <f t="shared" si="756"/>
        <v>1.0017571300000001</v>
      </c>
      <c r="M1514" s="116">
        <f t="shared" ref="M1514:M1577" si="766">IF(I1514&gt;I1513,L1513,M1513)</f>
        <v>1.0056002500000001</v>
      </c>
      <c r="N1514" s="116">
        <f t="shared" si="762"/>
        <v>1.3032321709852297</v>
      </c>
      <c r="O1514" s="109">
        <f t="shared" si="765"/>
        <v>1.3055221100000001</v>
      </c>
      <c r="P1514" s="109">
        <f t="shared" si="749"/>
        <v>704.33111272999997</v>
      </c>
      <c r="Q1514" s="11">
        <f t="shared" si="759"/>
        <v>0</v>
      </c>
      <c r="R1514" s="30">
        <f t="shared" si="757"/>
        <v>0</v>
      </c>
      <c r="S1514" s="109">
        <f t="shared" si="764"/>
        <v>0</v>
      </c>
      <c r="T1514" s="119">
        <f t="shared" si="758"/>
        <v>0.10150000000000001</v>
      </c>
      <c r="U1514" s="117">
        <f t="shared" si="763"/>
        <v>9</v>
      </c>
      <c r="V1514" s="117">
        <v>252</v>
      </c>
      <c r="W1514" s="116">
        <f t="shared" si="750"/>
        <v>1.00345857</v>
      </c>
      <c r="X1514" s="109">
        <f t="shared" si="751"/>
        <v>2.4359784499999999</v>
      </c>
      <c r="Y1514" s="174">
        <f t="shared" si="752"/>
        <v>0</v>
      </c>
      <c r="Z1514" s="120" t="str">
        <f t="shared" si="760"/>
        <v>A+J=</v>
      </c>
      <c r="AA1514" s="114">
        <f t="shared" si="761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8">
        <f t="shared" si="753"/>
        <v>45811</v>
      </c>
      <c r="B1515" s="109">
        <f t="shared" si="746"/>
        <v>707.17620862000001</v>
      </c>
      <c r="C1515" s="193">
        <f t="shared" si="745"/>
        <v>539.5014817</v>
      </c>
      <c r="D1515" s="110">
        <f t="shared" si="754"/>
        <v>7245.38</v>
      </c>
      <c r="E1515" s="111">
        <f t="shared" si="743"/>
        <v>7276.54</v>
      </c>
      <c r="F1515" s="112">
        <f t="shared" si="741"/>
        <v>45767</v>
      </c>
      <c r="G1515" s="113">
        <f t="shared" si="747"/>
        <v>4.3006716003852752E-3</v>
      </c>
      <c r="H1515" s="114">
        <f t="shared" si="742"/>
        <v>45828</v>
      </c>
      <c r="I1515" s="114">
        <f t="shared" si="748"/>
        <v>45828</v>
      </c>
      <c r="J1515" s="115">
        <f t="shared" si="755"/>
        <v>22</v>
      </c>
      <c r="K1515" s="115">
        <f t="shared" si="744"/>
        <v>10</v>
      </c>
      <c r="L1515" s="8">
        <f t="shared" si="756"/>
        <v>1.0019525600000001</v>
      </c>
      <c r="M1515" s="116">
        <f t="shared" si="766"/>
        <v>1.0056002500000001</v>
      </c>
      <c r="N1515" s="116">
        <f t="shared" si="762"/>
        <v>1.3032321709852297</v>
      </c>
      <c r="O1515" s="109">
        <f t="shared" si="765"/>
        <v>1.3057768000000001</v>
      </c>
      <c r="P1515" s="109">
        <f t="shared" si="749"/>
        <v>704.46851835999996</v>
      </c>
      <c r="Q1515" s="11">
        <f t="shared" si="759"/>
        <v>0</v>
      </c>
      <c r="R1515" s="30">
        <f t="shared" si="757"/>
        <v>0</v>
      </c>
      <c r="S1515" s="109">
        <f t="shared" si="764"/>
        <v>0</v>
      </c>
      <c r="T1515" s="119">
        <f t="shared" si="758"/>
        <v>0.10150000000000001</v>
      </c>
      <c r="U1515" s="117">
        <f t="shared" si="763"/>
        <v>10</v>
      </c>
      <c r="V1515" s="117">
        <v>252</v>
      </c>
      <c r="W1515" s="116">
        <f t="shared" si="750"/>
        <v>1.003843593</v>
      </c>
      <c r="X1515" s="109">
        <f t="shared" si="751"/>
        <v>2.7076902600000001</v>
      </c>
      <c r="Y1515" s="174">
        <f t="shared" si="752"/>
        <v>0</v>
      </c>
      <c r="Z1515" s="120" t="str">
        <f t="shared" si="760"/>
        <v>A+J=</v>
      </c>
      <c r="AA1515" s="114">
        <f t="shared" si="761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8">
        <f t="shared" si="753"/>
        <v>45812</v>
      </c>
      <c r="B1516" s="109">
        <f t="shared" si="746"/>
        <v>707.58555782999997</v>
      </c>
      <c r="C1516" s="193">
        <f t="shared" si="745"/>
        <v>539.5014817</v>
      </c>
      <c r="D1516" s="110">
        <f t="shared" si="754"/>
        <v>7245.38</v>
      </c>
      <c r="E1516" s="111">
        <f t="shared" si="743"/>
        <v>7276.54</v>
      </c>
      <c r="F1516" s="112">
        <f t="shared" ref="F1516:F1579" si="767">IF($K1516=1,VLOOKUP($A1515,$AO$10:$AS$131,5),F1515)</f>
        <v>45767</v>
      </c>
      <c r="G1516" s="113">
        <f t="shared" si="747"/>
        <v>4.3006716003852752E-3</v>
      </c>
      <c r="H1516" s="114">
        <f t="shared" ref="H1516:H1579" si="768">IF(DAY(A1516)=H$9,VLOOKUP(A1516,AH$118:AN$450,4),H1515)</f>
        <v>45828</v>
      </c>
      <c r="I1516" s="114">
        <f t="shared" si="748"/>
        <v>45828</v>
      </c>
      <c r="J1516" s="115">
        <f t="shared" si="755"/>
        <v>22</v>
      </c>
      <c r="K1516" s="115">
        <f t="shared" si="744"/>
        <v>11</v>
      </c>
      <c r="L1516" s="8">
        <f t="shared" si="756"/>
        <v>1.0021480199999999</v>
      </c>
      <c r="M1516" s="116">
        <f t="shared" si="766"/>
        <v>1.0056002500000001</v>
      </c>
      <c r="N1516" s="116">
        <f t="shared" si="762"/>
        <v>1.3032321709852297</v>
      </c>
      <c r="O1516" s="109">
        <f t="shared" si="765"/>
        <v>1.3060315300000001</v>
      </c>
      <c r="P1516" s="109">
        <f t="shared" si="749"/>
        <v>704.60594558000003</v>
      </c>
      <c r="Q1516" s="11">
        <f t="shared" si="759"/>
        <v>0</v>
      </c>
      <c r="R1516" s="30">
        <f t="shared" si="757"/>
        <v>0</v>
      </c>
      <c r="S1516" s="109">
        <f t="shared" si="764"/>
        <v>0</v>
      </c>
      <c r="T1516" s="119">
        <f t="shared" si="758"/>
        <v>0.10150000000000001</v>
      </c>
      <c r="U1516" s="117">
        <f t="shared" si="763"/>
        <v>11</v>
      </c>
      <c r="V1516" s="117">
        <v>252</v>
      </c>
      <c r="W1516" s="116">
        <f t="shared" si="750"/>
        <v>1.0042287640000001</v>
      </c>
      <c r="X1516" s="109">
        <f t="shared" si="751"/>
        <v>2.9796122500000002</v>
      </c>
      <c r="Y1516" s="174">
        <f t="shared" si="752"/>
        <v>0</v>
      </c>
      <c r="Z1516" s="120" t="str">
        <f t="shared" si="760"/>
        <v>A+J=</v>
      </c>
      <c r="AA1516" s="114">
        <f t="shared" si="761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8">
        <f t="shared" si="753"/>
        <v>45813</v>
      </c>
      <c r="B1517" s="109">
        <f t="shared" si="746"/>
        <v>707.99515513000006</v>
      </c>
      <c r="C1517" s="193">
        <f t="shared" si="745"/>
        <v>539.5014817</v>
      </c>
      <c r="D1517" s="110">
        <f t="shared" si="754"/>
        <v>7245.38</v>
      </c>
      <c r="E1517" s="111">
        <f t="shared" ref="E1517:E1580" si="769">IF($K1517=1,VLOOKUP($A1516,$AO$10:$AS$150,4),E1516)</f>
        <v>7276.54</v>
      </c>
      <c r="F1517" s="112">
        <f t="shared" si="767"/>
        <v>45767</v>
      </c>
      <c r="G1517" s="113">
        <f t="shared" si="747"/>
        <v>4.3006716003852752E-3</v>
      </c>
      <c r="H1517" s="114">
        <f t="shared" si="768"/>
        <v>45828</v>
      </c>
      <c r="I1517" s="114">
        <f t="shared" si="748"/>
        <v>45828</v>
      </c>
      <c r="J1517" s="115">
        <f t="shared" si="755"/>
        <v>22</v>
      </c>
      <c r="K1517" s="115">
        <f t="shared" si="744"/>
        <v>12</v>
      </c>
      <c r="L1517" s="8">
        <f t="shared" si="756"/>
        <v>1.0023435300000001</v>
      </c>
      <c r="M1517" s="116">
        <f t="shared" si="766"/>
        <v>1.0056002500000001</v>
      </c>
      <c r="N1517" s="116">
        <f t="shared" si="762"/>
        <v>1.3032321709852297</v>
      </c>
      <c r="O1517" s="109">
        <f t="shared" si="765"/>
        <v>1.3062863300000001</v>
      </c>
      <c r="P1517" s="109">
        <f t="shared" si="749"/>
        <v>704.74341055000002</v>
      </c>
      <c r="Q1517" s="11">
        <f t="shared" si="759"/>
        <v>0</v>
      </c>
      <c r="R1517" s="30">
        <f t="shared" si="757"/>
        <v>0</v>
      </c>
      <c r="S1517" s="109">
        <f t="shared" si="764"/>
        <v>0</v>
      </c>
      <c r="T1517" s="119">
        <f t="shared" si="758"/>
        <v>0.10150000000000001</v>
      </c>
      <c r="U1517" s="117">
        <f t="shared" si="763"/>
        <v>12</v>
      </c>
      <c r="V1517" s="117">
        <v>252</v>
      </c>
      <c r="W1517" s="116">
        <f t="shared" si="750"/>
        <v>1.0046140830000001</v>
      </c>
      <c r="X1517" s="109">
        <f t="shared" si="751"/>
        <v>3.25174458</v>
      </c>
      <c r="Y1517" s="174">
        <f t="shared" si="752"/>
        <v>0</v>
      </c>
      <c r="Z1517" s="120" t="str">
        <f t="shared" si="760"/>
        <v>A+J=</v>
      </c>
      <c r="AA1517" s="114">
        <f t="shared" si="761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8">
        <f t="shared" si="753"/>
        <v>45814</v>
      </c>
      <c r="B1518" s="109">
        <f t="shared" si="746"/>
        <v>708.40497898000001</v>
      </c>
      <c r="C1518" s="193">
        <f t="shared" si="745"/>
        <v>539.5014817</v>
      </c>
      <c r="D1518" s="110">
        <f t="shared" si="754"/>
        <v>7245.38</v>
      </c>
      <c r="E1518" s="111">
        <f t="shared" si="769"/>
        <v>7276.54</v>
      </c>
      <c r="F1518" s="112">
        <f t="shared" si="767"/>
        <v>45767</v>
      </c>
      <c r="G1518" s="113">
        <f t="shared" si="747"/>
        <v>4.3006716003852752E-3</v>
      </c>
      <c r="H1518" s="114">
        <f t="shared" si="768"/>
        <v>45828</v>
      </c>
      <c r="I1518" s="114">
        <f t="shared" si="748"/>
        <v>45828</v>
      </c>
      <c r="J1518" s="115">
        <f t="shared" si="755"/>
        <v>22</v>
      </c>
      <c r="K1518" s="115">
        <f t="shared" ref="K1518:K1581" si="770">(J1518-(NETWORKDAYS(A1518,I1518,AD$148:AD$502)-1))</f>
        <v>13</v>
      </c>
      <c r="L1518" s="8">
        <f t="shared" si="756"/>
        <v>1.0025390700000001</v>
      </c>
      <c r="M1518" s="116">
        <f t="shared" si="766"/>
        <v>1.0056002500000001</v>
      </c>
      <c r="N1518" s="116">
        <f t="shared" si="762"/>
        <v>1.3032321709852297</v>
      </c>
      <c r="O1518" s="109">
        <f t="shared" si="765"/>
        <v>1.3065411600000001</v>
      </c>
      <c r="P1518" s="109">
        <f t="shared" si="749"/>
        <v>704.88089172000002</v>
      </c>
      <c r="Q1518" s="11">
        <f t="shared" si="759"/>
        <v>0</v>
      </c>
      <c r="R1518" s="30">
        <f t="shared" si="757"/>
        <v>0</v>
      </c>
      <c r="S1518" s="109">
        <f t="shared" si="764"/>
        <v>0</v>
      </c>
      <c r="T1518" s="119">
        <f t="shared" si="758"/>
        <v>0.10150000000000001</v>
      </c>
      <c r="U1518" s="117">
        <f t="shared" si="763"/>
        <v>13</v>
      </c>
      <c r="V1518" s="117">
        <v>252</v>
      </c>
      <c r="W1518" s="116">
        <f t="shared" si="750"/>
        <v>1.00499955</v>
      </c>
      <c r="X1518" s="109">
        <f t="shared" si="751"/>
        <v>3.5240872599999999</v>
      </c>
      <c r="Y1518" s="174">
        <f t="shared" si="752"/>
        <v>0</v>
      </c>
      <c r="Z1518" s="120" t="str">
        <f t="shared" si="760"/>
        <v>A+J=</v>
      </c>
      <c r="AA1518" s="114">
        <f t="shared" si="761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8">
        <f t="shared" si="753"/>
        <v>45815</v>
      </c>
      <c r="B1519" s="109">
        <f t="shared" si="746"/>
        <v>708.81504498000004</v>
      </c>
      <c r="C1519" s="193">
        <f t="shared" si="745"/>
        <v>539.5014817</v>
      </c>
      <c r="D1519" s="110">
        <f t="shared" si="754"/>
        <v>7245.38</v>
      </c>
      <c r="E1519" s="111">
        <f t="shared" si="769"/>
        <v>7276.54</v>
      </c>
      <c r="F1519" s="112">
        <f t="shared" si="767"/>
        <v>45767</v>
      </c>
      <c r="G1519" s="113">
        <f t="shared" si="747"/>
        <v>4.3006716003852752E-3</v>
      </c>
      <c r="H1519" s="114">
        <f t="shared" si="768"/>
        <v>45828</v>
      </c>
      <c r="I1519" s="114">
        <f t="shared" si="748"/>
        <v>45828</v>
      </c>
      <c r="J1519" s="115">
        <f t="shared" si="755"/>
        <v>22</v>
      </c>
      <c r="K1519" s="115">
        <f t="shared" si="770"/>
        <v>14</v>
      </c>
      <c r="L1519" s="8">
        <f t="shared" si="756"/>
        <v>1.0027346500000001</v>
      </c>
      <c r="M1519" s="116">
        <f t="shared" si="766"/>
        <v>1.0056002500000001</v>
      </c>
      <c r="N1519" s="116">
        <f t="shared" si="762"/>
        <v>1.3032321709852297</v>
      </c>
      <c r="O1519" s="109">
        <f t="shared" si="765"/>
        <v>1.30679605</v>
      </c>
      <c r="P1519" s="109">
        <f t="shared" si="749"/>
        <v>705.01840525</v>
      </c>
      <c r="Q1519" s="11">
        <f t="shared" si="759"/>
        <v>0</v>
      </c>
      <c r="R1519" s="30">
        <f t="shared" si="757"/>
        <v>0</v>
      </c>
      <c r="S1519" s="109">
        <f t="shared" si="764"/>
        <v>0</v>
      </c>
      <c r="T1519" s="119">
        <f t="shared" si="758"/>
        <v>0.10150000000000001</v>
      </c>
      <c r="U1519" s="117">
        <f t="shared" si="763"/>
        <v>14</v>
      </c>
      <c r="V1519" s="117">
        <v>252</v>
      </c>
      <c r="W1519" s="116">
        <f t="shared" si="750"/>
        <v>1.005385164</v>
      </c>
      <c r="X1519" s="109">
        <f t="shared" si="751"/>
        <v>3.7966397299999999</v>
      </c>
      <c r="Y1519" s="174">
        <f t="shared" si="752"/>
        <v>0</v>
      </c>
      <c r="Z1519" s="120" t="str">
        <f t="shared" si="760"/>
        <v>A+J=</v>
      </c>
      <c r="AA1519" s="114">
        <f t="shared" si="761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8">
        <f t="shared" si="753"/>
        <v>45816</v>
      </c>
      <c r="B1520" s="109">
        <f t="shared" si="746"/>
        <v>708.81504498000004</v>
      </c>
      <c r="C1520" s="193">
        <f t="shared" si="745"/>
        <v>539.5014817</v>
      </c>
      <c r="D1520" s="110">
        <f t="shared" si="754"/>
        <v>7245.38</v>
      </c>
      <c r="E1520" s="111">
        <f t="shared" si="769"/>
        <v>7276.54</v>
      </c>
      <c r="F1520" s="112">
        <f t="shared" si="767"/>
        <v>45767</v>
      </c>
      <c r="G1520" s="113">
        <f t="shared" si="747"/>
        <v>4.3006716003852752E-3</v>
      </c>
      <c r="H1520" s="114">
        <f t="shared" si="768"/>
        <v>45828</v>
      </c>
      <c r="I1520" s="114">
        <f t="shared" si="748"/>
        <v>45828</v>
      </c>
      <c r="J1520" s="115">
        <f t="shared" si="755"/>
        <v>22</v>
      </c>
      <c r="K1520" s="115">
        <f t="shared" si="770"/>
        <v>14</v>
      </c>
      <c r="L1520" s="8">
        <f t="shared" si="756"/>
        <v>1.0027346500000001</v>
      </c>
      <c r="M1520" s="116">
        <f t="shared" si="766"/>
        <v>1.0056002500000001</v>
      </c>
      <c r="N1520" s="116">
        <f t="shared" si="762"/>
        <v>1.3032321709852297</v>
      </c>
      <c r="O1520" s="109">
        <f t="shared" si="765"/>
        <v>1.30679605</v>
      </c>
      <c r="P1520" s="109">
        <f t="shared" si="749"/>
        <v>705.01840525</v>
      </c>
      <c r="Q1520" s="11">
        <f t="shared" si="759"/>
        <v>0</v>
      </c>
      <c r="R1520" s="30">
        <f t="shared" si="757"/>
        <v>0</v>
      </c>
      <c r="S1520" s="109">
        <f t="shared" si="764"/>
        <v>0</v>
      </c>
      <c r="T1520" s="119">
        <f t="shared" si="758"/>
        <v>0.10150000000000001</v>
      </c>
      <c r="U1520" s="117">
        <f t="shared" si="763"/>
        <v>14</v>
      </c>
      <c r="V1520" s="117">
        <v>252</v>
      </c>
      <c r="W1520" s="116">
        <f t="shared" si="750"/>
        <v>1.005385164</v>
      </c>
      <c r="X1520" s="109">
        <f t="shared" si="751"/>
        <v>3.7966397299999999</v>
      </c>
      <c r="Y1520" s="174">
        <f t="shared" si="752"/>
        <v>0</v>
      </c>
      <c r="Z1520" s="120" t="str">
        <f t="shared" si="760"/>
        <v>A+J=</v>
      </c>
      <c r="AA1520" s="114">
        <f t="shared" si="761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8">
        <f t="shared" si="753"/>
        <v>45817</v>
      </c>
      <c r="B1521" s="109">
        <f t="shared" si="746"/>
        <v>708.81504498000004</v>
      </c>
      <c r="C1521" s="193">
        <f t="shared" si="745"/>
        <v>539.5014817</v>
      </c>
      <c r="D1521" s="110">
        <f t="shared" si="754"/>
        <v>7245.38</v>
      </c>
      <c r="E1521" s="111">
        <f t="shared" si="769"/>
        <v>7276.54</v>
      </c>
      <c r="F1521" s="112">
        <f t="shared" si="767"/>
        <v>45767</v>
      </c>
      <c r="G1521" s="113">
        <f t="shared" si="747"/>
        <v>4.3006716003852752E-3</v>
      </c>
      <c r="H1521" s="114">
        <f t="shared" si="768"/>
        <v>45828</v>
      </c>
      <c r="I1521" s="114">
        <f t="shared" si="748"/>
        <v>45828</v>
      </c>
      <c r="J1521" s="115">
        <f t="shared" si="755"/>
        <v>22</v>
      </c>
      <c r="K1521" s="115">
        <f t="shared" si="770"/>
        <v>14</v>
      </c>
      <c r="L1521" s="8">
        <f t="shared" si="756"/>
        <v>1.0027346500000001</v>
      </c>
      <c r="M1521" s="116">
        <f t="shared" si="766"/>
        <v>1.0056002500000001</v>
      </c>
      <c r="N1521" s="116">
        <f t="shared" si="762"/>
        <v>1.3032321709852297</v>
      </c>
      <c r="O1521" s="109">
        <f t="shared" si="765"/>
        <v>1.30679605</v>
      </c>
      <c r="P1521" s="109">
        <f t="shared" si="749"/>
        <v>705.01840525</v>
      </c>
      <c r="Q1521" s="11">
        <f t="shared" si="759"/>
        <v>0</v>
      </c>
      <c r="R1521" s="30">
        <f t="shared" si="757"/>
        <v>0</v>
      </c>
      <c r="S1521" s="109">
        <f t="shared" si="764"/>
        <v>0</v>
      </c>
      <c r="T1521" s="119">
        <f t="shared" si="758"/>
        <v>0.10150000000000001</v>
      </c>
      <c r="U1521" s="117">
        <f t="shared" si="763"/>
        <v>14</v>
      </c>
      <c r="V1521" s="117">
        <v>252</v>
      </c>
      <c r="W1521" s="116">
        <f t="shared" si="750"/>
        <v>1.005385164</v>
      </c>
      <c r="X1521" s="109">
        <f t="shared" si="751"/>
        <v>3.7966397299999999</v>
      </c>
      <c r="Y1521" s="174">
        <f t="shared" si="752"/>
        <v>0</v>
      </c>
      <c r="Z1521" s="120" t="str">
        <f t="shared" si="760"/>
        <v>A+J=</v>
      </c>
      <c r="AA1521" s="114">
        <f t="shared" si="761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8">
        <f t="shared" si="753"/>
        <v>45818</v>
      </c>
      <c r="B1522" s="109">
        <f t="shared" si="746"/>
        <v>709.22534854000003</v>
      </c>
      <c r="C1522" s="193">
        <f t="shared" si="745"/>
        <v>539.5014817</v>
      </c>
      <c r="D1522" s="110">
        <f t="shared" si="754"/>
        <v>7245.38</v>
      </c>
      <c r="E1522" s="111">
        <f t="shared" si="769"/>
        <v>7276.54</v>
      </c>
      <c r="F1522" s="112">
        <f t="shared" si="767"/>
        <v>45767</v>
      </c>
      <c r="G1522" s="113">
        <f t="shared" si="747"/>
        <v>4.3006716003852752E-3</v>
      </c>
      <c r="H1522" s="114">
        <f t="shared" si="768"/>
        <v>45828</v>
      </c>
      <c r="I1522" s="114">
        <f t="shared" si="748"/>
        <v>45828</v>
      </c>
      <c r="J1522" s="115">
        <f t="shared" si="755"/>
        <v>22</v>
      </c>
      <c r="K1522" s="115">
        <f t="shared" si="770"/>
        <v>15</v>
      </c>
      <c r="L1522" s="8">
        <f t="shared" si="756"/>
        <v>1.00293027</v>
      </c>
      <c r="M1522" s="116">
        <f t="shared" si="766"/>
        <v>1.0056002500000001</v>
      </c>
      <c r="N1522" s="116">
        <f t="shared" si="762"/>
        <v>1.3032321709852297</v>
      </c>
      <c r="O1522" s="109">
        <f t="shared" si="765"/>
        <v>1.30705099</v>
      </c>
      <c r="P1522" s="109">
        <f t="shared" si="749"/>
        <v>705.15594576000001</v>
      </c>
      <c r="Q1522" s="11">
        <f t="shared" si="759"/>
        <v>0</v>
      </c>
      <c r="R1522" s="30">
        <f t="shared" si="757"/>
        <v>0</v>
      </c>
      <c r="S1522" s="109">
        <f t="shared" si="764"/>
        <v>0</v>
      </c>
      <c r="T1522" s="119">
        <f t="shared" si="758"/>
        <v>0.10150000000000001</v>
      </c>
      <c r="U1522" s="117">
        <f t="shared" si="763"/>
        <v>15</v>
      </c>
      <c r="V1522" s="117">
        <v>252</v>
      </c>
      <c r="W1522" s="116">
        <f t="shared" si="750"/>
        <v>1.0057709260000001</v>
      </c>
      <c r="X1522" s="109">
        <f t="shared" si="751"/>
        <v>4.0694027799999999</v>
      </c>
      <c r="Y1522" s="174">
        <f t="shared" si="752"/>
        <v>0</v>
      </c>
      <c r="Z1522" s="120" t="str">
        <f t="shared" si="760"/>
        <v>A+J=</v>
      </c>
      <c r="AA1522" s="114">
        <f t="shared" si="761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8">
        <f t="shared" si="753"/>
        <v>45819</v>
      </c>
      <c r="B1523" s="109">
        <f t="shared" si="746"/>
        <v>709.63589043000002</v>
      </c>
      <c r="C1523" s="193">
        <f t="shared" si="745"/>
        <v>539.5014817</v>
      </c>
      <c r="D1523" s="110">
        <f t="shared" si="754"/>
        <v>7245.38</v>
      </c>
      <c r="E1523" s="111">
        <f t="shared" si="769"/>
        <v>7276.54</v>
      </c>
      <c r="F1523" s="112">
        <f t="shared" si="767"/>
        <v>45767</v>
      </c>
      <c r="G1523" s="113">
        <f t="shared" si="747"/>
        <v>4.3006716003852752E-3</v>
      </c>
      <c r="H1523" s="114">
        <f t="shared" si="768"/>
        <v>45828</v>
      </c>
      <c r="I1523" s="114">
        <f t="shared" si="748"/>
        <v>45828</v>
      </c>
      <c r="J1523" s="115">
        <f t="shared" si="755"/>
        <v>22</v>
      </c>
      <c r="K1523" s="115">
        <f t="shared" si="770"/>
        <v>16</v>
      </c>
      <c r="L1523" s="8">
        <f t="shared" si="756"/>
        <v>1.0031259299999999</v>
      </c>
      <c r="M1523" s="116">
        <f t="shared" si="766"/>
        <v>1.0056002500000001</v>
      </c>
      <c r="N1523" s="116">
        <f t="shared" si="762"/>
        <v>1.3032321709852297</v>
      </c>
      <c r="O1523" s="109">
        <f t="shared" si="765"/>
        <v>1.30730598</v>
      </c>
      <c r="P1523" s="109">
        <f t="shared" si="749"/>
        <v>705.29351324000004</v>
      </c>
      <c r="Q1523" s="11">
        <f t="shared" si="759"/>
        <v>0</v>
      </c>
      <c r="R1523" s="30">
        <f t="shared" si="757"/>
        <v>0</v>
      </c>
      <c r="S1523" s="109">
        <f t="shared" si="764"/>
        <v>0</v>
      </c>
      <c r="T1523" s="119">
        <f t="shared" si="758"/>
        <v>0.10150000000000001</v>
      </c>
      <c r="U1523" s="117">
        <f t="shared" si="763"/>
        <v>16</v>
      </c>
      <c r="V1523" s="117">
        <v>252</v>
      </c>
      <c r="W1523" s="116">
        <f t="shared" si="750"/>
        <v>1.006156837</v>
      </c>
      <c r="X1523" s="109">
        <f t="shared" si="751"/>
        <v>4.3423771899999997</v>
      </c>
      <c r="Y1523" s="174">
        <f t="shared" si="752"/>
        <v>0</v>
      </c>
      <c r="Z1523" s="120" t="str">
        <f t="shared" si="760"/>
        <v>A+J=</v>
      </c>
      <c r="AA1523" s="114">
        <f t="shared" si="761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8">
        <f t="shared" si="753"/>
        <v>45820</v>
      </c>
      <c r="B1524" s="109">
        <f t="shared" si="746"/>
        <v>710.04666393000002</v>
      </c>
      <c r="C1524" s="193">
        <f t="shared" si="745"/>
        <v>539.5014817</v>
      </c>
      <c r="D1524" s="110">
        <f t="shared" si="754"/>
        <v>7245.38</v>
      </c>
      <c r="E1524" s="111">
        <f t="shared" si="769"/>
        <v>7276.54</v>
      </c>
      <c r="F1524" s="112">
        <f t="shared" si="767"/>
        <v>45767</v>
      </c>
      <c r="G1524" s="113">
        <f t="shared" si="747"/>
        <v>4.3006716003852752E-3</v>
      </c>
      <c r="H1524" s="114">
        <f t="shared" si="768"/>
        <v>45828</v>
      </c>
      <c r="I1524" s="114">
        <f t="shared" si="748"/>
        <v>45828</v>
      </c>
      <c r="J1524" s="115">
        <f t="shared" si="755"/>
        <v>22</v>
      </c>
      <c r="K1524" s="115">
        <f t="shared" si="770"/>
        <v>17</v>
      </c>
      <c r="L1524" s="8">
        <f t="shared" si="756"/>
        <v>1.0033216199999999</v>
      </c>
      <c r="M1524" s="116">
        <f t="shared" si="766"/>
        <v>1.0056002500000001</v>
      </c>
      <c r="N1524" s="116">
        <f t="shared" si="762"/>
        <v>1.3032321709852297</v>
      </c>
      <c r="O1524" s="109">
        <f t="shared" si="765"/>
        <v>1.3075610099999999</v>
      </c>
      <c r="P1524" s="109">
        <f t="shared" si="749"/>
        <v>705.43110230000002</v>
      </c>
      <c r="Q1524" s="11">
        <f t="shared" si="759"/>
        <v>0</v>
      </c>
      <c r="R1524" s="30">
        <f t="shared" si="757"/>
        <v>0</v>
      </c>
      <c r="S1524" s="109">
        <f t="shared" si="764"/>
        <v>0</v>
      </c>
      <c r="T1524" s="119">
        <f t="shared" si="758"/>
        <v>0.10150000000000001</v>
      </c>
      <c r="U1524" s="117">
        <f t="shared" si="763"/>
        <v>17</v>
      </c>
      <c r="V1524" s="117">
        <v>252</v>
      </c>
      <c r="W1524" s="116">
        <f t="shared" si="750"/>
        <v>1.0065428949999999</v>
      </c>
      <c r="X1524" s="109">
        <f t="shared" si="751"/>
        <v>4.6155616300000002</v>
      </c>
      <c r="Y1524" s="174">
        <f t="shared" si="752"/>
        <v>0</v>
      </c>
      <c r="Z1524" s="120" t="str">
        <f t="shared" si="760"/>
        <v>A+J=</v>
      </c>
      <c r="AA1524" s="114">
        <f t="shared" si="761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8">
        <f t="shared" si="753"/>
        <v>45821</v>
      </c>
      <c r="B1525" s="109">
        <f t="shared" si="746"/>
        <v>710.45767595000007</v>
      </c>
      <c r="C1525" s="193">
        <f t="shared" si="745"/>
        <v>539.5014817</v>
      </c>
      <c r="D1525" s="110">
        <f t="shared" si="754"/>
        <v>7245.38</v>
      </c>
      <c r="E1525" s="111">
        <f t="shared" si="769"/>
        <v>7276.54</v>
      </c>
      <c r="F1525" s="112">
        <f t="shared" si="767"/>
        <v>45767</v>
      </c>
      <c r="G1525" s="113">
        <f t="shared" si="747"/>
        <v>4.3006716003852752E-3</v>
      </c>
      <c r="H1525" s="114">
        <f t="shared" si="768"/>
        <v>45828</v>
      </c>
      <c r="I1525" s="114">
        <f t="shared" si="748"/>
        <v>45828</v>
      </c>
      <c r="J1525" s="115">
        <f t="shared" si="755"/>
        <v>22</v>
      </c>
      <c r="K1525" s="115">
        <f t="shared" si="770"/>
        <v>18</v>
      </c>
      <c r="L1525" s="8">
        <f t="shared" si="756"/>
        <v>1.0035173500000001</v>
      </c>
      <c r="M1525" s="116">
        <f t="shared" si="766"/>
        <v>1.0056002500000001</v>
      </c>
      <c r="N1525" s="116">
        <f t="shared" si="762"/>
        <v>1.3032321709852297</v>
      </c>
      <c r="O1525" s="109">
        <f t="shared" si="765"/>
        <v>1.30781609</v>
      </c>
      <c r="P1525" s="109">
        <f t="shared" si="749"/>
        <v>705.56871834000003</v>
      </c>
      <c r="Q1525" s="11">
        <f t="shared" si="759"/>
        <v>0</v>
      </c>
      <c r="R1525" s="30">
        <f t="shared" si="757"/>
        <v>0</v>
      </c>
      <c r="S1525" s="109">
        <f t="shared" si="764"/>
        <v>0</v>
      </c>
      <c r="T1525" s="119">
        <f t="shared" si="758"/>
        <v>0.10150000000000001</v>
      </c>
      <c r="U1525" s="117">
        <f t="shared" si="763"/>
        <v>18</v>
      </c>
      <c r="V1525" s="117">
        <v>252</v>
      </c>
      <c r="W1525" s="116">
        <f t="shared" si="750"/>
        <v>1.006929102</v>
      </c>
      <c r="X1525" s="109">
        <f t="shared" si="751"/>
        <v>4.8889576100000003</v>
      </c>
      <c r="Y1525" s="174">
        <f t="shared" si="752"/>
        <v>0</v>
      </c>
      <c r="Z1525" s="120" t="str">
        <f t="shared" si="760"/>
        <v>A+J=</v>
      </c>
      <c r="AA1525" s="114">
        <f t="shared" si="761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8">
        <f t="shared" si="753"/>
        <v>45822</v>
      </c>
      <c r="B1526" s="109">
        <f t="shared" si="746"/>
        <v>710.8689258899999</v>
      </c>
      <c r="C1526" s="193">
        <f t="shared" si="745"/>
        <v>539.5014817</v>
      </c>
      <c r="D1526" s="110">
        <f t="shared" si="754"/>
        <v>7245.38</v>
      </c>
      <c r="E1526" s="111">
        <f t="shared" si="769"/>
        <v>7276.54</v>
      </c>
      <c r="F1526" s="112">
        <f t="shared" si="767"/>
        <v>45767</v>
      </c>
      <c r="G1526" s="113">
        <f t="shared" si="747"/>
        <v>4.3006716003852752E-3</v>
      </c>
      <c r="H1526" s="114">
        <f t="shared" si="768"/>
        <v>45828</v>
      </c>
      <c r="I1526" s="114">
        <f t="shared" si="748"/>
        <v>45828</v>
      </c>
      <c r="J1526" s="115">
        <f t="shared" si="755"/>
        <v>22</v>
      </c>
      <c r="K1526" s="115">
        <f t="shared" si="770"/>
        <v>19</v>
      </c>
      <c r="L1526" s="8">
        <f t="shared" si="756"/>
        <v>1.00371312</v>
      </c>
      <c r="M1526" s="116">
        <f t="shared" si="766"/>
        <v>1.0056002500000001</v>
      </c>
      <c r="N1526" s="116">
        <f t="shared" si="762"/>
        <v>1.3032321709852297</v>
      </c>
      <c r="O1526" s="109">
        <f t="shared" si="765"/>
        <v>1.30807122</v>
      </c>
      <c r="P1526" s="109">
        <f t="shared" si="749"/>
        <v>705.70636134999995</v>
      </c>
      <c r="Q1526" s="11">
        <f t="shared" si="759"/>
        <v>0</v>
      </c>
      <c r="R1526" s="30">
        <f t="shared" si="757"/>
        <v>0</v>
      </c>
      <c r="S1526" s="109">
        <f t="shared" si="764"/>
        <v>0</v>
      </c>
      <c r="T1526" s="119">
        <f t="shared" si="758"/>
        <v>0.10150000000000001</v>
      </c>
      <c r="U1526" s="117">
        <f t="shared" si="763"/>
        <v>19</v>
      </c>
      <c r="V1526" s="117">
        <v>252</v>
      </c>
      <c r="W1526" s="116">
        <f t="shared" si="750"/>
        <v>1.007315457</v>
      </c>
      <c r="X1526" s="109">
        <f t="shared" si="751"/>
        <v>5.16256454</v>
      </c>
      <c r="Y1526" s="174">
        <f t="shared" si="752"/>
        <v>0</v>
      </c>
      <c r="Z1526" s="120" t="str">
        <f t="shared" si="760"/>
        <v>A+J=</v>
      </c>
      <c r="AA1526" s="114">
        <f t="shared" si="761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8">
        <f t="shared" si="753"/>
        <v>45823</v>
      </c>
      <c r="B1527" s="109">
        <f t="shared" si="746"/>
        <v>710.8689258899999</v>
      </c>
      <c r="C1527" s="193">
        <f t="shared" si="745"/>
        <v>539.5014817</v>
      </c>
      <c r="D1527" s="110">
        <f t="shared" si="754"/>
        <v>7245.38</v>
      </c>
      <c r="E1527" s="111">
        <f t="shared" si="769"/>
        <v>7276.54</v>
      </c>
      <c r="F1527" s="112">
        <f t="shared" si="767"/>
        <v>45767</v>
      </c>
      <c r="G1527" s="113">
        <f t="shared" si="747"/>
        <v>4.3006716003852752E-3</v>
      </c>
      <c r="H1527" s="114">
        <f t="shared" si="768"/>
        <v>45828</v>
      </c>
      <c r="I1527" s="114">
        <f t="shared" si="748"/>
        <v>45828</v>
      </c>
      <c r="J1527" s="115">
        <f t="shared" si="755"/>
        <v>22</v>
      </c>
      <c r="K1527" s="115">
        <f t="shared" si="770"/>
        <v>19</v>
      </c>
      <c r="L1527" s="8">
        <f t="shared" si="756"/>
        <v>1.00371312</v>
      </c>
      <c r="M1527" s="116">
        <f t="shared" si="766"/>
        <v>1.0056002500000001</v>
      </c>
      <c r="N1527" s="116">
        <f t="shared" si="762"/>
        <v>1.3032321709852297</v>
      </c>
      <c r="O1527" s="109">
        <f t="shared" si="765"/>
        <v>1.30807122</v>
      </c>
      <c r="P1527" s="109">
        <f t="shared" si="749"/>
        <v>705.70636134999995</v>
      </c>
      <c r="Q1527" s="11">
        <f t="shared" si="759"/>
        <v>0</v>
      </c>
      <c r="R1527" s="30">
        <f t="shared" si="757"/>
        <v>0</v>
      </c>
      <c r="S1527" s="109">
        <f t="shared" si="764"/>
        <v>0</v>
      </c>
      <c r="T1527" s="119">
        <f t="shared" si="758"/>
        <v>0.10150000000000001</v>
      </c>
      <c r="U1527" s="117">
        <f t="shared" si="763"/>
        <v>19</v>
      </c>
      <c r="V1527" s="117">
        <v>252</v>
      </c>
      <c r="W1527" s="116">
        <f t="shared" si="750"/>
        <v>1.007315457</v>
      </c>
      <c r="X1527" s="109">
        <f t="shared" si="751"/>
        <v>5.16256454</v>
      </c>
      <c r="Y1527" s="174">
        <f t="shared" si="752"/>
        <v>0</v>
      </c>
      <c r="Z1527" s="120" t="str">
        <f t="shared" si="760"/>
        <v>A+J=</v>
      </c>
      <c r="AA1527" s="114">
        <f t="shared" si="761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8">
        <f t="shared" si="753"/>
        <v>45824</v>
      </c>
      <c r="B1528" s="109">
        <f t="shared" si="746"/>
        <v>710.8689258899999</v>
      </c>
      <c r="C1528" s="193">
        <f t="shared" si="745"/>
        <v>539.5014817</v>
      </c>
      <c r="D1528" s="110">
        <f t="shared" si="754"/>
        <v>7245.38</v>
      </c>
      <c r="E1528" s="111">
        <f t="shared" si="769"/>
        <v>7276.54</v>
      </c>
      <c r="F1528" s="112">
        <f t="shared" si="767"/>
        <v>45767</v>
      </c>
      <c r="G1528" s="113">
        <f t="shared" si="747"/>
        <v>4.3006716003852752E-3</v>
      </c>
      <c r="H1528" s="114">
        <f t="shared" si="768"/>
        <v>45828</v>
      </c>
      <c r="I1528" s="114">
        <f t="shared" si="748"/>
        <v>45828</v>
      </c>
      <c r="J1528" s="115">
        <f t="shared" si="755"/>
        <v>22</v>
      </c>
      <c r="K1528" s="115">
        <f t="shared" si="770"/>
        <v>19</v>
      </c>
      <c r="L1528" s="8">
        <f t="shared" si="756"/>
        <v>1.00371312</v>
      </c>
      <c r="M1528" s="116">
        <f t="shared" si="766"/>
        <v>1.0056002500000001</v>
      </c>
      <c r="N1528" s="116">
        <f t="shared" si="762"/>
        <v>1.3032321709852297</v>
      </c>
      <c r="O1528" s="109">
        <f t="shared" si="765"/>
        <v>1.30807122</v>
      </c>
      <c r="P1528" s="109">
        <f t="shared" si="749"/>
        <v>705.70636134999995</v>
      </c>
      <c r="Q1528" s="11">
        <f t="shared" si="759"/>
        <v>0</v>
      </c>
      <c r="R1528" s="30">
        <f t="shared" si="757"/>
        <v>0</v>
      </c>
      <c r="S1528" s="109">
        <f t="shared" si="764"/>
        <v>0</v>
      </c>
      <c r="T1528" s="119">
        <f t="shared" si="758"/>
        <v>0.10150000000000001</v>
      </c>
      <c r="U1528" s="117">
        <f t="shared" si="763"/>
        <v>19</v>
      </c>
      <c r="V1528" s="117">
        <v>252</v>
      </c>
      <c r="W1528" s="116">
        <f t="shared" si="750"/>
        <v>1.007315457</v>
      </c>
      <c r="X1528" s="109">
        <f t="shared" si="751"/>
        <v>5.16256454</v>
      </c>
      <c r="Y1528" s="174">
        <f t="shared" si="752"/>
        <v>0</v>
      </c>
      <c r="Z1528" s="120" t="str">
        <f t="shared" si="760"/>
        <v>A+J=</v>
      </c>
      <c r="AA1528" s="114">
        <f t="shared" si="761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8">
        <f t="shared" si="753"/>
        <v>45825</v>
      </c>
      <c r="B1529" s="109">
        <f t="shared" si="746"/>
        <v>711.28041926999992</v>
      </c>
      <c r="C1529" s="193">
        <f t="shared" si="745"/>
        <v>539.5014817</v>
      </c>
      <c r="D1529" s="110">
        <f t="shared" si="754"/>
        <v>7245.38</v>
      </c>
      <c r="E1529" s="111">
        <f t="shared" si="769"/>
        <v>7276.54</v>
      </c>
      <c r="F1529" s="112">
        <f t="shared" si="767"/>
        <v>45767</v>
      </c>
      <c r="G1529" s="113">
        <f t="shared" si="747"/>
        <v>4.3006716003852752E-3</v>
      </c>
      <c r="H1529" s="114">
        <f t="shared" si="768"/>
        <v>45828</v>
      </c>
      <c r="I1529" s="114">
        <f t="shared" si="748"/>
        <v>45828</v>
      </c>
      <c r="J1529" s="115">
        <f t="shared" si="755"/>
        <v>22</v>
      </c>
      <c r="K1529" s="115">
        <f t="shared" si="770"/>
        <v>20</v>
      </c>
      <c r="L1529" s="8">
        <f t="shared" si="756"/>
        <v>1.0039089299999999</v>
      </c>
      <c r="M1529" s="116">
        <f t="shared" si="766"/>
        <v>1.0056002500000001</v>
      </c>
      <c r="N1529" s="116">
        <f t="shared" si="762"/>
        <v>1.3032321709852297</v>
      </c>
      <c r="O1529" s="109">
        <f t="shared" si="765"/>
        <v>1.3083264100000001</v>
      </c>
      <c r="P1529" s="109">
        <f t="shared" si="749"/>
        <v>705.84403673999998</v>
      </c>
      <c r="Q1529" s="11">
        <f t="shared" si="759"/>
        <v>0</v>
      </c>
      <c r="R1529" s="30">
        <f t="shared" si="757"/>
        <v>0</v>
      </c>
      <c r="S1529" s="109">
        <f t="shared" si="764"/>
        <v>0</v>
      </c>
      <c r="T1529" s="119">
        <f t="shared" si="758"/>
        <v>0.10150000000000001</v>
      </c>
      <c r="U1529" s="117">
        <f t="shared" si="763"/>
        <v>20</v>
      </c>
      <c r="V1529" s="117">
        <v>252</v>
      </c>
      <c r="W1529" s="116">
        <f t="shared" si="750"/>
        <v>1.0077019599999999</v>
      </c>
      <c r="X1529" s="109">
        <f t="shared" si="751"/>
        <v>5.4363825300000004</v>
      </c>
      <c r="Y1529" s="174">
        <f t="shared" si="752"/>
        <v>0</v>
      </c>
      <c r="Z1529" s="120" t="str">
        <f t="shared" si="760"/>
        <v>A+J=</v>
      </c>
      <c r="AA1529" s="114">
        <f t="shared" si="761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8">
        <f t="shared" si="753"/>
        <v>45826</v>
      </c>
      <c r="B1530" s="109">
        <f t="shared" si="746"/>
        <v>711.69215076</v>
      </c>
      <c r="C1530" s="193">
        <f t="shared" si="745"/>
        <v>539.5014817</v>
      </c>
      <c r="D1530" s="110">
        <f t="shared" si="754"/>
        <v>7245.38</v>
      </c>
      <c r="E1530" s="111">
        <f t="shared" si="769"/>
        <v>7276.54</v>
      </c>
      <c r="F1530" s="112">
        <f t="shared" si="767"/>
        <v>45767</v>
      </c>
      <c r="G1530" s="113">
        <f t="shared" si="747"/>
        <v>4.3006716003852752E-3</v>
      </c>
      <c r="H1530" s="114">
        <f t="shared" si="768"/>
        <v>45828</v>
      </c>
      <c r="I1530" s="114">
        <f t="shared" si="748"/>
        <v>45828</v>
      </c>
      <c r="J1530" s="115">
        <f t="shared" si="755"/>
        <v>22</v>
      </c>
      <c r="K1530" s="115">
        <f t="shared" si="770"/>
        <v>21</v>
      </c>
      <c r="L1530" s="8">
        <f t="shared" si="756"/>
        <v>1.00410478</v>
      </c>
      <c r="M1530" s="116">
        <f t="shared" si="766"/>
        <v>1.0056002500000001</v>
      </c>
      <c r="N1530" s="116">
        <f t="shared" si="762"/>
        <v>1.3032321709852297</v>
      </c>
      <c r="O1530" s="109">
        <f t="shared" si="765"/>
        <v>1.30858165</v>
      </c>
      <c r="P1530" s="109">
        <f t="shared" si="749"/>
        <v>705.98173910000003</v>
      </c>
      <c r="Q1530" s="11">
        <f t="shared" si="759"/>
        <v>0</v>
      </c>
      <c r="R1530" s="30">
        <f t="shared" si="757"/>
        <v>0</v>
      </c>
      <c r="S1530" s="109">
        <f t="shared" si="764"/>
        <v>0</v>
      </c>
      <c r="T1530" s="119">
        <f t="shared" si="758"/>
        <v>0.10150000000000001</v>
      </c>
      <c r="U1530" s="117">
        <f t="shared" si="763"/>
        <v>21</v>
      </c>
      <c r="V1530" s="117">
        <v>252</v>
      </c>
      <c r="W1530" s="116">
        <f t="shared" si="750"/>
        <v>1.008088611</v>
      </c>
      <c r="X1530" s="109">
        <f t="shared" si="751"/>
        <v>5.7104116600000001</v>
      </c>
      <c r="Y1530" s="174">
        <f t="shared" si="752"/>
        <v>0</v>
      </c>
      <c r="Z1530" s="120" t="str">
        <f t="shared" si="760"/>
        <v>A+J=</v>
      </c>
      <c r="AA1530" s="114">
        <f t="shared" si="761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8">
        <f t="shared" si="753"/>
        <v>45827</v>
      </c>
      <c r="B1531" s="109">
        <f t="shared" si="746"/>
        <v>712.10412113999996</v>
      </c>
      <c r="C1531" s="193">
        <f t="shared" si="745"/>
        <v>539.5014817</v>
      </c>
      <c r="D1531" s="110">
        <f t="shared" si="754"/>
        <v>7245.38</v>
      </c>
      <c r="E1531" s="111">
        <f t="shared" si="769"/>
        <v>7276.54</v>
      </c>
      <c r="F1531" s="112">
        <f t="shared" si="767"/>
        <v>45767</v>
      </c>
      <c r="G1531" s="113">
        <f t="shared" si="747"/>
        <v>4.3006716003852752E-3</v>
      </c>
      <c r="H1531" s="114">
        <f t="shared" si="768"/>
        <v>45828</v>
      </c>
      <c r="I1531" s="114">
        <f t="shared" si="748"/>
        <v>45828</v>
      </c>
      <c r="J1531" s="115">
        <f t="shared" si="755"/>
        <v>22</v>
      </c>
      <c r="K1531" s="115">
        <f t="shared" si="770"/>
        <v>22</v>
      </c>
      <c r="L1531" s="8">
        <f t="shared" si="756"/>
        <v>1.0043006699999999</v>
      </c>
      <c r="M1531" s="116">
        <f t="shared" si="766"/>
        <v>1.0056002500000001</v>
      </c>
      <c r="N1531" s="116">
        <f t="shared" si="762"/>
        <v>1.3032321709852297</v>
      </c>
      <c r="O1531" s="109">
        <f t="shared" si="765"/>
        <v>1.3088369399999999</v>
      </c>
      <c r="P1531" s="109">
        <f t="shared" si="749"/>
        <v>706.11946842999998</v>
      </c>
      <c r="Q1531" s="11">
        <f t="shared" si="759"/>
        <v>0</v>
      </c>
      <c r="R1531" s="30">
        <f t="shared" si="757"/>
        <v>0</v>
      </c>
      <c r="S1531" s="109">
        <f t="shared" si="764"/>
        <v>0</v>
      </c>
      <c r="T1531" s="119">
        <f t="shared" si="758"/>
        <v>0.10150000000000001</v>
      </c>
      <c r="U1531" s="117">
        <f t="shared" si="763"/>
        <v>22</v>
      </c>
      <c r="V1531" s="117">
        <v>252</v>
      </c>
      <c r="W1531" s="116">
        <f t="shared" si="750"/>
        <v>1.008475411</v>
      </c>
      <c r="X1531" s="109">
        <f t="shared" si="751"/>
        <v>5.9846527099999998</v>
      </c>
      <c r="Y1531" s="174">
        <f t="shared" si="752"/>
        <v>0</v>
      </c>
      <c r="Z1531" s="120" t="str">
        <f t="shared" si="760"/>
        <v>A+J=</v>
      </c>
      <c r="AA1531" s="114">
        <f t="shared" si="761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8">
        <f t="shared" si="753"/>
        <v>45828</v>
      </c>
      <c r="B1532" s="109">
        <f t="shared" si="746"/>
        <v>712.10412113999996</v>
      </c>
      <c r="C1532" s="193">
        <f t="shared" si="745"/>
        <v>539.5014817</v>
      </c>
      <c r="D1532" s="110">
        <f t="shared" si="754"/>
        <v>7245.38</v>
      </c>
      <c r="E1532" s="111">
        <f t="shared" si="769"/>
        <v>7276.54</v>
      </c>
      <c r="F1532" s="112">
        <f t="shared" si="767"/>
        <v>45767</v>
      </c>
      <c r="G1532" s="113">
        <f t="shared" si="747"/>
        <v>4.3006716003852752E-3</v>
      </c>
      <c r="H1532" s="114">
        <f t="shared" si="768"/>
        <v>45859</v>
      </c>
      <c r="I1532" s="114">
        <f t="shared" si="748"/>
        <v>45828</v>
      </c>
      <c r="J1532" s="115">
        <f t="shared" si="755"/>
        <v>22</v>
      </c>
      <c r="K1532" s="115">
        <f t="shared" si="770"/>
        <v>22</v>
      </c>
      <c r="L1532" s="8">
        <f t="shared" si="756"/>
        <v>1.0043006699999999</v>
      </c>
      <c r="M1532" s="116">
        <f t="shared" si="766"/>
        <v>1.0056002500000001</v>
      </c>
      <c r="N1532" s="116">
        <f t="shared" si="762"/>
        <v>1.3032321709852297</v>
      </c>
      <c r="O1532" s="109">
        <f t="shared" si="765"/>
        <v>1.3088369399999999</v>
      </c>
      <c r="P1532" s="109">
        <f t="shared" si="749"/>
        <v>706.11946842999998</v>
      </c>
      <c r="Q1532" s="11">
        <f t="shared" si="759"/>
        <v>50</v>
      </c>
      <c r="R1532" s="30">
        <f t="shared" si="757"/>
        <v>2.1534000000000001E-2</v>
      </c>
      <c r="S1532" s="109">
        <f t="shared" si="764"/>
        <v>15.205576629999999</v>
      </c>
      <c r="T1532" s="119">
        <f t="shared" si="758"/>
        <v>0.10150000000000001</v>
      </c>
      <c r="U1532" s="117">
        <f t="shared" si="763"/>
        <v>22</v>
      </c>
      <c r="V1532" s="117">
        <v>252</v>
      </c>
      <c r="W1532" s="116">
        <f t="shared" si="750"/>
        <v>1.008475411</v>
      </c>
      <c r="X1532" s="109">
        <f t="shared" si="751"/>
        <v>5.9846527099999998</v>
      </c>
      <c r="Y1532" s="174">
        <f t="shared" si="752"/>
        <v>21.190229339999998</v>
      </c>
      <c r="Z1532" s="120" t="str">
        <f t="shared" si="760"/>
        <v>A+J=</v>
      </c>
      <c r="AA1532" s="114">
        <f t="shared" si="761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8">
        <f t="shared" si="753"/>
        <v>45829</v>
      </c>
      <c r="B1533" s="109">
        <f t="shared" si="746"/>
        <v>691.32024523999996</v>
      </c>
      <c r="C1533" s="193">
        <f t="shared" si="745"/>
        <v>527.88385678999998</v>
      </c>
      <c r="D1533" s="110">
        <f t="shared" si="754"/>
        <v>7245.38</v>
      </c>
      <c r="E1533" s="111">
        <f t="shared" si="769"/>
        <v>7276.54</v>
      </c>
      <c r="F1533" s="112">
        <f t="shared" si="767"/>
        <v>45797</v>
      </c>
      <c r="G1533" s="113">
        <f t="shared" si="747"/>
        <v>4.3006716003852752E-3</v>
      </c>
      <c r="H1533" s="114">
        <f t="shared" si="768"/>
        <v>45859</v>
      </c>
      <c r="I1533" s="114">
        <f t="shared" si="748"/>
        <v>45859</v>
      </c>
      <c r="J1533" s="115">
        <f t="shared" si="755"/>
        <v>21</v>
      </c>
      <c r="K1533" s="115">
        <f t="shared" si="770"/>
        <v>1</v>
      </c>
      <c r="L1533" s="8">
        <f t="shared" si="756"/>
        <v>1.0002043700000001</v>
      </c>
      <c r="M1533" s="116">
        <f t="shared" si="766"/>
        <v>1.0043006699999999</v>
      </c>
      <c r="N1533" s="116">
        <f t="shared" si="762"/>
        <v>1.3088369424860207</v>
      </c>
      <c r="O1533" s="109">
        <f t="shared" si="765"/>
        <v>1.3091044199999999</v>
      </c>
      <c r="P1533" s="109">
        <f t="shared" si="749"/>
        <v>691.05509016999997</v>
      </c>
      <c r="Q1533" s="11">
        <f t="shared" si="759"/>
        <v>0</v>
      </c>
      <c r="R1533" s="30">
        <f t="shared" si="757"/>
        <v>0</v>
      </c>
      <c r="S1533" s="109">
        <f t="shared" si="764"/>
        <v>0</v>
      </c>
      <c r="T1533" s="119">
        <f t="shared" si="758"/>
        <v>0.10150000000000001</v>
      </c>
      <c r="U1533" s="117">
        <f t="shared" si="763"/>
        <v>1</v>
      </c>
      <c r="V1533" s="117">
        <v>252</v>
      </c>
      <c r="W1533" s="116">
        <f t="shared" si="750"/>
        <v>1.0003836960000001</v>
      </c>
      <c r="X1533" s="109">
        <f t="shared" si="751"/>
        <v>0.26515506999999999</v>
      </c>
      <c r="Y1533" s="174">
        <f t="shared" si="752"/>
        <v>0</v>
      </c>
      <c r="Z1533" s="120" t="str">
        <f t="shared" si="760"/>
        <v>A+J=</v>
      </c>
      <c r="AA1533" s="114">
        <f t="shared" si="761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8">
        <f t="shared" si="753"/>
        <v>45830</v>
      </c>
      <c r="B1534" s="109">
        <f t="shared" si="746"/>
        <v>691.32024523999996</v>
      </c>
      <c r="C1534" s="193">
        <f t="shared" si="745"/>
        <v>527.88385678999998</v>
      </c>
      <c r="D1534" s="110">
        <f t="shared" si="754"/>
        <v>7245.38</v>
      </c>
      <c r="E1534" s="111">
        <f t="shared" si="769"/>
        <v>7276.54</v>
      </c>
      <c r="F1534" s="112">
        <f t="shared" si="767"/>
        <v>45797</v>
      </c>
      <c r="G1534" s="113">
        <f t="shared" si="747"/>
        <v>4.3006716003852752E-3</v>
      </c>
      <c r="H1534" s="114">
        <f t="shared" si="768"/>
        <v>45859</v>
      </c>
      <c r="I1534" s="114">
        <f t="shared" si="748"/>
        <v>45859</v>
      </c>
      <c r="J1534" s="115">
        <f t="shared" si="755"/>
        <v>21</v>
      </c>
      <c r="K1534" s="115">
        <f t="shared" si="770"/>
        <v>1</v>
      </c>
      <c r="L1534" s="8">
        <f t="shared" si="756"/>
        <v>1.0002043700000001</v>
      </c>
      <c r="M1534" s="116">
        <f t="shared" si="766"/>
        <v>1.0043006699999999</v>
      </c>
      <c r="N1534" s="116">
        <f t="shared" si="762"/>
        <v>1.3088369424860207</v>
      </c>
      <c r="O1534" s="109">
        <f t="shared" si="765"/>
        <v>1.3091044199999999</v>
      </c>
      <c r="P1534" s="109">
        <f t="shared" si="749"/>
        <v>691.05509016999997</v>
      </c>
      <c r="Q1534" s="11">
        <f t="shared" si="759"/>
        <v>0</v>
      </c>
      <c r="R1534" s="30">
        <f t="shared" si="757"/>
        <v>0</v>
      </c>
      <c r="S1534" s="109">
        <f t="shared" si="764"/>
        <v>0</v>
      </c>
      <c r="T1534" s="119">
        <f t="shared" si="758"/>
        <v>0.10150000000000001</v>
      </c>
      <c r="U1534" s="117">
        <f t="shared" si="763"/>
        <v>1</v>
      </c>
      <c r="V1534" s="117">
        <v>252</v>
      </c>
      <c r="W1534" s="116">
        <f t="shared" si="750"/>
        <v>1.0003836960000001</v>
      </c>
      <c r="X1534" s="109">
        <f t="shared" si="751"/>
        <v>0.26515506999999999</v>
      </c>
      <c r="Y1534" s="174">
        <f t="shared" si="752"/>
        <v>0</v>
      </c>
      <c r="Z1534" s="120" t="str">
        <f t="shared" si="760"/>
        <v>A+J=</v>
      </c>
      <c r="AA1534" s="114">
        <f t="shared" si="761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8">
        <f t="shared" si="753"/>
        <v>45831</v>
      </c>
      <c r="B1535" s="109">
        <f t="shared" si="746"/>
        <v>691.32024523999996</v>
      </c>
      <c r="C1535" s="193">
        <f t="shared" si="745"/>
        <v>527.88385678999998</v>
      </c>
      <c r="D1535" s="110">
        <f t="shared" si="754"/>
        <v>7245.38</v>
      </c>
      <c r="E1535" s="111">
        <f t="shared" si="769"/>
        <v>7276.54</v>
      </c>
      <c r="F1535" s="112">
        <f t="shared" si="767"/>
        <v>45797</v>
      </c>
      <c r="G1535" s="113">
        <f t="shared" si="747"/>
        <v>4.3006716003852752E-3</v>
      </c>
      <c r="H1535" s="114">
        <f t="shared" si="768"/>
        <v>45859</v>
      </c>
      <c r="I1535" s="114">
        <f t="shared" si="748"/>
        <v>45859</v>
      </c>
      <c r="J1535" s="115">
        <f t="shared" si="755"/>
        <v>21</v>
      </c>
      <c r="K1535" s="115">
        <f t="shared" si="770"/>
        <v>1</v>
      </c>
      <c r="L1535" s="8">
        <f t="shared" si="756"/>
        <v>1.0002043700000001</v>
      </c>
      <c r="M1535" s="116">
        <f t="shared" si="766"/>
        <v>1.0043006699999999</v>
      </c>
      <c r="N1535" s="116">
        <f t="shared" si="762"/>
        <v>1.3088369424860207</v>
      </c>
      <c r="O1535" s="109">
        <f t="shared" si="765"/>
        <v>1.3091044199999999</v>
      </c>
      <c r="P1535" s="109">
        <f t="shared" si="749"/>
        <v>691.05509016999997</v>
      </c>
      <c r="Q1535" s="11">
        <f t="shared" si="759"/>
        <v>0</v>
      </c>
      <c r="R1535" s="30">
        <f t="shared" si="757"/>
        <v>0</v>
      </c>
      <c r="S1535" s="109">
        <f t="shared" si="764"/>
        <v>0</v>
      </c>
      <c r="T1535" s="119">
        <f t="shared" si="758"/>
        <v>0.10150000000000001</v>
      </c>
      <c r="U1535" s="117">
        <f t="shared" si="763"/>
        <v>1</v>
      </c>
      <c r="V1535" s="117">
        <v>252</v>
      </c>
      <c r="W1535" s="116">
        <f t="shared" si="750"/>
        <v>1.0003836960000001</v>
      </c>
      <c r="X1535" s="109">
        <f t="shared" si="751"/>
        <v>0.26515506999999999</v>
      </c>
      <c r="Y1535" s="174">
        <f t="shared" si="752"/>
        <v>0</v>
      </c>
      <c r="Z1535" s="120" t="str">
        <f t="shared" si="760"/>
        <v>A+J=</v>
      </c>
      <c r="AA1535" s="114">
        <f t="shared" si="761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8">
        <f t="shared" si="753"/>
        <v>45832</v>
      </c>
      <c r="B1536" s="109">
        <f t="shared" si="746"/>
        <v>691.72685091000005</v>
      </c>
      <c r="C1536" s="193">
        <f t="shared" si="745"/>
        <v>527.88385678999998</v>
      </c>
      <c r="D1536" s="110">
        <f t="shared" si="754"/>
        <v>7245.38</v>
      </c>
      <c r="E1536" s="111">
        <f t="shared" si="769"/>
        <v>7276.54</v>
      </c>
      <c r="F1536" s="112">
        <f t="shared" si="767"/>
        <v>45797</v>
      </c>
      <c r="G1536" s="113">
        <f t="shared" si="747"/>
        <v>4.3006716003852752E-3</v>
      </c>
      <c r="H1536" s="114">
        <f t="shared" si="768"/>
        <v>45859</v>
      </c>
      <c r="I1536" s="114">
        <f t="shared" si="748"/>
        <v>45859</v>
      </c>
      <c r="J1536" s="115">
        <f t="shared" si="755"/>
        <v>21</v>
      </c>
      <c r="K1536" s="115">
        <f t="shared" si="770"/>
        <v>2</v>
      </c>
      <c r="L1536" s="8">
        <f t="shared" si="756"/>
        <v>1.00040879</v>
      </c>
      <c r="M1536" s="116">
        <f t="shared" si="766"/>
        <v>1.0043006699999999</v>
      </c>
      <c r="N1536" s="116">
        <f t="shared" si="762"/>
        <v>1.3088369424860207</v>
      </c>
      <c r="O1536" s="109">
        <f t="shared" si="765"/>
        <v>1.3093719800000001</v>
      </c>
      <c r="P1536" s="109">
        <f t="shared" si="749"/>
        <v>691.19633077000003</v>
      </c>
      <c r="Q1536" s="11">
        <f t="shared" si="759"/>
        <v>0</v>
      </c>
      <c r="R1536" s="30">
        <f t="shared" si="757"/>
        <v>0</v>
      </c>
      <c r="S1536" s="109">
        <f t="shared" si="764"/>
        <v>0</v>
      </c>
      <c r="T1536" s="119">
        <f t="shared" si="758"/>
        <v>0.10150000000000001</v>
      </c>
      <c r="U1536" s="117">
        <f t="shared" si="763"/>
        <v>2</v>
      </c>
      <c r="V1536" s="117">
        <v>252</v>
      </c>
      <c r="W1536" s="116">
        <f t="shared" si="750"/>
        <v>1.0007675389999999</v>
      </c>
      <c r="X1536" s="109">
        <f t="shared" si="751"/>
        <v>0.53052014000000003</v>
      </c>
      <c r="Y1536" s="174">
        <f t="shared" si="752"/>
        <v>0</v>
      </c>
      <c r="Z1536" s="120" t="str">
        <f t="shared" si="760"/>
        <v>A+J=</v>
      </c>
      <c r="AA1536" s="114">
        <f t="shared" si="761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8">
        <f t="shared" si="753"/>
        <v>45833</v>
      </c>
      <c r="B1537" s="109">
        <f t="shared" si="746"/>
        <v>692.13368846000003</v>
      </c>
      <c r="C1537" s="193">
        <f t="shared" si="745"/>
        <v>527.88385678999998</v>
      </c>
      <c r="D1537" s="110">
        <f t="shared" si="754"/>
        <v>7245.38</v>
      </c>
      <c r="E1537" s="111">
        <f t="shared" si="769"/>
        <v>7276.54</v>
      </c>
      <c r="F1537" s="112">
        <f t="shared" si="767"/>
        <v>45797</v>
      </c>
      <c r="G1537" s="113">
        <f t="shared" si="747"/>
        <v>4.3006716003852752E-3</v>
      </c>
      <c r="H1537" s="114">
        <f t="shared" si="768"/>
        <v>45859</v>
      </c>
      <c r="I1537" s="114">
        <f t="shared" si="748"/>
        <v>45859</v>
      </c>
      <c r="J1537" s="115">
        <f t="shared" si="755"/>
        <v>21</v>
      </c>
      <c r="K1537" s="115">
        <f t="shared" si="770"/>
        <v>3</v>
      </c>
      <c r="L1537" s="8">
        <f t="shared" si="756"/>
        <v>1.00061325</v>
      </c>
      <c r="M1537" s="116">
        <f t="shared" si="766"/>
        <v>1.0043006699999999</v>
      </c>
      <c r="N1537" s="116">
        <f t="shared" si="762"/>
        <v>1.3088369424860207</v>
      </c>
      <c r="O1537" s="109">
        <f t="shared" si="765"/>
        <v>1.30963958</v>
      </c>
      <c r="P1537" s="109">
        <f t="shared" si="749"/>
        <v>691.33759249000002</v>
      </c>
      <c r="Q1537" s="11">
        <f t="shared" si="759"/>
        <v>0</v>
      </c>
      <c r="R1537" s="30">
        <f t="shared" si="757"/>
        <v>0</v>
      </c>
      <c r="S1537" s="109">
        <f t="shared" si="764"/>
        <v>0</v>
      </c>
      <c r="T1537" s="119">
        <f t="shared" si="758"/>
        <v>0.10150000000000001</v>
      </c>
      <c r="U1537" s="117">
        <f t="shared" si="763"/>
        <v>3</v>
      </c>
      <c r="V1537" s="117">
        <v>252</v>
      </c>
      <c r="W1537" s="116">
        <f t="shared" si="750"/>
        <v>1.00115153</v>
      </c>
      <c r="X1537" s="109">
        <f t="shared" si="751"/>
        <v>0.79609596999999999</v>
      </c>
      <c r="Y1537" s="174">
        <f t="shared" si="752"/>
        <v>0</v>
      </c>
      <c r="Z1537" s="120" t="str">
        <f t="shared" si="760"/>
        <v>A+J=</v>
      </c>
      <c r="AA1537" s="114">
        <f t="shared" si="761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8">
        <f t="shared" si="753"/>
        <v>45834</v>
      </c>
      <c r="B1538" s="109">
        <f t="shared" si="746"/>
        <v>692.54076786999997</v>
      </c>
      <c r="C1538" s="193">
        <f t="shared" si="745"/>
        <v>527.88385678999998</v>
      </c>
      <c r="D1538" s="110">
        <f t="shared" si="754"/>
        <v>7245.38</v>
      </c>
      <c r="E1538" s="111">
        <f t="shared" si="769"/>
        <v>7276.54</v>
      </c>
      <c r="F1538" s="112">
        <f t="shared" si="767"/>
        <v>45797</v>
      </c>
      <c r="G1538" s="113">
        <f t="shared" si="747"/>
        <v>4.3006716003852752E-3</v>
      </c>
      <c r="H1538" s="114">
        <f t="shared" si="768"/>
        <v>45859</v>
      </c>
      <c r="I1538" s="114">
        <f t="shared" si="748"/>
        <v>45859</v>
      </c>
      <c r="J1538" s="115">
        <f t="shared" si="755"/>
        <v>21</v>
      </c>
      <c r="K1538" s="115">
        <f t="shared" si="770"/>
        <v>4</v>
      </c>
      <c r="L1538" s="8">
        <f t="shared" si="756"/>
        <v>1.00081775</v>
      </c>
      <c r="M1538" s="116">
        <f t="shared" si="766"/>
        <v>1.0043006699999999</v>
      </c>
      <c r="N1538" s="116">
        <f t="shared" si="762"/>
        <v>1.3088369424860207</v>
      </c>
      <c r="O1538" s="109">
        <f t="shared" si="765"/>
        <v>1.30990724</v>
      </c>
      <c r="P1538" s="109">
        <f t="shared" si="749"/>
        <v>691.47888588000001</v>
      </c>
      <c r="Q1538" s="11">
        <f t="shared" si="759"/>
        <v>0</v>
      </c>
      <c r="R1538" s="30">
        <f t="shared" si="757"/>
        <v>0</v>
      </c>
      <c r="S1538" s="109">
        <f t="shared" si="764"/>
        <v>0</v>
      </c>
      <c r="T1538" s="119">
        <f t="shared" si="758"/>
        <v>0.10150000000000001</v>
      </c>
      <c r="U1538" s="117">
        <f t="shared" si="763"/>
        <v>4</v>
      </c>
      <c r="V1538" s="117">
        <v>252</v>
      </c>
      <c r="W1538" s="116">
        <f t="shared" si="750"/>
        <v>1.001535668</v>
      </c>
      <c r="X1538" s="109">
        <f t="shared" si="751"/>
        <v>1.0618819900000001</v>
      </c>
      <c r="Y1538" s="174">
        <f t="shared" si="752"/>
        <v>0</v>
      </c>
      <c r="Z1538" s="120" t="str">
        <f t="shared" si="760"/>
        <v>A+J=</v>
      </c>
      <c r="AA1538" s="114">
        <f t="shared" si="761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8">
        <f t="shared" si="753"/>
        <v>45835</v>
      </c>
      <c r="B1539" s="109">
        <f t="shared" si="746"/>
        <v>692.94808465000006</v>
      </c>
      <c r="C1539" s="193">
        <f t="shared" si="745"/>
        <v>527.88385678999998</v>
      </c>
      <c r="D1539" s="110">
        <f t="shared" si="754"/>
        <v>7245.38</v>
      </c>
      <c r="E1539" s="111">
        <f t="shared" si="769"/>
        <v>7276.54</v>
      </c>
      <c r="F1539" s="112">
        <f t="shared" si="767"/>
        <v>45797</v>
      </c>
      <c r="G1539" s="113">
        <f t="shared" si="747"/>
        <v>4.3006716003852752E-3</v>
      </c>
      <c r="H1539" s="114">
        <f t="shared" si="768"/>
        <v>45859</v>
      </c>
      <c r="I1539" s="114">
        <f t="shared" si="748"/>
        <v>45859</v>
      </c>
      <c r="J1539" s="115">
        <f t="shared" si="755"/>
        <v>21</v>
      </c>
      <c r="K1539" s="115">
        <f t="shared" si="770"/>
        <v>5</v>
      </c>
      <c r="L1539" s="8">
        <f t="shared" si="756"/>
        <v>1.0010222900000001</v>
      </c>
      <c r="M1539" s="116">
        <f t="shared" si="766"/>
        <v>1.0043006699999999</v>
      </c>
      <c r="N1539" s="116">
        <f t="shared" si="762"/>
        <v>1.3088369424860207</v>
      </c>
      <c r="O1539" s="109">
        <f t="shared" si="765"/>
        <v>1.3101749499999999</v>
      </c>
      <c r="P1539" s="109">
        <f t="shared" si="749"/>
        <v>691.62020567000002</v>
      </c>
      <c r="Q1539" s="11">
        <f t="shared" si="759"/>
        <v>0</v>
      </c>
      <c r="R1539" s="30">
        <f t="shared" si="757"/>
        <v>0</v>
      </c>
      <c r="S1539" s="109">
        <f t="shared" si="764"/>
        <v>0</v>
      </c>
      <c r="T1539" s="119">
        <f t="shared" si="758"/>
        <v>0.10150000000000001</v>
      </c>
      <c r="U1539" s="117">
        <f t="shared" si="763"/>
        <v>5</v>
      </c>
      <c r="V1539" s="117">
        <v>252</v>
      </c>
      <c r="W1539" s="116">
        <f t="shared" si="750"/>
        <v>1.0019199539999999</v>
      </c>
      <c r="X1539" s="109">
        <f t="shared" si="751"/>
        <v>1.3278789799999999</v>
      </c>
      <c r="Y1539" s="174">
        <f t="shared" si="752"/>
        <v>0</v>
      </c>
      <c r="Z1539" s="120" t="str">
        <f t="shared" si="760"/>
        <v>A+J=</v>
      </c>
      <c r="AA1539" s="114">
        <f t="shared" si="761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8">
        <f t="shared" si="753"/>
        <v>45836</v>
      </c>
      <c r="B1540" s="109">
        <f t="shared" si="746"/>
        <v>693.35564277000003</v>
      </c>
      <c r="C1540" s="193">
        <f t="shared" si="745"/>
        <v>527.88385678999998</v>
      </c>
      <c r="D1540" s="110">
        <f t="shared" si="754"/>
        <v>7245.38</v>
      </c>
      <c r="E1540" s="111">
        <f t="shared" si="769"/>
        <v>7276.54</v>
      </c>
      <c r="F1540" s="112">
        <f t="shared" si="767"/>
        <v>45797</v>
      </c>
      <c r="G1540" s="113">
        <f t="shared" si="747"/>
        <v>4.3006716003852752E-3</v>
      </c>
      <c r="H1540" s="114">
        <f t="shared" si="768"/>
        <v>45859</v>
      </c>
      <c r="I1540" s="114">
        <f t="shared" si="748"/>
        <v>45859</v>
      </c>
      <c r="J1540" s="115">
        <f t="shared" si="755"/>
        <v>21</v>
      </c>
      <c r="K1540" s="115">
        <f t="shared" si="770"/>
        <v>6</v>
      </c>
      <c r="L1540" s="8">
        <f t="shared" si="756"/>
        <v>1.0012268799999999</v>
      </c>
      <c r="M1540" s="116">
        <f t="shared" si="766"/>
        <v>1.0043006699999999</v>
      </c>
      <c r="N1540" s="116">
        <f t="shared" si="762"/>
        <v>1.3088369424860207</v>
      </c>
      <c r="O1540" s="109">
        <f t="shared" si="765"/>
        <v>1.3104427199999999</v>
      </c>
      <c r="P1540" s="109">
        <f t="shared" si="749"/>
        <v>691.76155713000003</v>
      </c>
      <c r="Q1540" s="11">
        <f t="shared" si="759"/>
        <v>0</v>
      </c>
      <c r="R1540" s="30">
        <f t="shared" si="757"/>
        <v>0</v>
      </c>
      <c r="S1540" s="109">
        <f t="shared" si="764"/>
        <v>0</v>
      </c>
      <c r="T1540" s="119">
        <f t="shared" si="758"/>
        <v>0.10150000000000001</v>
      </c>
      <c r="U1540" s="117">
        <f t="shared" si="763"/>
        <v>6</v>
      </c>
      <c r="V1540" s="117">
        <v>252</v>
      </c>
      <c r="W1540" s="116">
        <f t="shared" si="750"/>
        <v>1.002304386</v>
      </c>
      <c r="X1540" s="109">
        <f t="shared" si="751"/>
        <v>1.5940856400000001</v>
      </c>
      <c r="Y1540" s="174">
        <f t="shared" si="752"/>
        <v>0</v>
      </c>
      <c r="Z1540" s="120" t="str">
        <f t="shared" si="760"/>
        <v>A+J=</v>
      </c>
      <c r="AA1540" s="114">
        <f t="shared" si="761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8">
        <f t="shared" si="753"/>
        <v>45837</v>
      </c>
      <c r="B1541" s="109">
        <f t="shared" si="746"/>
        <v>693.35564277000003</v>
      </c>
      <c r="C1541" s="193">
        <f t="shared" si="745"/>
        <v>527.88385678999998</v>
      </c>
      <c r="D1541" s="110">
        <f t="shared" si="754"/>
        <v>7245.38</v>
      </c>
      <c r="E1541" s="111">
        <f t="shared" si="769"/>
        <v>7276.54</v>
      </c>
      <c r="F1541" s="112">
        <f t="shared" si="767"/>
        <v>45797</v>
      </c>
      <c r="G1541" s="113">
        <f t="shared" si="747"/>
        <v>4.3006716003852752E-3</v>
      </c>
      <c r="H1541" s="114">
        <f t="shared" si="768"/>
        <v>45859</v>
      </c>
      <c r="I1541" s="114">
        <f t="shared" si="748"/>
        <v>45859</v>
      </c>
      <c r="J1541" s="115">
        <f t="shared" si="755"/>
        <v>21</v>
      </c>
      <c r="K1541" s="115">
        <f t="shared" si="770"/>
        <v>6</v>
      </c>
      <c r="L1541" s="8">
        <f t="shared" si="756"/>
        <v>1.0012268799999999</v>
      </c>
      <c r="M1541" s="116">
        <f t="shared" si="766"/>
        <v>1.0043006699999999</v>
      </c>
      <c r="N1541" s="116">
        <f t="shared" si="762"/>
        <v>1.3088369424860207</v>
      </c>
      <c r="O1541" s="109">
        <f t="shared" si="765"/>
        <v>1.3104427199999999</v>
      </c>
      <c r="P1541" s="109">
        <f t="shared" si="749"/>
        <v>691.76155713000003</v>
      </c>
      <c r="Q1541" s="11">
        <f t="shared" si="759"/>
        <v>0</v>
      </c>
      <c r="R1541" s="30">
        <f t="shared" si="757"/>
        <v>0</v>
      </c>
      <c r="S1541" s="109">
        <f t="shared" si="764"/>
        <v>0</v>
      </c>
      <c r="T1541" s="119">
        <f t="shared" si="758"/>
        <v>0.10150000000000001</v>
      </c>
      <c r="U1541" s="117">
        <f t="shared" si="763"/>
        <v>6</v>
      </c>
      <c r="V1541" s="117">
        <v>252</v>
      </c>
      <c r="W1541" s="116">
        <f t="shared" si="750"/>
        <v>1.002304386</v>
      </c>
      <c r="X1541" s="109">
        <f t="shared" si="751"/>
        <v>1.5940856400000001</v>
      </c>
      <c r="Y1541" s="174">
        <f t="shared" si="752"/>
        <v>0</v>
      </c>
      <c r="Z1541" s="120" t="str">
        <f t="shared" si="760"/>
        <v>A+J=</v>
      </c>
      <c r="AA1541" s="114">
        <f t="shared" si="761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8">
        <f t="shared" si="753"/>
        <v>45838</v>
      </c>
      <c r="B1542" s="109">
        <f t="shared" si="746"/>
        <v>693.35564277000003</v>
      </c>
      <c r="C1542" s="193">
        <f t="shared" ref="C1542:C1605" si="771">TRUNC(IF(Q1541&gt;0,C1541-(S1541/O1541),C1541),8)</f>
        <v>527.88385678999998</v>
      </c>
      <c r="D1542" s="110">
        <f t="shared" si="754"/>
        <v>7245.38</v>
      </c>
      <c r="E1542" s="111">
        <f t="shared" si="769"/>
        <v>7276.54</v>
      </c>
      <c r="F1542" s="112">
        <f t="shared" si="767"/>
        <v>45797</v>
      </c>
      <c r="G1542" s="113">
        <f t="shared" si="747"/>
        <v>4.3006716003852752E-3</v>
      </c>
      <c r="H1542" s="114">
        <f t="shared" si="768"/>
        <v>45859</v>
      </c>
      <c r="I1542" s="114">
        <f t="shared" si="748"/>
        <v>45859</v>
      </c>
      <c r="J1542" s="115">
        <f t="shared" si="755"/>
        <v>21</v>
      </c>
      <c r="K1542" s="115">
        <f t="shared" si="770"/>
        <v>6</v>
      </c>
      <c r="L1542" s="8">
        <f t="shared" si="756"/>
        <v>1.0012268799999999</v>
      </c>
      <c r="M1542" s="116">
        <f t="shared" si="766"/>
        <v>1.0043006699999999</v>
      </c>
      <c r="N1542" s="116">
        <f t="shared" si="762"/>
        <v>1.3088369424860207</v>
      </c>
      <c r="O1542" s="109">
        <f t="shared" si="765"/>
        <v>1.3104427199999999</v>
      </c>
      <c r="P1542" s="109">
        <f t="shared" si="749"/>
        <v>691.76155713000003</v>
      </c>
      <c r="Q1542" s="11">
        <f t="shared" si="759"/>
        <v>0</v>
      </c>
      <c r="R1542" s="30">
        <f t="shared" si="757"/>
        <v>0</v>
      </c>
      <c r="S1542" s="109">
        <f t="shared" si="764"/>
        <v>0</v>
      </c>
      <c r="T1542" s="119">
        <f t="shared" si="758"/>
        <v>0.10150000000000001</v>
      </c>
      <c r="U1542" s="117">
        <f t="shared" si="763"/>
        <v>6</v>
      </c>
      <c r="V1542" s="117">
        <v>252</v>
      </c>
      <c r="W1542" s="116">
        <f t="shared" si="750"/>
        <v>1.002304386</v>
      </c>
      <c r="X1542" s="109">
        <f t="shared" si="751"/>
        <v>1.5940856400000001</v>
      </c>
      <c r="Y1542" s="174">
        <f t="shared" si="752"/>
        <v>0</v>
      </c>
      <c r="Z1542" s="120" t="str">
        <f t="shared" si="760"/>
        <v>A+J=</v>
      </c>
      <c r="AA1542" s="114">
        <f t="shared" si="761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8">
        <f t="shared" si="753"/>
        <v>45839</v>
      </c>
      <c r="B1543" s="109">
        <f t="shared" si="746"/>
        <v>693.76343913999995</v>
      </c>
      <c r="C1543" s="193">
        <f t="shared" si="771"/>
        <v>527.88385678999998</v>
      </c>
      <c r="D1543" s="110">
        <f t="shared" si="754"/>
        <v>7245.38</v>
      </c>
      <c r="E1543" s="111">
        <f t="shared" si="769"/>
        <v>7276.54</v>
      </c>
      <c r="F1543" s="112">
        <f t="shared" si="767"/>
        <v>45797</v>
      </c>
      <c r="G1543" s="113">
        <f t="shared" si="747"/>
        <v>4.3006716003852752E-3</v>
      </c>
      <c r="H1543" s="114">
        <f t="shared" si="768"/>
        <v>45859</v>
      </c>
      <c r="I1543" s="114">
        <f t="shared" si="748"/>
        <v>45859</v>
      </c>
      <c r="J1543" s="115">
        <f t="shared" si="755"/>
        <v>21</v>
      </c>
      <c r="K1543" s="115">
        <f t="shared" si="770"/>
        <v>7</v>
      </c>
      <c r="L1543" s="8">
        <f t="shared" si="756"/>
        <v>1.0014315</v>
      </c>
      <c r="M1543" s="116">
        <f t="shared" si="766"/>
        <v>1.0043006699999999</v>
      </c>
      <c r="N1543" s="116">
        <f t="shared" si="762"/>
        <v>1.3088369424860207</v>
      </c>
      <c r="O1543" s="109">
        <f t="shared" si="765"/>
        <v>1.3107105400000001</v>
      </c>
      <c r="P1543" s="109">
        <f t="shared" si="749"/>
        <v>691.90293498999995</v>
      </c>
      <c r="Q1543" s="11">
        <f t="shared" si="759"/>
        <v>0</v>
      </c>
      <c r="R1543" s="30">
        <f t="shared" si="757"/>
        <v>0</v>
      </c>
      <c r="S1543" s="109">
        <f t="shared" si="764"/>
        <v>0</v>
      </c>
      <c r="T1543" s="119">
        <f t="shared" si="758"/>
        <v>0.10150000000000001</v>
      </c>
      <c r="U1543" s="117">
        <f t="shared" si="763"/>
        <v>7</v>
      </c>
      <c r="V1543" s="117">
        <v>252</v>
      </c>
      <c r="W1543" s="116">
        <f t="shared" si="750"/>
        <v>1.0026889670000001</v>
      </c>
      <c r="X1543" s="109">
        <f t="shared" si="751"/>
        <v>1.8605041499999999</v>
      </c>
      <c r="Y1543" s="174">
        <f t="shared" si="752"/>
        <v>0</v>
      </c>
      <c r="Z1543" s="120" t="str">
        <f t="shared" si="760"/>
        <v>A+J=</v>
      </c>
      <c r="AA1543" s="114">
        <f t="shared" si="761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8">
        <f t="shared" si="753"/>
        <v>45840</v>
      </c>
      <c r="B1544" s="109">
        <f t="shared" si="746"/>
        <v>694.17147775000001</v>
      </c>
      <c r="C1544" s="193">
        <f t="shared" si="771"/>
        <v>527.88385678999998</v>
      </c>
      <c r="D1544" s="110">
        <f t="shared" si="754"/>
        <v>7245.38</v>
      </c>
      <c r="E1544" s="111">
        <f t="shared" si="769"/>
        <v>7276.54</v>
      </c>
      <c r="F1544" s="112">
        <f t="shared" si="767"/>
        <v>45797</v>
      </c>
      <c r="G1544" s="113">
        <f t="shared" si="747"/>
        <v>4.3006716003852752E-3</v>
      </c>
      <c r="H1544" s="114">
        <f t="shared" si="768"/>
        <v>45859</v>
      </c>
      <c r="I1544" s="114">
        <f t="shared" si="748"/>
        <v>45859</v>
      </c>
      <c r="J1544" s="115">
        <f t="shared" si="755"/>
        <v>21</v>
      </c>
      <c r="K1544" s="115">
        <f t="shared" si="770"/>
        <v>8</v>
      </c>
      <c r="L1544" s="8">
        <f t="shared" si="756"/>
        <v>1.00163617</v>
      </c>
      <c r="M1544" s="116">
        <f t="shared" si="766"/>
        <v>1.0043006699999999</v>
      </c>
      <c r="N1544" s="116">
        <f t="shared" si="762"/>
        <v>1.3088369424860207</v>
      </c>
      <c r="O1544" s="109">
        <f t="shared" si="765"/>
        <v>1.3109784200000001</v>
      </c>
      <c r="P1544" s="109">
        <f t="shared" si="749"/>
        <v>692.04434450999997</v>
      </c>
      <c r="Q1544" s="11">
        <f t="shared" si="759"/>
        <v>0</v>
      </c>
      <c r="R1544" s="30">
        <f t="shared" si="757"/>
        <v>0</v>
      </c>
      <c r="S1544" s="109">
        <f t="shared" si="764"/>
        <v>0</v>
      </c>
      <c r="T1544" s="119">
        <f t="shared" si="758"/>
        <v>0.10150000000000001</v>
      </c>
      <c r="U1544" s="117">
        <f t="shared" si="763"/>
        <v>8</v>
      </c>
      <c r="V1544" s="117">
        <v>252</v>
      </c>
      <c r="W1544" s="116">
        <f t="shared" si="750"/>
        <v>1.0030736950000001</v>
      </c>
      <c r="X1544" s="109">
        <f t="shared" si="751"/>
        <v>2.12713324</v>
      </c>
      <c r="Y1544" s="174">
        <f t="shared" si="752"/>
        <v>0</v>
      </c>
      <c r="Z1544" s="120" t="str">
        <f t="shared" si="760"/>
        <v>A+J=</v>
      </c>
      <c r="AA1544" s="114">
        <f t="shared" si="761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8">
        <f t="shared" si="753"/>
        <v>45841</v>
      </c>
      <c r="B1545" s="109">
        <f t="shared" si="746"/>
        <v>694.57975340000007</v>
      </c>
      <c r="C1545" s="193">
        <f t="shared" si="771"/>
        <v>527.88385678999998</v>
      </c>
      <c r="D1545" s="110">
        <f t="shared" si="754"/>
        <v>7245.38</v>
      </c>
      <c r="E1545" s="111">
        <f t="shared" si="769"/>
        <v>7276.54</v>
      </c>
      <c r="F1545" s="112">
        <f t="shared" si="767"/>
        <v>45797</v>
      </c>
      <c r="G1545" s="113">
        <f t="shared" si="747"/>
        <v>4.3006716003852752E-3</v>
      </c>
      <c r="H1545" s="114">
        <f t="shared" si="768"/>
        <v>45859</v>
      </c>
      <c r="I1545" s="114">
        <f t="shared" si="748"/>
        <v>45859</v>
      </c>
      <c r="J1545" s="115">
        <f t="shared" si="755"/>
        <v>21</v>
      </c>
      <c r="K1545" s="115">
        <f t="shared" si="770"/>
        <v>9</v>
      </c>
      <c r="L1545" s="8">
        <f t="shared" si="756"/>
        <v>1.00184088</v>
      </c>
      <c r="M1545" s="116">
        <f t="shared" si="766"/>
        <v>1.0043006699999999</v>
      </c>
      <c r="N1545" s="116">
        <f t="shared" si="762"/>
        <v>1.3088369424860207</v>
      </c>
      <c r="O1545" s="109">
        <f t="shared" si="765"/>
        <v>1.31124635</v>
      </c>
      <c r="P1545" s="109">
        <f t="shared" si="749"/>
        <v>692.18578043000002</v>
      </c>
      <c r="Q1545" s="11">
        <f t="shared" si="759"/>
        <v>0</v>
      </c>
      <c r="R1545" s="30">
        <f t="shared" si="757"/>
        <v>0</v>
      </c>
      <c r="S1545" s="109">
        <f t="shared" si="764"/>
        <v>0</v>
      </c>
      <c r="T1545" s="119">
        <f t="shared" si="758"/>
        <v>0.10150000000000001</v>
      </c>
      <c r="U1545" s="117">
        <f t="shared" si="763"/>
        <v>9</v>
      </c>
      <c r="V1545" s="117">
        <v>252</v>
      </c>
      <c r="W1545" s="116">
        <f t="shared" si="750"/>
        <v>1.00345857</v>
      </c>
      <c r="X1545" s="109">
        <f t="shared" si="751"/>
        <v>2.3939729700000001</v>
      </c>
      <c r="Y1545" s="174">
        <f t="shared" si="752"/>
        <v>0</v>
      </c>
      <c r="Z1545" s="120" t="str">
        <f t="shared" si="760"/>
        <v>A+J=</v>
      </c>
      <c r="AA1545" s="114">
        <f t="shared" si="761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8">
        <f t="shared" si="753"/>
        <v>45842</v>
      </c>
      <c r="B1546" s="109">
        <f t="shared" ref="B1546:B1609" si="772">(P1546+X1546)</f>
        <v>694.98826688999998</v>
      </c>
      <c r="C1546" s="193">
        <f t="shared" si="771"/>
        <v>527.88385678999998</v>
      </c>
      <c r="D1546" s="110">
        <f t="shared" si="754"/>
        <v>7245.38</v>
      </c>
      <c r="E1546" s="111">
        <f t="shared" si="769"/>
        <v>7276.54</v>
      </c>
      <c r="F1546" s="112">
        <f t="shared" si="767"/>
        <v>45797</v>
      </c>
      <c r="G1546" s="113">
        <f t="shared" ref="G1546:G1609" si="773">(E1546/D1546)-1</f>
        <v>4.3006716003852752E-3</v>
      </c>
      <c r="H1546" s="114">
        <f t="shared" si="768"/>
        <v>45859</v>
      </c>
      <c r="I1546" s="114">
        <f t="shared" ref="I1546:I1609" si="774">IF(A1546&gt;I1545,H1546,I1545)</f>
        <v>45859</v>
      </c>
      <c r="J1546" s="115">
        <f t="shared" si="755"/>
        <v>21</v>
      </c>
      <c r="K1546" s="115">
        <f t="shared" si="770"/>
        <v>10</v>
      </c>
      <c r="L1546" s="8">
        <f t="shared" si="756"/>
        <v>1.00204563</v>
      </c>
      <c r="M1546" s="116">
        <f t="shared" si="766"/>
        <v>1.0043006699999999</v>
      </c>
      <c r="N1546" s="116">
        <f t="shared" si="762"/>
        <v>1.3088369424860207</v>
      </c>
      <c r="O1546" s="109">
        <f t="shared" si="765"/>
        <v>1.3115143300000001</v>
      </c>
      <c r="P1546" s="109">
        <f t="shared" ref="P1546:P1609" si="775">TRUNC(C1546*O1546,8)</f>
        <v>692.32724274999998</v>
      </c>
      <c r="Q1546" s="11">
        <f t="shared" si="759"/>
        <v>0</v>
      </c>
      <c r="R1546" s="30">
        <f t="shared" si="757"/>
        <v>0</v>
      </c>
      <c r="S1546" s="109">
        <f t="shared" si="764"/>
        <v>0</v>
      </c>
      <c r="T1546" s="119">
        <f t="shared" si="758"/>
        <v>0.10150000000000001</v>
      </c>
      <c r="U1546" s="117">
        <f t="shared" si="763"/>
        <v>10</v>
      </c>
      <c r="V1546" s="117">
        <v>252</v>
      </c>
      <c r="W1546" s="116">
        <f t="shared" ref="W1546:W1609" si="776">ROUND((1+T1546)^TRUNC((U1546/V1546),9),9)</f>
        <v>1.003843593</v>
      </c>
      <c r="X1546" s="109">
        <f t="shared" ref="X1546:X1609" si="777">TRUNC((P1546*(W1546-1)),8)</f>
        <v>2.6610241399999999</v>
      </c>
      <c r="Y1546" s="174">
        <f t="shared" ref="Y1546:Y1609" si="778">IF(AND(Q1546&gt;0,Z1546&lt;&gt;"INCORPJ="),S1546+X1546,0)</f>
        <v>0</v>
      </c>
      <c r="Z1546" s="120" t="str">
        <f t="shared" si="760"/>
        <v>A+J=</v>
      </c>
      <c r="AA1546" s="114">
        <f t="shared" si="761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8">
        <f t="shared" ref="A1547:A1610" si="779">(A1546+1)</f>
        <v>45843</v>
      </c>
      <c r="B1547" s="109">
        <f t="shared" si="772"/>
        <v>695.39702890000001</v>
      </c>
      <c r="C1547" s="193">
        <f t="shared" si="771"/>
        <v>527.88385678999998</v>
      </c>
      <c r="D1547" s="110">
        <f t="shared" ref="D1547:D1610" si="780">IF(E1547=E1546,D1546,E1546)</f>
        <v>7245.38</v>
      </c>
      <c r="E1547" s="111">
        <f t="shared" si="769"/>
        <v>7276.54</v>
      </c>
      <c r="F1547" s="112">
        <f t="shared" si="767"/>
        <v>45797</v>
      </c>
      <c r="G1547" s="113">
        <f t="shared" si="773"/>
        <v>4.3006716003852752E-3</v>
      </c>
      <c r="H1547" s="114">
        <f t="shared" si="768"/>
        <v>45859</v>
      </c>
      <c r="I1547" s="114">
        <f t="shared" si="774"/>
        <v>45859</v>
      </c>
      <c r="J1547" s="115">
        <f t="shared" ref="J1547:J1610" si="781">IF(I1547=I1546,J1546,NETWORKDAYS(I1546,I1547,$AD$148:$AD$502)-1)</f>
        <v>21</v>
      </c>
      <c r="K1547" s="115">
        <f t="shared" si="770"/>
        <v>11</v>
      </c>
      <c r="L1547" s="8">
        <f t="shared" ref="L1547:L1610" si="782">IF(E1547&lt;D1547,1,TRUNC((E1547/D1547)^TRUNC((K1547/J1547),9),8))</f>
        <v>1.0022504299999999</v>
      </c>
      <c r="M1547" s="116">
        <f t="shared" si="766"/>
        <v>1.0043006699999999</v>
      </c>
      <c r="N1547" s="116">
        <f t="shared" si="762"/>
        <v>1.3088369424860207</v>
      </c>
      <c r="O1547" s="109">
        <f t="shared" si="765"/>
        <v>1.3117823799999999</v>
      </c>
      <c r="P1547" s="109">
        <f t="shared" si="775"/>
        <v>692.46874202000004</v>
      </c>
      <c r="Q1547" s="11">
        <f t="shared" si="759"/>
        <v>0</v>
      </c>
      <c r="R1547" s="30">
        <f t="shared" ref="R1547:R1610" si="783">IF(Q1547&gt;0,VLOOKUP($A1547,$AD$10:$AI$145,6),0)</f>
        <v>0</v>
      </c>
      <c r="S1547" s="109">
        <f t="shared" si="764"/>
        <v>0</v>
      </c>
      <c r="T1547" s="119">
        <f t="shared" ref="T1547:T1610" si="784">(T1546)</f>
        <v>0.10150000000000001</v>
      </c>
      <c r="U1547" s="117">
        <f t="shared" si="763"/>
        <v>11</v>
      </c>
      <c r="V1547" s="117">
        <v>252</v>
      </c>
      <c r="W1547" s="116">
        <f t="shared" si="776"/>
        <v>1.0042287640000001</v>
      </c>
      <c r="X1547" s="109">
        <f t="shared" si="777"/>
        <v>2.9282868799999999</v>
      </c>
      <c r="Y1547" s="174">
        <f t="shared" si="778"/>
        <v>0</v>
      </c>
      <c r="Z1547" s="120" t="str">
        <f t="shared" si="760"/>
        <v>A+J=</v>
      </c>
      <c r="AA1547" s="114">
        <f t="shared" si="761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8">
        <f t="shared" si="779"/>
        <v>45844</v>
      </c>
      <c r="B1548" s="109">
        <f t="shared" si="772"/>
        <v>695.39702890000001</v>
      </c>
      <c r="C1548" s="193">
        <f t="shared" si="771"/>
        <v>527.88385678999998</v>
      </c>
      <c r="D1548" s="110">
        <f t="shared" si="780"/>
        <v>7245.38</v>
      </c>
      <c r="E1548" s="111">
        <f t="shared" si="769"/>
        <v>7276.54</v>
      </c>
      <c r="F1548" s="112">
        <f t="shared" si="767"/>
        <v>45797</v>
      </c>
      <c r="G1548" s="113">
        <f t="shared" si="773"/>
        <v>4.3006716003852752E-3</v>
      </c>
      <c r="H1548" s="114">
        <f t="shared" si="768"/>
        <v>45859</v>
      </c>
      <c r="I1548" s="114">
        <f t="shared" si="774"/>
        <v>45859</v>
      </c>
      <c r="J1548" s="115">
        <f t="shared" si="781"/>
        <v>21</v>
      </c>
      <c r="K1548" s="115">
        <f t="shared" si="770"/>
        <v>11</v>
      </c>
      <c r="L1548" s="8">
        <f t="shared" si="782"/>
        <v>1.0022504299999999</v>
      </c>
      <c r="M1548" s="116">
        <f t="shared" si="766"/>
        <v>1.0043006699999999</v>
      </c>
      <c r="N1548" s="116">
        <f t="shared" si="762"/>
        <v>1.3088369424860207</v>
      </c>
      <c r="O1548" s="109">
        <f t="shared" si="765"/>
        <v>1.3117823799999999</v>
      </c>
      <c r="P1548" s="109">
        <f t="shared" si="775"/>
        <v>692.46874202000004</v>
      </c>
      <c r="Q1548" s="11">
        <f t="shared" ref="Q1548:Q1611" si="785">IF(VLOOKUP(A1548,AD$10:AK$145,8)=VLOOKUP(A1547,AD$10:AK$145,8),0,VLOOKUP(A1548,AD$10:AK$145,8))</f>
        <v>0</v>
      </c>
      <c r="R1548" s="30">
        <f t="shared" si="783"/>
        <v>0</v>
      </c>
      <c r="S1548" s="109">
        <f t="shared" si="764"/>
        <v>0</v>
      </c>
      <c r="T1548" s="119">
        <f t="shared" si="784"/>
        <v>0.10150000000000001</v>
      </c>
      <c r="U1548" s="117">
        <f t="shared" si="763"/>
        <v>11</v>
      </c>
      <c r="V1548" s="117">
        <v>252</v>
      </c>
      <c r="W1548" s="116">
        <f t="shared" si="776"/>
        <v>1.0042287640000001</v>
      </c>
      <c r="X1548" s="109">
        <f t="shared" si="777"/>
        <v>2.9282868799999999</v>
      </c>
      <c r="Y1548" s="174">
        <f t="shared" si="778"/>
        <v>0</v>
      </c>
      <c r="Z1548" s="120" t="str">
        <f t="shared" ref="Z1548:Z1611" si="786">IF($Q1547&gt;0,VLOOKUP($A1547,$AD$10:$AM$145,9),Z1547)</f>
        <v>A+J=</v>
      </c>
      <c r="AA1548" s="114">
        <f t="shared" ref="AA1548:AA1611" si="787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8">
        <f t="shared" si="779"/>
        <v>45845</v>
      </c>
      <c r="B1549" s="109">
        <f t="shared" si="772"/>
        <v>695.39702890000001</v>
      </c>
      <c r="C1549" s="193">
        <f t="shared" si="771"/>
        <v>527.88385678999998</v>
      </c>
      <c r="D1549" s="110">
        <f t="shared" si="780"/>
        <v>7245.38</v>
      </c>
      <c r="E1549" s="111">
        <f t="shared" si="769"/>
        <v>7276.54</v>
      </c>
      <c r="F1549" s="112">
        <f t="shared" si="767"/>
        <v>45797</v>
      </c>
      <c r="G1549" s="113">
        <f t="shared" si="773"/>
        <v>4.3006716003852752E-3</v>
      </c>
      <c r="H1549" s="114">
        <f t="shared" si="768"/>
        <v>45859</v>
      </c>
      <c r="I1549" s="114">
        <f t="shared" si="774"/>
        <v>45859</v>
      </c>
      <c r="J1549" s="115">
        <f t="shared" si="781"/>
        <v>21</v>
      </c>
      <c r="K1549" s="115">
        <f t="shared" si="770"/>
        <v>11</v>
      </c>
      <c r="L1549" s="8">
        <f t="shared" si="782"/>
        <v>1.0022504299999999</v>
      </c>
      <c r="M1549" s="116">
        <f t="shared" si="766"/>
        <v>1.0043006699999999</v>
      </c>
      <c r="N1549" s="116">
        <f t="shared" si="762"/>
        <v>1.3088369424860207</v>
      </c>
      <c r="O1549" s="109">
        <f t="shared" si="765"/>
        <v>1.3117823799999999</v>
      </c>
      <c r="P1549" s="109">
        <f t="shared" si="775"/>
        <v>692.46874202000004</v>
      </c>
      <c r="Q1549" s="11">
        <f t="shared" si="785"/>
        <v>0</v>
      </c>
      <c r="R1549" s="30">
        <f t="shared" si="783"/>
        <v>0</v>
      </c>
      <c r="S1549" s="109">
        <f t="shared" si="764"/>
        <v>0</v>
      </c>
      <c r="T1549" s="119">
        <f t="shared" si="784"/>
        <v>0.10150000000000001</v>
      </c>
      <c r="U1549" s="117">
        <f t="shared" si="763"/>
        <v>11</v>
      </c>
      <c r="V1549" s="117">
        <v>252</v>
      </c>
      <c r="W1549" s="116">
        <f t="shared" si="776"/>
        <v>1.0042287640000001</v>
      </c>
      <c r="X1549" s="109">
        <f t="shared" si="777"/>
        <v>2.9282868799999999</v>
      </c>
      <c r="Y1549" s="174">
        <f t="shared" si="778"/>
        <v>0</v>
      </c>
      <c r="Z1549" s="120" t="str">
        <f t="shared" si="786"/>
        <v>A+J=</v>
      </c>
      <c r="AA1549" s="114">
        <f t="shared" si="787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8">
        <f t="shared" si="779"/>
        <v>45846</v>
      </c>
      <c r="B1550" s="109">
        <f t="shared" si="772"/>
        <v>695.80602363000003</v>
      </c>
      <c r="C1550" s="193">
        <f t="shared" si="771"/>
        <v>527.88385678999998</v>
      </c>
      <c r="D1550" s="110">
        <f t="shared" si="780"/>
        <v>7245.38</v>
      </c>
      <c r="E1550" s="111">
        <f t="shared" si="769"/>
        <v>7276.54</v>
      </c>
      <c r="F1550" s="112">
        <f t="shared" si="767"/>
        <v>45797</v>
      </c>
      <c r="G1550" s="113">
        <f t="shared" si="773"/>
        <v>4.3006716003852752E-3</v>
      </c>
      <c r="H1550" s="114">
        <f t="shared" si="768"/>
        <v>45859</v>
      </c>
      <c r="I1550" s="114">
        <f t="shared" si="774"/>
        <v>45859</v>
      </c>
      <c r="J1550" s="115">
        <f t="shared" si="781"/>
        <v>21</v>
      </c>
      <c r="K1550" s="115">
        <f t="shared" si="770"/>
        <v>12</v>
      </c>
      <c r="L1550" s="8">
        <f t="shared" si="782"/>
        <v>1.0024552600000001</v>
      </c>
      <c r="M1550" s="116">
        <f t="shared" si="766"/>
        <v>1.0043006699999999</v>
      </c>
      <c r="N1550" s="116">
        <f t="shared" si="762"/>
        <v>1.3088369424860207</v>
      </c>
      <c r="O1550" s="109">
        <f t="shared" si="765"/>
        <v>1.31205047</v>
      </c>
      <c r="P1550" s="109">
        <f t="shared" si="775"/>
        <v>692.61026240000001</v>
      </c>
      <c r="Q1550" s="11">
        <f t="shared" si="785"/>
        <v>0</v>
      </c>
      <c r="R1550" s="30">
        <f t="shared" si="783"/>
        <v>0</v>
      </c>
      <c r="S1550" s="109">
        <f t="shared" si="764"/>
        <v>0</v>
      </c>
      <c r="T1550" s="119">
        <f t="shared" si="784"/>
        <v>0.10150000000000001</v>
      </c>
      <c r="U1550" s="117">
        <f t="shared" si="763"/>
        <v>12</v>
      </c>
      <c r="V1550" s="117">
        <v>252</v>
      </c>
      <c r="W1550" s="116">
        <f t="shared" si="776"/>
        <v>1.0046140830000001</v>
      </c>
      <c r="X1550" s="109">
        <f t="shared" si="777"/>
        <v>3.19576123</v>
      </c>
      <c r="Y1550" s="174">
        <f t="shared" si="778"/>
        <v>0</v>
      </c>
      <c r="Z1550" s="120" t="str">
        <f t="shared" si="786"/>
        <v>A+J=</v>
      </c>
      <c r="AA1550" s="114">
        <f t="shared" si="787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8">
        <f t="shared" si="779"/>
        <v>45847</v>
      </c>
      <c r="B1551" s="109">
        <f t="shared" si="772"/>
        <v>696.21526710000001</v>
      </c>
      <c r="C1551" s="193">
        <f t="shared" si="771"/>
        <v>527.88385678999998</v>
      </c>
      <c r="D1551" s="110">
        <f t="shared" si="780"/>
        <v>7245.38</v>
      </c>
      <c r="E1551" s="111">
        <f t="shared" si="769"/>
        <v>7276.54</v>
      </c>
      <c r="F1551" s="112">
        <f t="shared" si="767"/>
        <v>45797</v>
      </c>
      <c r="G1551" s="113">
        <f t="shared" si="773"/>
        <v>4.3006716003852752E-3</v>
      </c>
      <c r="H1551" s="114">
        <f t="shared" si="768"/>
        <v>45859</v>
      </c>
      <c r="I1551" s="114">
        <f t="shared" si="774"/>
        <v>45859</v>
      </c>
      <c r="J1551" s="115">
        <f t="shared" si="781"/>
        <v>21</v>
      </c>
      <c r="K1551" s="115">
        <f t="shared" si="770"/>
        <v>13</v>
      </c>
      <c r="L1551" s="8">
        <f t="shared" si="782"/>
        <v>1.0026601399999999</v>
      </c>
      <c r="M1551" s="116">
        <f t="shared" si="766"/>
        <v>1.0043006699999999</v>
      </c>
      <c r="N1551" s="116">
        <f t="shared" si="762"/>
        <v>1.3088369424860207</v>
      </c>
      <c r="O1551" s="109">
        <f t="shared" si="765"/>
        <v>1.31231863</v>
      </c>
      <c r="P1551" s="109">
        <f t="shared" si="775"/>
        <v>692.75181973999997</v>
      </c>
      <c r="Q1551" s="11">
        <f t="shared" si="785"/>
        <v>0</v>
      </c>
      <c r="R1551" s="30">
        <f t="shared" si="783"/>
        <v>0</v>
      </c>
      <c r="S1551" s="109">
        <f t="shared" si="764"/>
        <v>0</v>
      </c>
      <c r="T1551" s="119">
        <f t="shared" si="784"/>
        <v>0.10150000000000001</v>
      </c>
      <c r="U1551" s="117">
        <f t="shared" si="763"/>
        <v>13</v>
      </c>
      <c r="V1551" s="117">
        <v>252</v>
      </c>
      <c r="W1551" s="116">
        <f t="shared" si="776"/>
        <v>1.00499955</v>
      </c>
      <c r="X1551" s="109">
        <f t="shared" si="777"/>
        <v>3.46344736</v>
      </c>
      <c r="Y1551" s="174">
        <f t="shared" si="778"/>
        <v>0</v>
      </c>
      <c r="Z1551" s="120" t="str">
        <f t="shared" si="786"/>
        <v>A+J=</v>
      </c>
      <c r="AA1551" s="114">
        <f t="shared" si="787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8">
        <f t="shared" si="779"/>
        <v>45848</v>
      </c>
      <c r="B1552" s="109">
        <f t="shared" si="772"/>
        <v>696.62474277000001</v>
      </c>
      <c r="C1552" s="193">
        <f t="shared" si="771"/>
        <v>527.88385678999998</v>
      </c>
      <c r="D1552" s="110">
        <f t="shared" si="780"/>
        <v>7245.38</v>
      </c>
      <c r="E1552" s="111">
        <f t="shared" si="769"/>
        <v>7276.54</v>
      </c>
      <c r="F1552" s="112">
        <f t="shared" si="767"/>
        <v>45797</v>
      </c>
      <c r="G1552" s="113">
        <f t="shared" si="773"/>
        <v>4.3006716003852752E-3</v>
      </c>
      <c r="H1552" s="114">
        <f t="shared" si="768"/>
        <v>45859</v>
      </c>
      <c r="I1552" s="114">
        <f t="shared" si="774"/>
        <v>45859</v>
      </c>
      <c r="J1552" s="115">
        <f t="shared" si="781"/>
        <v>21</v>
      </c>
      <c r="K1552" s="115">
        <f t="shared" si="770"/>
        <v>14</v>
      </c>
      <c r="L1552" s="8">
        <f t="shared" si="782"/>
        <v>1.00286506</v>
      </c>
      <c r="M1552" s="116">
        <f t="shared" si="766"/>
        <v>1.0043006699999999</v>
      </c>
      <c r="N1552" s="116">
        <f t="shared" si="762"/>
        <v>1.3088369424860207</v>
      </c>
      <c r="O1552" s="109">
        <f t="shared" si="765"/>
        <v>1.3125868300000001</v>
      </c>
      <c r="P1552" s="109">
        <f t="shared" si="775"/>
        <v>692.89339818999997</v>
      </c>
      <c r="Q1552" s="11">
        <f t="shared" si="785"/>
        <v>0</v>
      </c>
      <c r="R1552" s="30">
        <f t="shared" si="783"/>
        <v>0</v>
      </c>
      <c r="S1552" s="109">
        <f t="shared" si="764"/>
        <v>0</v>
      </c>
      <c r="T1552" s="119">
        <f t="shared" si="784"/>
        <v>0.10150000000000001</v>
      </c>
      <c r="U1552" s="117">
        <f t="shared" si="763"/>
        <v>14</v>
      </c>
      <c r="V1552" s="117">
        <v>252</v>
      </c>
      <c r="W1552" s="116">
        <f t="shared" si="776"/>
        <v>1.005385164</v>
      </c>
      <c r="X1552" s="109">
        <f t="shared" si="777"/>
        <v>3.73134458</v>
      </c>
      <c r="Y1552" s="174">
        <f t="shared" si="778"/>
        <v>0</v>
      </c>
      <c r="Z1552" s="120" t="str">
        <f t="shared" si="786"/>
        <v>A+J=</v>
      </c>
      <c r="AA1552" s="114">
        <f t="shared" si="787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8">
        <f t="shared" si="779"/>
        <v>45849</v>
      </c>
      <c r="B1553" s="109">
        <f t="shared" si="772"/>
        <v>697.03446205</v>
      </c>
      <c r="C1553" s="193">
        <f t="shared" si="771"/>
        <v>527.88385678999998</v>
      </c>
      <c r="D1553" s="110">
        <f t="shared" si="780"/>
        <v>7245.38</v>
      </c>
      <c r="E1553" s="111">
        <f t="shared" si="769"/>
        <v>7276.54</v>
      </c>
      <c r="F1553" s="112">
        <f t="shared" si="767"/>
        <v>45797</v>
      </c>
      <c r="G1553" s="113">
        <f t="shared" si="773"/>
        <v>4.3006716003852752E-3</v>
      </c>
      <c r="H1553" s="114">
        <f t="shared" si="768"/>
        <v>45859</v>
      </c>
      <c r="I1553" s="114">
        <f t="shared" si="774"/>
        <v>45859</v>
      </c>
      <c r="J1553" s="115">
        <f t="shared" si="781"/>
        <v>21</v>
      </c>
      <c r="K1553" s="115">
        <f t="shared" si="770"/>
        <v>15</v>
      </c>
      <c r="L1553" s="8">
        <f t="shared" si="782"/>
        <v>1.00307002</v>
      </c>
      <c r="M1553" s="116">
        <f t="shared" si="766"/>
        <v>1.0043006699999999</v>
      </c>
      <c r="N1553" s="116">
        <f t="shared" si="762"/>
        <v>1.3088369424860207</v>
      </c>
      <c r="O1553" s="109">
        <f t="shared" si="765"/>
        <v>1.31285509</v>
      </c>
      <c r="P1553" s="109">
        <f t="shared" si="775"/>
        <v>693.03500830999997</v>
      </c>
      <c r="Q1553" s="11">
        <f t="shared" si="785"/>
        <v>0</v>
      </c>
      <c r="R1553" s="30">
        <f t="shared" si="783"/>
        <v>0</v>
      </c>
      <c r="S1553" s="109">
        <f t="shared" si="764"/>
        <v>0</v>
      </c>
      <c r="T1553" s="119">
        <f t="shared" si="784"/>
        <v>0.10150000000000001</v>
      </c>
      <c r="U1553" s="117">
        <f t="shared" si="763"/>
        <v>15</v>
      </c>
      <c r="V1553" s="117">
        <v>252</v>
      </c>
      <c r="W1553" s="116">
        <f t="shared" si="776"/>
        <v>1.0057709260000001</v>
      </c>
      <c r="X1553" s="109">
        <f t="shared" si="777"/>
        <v>3.9994537399999999</v>
      </c>
      <c r="Y1553" s="174">
        <f t="shared" si="778"/>
        <v>0</v>
      </c>
      <c r="Z1553" s="120" t="str">
        <f t="shared" si="786"/>
        <v>A+J=</v>
      </c>
      <c r="AA1553" s="114">
        <f t="shared" si="787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8">
        <f t="shared" si="779"/>
        <v>45850</v>
      </c>
      <c r="B1554" s="109">
        <f t="shared" si="772"/>
        <v>697.44442043999993</v>
      </c>
      <c r="C1554" s="193">
        <f t="shared" si="771"/>
        <v>527.88385678999998</v>
      </c>
      <c r="D1554" s="110">
        <f t="shared" si="780"/>
        <v>7245.38</v>
      </c>
      <c r="E1554" s="111">
        <f t="shared" si="769"/>
        <v>7276.54</v>
      </c>
      <c r="F1554" s="112">
        <f t="shared" si="767"/>
        <v>45797</v>
      </c>
      <c r="G1554" s="113">
        <f t="shared" si="773"/>
        <v>4.3006716003852752E-3</v>
      </c>
      <c r="H1554" s="114">
        <f t="shared" si="768"/>
        <v>45859</v>
      </c>
      <c r="I1554" s="114">
        <f t="shared" si="774"/>
        <v>45859</v>
      </c>
      <c r="J1554" s="115">
        <f t="shared" si="781"/>
        <v>21</v>
      </c>
      <c r="K1554" s="115">
        <f t="shared" si="770"/>
        <v>16</v>
      </c>
      <c r="L1554" s="8">
        <f t="shared" si="782"/>
        <v>1.00327502</v>
      </c>
      <c r="M1554" s="116">
        <f t="shared" si="766"/>
        <v>1.0043006699999999</v>
      </c>
      <c r="N1554" s="116">
        <f t="shared" si="762"/>
        <v>1.3088369424860207</v>
      </c>
      <c r="O1554" s="109">
        <f t="shared" si="765"/>
        <v>1.3131234000000001</v>
      </c>
      <c r="P1554" s="109">
        <f t="shared" si="775"/>
        <v>693.17664482999999</v>
      </c>
      <c r="Q1554" s="11">
        <f t="shared" si="785"/>
        <v>0</v>
      </c>
      <c r="R1554" s="30">
        <f t="shared" si="783"/>
        <v>0</v>
      </c>
      <c r="S1554" s="109">
        <f t="shared" si="764"/>
        <v>0</v>
      </c>
      <c r="T1554" s="119">
        <f t="shared" si="784"/>
        <v>0.10150000000000001</v>
      </c>
      <c r="U1554" s="117">
        <f t="shared" si="763"/>
        <v>16</v>
      </c>
      <c r="V1554" s="117">
        <v>252</v>
      </c>
      <c r="W1554" s="116">
        <f t="shared" si="776"/>
        <v>1.006156837</v>
      </c>
      <c r="X1554" s="109">
        <f t="shared" si="777"/>
        <v>4.2677756100000002</v>
      </c>
      <c r="Y1554" s="174">
        <f t="shared" si="778"/>
        <v>0</v>
      </c>
      <c r="Z1554" s="120" t="str">
        <f t="shared" si="786"/>
        <v>A+J=</v>
      </c>
      <c r="AA1554" s="114">
        <f t="shared" si="787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8">
        <f t="shared" si="779"/>
        <v>45851</v>
      </c>
      <c r="B1555" s="109">
        <f t="shared" si="772"/>
        <v>697.44442043999993</v>
      </c>
      <c r="C1555" s="193">
        <f t="shared" si="771"/>
        <v>527.88385678999998</v>
      </c>
      <c r="D1555" s="110">
        <f t="shared" si="780"/>
        <v>7245.38</v>
      </c>
      <c r="E1555" s="111">
        <f t="shared" si="769"/>
        <v>7276.54</v>
      </c>
      <c r="F1555" s="112">
        <f t="shared" si="767"/>
        <v>45797</v>
      </c>
      <c r="G1555" s="113">
        <f t="shared" si="773"/>
        <v>4.3006716003852752E-3</v>
      </c>
      <c r="H1555" s="114">
        <f t="shared" si="768"/>
        <v>45859</v>
      </c>
      <c r="I1555" s="114">
        <f t="shared" si="774"/>
        <v>45859</v>
      </c>
      <c r="J1555" s="115">
        <f t="shared" si="781"/>
        <v>21</v>
      </c>
      <c r="K1555" s="115">
        <f t="shared" si="770"/>
        <v>16</v>
      </c>
      <c r="L1555" s="8">
        <f t="shared" si="782"/>
        <v>1.00327502</v>
      </c>
      <c r="M1555" s="116">
        <f t="shared" si="766"/>
        <v>1.0043006699999999</v>
      </c>
      <c r="N1555" s="116">
        <f t="shared" si="762"/>
        <v>1.3088369424860207</v>
      </c>
      <c r="O1555" s="109">
        <f t="shared" si="765"/>
        <v>1.3131234000000001</v>
      </c>
      <c r="P1555" s="109">
        <f t="shared" si="775"/>
        <v>693.17664482999999</v>
      </c>
      <c r="Q1555" s="11">
        <f t="shared" si="785"/>
        <v>0</v>
      </c>
      <c r="R1555" s="30">
        <f t="shared" si="783"/>
        <v>0</v>
      </c>
      <c r="S1555" s="109">
        <f t="shared" si="764"/>
        <v>0</v>
      </c>
      <c r="T1555" s="119">
        <f t="shared" si="784"/>
        <v>0.10150000000000001</v>
      </c>
      <c r="U1555" s="117">
        <f t="shared" si="763"/>
        <v>16</v>
      </c>
      <c r="V1555" s="117">
        <v>252</v>
      </c>
      <c r="W1555" s="116">
        <f t="shared" si="776"/>
        <v>1.006156837</v>
      </c>
      <c r="X1555" s="109">
        <f t="shared" si="777"/>
        <v>4.2677756100000002</v>
      </c>
      <c r="Y1555" s="174">
        <f t="shared" si="778"/>
        <v>0</v>
      </c>
      <c r="Z1555" s="120" t="str">
        <f t="shared" si="786"/>
        <v>A+J=</v>
      </c>
      <c r="AA1555" s="114">
        <f t="shared" si="787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8">
        <f t="shared" si="779"/>
        <v>45852</v>
      </c>
      <c r="B1556" s="109">
        <f t="shared" si="772"/>
        <v>697.44442043999993</v>
      </c>
      <c r="C1556" s="193">
        <f t="shared" si="771"/>
        <v>527.88385678999998</v>
      </c>
      <c r="D1556" s="110">
        <f t="shared" si="780"/>
        <v>7245.38</v>
      </c>
      <c r="E1556" s="111">
        <f t="shared" si="769"/>
        <v>7276.54</v>
      </c>
      <c r="F1556" s="112">
        <f t="shared" si="767"/>
        <v>45797</v>
      </c>
      <c r="G1556" s="113">
        <f t="shared" si="773"/>
        <v>4.3006716003852752E-3</v>
      </c>
      <c r="H1556" s="114">
        <f t="shared" si="768"/>
        <v>45859</v>
      </c>
      <c r="I1556" s="114">
        <f t="shared" si="774"/>
        <v>45859</v>
      </c>
      <c r="J1556" s="115">
        <f t="shared" si="781"/>
        <v>21</v>
      </c>
      <c r="K1556" s="115">
        <f t="shared" si="770"/>
        <v>16</v>
      </c>
      <c r="L1556" s="8">
        <f t="shared" si="782"/>
        <v>1.00327502</v>
      </c>
      <c r="M1556" s="116">
        <f t="shared" si="766"/>
        <v>1.0043006699999999</v>
      </c>
      <c r="N1556" s="116">
        <f t="shared" si="762"/>
        <v>1.3088369424860207</v>
      </c>
      <c r="O1556" s="109">
        <f t="shared" si="765"/>
        <v>1.3131234000000001</v>
      </c>
      <c r="P1556" s="109">
        <f t="shared" si="775"/>
        <v>693.17664482999999</v>
      </c>
      <c r="Q1556" s="11">
        <f t="shared" si="785"/>
        <v>0</v>
      </c>
      <c r="R1556" s="30">
        <f t="shared" si="783"/>
        <v>0</v>
      </c>
      <c r="S1556" s="109">
        <f t="shared" si="764"/>
        <v>0</v>
      </c>
      <c r="T1556" s="119">
        <f t="shared" si="784"/>
        <v>0.10150000000000001</v>
      </c>
      <c r="U1556" s="117">
        <f t="shared" si="763"/>
        <v>16</v>
      </c>
      <c r="V1556" s="117">
        <v>252</v>
      </c>
      <c r="W1556" s="116">
        <f t="shared" si="776"/>
        <v>1.006156837</v>
      </c>
      <c r="X1556" s="109">
        <f t="shared" si="777"/>
        <v>4.2677756100000002</v>
      </c>
      <c r="Y1556" s="174">
        <f t="shared" si="778"/>
        <v>0</v>
      </c>
      <c r="Z1556" s="120" t="str">
        <f t="shared" si="786"/>
        <v>A+J=</v>
      </c>
      <c r="AA1556" s="114">
        <f t="shared" si="787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8">
        <f t="shared" si="779"/>
        <v>45853</v>
      </c>
      <c r="B1557" s="109">
        <f t="shared" si="772"/>
        <v>697.85462725000002</v>
      </c>
      <c r="C1557" s="193">
        <f t="shared" si="771"/>
        <v>527.88385678999998</v>
      </c>
      <c r="D1557" s="110">
        <f t="shared" si="780"/>
        <v>7245.38</v>
      </c>
      <c r="E1557" s="111">
        <f t="shared" si="769"/>
        <v>7276.54</v>
      </c>
      <c r="F1557" s="112">
        <f t="shared" si="767"/>
        <v>45797</v>
      </c>
      <c r="G1557" s="113">
        <f t="shared" si="773"/>
        <v>4.3006716003852752E-3</v>
      </c>
      <c r="H1557" s="114">
        <f t="shared" si="768"/>
        <v>45859</v>
      </c>
      <c r="I1557" s="114">
        <f t="shared" si="774"/>
        <v>45859</v>
      </c>
      <c r="J1557" s="115">
        <f t="shared" si="781"/>
        <v>21</v>
      </c>
      <c r="K1557" s="115">
        <f t="shared" si="770"/>
        <v>17</v>
      </c>
      <c r="L1557" s="8">
        <f t="shared" si="782"/>
        <v>1.0034800699999999</v>
      </c>
      <c r="M1557" s="116">
        <f t="shared" si="766"/>
        <v>1.0043006699999999</v>
      </c>
      <c r="N1557" s="116">
        <f t="shared" si="762"/>
        <v>1.3088369424860207</v>
      </c>
      <c r="O1557" s="109">
        <f t="shared" si="765"/>
        <v>1.3133917799999999</v>
      </c>
      <c r="P1557" s="109">
        <f t="shared" si="775"/>
        <v>693.31831829999999</v>
      </c>
      <c r="Q1557" s="11">
        <f t="shared" si="785"/>
        <v>0</v>
      </c>
      <c r="R1557" s="30">
        <f t="shared" si="783"/>
        <v>0</v>
      </c>
      <c r="S1557" s="109">
        <f t="shared" si="764"/>
        <v>0</v>
      </c>
      <c r="T1557" s="119">
        <f t="shared" si="784"/>
        <v>0.10150000000000001</v>
      </c>
      <c r="U1557" s="117">
        <f t="shared" si="763"/>
        <v>17</v>
      </c>
      <c r="V1557" s="117">
        <v>252</v>
      </c>
      <c r="W1557" s="116">
        <f t="shared" si="776"/>
        <v>1.0065428949999999</v>
      </c>
      <c r="X1557" s="109">
        <f t="shared" si="777"/>
        <v>4.5363089499999996</v>
      </c>
      <c r="Y1557" s="174">
        <f t="shared" si="778"/>
        <v>0</v>
      </c>
      <c r="Z1557" s="120" t="str">
        <f t="shared" si="786"/>
        <v>A+J=</v>
      </c>
      <c r="AA1557" s="114">
        <f t="shared" si="787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8">
        <f t="shared" si="779"/>
        <v>45854</v>
      </c>
      <c r="B1558" s="109">
        <f t="shared" si="772"/>
        <v>698.26506804000007</v>
      </c>
      <c r="C1558" s="193">
        <f t="shared" si="771"/>
        <v>527.88385678999998</v>
      </c>
      <c r="D1558" s="110">
        <f t="shared" si="780"/>
        <v>7245.38</v>
      </c>
      <c r="E1558" s="111">
        <f t="shared" si="769"/>
        <v>7276.54</v>
      </c>
      <c r="F1558" s="112">
        <f t="shared" si="767"/>
        <v>45797</v>
      </c>
      <c r="G1558" s="113">
        <f t="shared" si="773"/>
        <v>4.3006716003852752E-3</v>
      </c>
      <c r="H1558" s="114">
        <f t="shared" si="768"/>
        <v>45859</v>
      </c>
      <c r="I1558" s="114">
        <f t="shared" si="774"/>
        <v>45859</v>
      </c>
      <c r="J1558" s="115">
        <f t="shared" si="781"/>
        <v>21</v>
      </c>
      <c r="K1558" s="115">
        <f t="shared" si="770"/>
        <v>18</v>
      </c>
      <c r="L1558" s="8">
        <f t="shared" si="782"/>
        <v>1.0036851499999999</v>
      </c>
      <c r="M1558" s="116">
        <f t="shared" si="766"/>
        <v>1.0043006699999999</v>
      </c>
      <c r="N1558" s="116">
        <f t="shared" si="762"/>
        <v>1.3088369424860207</v>
      </c>
      <c r="O1558" s="109">
        <f t="shared" si="765"/>
        <v>1.3136601999999999</v>
      </c>
      <c r="P1558" s="109">
        <f t="shared" si="775"/>
        <v>693.46001288000002</v>
      </c>
      <c r="Q1558" s="11">
        <f t="shared" si="785"/>
        <v>0</v>
      </c>
      <c r="R1558" s="30">
        <f t="shared" si="783"/>
        <v>0</v>
      </c>
      <c r="S1558" s="109">
        <f t="shared" si="764"/>
        <v>0</v>
      </c>
      <c r="T1558" s="119">
        <f t="shared" si="784"/>
        <v>0.10150000000000001</v>
      </c>
      <c r="U1558" s="117">
        <f t="shared" si="763"/>
        <v>18</v>
      </c>
      <c r="V1558" s="117">
        <v>252</v>
      </c>
      <c r="W1558" s="116">
        <f t="shared" si="776"/>
        <v>1.006929102</v>
      </c>
      <c r="X1558" s="109">
        <f t="shared" si="777"/>
        <v>4.8050551600000002</v>
      </c>
      <c r="Y1558" s="174">
        <f t="shared" si="778"/>
        <v>0</v>
      </c>
      <c r="Z1558" s="120" t="str">
        <f t="shared" si="786"/>
        <v>A+J=</v>
      </c>
      <c r="AA1558" s="114">
        <f t="shared" si="787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8">
        <f t="shared" si="779"/>
        <v>45855</v>
      </c>
      <c r="B1559" s="109">
        <f t="shared" si="772"/>
        <v>698.67575282999996</v>
      </c>
      <c r="C1559" s="193">
        <f t="shared" si="771"/>
        <v>527.88385678999998</v>
      </c>
      <c r="D1559" s="110">
        <f t="shared" si="780"/>
        <v>7245.38</v>
      </c>
      <c r="E1559" s="111">
        <f t="shared" si="769"/>
        <v>7276.54</v>
      </c>
      <c r="F1559" s="112">
        <f t="shared" si="767"/>
        <v>45797</v>
      </c>
      <c r="G1559" s="113">
        <f t="shared" si="773"/>
        <v>4.3006716003852752E-3</v>
      </c>
      <c r="H1559" s="114">
        <f t="shared" si="768"/>
        <v>45859</v>
      </c>
      <c r="I1559" s="114">
        <f t="shared" si="774"/>
        <v>45859</v>
      </c>
      <c r="J1559" s="115">
        <f t="shared" si="781"/>
        <v>21</v>
      </c>
      <c r="K1559" s="115">
        <f t="shared" si="770"/>
        <v>19</v>
      </c>
      <c r="L1559" s="8">
        <f t="shared" si="782"/>
        <v>1.00389028</v>
      </c>
      <c r="M1559" s="116">
        <f t="shared" si="766"/>
        <v>1.0043006699999999</v>
      </c>
      <c r="N1559" s="116">
        <f t="shared" si="762"/>
        <v>1.3088369424860207</v>
      </c>
      <c r="O1559" s="109">
        <f t="shared" si="765"/>
        <v>1.3139286800000001</v>
      </c>
      <c r="P1559" s="109">
        <f t="shared" si="775"/>
        <v>693.60173913999995</v>
      </c>
      <c r="Q1559" s="11">
        <f t="shared" si="785"/>
        <v>0</v>
      </c>
      <c r="R1559" s="30">
        <f t="shared" si="783"/>
        <v>0</v>
      </c>
      <c r="S1559" s="109">
        <f t="shared" si="764"/>
        <v>0</v>
      </c>
      <c r="T1559" s="119">
        <f t="shared" si="784"/>
        <v>0.10150000000000001</v>
      </c>
      <c r="U1559" s="117">
        <f t="shared" si="763"/>
        <v>19</v>
      </c>
      <c r="V1559" s="117">
        <v>252</v>
      </c>
      <c r="W1559" s="116">
        <f t="shared" si="776"/>
        <v>1.007315457</v>
      </c>
      <c r="X1559" s="109">
        <f t="shared" si="777"/>
        <v>5.0740136900000001</v>
      </c>
      <c r="Y1559" s="174">
        <f t="shared" si="778"/>
        <v>0</v>
      </c>
      <c r="Z1559" s="120" t="str">
        <f t="shared" si="786"/>
        <v>A+J=</v>
      </c>
      <c r="AA1559" s="114">
        <f t="shared" si="787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8">
        <f t="shared" si="779"/>
        <v>45856</v>
      </c>
      <c r="B1560" s="109">
        <f t="shared" si="772"/>
        <v>699.08667641</v>
      </c>
      <c r="C1560" s="193">
        <f t="shared" si="771"/>
        <v>527.88385678999998</v>
      </c>
      <c r="D1560" s="110">
        <f t="shared" si="780"/>
        <v>7245.38</v>
      </c>
      <c r="E1560" s="111">
        <f t="shared" si="769"/>
        <v>7276.54</v>
      </c>
      <c r="F1560" s="112">
        <f t="shared" si="767"/>
        <v>45797</v>
      </c>
      <c r="G1560" s="113">
        <f t="shared" si="773"/>
        <v>4.3006716003852752E-3</v>
      </c>
      <c r="H1560" s="114">
        <f t="shared" si="768"/>
        <v>45859</v>
      </c>
      <c r="I1560" s="114">
        <f t="shared" si="774"/>
        <v>45859</v>
      </c>
      <c r="J1560" s="115">
        <f t="shared" si="781"/>
        <v>21</v>
      </c>
      <c r="K1560" s="115">
        <f t="shared" si="770"/>
        <v>20</v>
      </c>
      <c r="L1560" s="8">
        <f t="shared" si="782"/>
        <v>1.0040954499999999</v>
      </c>
      <c r="M1560" s="116">
        <f t="shared" si="766"/>
        <v>1.0043006699999999</v>
      </c>
      <c r="N1560" s="116">
        <f t="shared" si="762"/>
        <v>1.3088369424860207</v>
      </c>
      <c r="O1560" s="109">
        <f t="shared" si="765"/>
        <v>1.3141972099999999</v>
      </c>
      <c r="P1560" s="109">
        <f t="shared" si="775"/>
        <v>693.74349179000001</v>
      </c>
      <c r="Q1560" s="11">
        <f t="shared" si="785"/>
        <v>0</v>
      </c>
      <c r="R1560" s="30">
        <f t="shared" si="783"/>
        <v>0</v>
      </c>
      <c r="S1560" s="109">
        <f t="shared" si="764"/>
        <v>0</v>
      </c>
      <c r="T1560" s="119">
        <f t="shared" si="784"/>
        <v>0.10150000000000001</v>
      </c>
      <c r="U1560" s="117">
        <f t="shared" si="763"/>
        <v>20</v>
      </c>
      <c r="V1560" s="117">
        <v>252</v>
      </c>
      <c r="W1560" s="116">
        <f t="shared" si="776"/>
        <v>1.0077019599999999</v>
      </c>
      <c r="X1560" s="109">
        <f t="shared" si="777"/>
        <v>5.3431846199999997</v>
      </c>
      <c r="Y1560" s="174">
        <f t="shared" si="778"/>
        <v>0</v>
      </c>
      <c r="Z1560" s="120" t="str">
        <f t="shared" si="786"/>
        <v>A+J=</v>
      </c>
      <c r="AA1560" s="114">
        <f t="shared" si="787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8">
        <f t="shared" si="779"/>
        <v>45857</v>
      </c>
      <c r="B1561" s="109">
        <f t="shared" si="772"/>
        <v>699.49784951000004</v>
      </c>
      <c r="C1561" s="193">
        <f t="shared" si="771"/>
        <v>527.88385678999998</v>
      </c>
      <c r="D1561" s="110">
        <f t="shared" si="780"/>
        <v>7245.38</v>
      </c>
      <c r="E1561" s="111">
        <f t="shared" si="769"/>
        <v>7276.54</v>
      </c>
      <c r="F1561" s="112">
        <f t="shared" si="767"/>
        <v>45797</v>
      </c>
      <c r="G1561" s="113">
        <f t="shared" si="773"/>
        <v>4.3006716003852752E-3</v>
      </c>
      <c r="H1561" s="114">
        <f t="shared" si="768"/>
        <v>45859</v>
      </c>
      <c r="I1561" s="114">
        <f t="shared" si="774"/>
        <v>45859</v>
      </c>
      <c r="J1561" s="115">
        <f t="shared" si="781"/>
        <v>21</v>
      </c>
      <c r="K1561" s="115">
        <f t="shared" si="770"/>
        <v>21</v>
      </c>
      <c r="L1561" s="8">
        <f t="shared" si="782"/>
        <v>1.0043006699999999</v>
      </c>
      <c r="M1561" s="116">
        <f t="shared" si="766"/>
        <v>1.0043006699999999</v>
      </c>
      <c r="N1561" s="116">
        <f t="shared" si="762"/>
        <v>1.3088369424860207</v>
      </c>
      <c r="O1561" s="109">
        <f t="shared" si="765"/>
        <v>1.31446581</v>
      </c>
      <c r="P1561" s="109">
        <f t="shared" si="775"/>
        <v>693.88528140000005</v>
      </c>
      <c r="Q1561" s="11">
        <f t="shared" si="785"/>
        <v>0</v>
      </c>
      <c r="R1561" s="30">
        <f t="shared" si="783"/>
        <v>0</v>
      </c>
      <c r="S1561" s="109">
        <f t="shared" si="764"/>
        <v>0</v>
      </c>
      <c r="T1561" s="119">
        <f t="shared" si="784"/>
        <v>0.10150000000000001</v>
      </c>
      <c r="U1561" s="117">
        <f t="shared" si="763"/>
        <v>21</v>
      </c>
      <c r="V1561" s="117">
        <v>252</v>
      </c>
      <c r="W1561" s="116">
        <f t="shared" si="776"/>
        <v>1.008088611</v>
      </c>
      <c r="X1561" s="109">
        <f t="shared" si="777"/>
        <v>5.6125681099999998</v>
      </c>
      <c r="Y1561" s="174">
        <f t="shared" si="778"/>
        <v>0</v>
      </c>
      <c r="Z1561" s="120" t="str">
        <f t="shared" si="786"/>
        <v>A+J=</v>
      </c>
      <c r="AA1561" s="114">
        <f t="shared" si="787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8">
        <f t="shared" si="779"/>
        <v>45858</v>
      </c>
      <c r="B1562" s="109">
        <f t="shared" si="772"/>
        <v>699.49784951000004</v>
      </c>
      <c r="C1562" s="193">
        <f t="shared" si="771"/>
        <v>527.88385678999998</v>
      </c>
      <c r="D1562" s="110">
        <f t="shared" si="780"/>
        <v>7245.38</v>
      </c>
      <c r="E1562" s="111">
        <f t="shared" si="769"/>
        <v>7276.54</v>
      </c>
      <c r="F1562" s="112">
        <f t="shared" si="767"/>
        <v>45797</v>
      </c>
      <c r="G1562" s="113">
        <f t="shared" si="773"/>
        <v>4.3006716003852752E-3</v>
      </c>
      <c r="H1562" s="114">
        <f t="shared" si="768"/>
        <v>45889</v>
      </c>
      <c r="I1562" s="114">
        <f t="shared" si="774"/>
        <v>45859</v>
      </c>
      <c r="J1562" s="115">
        <f t="shared" si="781"/>
        <v>21</v>
      </c>
      <c r="K1562" s="115">
        <f t="shared" si="770"/>
        <v>21</v>
      </c>
      <c r="L1562" s="8">
        <f t="shared" si="782"/>
        <v>1.0043006699999999</v>
      </c>
      <c r="M1562" s="116">
        <f t="shared" si="766"/>
        <v>1.0043006699999999</v>
      </c>
      <c r="N1562" s="116">
        <f t="shared" si="762"/>
        <v>1.3088369424860207</v>
      </c>
      <c r="O1562" s="109">
        <f t="shared" si="765"/>
        <v>1.31446581</v>
      </c>
      <c r="P1562" s="109">
        <f t="shared" si="775"/>
        <v>693.88528140000005</v>
      </c>
      <c r="Q1562" s="11">
        <f t="shared" si="785"/>
        <v>0</v>
      </c>
      <c r="R1562" s="30">
        <f t="shared" si="783"/>
        <v>0</v>
      </c>
      <c r="S1562" s="109">
        <f t="shared" si="764"/>
        <v>0</v>
      </c>
      <c r="T1562" s="119">
        <f t="shared" si="784"/>
        <v>0.10150000000000001</v>
      </c>
      <c r="U1562" s="117">
        <f t="shared" si="763"/>
        <v>21</v>
      </c>
      <c r="V1562" s="117">
        <v>252</v>
      </c>
      <c r="W1562" s="116">
        <f t="shared" si="776"/>
        <v>1.008088611</v>
      </c>
      <c r="X1562" s="109">
        <f t="shared" si="777"/>
        <v>5.6125681099999998</v>
      </c>
      <c r="Y1562" s="174">
        <f t="shared" si="778"/>
        <v>0</v>
      </c>
      <c r="Z1562" s="120" t="str">
        <f t="shared" si="786"/>
        <v>A+J=</v>
      </c>
      <c r="AA1562" s="114">
        <f t="shared" si="787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8">
        <f t="shared" si="779"/>
        <v>45859</v>
      </c>
      <c r="B1563" s="109">
        <f t="shared" si="772"/>
        <v>699.49784951000004</v>
      </c>
      <c r="C1563" s="193">
        <f t="shared" si="771"/>
        <v>527.88385678999998</v>
      </c>
      <c r="D1563" s="110">
        <f t="shared" si="780"/>
        <v>7245.38</v>
      </c>
      <c r="E1563" s="111">
        <f t="shared" si="769"/>
        <v>7276.54</v>
      </c>
      <c r="F1563" s="112">
        <f t="shared" si="767"/>
        <v>45797</v>
      </c>
      <c r="G1563" s="113">
        <f t="shared" si="773"/>
        <v>4.3006716003852752E-3</v>
      </c>
      <c r="H1563" s="114">
        <f t="shared" si="768"/>
        <v>45889</v>
      </c>
      <c r="I1563" s="114">
        <f t="shared" si="774"/>
        <v>45859</v>
      </c>
      <c r="J1563" s="115">
        <f t="shared" si="781"/>
        <v>21</v>
      </c>
      <c r="K1563" s="115">
        <f t="shared" si="770"/>
        <v>21</v>
      </c>
      <c r="L1563" s="8">
        <f t="shared" si="782"/>
        <v>1.0043006699999999</v>
      </c>
      <c r="M1563" s="116">
        <f t="shared" si="766"/>
        <v>1.0043006699999999</v>
      </c>
      <c r="N1563" s="116">
        <f t="shared" si="762"/>
        <v>1.3088369424860207</v>
      </c>
      <c r="O1563" s="109">
        <f t="shared" si="765"/>
        <v>1.31446581</v>
      </c>
      <c r="P1563" s="109">
        <f t="shared" si="775"/>
        <v>693.88528140000005</v>
      </c>
      <c r="Q1563" s="11">
        <f t="shared" si="785"/>
        <v>51</v>
      </c>
      <c r="R1563" s="30">
        <f t="shared" si="783"/>
        <v>2.2692E-2</v>
      </c>
      <c r="S1563" s="109">
        <f t="shared" si="764"/>
        <v>15.745644800000001</v>
      </c>
      <c r="T1563" s="119">
        <f t="shared" si="784"/>
        <v>0.10150000000000001</v>
      </c>
      <c r="U1563" s="117">
        <f t="shared" si="763"/>
        <v>21</v>
      </c>
      <c r="V1563" s="117">
        <v>252</v>
      </c>
      <c r="W1563" s="116">
        <f t="shared" si="776"/>
        <v>1.008088611</v>
      </c>
      <c r="X1563" s="109">
        <f t="shared" si="777"/>
        <v>5.6125681099999998</v>
      </c>
      <c r="Y1563" s="174">
        <f t="shared" si="778"/>
        <v>21.358212909999999</v>
      </c>
      <c r="Z1563" s="120" t="str">
        <f t="shared" si="786"/>
        <v>A+J=</v>
      </c>
      <c r="AA1563" s="114">
        <f t="shared" si="787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8">
        <f t="shared" si="779"/>
        <v>45860</v>
      </c>
      <c r="B1564" s="109">
        <f t="shared" si="772"/>
        <v>678.53218035999998</v>
      </c>
      <c r="C1564" s="193">
        <f t="shared" si="771"/>
        <v>515.90511631000004</v>
      </c>
      <c r="D1564" s="110">
        <f t="shared" si="780"/>
        <v>7245.38</v>
      </c>
      <c r="E1564" s="111">
        <f t="shared" si="769"/>
        <v>7276.54</v>
      </c>
      <c r="F1564" s="112">
        <f t="shared" si="767"/>
        <v>45829</v>
      </c>
      <c r="G1564" s="113">
        <f t="shared" si="773"/>
        <v>4.3006716003852752E-3</v>
      </c>
      <c r="H1564" s="114">
        <f t="shared" si="768"/>
        <v>45889</v>
      </c>
      <c r="I1564" s="114">
        <f t="shared" si="774"/>
        <v>45889</v>
      </c>
      <c r="J1564" s="115">
        <f t="shared" si="781"/>
        <v>22</v>
      </c>
      <c r="K1564" s="115">
        <f t="shared" si="770"/>
        <v>1</v>
      </c>
      <c r="L1564" s="8">
        <f t="shared" si="782"/>
        <v>1.0001950799999999</v>
      </c>
      <c r="M1564" s="116">
        <f t="shared" si="766"/>
        <v>1.0043006699999999</v>
      </c>
      <c r="N1564" s="116">
        <f t="shared" si="762"/>
        <v>1.314465818259462</v>
      </c>
      <c r="O1564" s="109">
        <f t="shared" si="765"/>
        <v>1.31472224</v>
      </c>
      <c r="P1564" s="109">
        <f t="shared" si="775"/>
        <v>678.27193013999999</v>
      </c>
      <c r="Q1564" s="11">
        <f t="shared" si="785"/>
        <v>0</v>
      </c>
      <c r="R1564" s="30">
        <f t="shared" si="783"/>
        <v>0</v>
      </c>
      <c r="S1564" s="109">
        <f t="shared" si="764"/>
        <v>0</v>
      </c>
      <c r="T1564" s="119">
        <f t="shared" si="784"/>
        <v>0.10150000000000001</v>
      </c>
      <c r="U1564" s="117">
        <f t="shared" si="763"/>
        <v>1</v>
      </c>
      <c r="V1564" s="117">
        <v>252</v>
      </c>
      <c r="W1564" s="116">
        <f t="shared" si="776"/>
        <v>1.0003836960000001</v>
      </c>
      <c r="X1564" s="109">
        <f t="shared" si="777"/>
        <v>0.26025021999999998</v>
      </c>
      <c r="Y1564" s="174">
        <f t="shared" si="778"/>
        <v>0</v>
      </c>
      <c r="Z1564" s="120" t="str">
        <f t="shared" si="786"/>
        <v>A+J=</v>
      </c>
      <c r="AA1564" s="114">
        <f t="shared" si="787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8">
        <f t="shared" si="779"/>
        <v>45861</v>
      </c>
      <c r="B1565" s="109">
        <f t="shared" si="772"/>
        <v>678.92495119</v>
      </c>
      <c r="C1565" s="193">
        <f t="shared" si="771"/>
        <v>515.90511631000004</v>
      </c>
      <c r="D1565" s="110">
        <f t="shared" si="780"/>
        <v>7245.38</v>
      </c>
      <c r="E1565" s="111">
        <f t="shared" si="769"/>
        <v>7276.54</v>
      </c>
      <c r="F1565" s="112">
        <f t="shared" si="767"/>
        <v>45829</v>
      </c>
      <c r="G1565" s="113">
        <f t="shared" si="773"/>
        <v>4.3006716003852752E-3</v>
      </c>
      <c r="H1565" s="114">
        <f t="shared" si="768"/>
        <v>45889</v>
      </c>
      <c r="I1565" s="114">
        <f t="shared" si="774"/>
        <v>45889</v>
      </c>
      <c r="J1565" s="115">
        <f t="shared" si="781"/>
        <v>22</v>
      </c>
      <c r="K1565" s="115">
        <f t="shared" si="770"/>
        <v>2</v>
      </c>
      <c r="L1565" s="8">
        <f t="shared" si="782"/>
        <v>1.0003902</v>
      </c>
      <c r="M1565" s="116">
        <f t="shared" si="766"/>
        <v>1.0043006699999999</v>
      </c>
      <c r="N1565" s="116">
        <f t="shared" si="762"/>
        <v>1.314465818259462</v>
      </c>
      <c r="O1565" s="109">
        <f t="shared" si="765"/>
        <v>1.31497872</v>
      </c>
      <c r="P1565" s="109">
        <f t="shared" si="775"/>
        <v>678.40424947999998</v>
      </c>
      <c r="Q1565" s="11">
        <f t="shared" si="785"/>
        <v>0</v>
      </c>
      <c r="R1565" s="30">
        <f t="shared" si="783"/>
        <v>0</v>
      </c>
      <c r="S1565" s="109">
        <f t="shared" si="764"/>
        <v>0</v>
      </c>
      <c r="T1565" s="119">
        <f t="shared" si="784"/>
        <v>0.10150000000000001</v>
      </c>
      <c r="U1565" s="117">
        <f t="shared" si="763"/>
        <v>2</v>
      </c>
      <c r="V1565" s="117">
        <v>252</v>
      </c>
      <c r="W1565" s="116">
        <f t="shared" si="776"/>
        <v>1.0007675389999999</v>
      </c>
      <c r="X1565" s="109">
        <f t="shared" si="777"/>
        <v>0.52070170999999998</v>
      </c>
      <c r="Y1565" s="174">
        <f t="shared" si="778"/>
        <v>0</v>
      </c>
      <c r="Z1565" s="120" t="str">
        <f t="shared" si="786"/>
        <v>A+J=</v>
      </c>
      <c r="AA1565" s="114">
        <f t="shared" si="787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8">
        <f t="shared" si="779"/>
        <v>45862</v>
      </c>
      <c r="B1566" s="109">
        <f t="shared" si="772"/>
        <v>679.31794986</v>
      </c>
      <c r="C1566" s="193">
        <f t="shared" si="771"/>
        <v>515.90511631000004</v>
      </c>
      <c r="D1566" s="110">
        <f t="shared" si="780"/>
        <v>7245.38</v>
      </c>
      <c r="E1566" s="111">
        <f t="shared" si="769"/>
        <v>7276.54</v>
      </c>
      <c r="F1566" s="112">
        <f t="shared" si="767"/>
        <v>45829</v>
      </c>
      <c r="G1566" s="113">
        <f t="shared" si="773"/>
        <v>4.3006716003852752E-3</v>
      </c>
      <c r="H1566" s="114">
        <f t="shared" si="768"/>
        <v>45889</v>
      </c>
      <c r="I1566" s="114">
        <f t="shared" si="774"/>
        <v>45889</v>
      </c>
      <c r="J1566" s="115">
        <f t="shared" si="781"/>
        <v>22</v>
      </c>
      <c r="K1566" s="115">
        <f t="shared" si="770"/>
        <v>3</v>
      </c>
      <c r="L1566" s="8">
        <f t="shared" si="782"/>
        <v>1.0005853600000001</v>
      </c>
      <c r="M1566" s="116">
        <f t="shared" si="766"/>
        <v>1.0043006699999999</v>
      </c>
      <c r="N1566" s="116">
        <f t="shared" si="762"/>
        <v>1.314465818259462</v>
      </c>
      <c r="O1566" s="109">
        <f t="shared" si="765"/>
        <v>1.31523525</v>
      </c>
      <c r="P1566" s="109">
        <f t="shared" si="775"/>
        <v>678.53659461999996</v>
      </c>
      <c r="Q1566" s="11">
        <f t="shared" si="785"/>
        <v>0</v>
      </c>
      <c r="R1566" s="30">
        <f t="shared" si="783"/>
        <v>0</v>
      </c>
      <c r="S1566" s="109">
        <f t="shared" si="764"/>
        <v>0</v>
      </c>
      <c r="T1566" s="119">
        <f t="shared" si="784"/>
        <v>0.10150000000000001</v>
      </c>
      <c r="U1566" s="117">
        <f t="shared" si="763"/>
        <v>3</v>
      </c>
      <c r="V1566" s="117">
        <v>252</v>
      </c>
      <c r="W1566" s="116">
        <f t="shared" si="776"/>
        <v>1.00115153</v>
      </c>
      <c r="X1566" s="109">
        <f t="shared" si="777"/>
        <v>0.78135524000000001</v>
      </c>
      <c r="Y1566" s="174">
        <f t="shared" si="778"/>
        <v>0</v>
      </c>
      <c r="Z1566" s="120" t="str">
        <f t="shared" si="786"/>
        <v>A+J=</v>
      </c>
      <c r="AA1566" s="114">
        <f t="shared" si="787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8">
        <f t="shared" si="779"/>
        <v>45863</v>
      </c>
      <c r="B1567" s="109">
        <f t="shared" si="772"/>
        <v>679.71117576999995</v>
      </c>
      <c r="C1567" s="193">
        <f t="shared" si="771"/>
        <v>515.90511631000004</v>
      </c>
      <c r="D1567" s="110">
        <f t="shared" si="780"/>
        <v>7245.38</v>
      </c>
      <c r="E1567" s="111">
        <f t="shared" si="769"/>
        <v>7276.54</v>
      </c>
      <c r="F1567" s="112">
        <f t="shared" si="767"/>
        <v>45829</v>
      </c>
      <c r="G1567" s="113">
        <f t="shared" si="773"/>
        <v>4.3006716003852752E-3</v>
      </c>
      <c r="H1567" s="114">
        <f t="shared" si="768"/>
        <v>45889</v>
      </c>
      <c r="I1567" s="114">
        <f t="shared" si="774"/>
        <v>45889</v>
      </c>
      <c r="J1567" s="115">
        <f t="shared" si="781"/>
        <v>22</v>
      </c>
      <c r="K1567" s="115">
        <f t="shared" si="770"/>
        <v>4</v>
      </c>
      <c r="L1567" s="8">
        <f t="shared" si="782"/>
        <v>1.0007805599999999</v>
      </c>
      <c r="M1567" s="116">
        <f t="shared" si="766"/>
        <v>1.0043006699999999</v>
      </c>
      <c r="N1567" s="116">
        <f t="shared" ref="N1567:N1630" si="788">IF(I1567&gt;I1566,N1566*M1567,N1566)</f>
        <v>1.314465818259462</v>
      </c>
      <c r="O1567" s="109">
        <f t="shared" si="765"/>
        <v>1.31549183</v>
      </c>
      <c r="P1567" s="109">
        <f t="shared" si="775"/>
        <v>678.66896555999995</v>
      </c>
      <c r="Q1567" s="11">
        <f t="shared" si="785"/>
        <v>0</v>
      </c>
      <c r="R1567" s="30">
        <f t="shared" si="783"/>
        <v>0</v>
      </c>
      <c r="S1567" s="109">
        <f t="shared" si="764"/>
        <v>0</v>
      </c>
      <c r="T1567" s="119">
        <f t="shared" si="784"/>
        <v>0.10150000000000001</v>
      </c>
      <c r="U1567" s="117">
        <f t="shared" si="763"/>
        <v>4</v>
      </c>
      <c r="V1567" s="117">
        <v>252</v>
      </c>
      <c r="W1567" s="116">
        <f t="shared" si="776"/>
        <v>1.001535668</v>
      </c>
      <c r="X1567" s="109">
        <f t="shared" si="777"/>
        <v>1.0422102099999999</v>
      </c>
      <c r="Y1567" s="174">
        <f t="shared" si="778"/>
        <v>0</v>
      </c>
      <c r="Z1567" s="120" t="str">
        <f t="shared" si="786"/>
        <v>A+J=</v>
      </c>
      <c r="AA1567" s="114">
        <f t="shared" si="787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8">
        <f t="shared" si="779"/>
        <v>45864</v>
      </c>
      <c r="B1568" s="109">
        <f t="shared" si="772"/>
        <v>680.10463485000002</v>
      </c>
      <c r="C1568" s="193">
        <f t="shared" si="771"/>
        <v>515.90511631000004</v>
      </c>
      <c r="D1568" s="110">
        <f t="shared" si="780"/>
        <v>7245.38</v>
      </c>
      <c r="E1568" s="111">
        <f t="shared" si="769"/>
        <v>7276.54</v>
      </c>
      <c r="F1568" s="112">
        <f t="shared" si="767"/>
        <v>45829</v>
      </c>
      <c r="G1568" s="113">
        <f t="shared" si="773"/>
        <v>4.3006716003852752E-3</v>
      </c>
      <c r="H1568" s="114">
        <f t="shared" si="768"/>
        <v>45889</v>
      </c>
      <c r="I1568" s="114">
        <f t="shared" si="774"/>
        <v>45889</v>
      </c>
      <c r="J1568" s="115">
        <f t="shared" si="781"/>
        <v>22</v>
      </c>
      <c r="K1568" s="115">
        <f t="shared" si="770"/>
        <v>5</v>
      </c>
      <c r="L1568" s="8">
        <f t="shared" si="782"/>
        <v>1.0009758</v>
      </c>
      <c r="M1568" s="116">
        <f t="shared" si="766"/>
        <v>1.0043006699999999</v>
      </c>
      <c r="N1568" s="116">
        <f t="shared" si="788"/>
        <v>1.314465818259462</v>
      </c>
      <c r="O1568" s="109">
        <f t="shared" si="765"/>
        <v>1.3157484699999999</v>
      </c>
      <c r="P1568" s="109">
        <f t="shared" si="775"/>
        <v>678.80136745000004</v>
      </c>
      <c r="Q1568" s="11">
        <f t="shared" si="785"/>
        <v>0</v>
      </c>
      <c r="R1568" s="30">
        <f t="shared" si="783"/>
        <v>0</v>
      </c>
      <c r="S1568" s="109">
        <f t="shared" si="764"/>
        <v>0</v>
      </c>
      <c r="T1568" s="119">
        <f t="shared" si="784"/>
        <v>0.10150000000000001</v>
      </c>
      <c r="U1568" s="117">
        <f t="shared" si="763"/>
        <v>5</v>
      </c>
      <c r="V1568" s="117">
        <v>252</v>
      </c>
      <c r="W1568" s="116">
        <f t="shared" si="776"/>
        <v>1.0019199539999999</v>
      </c>
      <c r="X1568" s="109">
        <f t="shared" si="777"/>
        <v>1.3032674</v>
      </c>
      <c r="Y1568" s="174">
        <f t="shared" si="778"/>
        <v>0</v>
      </c>
      <c r="Z1568" s="120" t="str">
        <f t="shared" si="786"/>
        <v>A+J=</v>
      </c>
      <c r="AA1568" s="114">
        <f t="shared" si="787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8">
        <f t="shared" si="779"/>
        <v>45865</v>
      </c>
      <c r="B1569" s="109">
        <f t="shared" si="772"/>
        <v>680.10463485000002</v>
      </c>
      <c r="C1569" s="193">
        <f t="shared" si="771"/>
        <v>515.90511631000004</v>
      </c>
      <c r="D1569" s="110">
        <f t="shared" si="780"/>
        <v>7245.38</v>
      </c>
      <c r="E1569" s="111">
        <f t="shared" si="769"/>
        <v>7276.54</v>
      </c>
      <c r="F1569" s="112">
        <f t="shared" si="767"/>
        <v>45829</v>
      </c>
      <c r="G1569" s="113">
        <f t="shared" si="773"/>
        <v>4.3006716003852752E-3</v>
      </c>
      <c r="H1569" s="114">
        <f t="shared" si="768"/>
        <v>45889</v>
      </c>
      <c r="I1569" s="114">
        <f t="shared" si="774"/>
        <v>45889</v>
      </c>
      <c r="J1569" s="115">
        <f t="shared" si="781"/>
        <v>22</v>
      </c>
      <c r="K1569" s="115">
        <f t="shared" si="770"/>
        <v>5</v>
      </c>
      <c r="L1569" s="8">
        <f t="shared" si="782"/>
        <v>1.0009758</v>
      </c>
      <c r="M1569" s="116">
        <f t="shared" si="766"/>
        <v>1.0043006699999999</v>
      </c>
      <c r="N1569" s="116">
        <f t="shared" si="788"/>
        <v>1.314465818259462</v>
      </c>
      <c r="O1569" s="109">
        <f t="shared" si="765"/>
        <v>1.3157484699999999</v>
      </c>
      <c r="P1569" s="109">
        <f t="shared" si="775"/>
        <v>678.80136745000004</v>
      </c>
      <c r="Q1569" s="11">
        <f t="shared" si="785"/>
        <v>0</v>
      </c>
      <c r="R1569" s="30">
        <f t="shared" si="783"/>
        <v>0</v>
      </c>
      <c r="S1569" s="109">
        <f t="shared" si="764"/>
        <v>0</v>
      </c>
      <c r="T1569" s="119">
        <f t="shared" si="784"/>
        <v>0.10150000000000001</v>
      </c>
      <c r="U1569" s="117">
        <f t="shared" si="763"/>
        <v>5</v>
      </c>
      <c r="V1569" s="117">
        <v>252</v>
      </c>
      <c r="W1569" s="116">
        <f t="shared" si="776"/>
        <v>1.0019199539999999</v>
      </c>
      <c r="X1569" s="109">
        <f t="shared" si="777"/>
        <v>1.3032674</v>
      </c>
      <c r="Y1569" s="174">
        <f t="shared" si="778"/>
        <v>0</v>
      </c>
      <c r="Z1569" s="120" t="str">
        <f t="shared" si="786"/>
        <v>A+J=</v>
      </c>
      <c r="AA1569" s="114">
        <f t="shared" si="787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8">
        <f t="shared" si="779"/>
        <v>45866</v>
      </c>
      <c r="B1570" s="109">
        <f t="shared" si="772"/>
        <v>680.10463485000002</v>
      </c>
      <c r="C1570" s="193">
        <f t="shared" si="771"/>
        <v>515.90511631000004</v>
      </c>
      <c r="D1570" s="110">
        <f t="shared" si="780"/>
        <v>7245.38</v>
      </c>
      <c r="E1570" s="111">
        <f t="shared" si="769"/>
        <v>7276.54</v>
      </c>
      <c r="F1570" s="112">
        <f t="shared" si="767"/>
        <v>45829</v>
      </c>
      <c r="G1570" s="113">
        <f t="shared" si="773"/>
        <v>4.3006716003852752E-3</v>
      </c>
      <c r="H1570" s="114">
        <f t="shared" si="768"/>
        <v>45889</v>
      </c>
      <c r="I1570" s="114">
        <f t="shared" si="774"/>
        <v>45889</v>
      </c>
      <c r="J1570" s="115">
        <f t="shared" si="781"/>
        <v>22</v>
      </c>
      <c r="K1570" s="115">
        <f t="shared" si="770"/>
        <v>5</v>
      </c>
      <c r="L1570" s="8">
        <f t="shared" si="782"/>
        <v>1.0009758</v>
      </c>
      <c r="M1570" s="116">
        <f t="shared" si="766"/>
        <v>1.0043006699999999</v>
      </c>
      <c r="N1570" s="116">
        <f t="shared" si="788"/>
        <v>1.314465818259462</v>
      </c>
      <c r="O1570" s="109">
        <f t="shared" si="765"/>
        <v>1.3157484699999999</v>
      </c>
      <c r="P1570" s="109">
        <f t="shared" si="775"/>
        <v>678.80136745000004</v>
      </c>
      <c r="Q1570" s="11">
        <f t="shared" si="785"/>
        <v>0</v>
      </c>
      <c r="R1570" s="30">
        <f t="shared" si="783"/>
        <v>0</v>
      </c>
      <c r="S1570" s="109">
        <f t="shared" si="764"/>
        <v>0</v>
      </c>
      <c r="T1570" s="119">
        <f t="shared" si="784"/>
        <v>0.10150000000000001</v>
      </c>
      <c r="U1570" s="117">
        <f t="shared" si="763"/>
        <v>5</v>
      </c>
      <c r="V1570" s="117">
        <v>252</v>
      </c>
      <c r="W1570" s="116">
        <f t="shared" si="776"/>
        <v>1.0019199539999999</v>
      </c>
      <c r="X1570" s="109">
        <f t="shared" si="777"/>
        <v>1.3032674</v>
      </c>
      <c r="Y1570" s="174">
        <f t="shared" si="778"/>
        <v>0</v>
      </c>
      <c r="Z1570" s="120" t="str">
        <f t="shared" si="786"/>
        <v>A+J=</v>
      </c>
      <c r="AA1570" s="114">
        <f t="shared" si="787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8">
        <f t="shared" si="779"/>
        <v>45867</v>
      </c>
      <c r="B1571" s="109">
        <f t="shared" si="772"/>
        <v>680.49832065999999</v>
      </c>
      <c r="C1571" s="193">
        <f t="shared" si="771"/>
        <v>515.90511631000004</v>
      </c>
      <c r="D1571" s="110">
        <f t="shared" si="780"/>
        <v>7245.38</v>
      </c>
      <c r="E1571" s="111">
        <f t="shared" si="769"/>
        <v>7276.54</v>
      </c>
      <c r="F1571" s="112">
        <f t="shared" si="767"/>
        <v>45829</v>
      </c>
      <c r="G1571" s="113">
        <f t="shared" si="773"/>
        <v>4.3006716003852752E-3</v>
      </c>
      <c r="H1571" s="114">
        <f t="shared" si="768"/>
        <v>45889</v>
      </c>
      <c r="I1571" s="114">
        <f t="shared" si="774"/>
        <v>45889</v>
      </c>
      <c r="J1571" s="115">
        <f t="shared" si="781"/>
        <v>22</v>
      </c>
      <c r="K1571" s="115">
        <f t="shared" si="770"/>
        <v>6</v>
      </c>
      <c r="L1571" s="8">
        <f t="shared" si="782"/>
        <v>1.00117108</v>
      </c>
      <c r="M1571" s="116">
        <f t="shared" si="766"/>
        <v>1.0043006699999999</v>
      </c>
      <c r="N1571" s="116">
        <f t="shared" si="788"/>
        <v>1.314465818259462</v>
      </c>
      <c r="O1571" s="109">
        <f t="shared" si="765"/>
        <v>1.31600516</v>
      </c>
      <c r="P1571" s="109">
        <f t="shared" si="775"/>
        <v>678.93379513000002</v>
      </c>
      <c r="Q1571" s="11">
        <f t="shared" si="785"/>
        <v>0</v>
      </c>
      <c r="R1571" s="30">
        <f t="shared" si="783"/>
        <v>0</v>
      </c>
      <c r="S1571" s="109">
        <f t="shared" si="764"/>
        <v>0</v>
      </c>
      <c r="T1571" s="119">
        <f t="shared" si="784"/>
        <v>0.10150000000000001</v>
      </c>
      <c r="U1571" s="117">
        <f t="shared" si="763"/>
        <v>6</v>
      </c>
      <c r="V1571" s="117">
        <v>252</v>
      </c>
      <c r="W1571" s="116">
        <f t="shared" si="776"/>
        <v>1.002304386</v>
      </c>
      <c r="X1571" s="109">
        <f t="shared" si="777"/>
        <v>1.5645255300000001</v>
      </c>
      <c r="Y1571" s="174">
        <f t="shared" si="778"/>
        <v>0</v>
      </c>
      <c r="Z1571" s="120" t="str">
        <f t="shared" si="786"/>
        <v>A+J=</v>
      </c>
      <c r="AA1571" s="114">
        <f t="shared" si="787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8">
        <f t="shared" si="779"/>
        <v>45868</v>
      </c>
      <c r="B1572" s="109">
        <f t="shared" si="772"/>
        <v>680.89223016000005</v>
      </c>
      <c r="C1572" s="193">
        <f t="shared" si="771"/>
        <v>515.90511631000004</v>
      </c>
      <c r="D1572" s="110">
        <f t="shared" si="780"/>
        <v>7245.38</v>
      </c>
      <c r="E1572" s="111">
        <f t="shared" si="769"/>
        <v>7276.54</v>
      </c>
      <c r="F1572" s="112">
        <f t="shared" si="767"/>
        <v>45829</v>
      </c>
      <c r="G1572" s="113">
        <f t="shared" si="773"/>
        <v>4.3006716003852752E-3</v>
      </c>
      <c r="H1572" s="114">
        <f t="shared" si="768"/>
        <v>45889</v>
      </c>
      <c r="I1572" s="114">
        <f t="shared" si="774"/>
        <v>45889</v>
      </c>
      <c r="J1572" s="115">
        <f t="shared" si="781"/>
        <v>22</v>
      </c>
      <c r="K1572" s="115">
        <f t="shared" si="770"/>
        <v>7</v>
      </c>
      <c r="L1572" s="8">
        <f t="shared" si="782"/>
        <v>1.0013663900000001</v>
      </c>
      <c r="M1572" s="116">
        <f t="shared" si="766"/>
        <v>1.0043006699999999</v>
      </c>
      <c r="N1572" s="116">
        <f t="shared" si="788"/>
        <v>1.314465818259462</v>
      </c>
      <c r="O1572" s="109">
        <f t="shared" si="765"/>
        <v>1.31626189</v>
      </c>
      <c r="P1572" s="109">
        <f t="shared" si="775"/>
        <v>679.06624345</v>
      </c>
      <c r="Q1572" s="11">
        <f t="shared" si="785"/>
        <v>0</v>
      </c>
      <c r="R1572" s="30">
        <f t="shared" si="783"/>
        <v>0</v>
      </c>
      <c r="S1572" s="109">
        <f t="shared" si="764"/>
        <v>0</v>
      </c>
      <c r="T1572" s="119">
        <f t="shared" si="784"/>
        <v>0.10150000000000001</v>
      </c>
      <c r="U1572" s="117">
        <f t="shared" si="763"/>
        <v>7</v>
      </c>
      <c r="V1572" s="117">
        <v>252</v>
      </c>
      <c r="W1572" s="116">
        <f t="shared" si="776"/>
        <v>1.0026889670000001</v>
      </c>
      <c r="X1572" s="109">
        <f t="shared" si="777"/>
        <v>1.82598671</v>
      </c>
      <c r="Y1572" s="174">
        <f t="shared" si="778"/>
        <v>0</v>
      </c>
      <c r="Z1572" s="120" t="str">
        <f t="shared" si="786"/>
        <v>A+J=</v>
      </c>
      <c r="AA1572" s="114">
        <f t="shared" si="787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8">
        <f t="shared" si="779"/>
        <v>45869</v>
      </c>
      <c r="B1573" s="109">
        <f t="shared" si="772"/>
        <v>681.28636727000003</v>
      </c>
      <c r="C1573" s="193">
        <f t="shared" si="771"/>
        <v>515.90511631000004</v>
      </c>
      <c r="D1573" s="110">
        <f t="shared" si="780"/>
        <v>7245.38</v>
      </c>
      <c r="E1573" s="111">
        <f t="shared" si="769"/>
        <v>7276.54</v>
      </c>
      <c r="F1573" s="112">
        <f t="shared" si="767"/>
        <v>45829</v>
      </c>
      <c r="G1573" s="113">
        <f t="shared" si="773"/>
        <v>4.3006716003852752E-3</v>
      </c>
      <c r="H1573" s="114">
        <f t="shared" si="768"/>
        <v>45889</v>
      </c>
      <c r="I1573" s="114">
        <f t="shared" si="774"/>
        <v>45889</v>
      </c>
      <c r="J1573" s="115">
        <f t="shared" si="781"/>
        <v>22</v>
      </c>
      <c r="K1573" s="115">
        <f t="shared" si="770"/>
        <v>8</v>
      </c>
      <c r="L1573" s="8">
        <f t="shared" si="782"/>
        <v>1.0015617400000001</v>
      </c>
      <c r="M1573" s="116">
        <f t="shared" si="766"/>
        <v>1.0043006699999999</v>
      </c>
      <c r="N1573" s="116">
        <f t="shared" si="788"/>
        <v>1.314465818259462</v>
      </c>
      <c r="O1573" s="109">
        <f t="shared" si="765"/>
        <v>1.31651867</v>
      </c>
      <c r="P1573" s="109">
        <f t="shared" si="775"/>
        <v>679.19871756999999</v>
      </c>
      <c r="Q1573" s="11">
        <f t="shared" si="785"/>
        <v>0</v>
      </c>
      <c r="R1573" s="30">
        <f t="shared" si="783"/>
        <v>0</v>
      </c>
      <c r="S1573" s="109">
        <f t="shared" si="764"/>
        <v>0</v>
      </c>
      <c r="T1573" s="119">
        <f t="shared" si="784"/>
        <v>0.10150000000000001</v>
      </c>
      <c r="U1573" s="117">
        <f t="shared" ref="U1573:U1636" si="789">IF(Q1572&gt;0,1,IF(K1573=K1572,U1572,U1572+1))</f>
        <v>8</v>
      </c>
      <c r="V1573" s="117">
        <v>252</v>
      </c>
      <c r="W1573" s="116">
        <f t="shared" si="776"/>
        <v>1.0030736950000001</v>
      </c>
      <c r="X1573" s="109">
        <f t="shared" si="777"/>
        <v>2.0876497000000001</v>
      </c>
      <c r="Y1573" s="174">
        <f t="shared" si="778"/>
        <v>0</v>
      </c>
      <c r="Z1573" s="120" t="str">
        <f t="shared" si="786"/>
        <v>A+J=</v>
      </c>
      <c r="AA1573" s="114">
        <f t="shared" si="787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8">
        <f t="shared" si="779"/>
        <v>45870</v>
      </c>
      <c r="B1574" s="109">
        <f t="shared" si="772"/>
        <v>681.68073203999995</v>
      </c>
      <c r="C1574" s="193">
        <f t="shared" si="771"/>
        <v>515.90511631000004</v>
      </c>
      <c r="D1574" s="110">
        <f t="shared" si="780"/>
        <v>7245.38</v>
      </c>
      <c r="E1574" s="111">
        <f t="shared" si="769"/>
        <v>7276.54</v>
      </c>
      <c r="F1574" s="112">
        <f t="shared" si="767"/>
        <v>45829</v>
      </c>
      <c r="G1574" s="113">
        <f t="shared" si="773"/>
        <v>4.3006716003852752E-3</v>
      </c>
      <c r="H1574" s="114">
        <f t="shared" si="768"/>
        <v>45889</v>
      </c>
      <c r="I1574" s="114">
        <f t="shared" si="774"/>
        <v>45889</v>
      </c>
      <c r="J1574" s="115">
        <f t="shared" si="781"/>
        <v>22</v>
      </c>
      <c r="K1574" s="115">
        <f t="shared" si="770"/>
        <v>9</v>
      </c>
      <c r="L1574" s="8">
        <f t="shared" si="782"/>
        <v>1.0017571300000001</v>
      </c>
      <c r="M1574" s="116">
        <f t="shared" si="766"/>
        <v>1.0043006699999999</v>
      </c>
      <c r="N1574" s="116">
        <f t="shared" si="788"/>
        <v>1.314465818259462</v>
      </c>
      <c r="O1574" s="109">
        <f t="shared" si="765"/>
        <v>1.3167755000000001</v>
      </c>
      <c r="P1574" s="109">
        <f t="shared" si="775"/>
        <v>679.33121747999996</v>
      </c>
      <c r="Q1574" s="11">
        <f t="shared" si="785"/>
        <v>0</v>
      </c>
      <c r="R1574" s="30">
        <f t="shared" si="783"/>
        <v>0</v>
      </c>
      <c r="S1574" s="109">
        <f t="shared" si="764"/>
        <v>0</v>
      </c>
      <c r="T1574" s="119">
        <f t="shared" si="784"/>
        <v>0.10150000000000001</v>
      </c>
      <c r="U1574" s="117">
        <f t="shared" si="789"/>
        <v>9</v>
      </c>
      <c r="V1574" s="117">
        <v>252</v>
      </c>
      <c r="W1574" s="116">
        <f t="shared" si="776"/>
        <v>1.00345857</v>
      </c>
      <c r="X1574" s="109">
        <f t="shared" si="777"/>
        <v>2.3495145599999998</v>
      </c>
      <c r="Y1574" s="174">
        <f t="shared" si="778"/>
        <v>0</v>
      </c>
      <c r="Z1574" s="120" t="str">
        <f t="shared" si="786"/>
        <v>A+J=</v>
      </c>
      <c r="AA1574" s="114">
        <f t="shared" si="787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8">
        <f t="shared" si="779"/>
        <v>45871</v>
      </c>
      <c r="B1575" s="109">
        <f t="shared" si="772"/>
        <v>682.07533044000002</v>
      </c>
      <c r="C1575" s="193">
        <f t="shared" si="771"/>
        <v>515.90511631000004</v>
      </c>
      <c r="D1575" s="110">
        <f t="shared" si="780"/>
        <v>7245.38</v>
      </c>
      <c r="E1575" s="111">
        <f t="shared" si="769"/>
        <v>7276.54</v>
      </c>
      <c r="F1575" s="112">
        <f t="shared" si="767"/>
        <v>45829</v>
      </c>
      <c r="G1575" s="113">
        <f t="shared" si="773"/>
        <v>4.3006716003852752E-3</v>
      </c>
      <c r="H1575" s="114">
        <f t="shared" si="768"/>
        <v>45889</v>
      </c>
      <c r="I1575" s="114">
        <f t="shared" si="774"/>
        <v>45889</v>
      </c>
      <c r="J1575" s="115">
        <f t="shared" si="781"/>
        <v>22</v>
      </c>
      <c r="K1575" s="115">
        <f t="shared" si="770"/>
        <v>10</v>
      </c>
      <c r="L1575" s="8">
        <f t="shared" si="782"/>
        <v>1.0019525600000001</v>
      </c>
      <c r="M1575" s="116">
        <f t="shared" si="766"/>
        <v>1.0043006699999999</v>
      </c>
      <c r="N1575" s="116">
        <f t="shared" si="788"/>
        <v>1.314465818259462</v>
      </c>
      <c r="O1575" s="109">
        <f t="shared" si="765"/>
        <v>1.3170323900000001</v>
      </c>
      <c r="P1575" s="109">
        <f t="shared" si="775"/>
        <v>679.46374834000005</v>
      </c>
      <c r="Q1575" s="11">
        <f t="shared" si="785"/>
        <v>0</v>
      </c>
      <c r="R1575" s="30">
        <f t="shared" si="783"/>
        <v>0</v>
      </c>
      <c r="S1575" s="109">
        <f t="shared" ref="S1575:S1638" si="790">IF(R1575&gt;0,TRUNC(R1575*P1575,8),0)</f>
        <v>0</v>
      </c>
      <c r="T1575" s="119">
        <f t="shared" si="784"/>
        <v>0.10150000000000001</v>
      </c>
      <c r="U1575" s="117">
        <f t="shared" si="789"/>
        <v>10</v>
      </c>
      <c r="V1575" s="117">
        <v>252</v>
      </c>
      <c r="W1575" s="116">
        <f t="shared" si="776"/>
        <v>1.003843593</v>
      </c>
      <c r="X1575" s="109">
        <f t="shared" si="777"/>
        <v>2.6115821000000001</v>
      </c>
      <c r="Y1575" s="174">
        <f t="shared" si="778"/>
        <v>0</v>
      </c>
      <c r="Z1575" s="120" t="str">
        <f t="shared" si="786"/>
        <v>A+J=</v>
      </c>
      <c r="AA1575" s="114">
        <f t="shared" si="787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8">
        <f t="shared" si="779"/>
        <v>45872</v>
      </c>
      <c r="B1576" s="109">
        <f t="shared" si="772"/>
        <v>682.07533044000002</v>
      </c>
      <c r="C1576" s="193">
        <f t="shared" si="771"/>
        <v>515.90511631000004</v>
      </c>
      <c r="D1576" s="110">
        <f t="shared" si="780"/>
        <v>7245.38</v>
      </c>
      <c r="E1576" s="111">
        <f t="shared" si="769"/>
        <v>7276.54</v>
      </c>
      <c r="F1576" s="112">
        <f t="shared" si="767"/>
        <v>45829</v>
      </c>
      <c r="G1576" s="113">
        <f t="shared" si="773"/>
        <v>4.3006716003852752E-3</v>
      </c>
      <c r="H1576" s="114">
        <f t="shared" si="768"/>
        <v>45889</v>
      </c>
      <c r="I1576" s="114">
        <f t="shared" si="774"/>
        <v>45889</v>
      </c>
      <c r="J1576" s="115">
        <f t="shared" si="781"/>
        <v>22</v>
      </c>
      <c r="K1576" s="115">
        <f t="shared" si="770"/>
        <v>10</v>
      </c>
      <c r="L1576" s="8">
        <f t="shared" si="782"/>
        <v>1.0019525600000001</v>
      </c>
      <c r="M1576" s="116">
        <f t="shared" si="766"/>
        <v>1.0043006699999999</v>
      </c>
      <c r="N1576" s="116">
        <f t="shared" si="788"/>
        <v>1.314465818259462</v>
      </c>
      <c r="O1576" s="109">
        <f t="shared" si="765"/>
        <v>1.3170323900000001</v>
      </c>
      <c r="P1576" s="109">
        <f t="shared" si="775"/>
        <v>679.46374834000005</v>
      </c>
      <c r="Q1576" s="11">
        <f t="shared" si="785"/>
        <v>0</v>
      </c>
      <c r="R1576" s="30">
        <f t="shared" si="783"/>
        <v>0</v>
      </c>
      <c r="S1576" s="109">
        <f t="shared" si="790"/>
        <v>0</v>
      </c>
      <c r="T1576" s="119">
        <f t="shared" si="784"/>
        <v>0.10150000000000001</v>
      </c>
      <c r="U1576" s="117">
        <f t="shared" si="789"/>
        <v>10</v>
      </c>
      <c r="V1576" s="117">
        <v>252</v>
      </c>
      <c r="W1576" s="116">
        <f t="shared" si="776"/>
        <v>1.003843593</v>
      </c>
      <c r="X1576" s="109">
        <f t="shared" si="777"/>
        <v>2.6115821000000001</v>
      </c>
      <c r="Y1576" s="174">
        <f t="shared" si="778"/>
        <v>0</v>
      </c>
      <c r="Z1576" s="120" t="str">
        <f t="shared" si="786"/>
        <v>A+J=</v>
      </c>
      <c r="AA1576" s="114">
        <f t="shared" si="787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8">
        <f t="shared" si="779"/>
        <v>45873</v>
      </c>
      <c r="B1577" s="109">
        <f t="shared" si="772"/>
        <v>682.07533044000002</v>
      </c>
      <c r="C1577" s="193">
        <f t="shared" si="771"/>
        <v>515.90511631000004</v>
      </c>
      <c r="D1577" s="110">
        <f t="shared" si="780"/>
        <v>7245.38</v>
      </c>
      <c r="E1577" s="111">
        <f t="shared" si="769"/>
        <v>7276.54</v>
      </c>
      <c r="F1577" s="112">
        <f t="shared" si="767"/>
        <v>45829</v>
      </c>
      <c r="G1577" s="113">
        <f t="shared" si="773"/>
        <v>4.3006716003852752E-3</v>
      </c>
      <c r="H1577" s="114">
        <f t="shared" si="768"/>
        <v>45889</v>
      </c>
      <c r="I1577" s="114">
        <f t="shared" si="774"/>
        <v>45889</v>
      </c>
      <c r="J1577" s="115">
        <f t="shared" si="781"/>
        <v>22</v>
      </c>
      <c r="K1577" s="115">
        <f t="shared" si="770"/>
        <v>10</v>
      </c>
      <c r="L1577" s="8">
        <f t="shared" si="782"/>
        <v>1.0019525600000001</v>
      </c>
      <c r="M1577" s="116">
        <f t="shared" si="766"/>
        <v>1.0043006699999999</v>
      </c>
      <c r="N1577" s="116">
        <f t="shared" si="788"/>
        <v>1.314465818259462</v>
      </c>
      <c r="O1577" s="109">
        <f t="shared" ref="O1577:O1640" si="791">TRUNC(TRUNC((L1577*N1577),15),8)</f>
        <v>1.3170323900000001</v>
      </c>
      <c r="P1577" s="109">
        <f t="shared" si="775"/>
        <v>679.46374834000005</v>
      </c>
      <c r="Q1577" s="11">
        <f t="shared" si="785"/>
        <v>0</v>
      </c>
      <c r="R1577" s="30">
        <f t="shared" si="783"/>
        <v>0</v>
      </c>
      <c r="S1577" s="109">
        <f t="shared" si="790"/>
        <v>0</v>
      </c>
      <c r="T1577" s="119">
        <f t="shared" si="784"/>
        <v>0.10150000000000001</v>
      </c>
      <c r="U1577" s="117">
        <f t="shared" si="789"/>
        <v>10</v>
      </c>
      <c r="V1577" s="117">
        <v>252</v>
      </c>
      <c r="W1577" s="116">
        <f t="shared" si="776"/>
        <v>1.003843593</v>
      </c>
      <c r="X1577" s="109">
        <f t="shared" si="777"/>
        <v>2.6115821000000001</v>
      </c>
      <c r="Y1577" s="174">
        <f t="shared" si="778"/>
        <v>0</v>
      </c>
      <c r="Z1577" s="120" t="str">
        <f t="shared" si="786"/>
        <v>A+J=</v>
      </c>
      <c r="AA1577" s="114">
        <f t="shared" si="787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8">
        <f t="shared" si="779"/>
        <v>45874</v>
      </c>
      <c r="B1578" s="109">
        <f t="shared" si="772"/>
        <v>682.47014702000001</v>
      </c>
      <c r="C1578" s="193">
        <f t="shared" si="771"/>
        <v>515.90511631000004</v>
      </c>
      <c r="D1578" s="110">
        <f t="shared" si="780"/>
        <v>7245.38</v>
      </c>
      <c r="E1578" s="111">
        <f t="shared" si="769"/>
        <v>7276.54</v>
      </c>
      <c r="F1578" s="112">
        <f t="shared" si="767"/>
        <v>45829</v>
      </c>
      <c r="G1578" s="113">
        <f t="shared" si="773"/>
        <v>4.3006716003852752E-3</v>
      </c>
      <c r="H1578" s="114">
        <f t="shared" si="768"/>
        <v>45889</v>
      </c>
      <c r="I1578" s="114">
        <f t="shared" si="774"/>
        <v>45889</v>
      </c>
      <c r="J1578" s="115">
        <f t="shared" si="781"/>
        <v>22</v>
      </c>
      <c r="K1578" s="115">
        <f t="shared" si="770"/>
        <v>11</v>
      </c>
      <c r="L1578" s="8">
        <f t="shared" si="782"/>
        <v>1.0021480199999999</v>
      </c>
      <c r="M1578" s="116">
        <f t="shared" ref="M1578:M1641" si="792">IF(I1578&gt;I1577,L1577,M1577)</f>
        <v>1.0043006699999999</v>
      </c>
      <c r="N1578" s="116">
        <f t="shared" si="788"/>
        <v>1.314465818259462</v>
      </c>
      <c r="O1578" s="109">
        <f t="shared" si="791"/>
        <v>1.31728931</v>
      </c>
      <c r="P1578" s="109">
        <f t="shared" si="775"/>
        <v>679.59629468000003</v>
      </c>
      <c r="Q1578" s="11">
        <f t="shared" si="785"/>
        <v>0</v>
      </c>
      <c r="R1578" s="30">
        <f t="shared" si="783"/>
        <v>0</v>
      </c>
      <c r="S1578" s="109">
        <f t="shared" si="790"/>
        <v>0</v>
      </c>
      <c r="T1578" s="119">
        <f t="shared" si="784"/>
        <v>0.10150000000000001</v>
      </c>
      <c r="U1578" s="117">
        <f t="shared" si="789"/>
        <v>11</v>
      </c>
      <c r="V1578" s="117">
        <v>252</v>
      </c>
      <c r="W1578" s="116">
        <f t="shared" si="776"/>
        <v>1.0042287640000001</v>
      </c>
      <c r="X1578" s="109">
        <f t="shared" si="777"/>
        <v>2.87385234</v>
      </c>
      <c r="Y1578" s="174">
        <f t="shared" si="778"/>
        <v>0</v>
      </c>
      <c r="Z1578" s="120" t="str">
        <f t="shared" si="786"/>
        <v>A+J=</v>
      </c>
      <c r="AA1578" s="114">
        <f t="shared" si="787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8">
        <f t="shared" si="779"/>
        <v>45875</v>
      </c>
      <c r="B1579" s="109">
        <f t="shared" si="772"/>
        <v>682.86520258999997</v>
      </c>
      <c r="C1579" s="193">
        <f t="shared" si="771"/>
        <v>515.90511631000004</v>
      </c>
      <c r="D1579" s="110">
        <f t="shared" si="780"/>
        <v>7245.38</v>
      </c>
      <c r="E1579" s="111">
        <f t="shared" si="769"/>
        <v>7276.54</v>
      </c>
      <c r="F1579" s="112">
        <f t="shared" si="767"/>
        <v>45829</v>
      </c>
      <c r="G1579" s="113">
        <f t="shared" si="773"/>
        <v>4.3006716003852752E-3</v>
      </c>
      <c r="H1579" s="114">
        <f t="shared" si="768"/>
        <v>45889</v>
      </c>
      <c r="I1579" s="114">
        <f t="shared" si="774"/>
        <v>45889</v>
      </c>
      <c r="J1579" s="115">
        <f t="shared" si="781"/>
        <v>22</v>
      </c>
      <c r="K1579" s="115">
        <f t="shared" si="770"/>
        <v>12</v>
      </c>
      <c r="L1579" s="8">
        <f t="shared" si="782"/>
        <v>1.0023435300000001</v>
      </c>
      <c r="M1579" s="116">
        <f t="shared" si="792"/>
        <v>1.0043006699999999</v>
      </c>
      <c r="N1579" s="116">
        <f t="shared" si="788"/>
        <v>1.314465818259462</v>
      </c>
      <c r="O1579" s="109">
        <f t="shared" si="791"/>
        <v>1.3175463000000001</v>
      </c>
      <c r="P1579" s="109">
        <f t="shared" si="775"/>
        <v>679.72887714000001</v>
      </c>
      <c r="Q1579" s="11">
        <f t="shared" si="785"/>
        <v>0</v>
      </c>
      <c r="R1579" s="30">
        <f t="shared" si="783"/>
        <v>0</v>
      </c>
      <c r="S1579" s="109">
        <f t="shared" si="790"/>
        <v>0</v>
      </c>
      <c r="T1579" s="119">
        <f t="shared" si="784"/>
        <v>0.10150000000000001</v>
      </c>
      <c r="U1579" s="117">
        <f t="shared" si="789"/>
        <v>12</v>
      </c>
      <c r="V1579" s="117">
        <v>252</v>
      </c>
      <c r="W1579" s="116">
        <f t="shared" si="776"/>
        <v>1.0046140830000001</v>
      </c>
      <c r="X1579" s="109">
        <f t="shared" si="777"/>
        <v>3.1363254500000002</v>
      </c>
      <c r="Y1579" s="174">
        <f t="shared" si="778"/>
        <v>0</v>
      </c>
      <c r="Z1579" s="120" t="str">
        <f t="shared" si="786"/>
        <v>A+J=</v>
      </c>
      <c r="AA1579" s="114">
        <f t="shared" si="787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8">
        <f t="shared" si="779"/>
        <v>45876</v>
      </c>
      <c r="B1580" s="109">
        <f t="shared" si="772"/>
        <v>683.26048169000001</v>
      </c>
      <c r="C1580" s="193">
        <f t="shared" si="771"/>
        <v>515.90511631000004</v>
      </c>
      <c r="D1580" s="110">
        <f t="shared" si="780"/>
        <v>7245.38</v>
      </c>
      <c r="E1580" s="111">
        <f t="shared" si="769"/>
        <v>7276.54</v>
      </c>
      <c r="F1580" s="112">
        <f t="shared" ref="F1580:F1643" si="793">IF($K1580=1,VLOOKUP($A1579,$AO$10:$AS$131,5),F1579)</f>
        <v>45829</v>
      </c>
      <c r="G1580" s="113">
        <f t="shared" si="773"/>
        <v>4.3006716003852752E-3</v>
      </c>
      <c r="H1580" s="114">
        <f t="shared" ref="H1580:H1643" si="794">IF(DAY(A1580)=H$9,VLOOKUP(A1580,AH$118:AN$450,4),H1579)</f>
        <v>45889</v>
      </c>
      <c r="I1580" s="114">
        <f t="shared" si="774"/>
        <v>45889</v>
      </c>
      <c r="J1580" s="115">
        <f t="shared" si="781"/>
        <v>22</v>
      </c>
      <c r="K1580" s="115">
        <f t="shared" si="770"/>
        <v>13</v>
      </c>
      <c r="L1580" s="8">
        <f t="shared" si="782"/>
        <v>1.0025390700000001</v>
      </c>
      <c r="M1580" s="116">
        <f t="shared" si="792"/>
        <v>1.0043006699999999</v>
      </c>
      <c r="N1580" s="116">
        <f t="shared" si="788"/>
        <v>1.314465818259462</v>
      </c>
      <c r="O1580" s="109">
        <f t="shared" si="791"/>
        <v>1.3178033300000001</v>
      </c>
      <c r="P1580" s="109">
        <f t="shared" si="775"/>
        <v>679.86148022999998</v>
      </c>
      <c r="Q1580" s="11">
        <f t="shared" si="785"/>
        <v>0</v>
      </c>
      <c r="R1580" s="30">
        <f t="shared" si="783"/>
        <v>0</v>
      </c>
      <c r="S1580" s="109">
        <f t="shared" si="790"/>
        <v>0</v>
      </c>
      <c r="T1580" s="119">
        <f t="shared" si="784"/>
        <v>0.10150000000000001</v>
      </c>
      <c r="U1580" s="117">
        <f t="shared" si="789"/>
        <v>13</v>
      </c>
      <c r="V1580" s="117">
        <v>252</v>
      </c>
      <c r="W1580" s="116">
        <f t="shared" si="776"/>
        <v>1.00499955</v>
      </c>
      <c r="X1580" s="109">
        <f t="shared" si="777"/>
        <v>3.39900146</v>
      </c>
      <c r="Y1580" s="174">
        <f t="shared" si="778"/>
        <v>0</v>
      </c>
      <c r="Z1580" s="120" t="str">
        <f t="shared" si="786"/>
        <v>A+J=</v>
      </c>
      <c r="AA1580" s="114">
        <f t="shared" si="787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8">
        <f t="shared" si="779"/>
        <v>45877</v>
      </c>
      <c r="B1581" s="109">
        <f t="shared" si="772"/>
        <v>683.65599409999993</v>
      </c>
      <c r="C1581" s="193">
        <f t="shared" si="771"/>
        <v>515.90511631000004</v>
      </c>
      <c r="D1581" s="110">
        <f t="shared" si="780"/>
        <v>7245.38</v>
      </c>
      <c r="E1581" s="111">
        <f t="shared" ref="E1581:E1644" si="795">IF($K1581=1,VLOOKUP($A1580,$AO$10:$AS$150,4),E1580)</f>
        <v>7276.54</v>
      </c>
      <c r="F1581" s="112">
        <f t="shared" si="793"/>
        <v>45829</v>
      </c>
      <c r="G1581" s="113">
        <f t="shared" si="773"/>
        <v>4.3006716003852752E-3</v>
      </c>
      <c r="H1581" s="114">
        <f t="shared" si="794"/>
        <v>45889</v>
      </c>
      <c r="I1581" s="114">
        <f t="shared" si="774"/>
        <v>45889</v>
      </c>
      <c r="J1581" s="115">
        <f t="shared" si="781"/>
        <v>22</v>
      </c>
      <c r="K1581" s="115">
        <f t="shared" si="770"/>
        <v>14</v>
      </c>
      <c r="L1581" s="8">
        <f t="shared" si="782"/>
        <v>1.0027346500000001</v>
      </c>
      <c r="M1581" s="116">
        <f t="shared" si="792"/>
        <v>1.0043006699999999</v>
      </c>
      <c r="N1581" s="116">
        <f t="shared" si="788"/>
        <v>1.314465818259462</v>
      </c>
      <c r="O1581" s="109">
        <f t="shared" si="791"/>
        <v>1.3180604199999999</v>
      </c>
      <c r="P1581" s="109">
        <f t="shared" si="775"/>
        <v>679.99411427999996</v>
      </c>
      <c r="Q1581" s="11">
        <f t="shared" si="785"/>
        <v>0</v>
      </c>
      <c r="R1581" s="30">
        <f t="shared" si="783"/>
        <v>0</v>
      </c>
      <c r="S1581" s="109">
        <f t="shared" si="790"/>
        <v>0</v>
      </c>
      <c r="T1581" s="119">
        <f t="shared" si="784"/>
        <v>0.10150000000000001</v>
      </c>
      <c r="U1581" s="117">
        <f t="shared" si="789"/>
        <v>14</v>
      </c>
      <c r="V1581" s="117">
        <v>252</v>
      </c>
      <c r="W1581" s="116">
        <f t="shared" si="776"/>
        <v>1.005385164</v>
      </c>
      <c r="X1581" s="109">
        <f t="shared" si="777"/>
        <v>3.6618798199999998</v>
      </c>
      <c r="Y1581" s="174">
        <f t="shared" si="778"/>
        <v>0</v>
      </c>
      <c r="Z1581" s="120" t="str">
        <f t="shared" si="786"/>
        <v>A+J=</v>
      </c>
      <c r="AA1581" s="114">
        <f t="shared" si="787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8">
        <f t="shared" si="779"/>
        <v>45878</v>
      </c>
      <c r="B1582" s="109">
        <f t="shared" si="772"/>
        <v>684.05173021000007</v>
      </c>
      <c r="C1582" s="193">
        <f t="shared" si="771"/>
        <v>515.90511631000004</v>
      </c>
      <c r="D1582" s="110">
        <f t="shared" si="780"/>
        <v>7245.38</v>
      </c>
      <c r="E1582" s="111">
        <f t="shared" si="795"/>
        <v>7276.54</v>
      </c>
      <c r="F1582" s="112">
        <f t="shared" si="793"/>
        <v>45829</v>
      </c>
      <c r="G1582" s="113">
        <f t="shared" si="773"/>
        <v>4.3006716003852752E-3</v>
      </c>
      <c r="H1582" s="114">
        <f t="shared" si="794"/>
        <v>45889</v>
      </c>
      <c r="I1582" s="114">
        <f t="shared" si="774"/>
        <v>45889</v>
      </c>
      <c r="J1582" s="115">
        <f t="shared" si="781"/>
        <v>22</v>
      </c>
      <c r="K1582" s="115">
        <f t="shared" ref="K1582:K1645" si="796">(J1582-(NETWORKDAYS(A1582,I1582,AD$148:AD$502)-1))</f>
        <v>15</v>
      </c>
      <c r="L1582" s="8">
        <f t="shared" si="782"/>
        <v>1.00293027</v>
      </c>
      <c r="M1582" s="116">
        <f t="shared" si="792"/>
        <v>1.0043006699999999</v>
      </c>
      <c r="N1582" s="116">
        <f t="shared" si="788"/>
        <v>1.314465818259462</v>
      </c>
      <c r="O1582" s="109">
        <f t="shared" si="791"/>
        <v>1.3183175499999999</v>
      </c>
      <c r="P1582" s="109">
        <f t="shared" si="775"/>
        <v>680.12676896000005</v>
      </c>
      <c r="Q1582" s="11">
        <f t="shared" si="785"/>
        <v>0</v>
      </c>
      <c r="R1582" s="30">
        <f t="shared" si="783"/>
        <v>0</v>
      </c>
      <c r="S1582" s="109">
        <f t="shared" si="790"/>
        <v>0</v>
      </c>
      <c r="T1582" s="119">
        <f t="shared" si="784"/>
        <v>0.10150000000000001</v>
      </c>
      <c r="U1582" s="117">
        <f t="shared" si="789"/>
        <v>15</v>
      </c>
      <c r="V1582" s="117">
        <v>252</v>
      </c>
      <c r="W1582" s="116">
        <f t="shared" si="776"/>
        <v>1.0057709260000001</v>
      </c>
      <c r="X1582" s="109">
        <f t="shared" si="777"/>
        <v>3.92496125</v>
      </c>
      <c r="Y1582" s="174">
        <f t="shared" si="778"/>
        <v>0</v>
      </c>
      <c r="Z1582" s="120" t="str">
        <f t="shared" si="786"/>
        <v>A+J=</v>
      </c>
      <c r="AA1582" s="114">
        <f t="shared" si="787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8">
        <f t="shared" si="779"/>
        <v>45879</v>
      </c>
      <c r="B1583" s="109">
        <f t="shared" si="772"/>
        <v>684.05173021000007</v>
      </c>
      <c r="C1583" s="193">
        <f t="shared" si="771"/>
        <v>515.90511631000004</v>
      </c>
      <c r="D1583" s="110">
        <f t="shared" si="780"/>
        <v>7245.38</v>
      </c>
      <c r="E1583" s="111">
        <f t="shared" si="795"/>
        <v>7276.54</v>
      </c>
      <c r="F1583" s="112">
        <f t="shared" si="793"/>
        <v>45829</v>
      </c>
      <c r="G1583" s="113">
        <f t="shared" si="773"/>
        <v>4.3006716003852752E-3</v>
      </c>
      <c r="H1583" s="114">
        <f t="shared" si="794"/>
        <v>45889</v>
      </c>
      <c r="I1583" s="114">
        <f t="shared" si="774"/>
        <v>45889</v>
      </c>
      <c r="J1583" s="115">
        <f t="shared" si="781"/>
        <v>22</v>
      </c>
      <c r="K1583" s="115">
        <f t="shared" si="796"/>
        <v>15</v>
      </c>
      <c r="L1583" s="8">
        <f t="shared" si="782"/>
        <v>1.00293027</v>
      </c>
      <c r="M1583" s="116">
        <f t="shared" si="792"/>
        <v>1.0043006699999999</v>
      </c>
      <c r="N1583" s="116">
        <f t="shared" si="788"/>
        <v>1.314465818259462</v>
      </c>
      <c r="O1583" s="109">
        <f t="shared" si="791"/>
        <v>1.3183175499999999</v>
      </c>
      <c r="P1583" s="109">
        <f t="shared" si="775"/>
        <v>680.12676896000005</v>
      </c>
      <c r="Q1583" s="11">
        <f t="shared" si="785"/>
        <v>0</v>
      </c>
      <c r="R1583" s="30">
        <f t="shared" si="783"/>
        <v>0</v>
      </c>
      <c r="S1583" s="109">
        <f t="shared" si="790"/>
        <v>0</v>
      </c>
      <c r="T1583" s="119">
        <f t="shared" si="784"/>
        <v>0.10150000000000001</v>
      </c>
      <c r="U1583" s="117">
        <f t="shared" si="789"/>
        <v>15</v>
      </c>
      <c r="V1583" s="117">
        <v>252</v>
      </c>
      <c r="W1583" s="116">
        <f t="shared" si="776"/>
        <v>1.0057709260000001</v>
      </c>
      <c r="X1583" s="109">
        <f t="shared" si="777"/>
        <v>3.92496125</v>
      </c>
      <c r="Y1583" s="174">
        <f t="shared" si="778"/>
        <v>0</v>
      </c>
      <c r="Z1583" s="120" t="str">
        <f t="shared" si="786"/>
        <v>A+J=</v>
      </c>
      <c r="AA1583" s="114">
        <f t="shared" si="787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8">
        <f t="shared" si="779"/>
        <v>45880</v>
      </c>
      <c r="B1584" s="109">
        <f t="shared" si="772"/>
        <v>684.05173021000007</v>
      </c>
      <c r="C1584" s="193">
        <f t="shared" si="771"/>
        <v>515.90511631000004</v>
      </c>
      <c r="D1584" s="110">
        <f t="shared" si="780"/>
        <v>7245.38</v>
      </c>
      <c r="E1584" s="111">
        <f t="shared" si="795"/>
        <v>7276.54</v>
      </c>
      <c r="F1584" s="112">
        <f t="shared" si="793"/>
        <v>45829</v>
      </c>
      <c r="G1584" s="113">
        <f t="shared" si="773"/>
        <v>4.3006716003852752E-3</v>
      </c>
      <c r="H1584" s="114">
        <f t="shared" si="794"/>
        <v>45889</v>
      </c>
      <c r="I1584" s="114">
        <f t="shared" si="774"/>
        <v>45889</v>
      </c>
      <c r="J1584" s="115">
        <f t="shared" si="781"/>
        <v>22</v>
      </c>
      <c r="K1584" s="115">
        <f t="shared" si="796"/>
        <v>15</v>
      </c>
      <c r="L1584" s="8">
        <f t="shared" si="782"/>
        <v>1.00293027</v>
      </c>
      <c r="M1584" s="116">
        <f t="shared" si="792"/>
        <v>1.0043006699999999</v>
      </c>
      <c r="N1584" s="116">
        <f t="shared" si="788"/>
        <v>1.314465818259462</v>
      </c>
      <c r="O1584" s="109">
        <f t="shared" si="791"/>
        <v>1.3183175499999999</v>
      </c>
      <c r="P1584" s="109">
        <f t="shared" si="775"/>
        <v>680.12676896000005</v>
      </c>
      <c r="Q1584" s="11">
        <f t="shared" si="785"/>
        <v>0</v>
      </c>
      <c r="R1584" s="30">
        <f t="shared" si="783"/>
        <v>0</v>
      </c>
      <c r="S1584" s="109">
        <f t="shared" si="790"/>
        <v>0</v>
      </c>
      <c r="T1584" s="119">
        <f t="shared" si="784"/>
        <v>0.10150000000000001</v>
      </c>
      <c r="U1584" s="117">
        <f t="shared" si="789"/>
        <v>15</v>
      </c>
      <c r="V1584" s="117">
        <v>252</v>
      </c>
      <c r="W1584" s="116">
        <f t="shared" si="776"/>
        <v>1.0057709260000001</v>
      </c>
      <c r="X1584" s="109">
        <f t="shared" si="777"/>
        <v>3.92496125</v>
      </c>
      <c r="Y1584" s="174">
        <f t="shared" si="778"/>
        <v>0</v>
      </c>
      <c r="Z1584" s="120" t="str">
        <f t="shared" si="786"/>
        <v>A+J=</v>
      </c>
      <c r="AA1584" s="114">
        <f t="shared" si="787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8">
        <f t="shared" si="779"/>
        <v>45881</v>
      </c>
      <c r="B1585" s="109">
        <f t="shared" si="772"/>
        <v>684.44770117000007</v>
      </c>
      <c r="C1585" s="193">
        <f t="shared" si="771"/>
        <v>515.90511631000004</v>
      </c>
      <c r="D1585" s="110">
        <f t="shared" si="780"/>
        <v>7245.38</v>
      </c>
      <c r="E1585" s="111">
        <f t="shared" si="795"/>
        <v>7276.54</v>
      </c>
      <c r="F1585" s="112">
        <f t="shared" si="793"/>
        <v>45829</v>
      </c>
      <c r="G1585" s="113">
        <f t="shared" si="773"/>
        <v>4.3006716003852752E-3</v>
      </c>
      <c r="H1585" s="114">
        <f t="shared" si="794"/>
        <v>45889</v>
      </c>
      <c r="I1585" s="114">
        <f t="shared" si="774"/>
        <v>45889</v>
      </c>
      <c r="J1585" s="115">
        <f t="shared" si="781"/>
        <v>22</v>
      </c>
      <c r="K1585" s="115">
        <f t="shared" si="796"/>
        <v>16</v>
      </c>
      <c r="L1585" s="8">
        <f t="shared" si="782"/>
        <v>1.0031259299999999</v>
      </c>
      <c r="M1585" s="116">
        <f t="shared" si="792"/>
        <v>1.0043006699999999</v>
      </c>
      <c r="N1585" s="116">
        <f t="shared" si="788"/>
        <v>1.314465818259462</v>
      </c>
      <c r="O1585" s="109">
        <f t="shared" si="791"/>
        <v>1.3185747400000001</v>
      </c>
      <c r="P1585" s="109">
        <f t="shared" si="775"/>
        <v>680.25945460000003</v>
      </c>
      <c r="Q1585" s="11">
        <f t="shared" si="785"/>
        <v>0</v>
      </c>
      <c r="R1585" s="30">
        <f t="shared" si="783"/>
        <v>0</v>
      </c>
      <c r="S1585" s="109">
        <f t="shared" si="790"/>
        <v>0</v>
      </c>
      <c r="T1585" s="119">
        <f t="shared" si="784"/>
        <v>0.10150000000000001</v>
      </c>
      <c r="U1585" s="117">
        <f t="shared" si="789"/>
        <v>16</v>
      </c>
      <c r="V1585" s="117">
        <v>252</v>
      </c>
      <c r="W1585" s="116">
        <f t="shared" si="776"/>
        <v>1.006156837</v>
      </c>
      <c r="X1585" s="109">
        <f t="shared" si="777"/>
        <v>4.1882465699999996</v>
      </c>
      <c r="Y1585" s="174">
        <f t="shared" si="778"/>
        <v>0</v>
      </c>
      <c r="Z1585" s="120" t="str">
        <f t="shared" si="786"/>
        <v>A+J=</v>
      </c>
      <c r="AA1585" s="114">
        <f t="shared" si="787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8">
        <f t="shared" si="779"/>
        <v>45882</v>
      </c>
      <c r="B1586" s="109">
        <f t="shared" si="772"/>
        <v>684.84389533000001</v>
      </c>
      <c r="C1586" s="193">
        <f t="shared" si="771"/>
        <v>515.90511631000004</v>
      </c>
      <c r="D1586" s="110">
        <f t="shared" si="780"/>
        <v>7245.38</v>
      </c>
      <c r="E1586" s="111">
        <f t="shared" si="795"/>
        <v>7276.54</v>
      </c>
      <c r="F1586" s="112">
        <f t="shared" si="793"/>
        <v>45829</v>
      </c>
      <c r="G1586" s="113">
        <f t="shared" si="773"/>
        <v>4.3006716003852752E-3</v>
      </c>
      <c r="H1586" s="114">
        <f t="shared" si="794"/>
        <v>45889</v>
      </c>
      <c r="I1586" s="114">
        <f t="shared" si="774"/>
        <v>45889</v>
      </c>
      <c r="J1586" s="115">
        <f t="shared" si="781"/>
        <v>22</v>
      </c>
      <c r="K1586" s="115">
        <f t="shared" si="796"/>
        <v>17</v>
      </c>
      <c r="L1586" s="8">
        <f t="shared" si="782"/>
        <v>1.0033216199999999</v>
      </c>
      <c r="M1586" s="116">
        <f t="shared" si="792"/>
        <v>1.0043006699999999</v>
      </c>
      <c r="N1586" s="116">
        <f t="shared" si="788"/>
        <v>1.314465818259462</v>
      </c>
      <c r="O1586" s="109">
        <f t="shared" si="791"/>
        <v>1.31883197</v>
      </c>
      <c r="P1586" s="109">
        <f t="shared" si="775"/>
        <v>680.39216087</v>
      </c>
      <c r="Q1586" s="11">
        <f t="shared" si="785"/>
        <v>0</v>
      </c>
      <c r="R1586" s="30">
        <f t="shared" si="783"/>
        <v>0</v>
      </c>
      <c r="S1586" s="109">
        <f t="shared" si="790"/>
        <v>0</v>
      </c>
      <c r="T1586" s="119">
        <f t="shared" si="784"/>
        <v>0.10150000000000001</v>
      </c>
      <c r="U1586" s="117">
        <f t="shared" si="789"/>
        <v>17</v>
      </c>
      <c r="V1586" s="117">
        <v>252</v>
      </c>
      <c r="W1586" s="116">
        <f t="shared" si="776"/>
        <v>1.0065428949999999</v>
      </c>
      <c r="X1586" s="109">
        <f t="shared" si="777"/>
        <v>4.4517344599999999</v>
      </c>
      <c r="Y1586" s="174">
        <f t="shared" si="778"/>
        <v>0</v>
      </c>
      <c r="Z1586" s="120" t="str">
        <f t="shared" si="786"/>
        <v>A+J=</v>
      </c>
      <c r="AA1586" s="114">
        <f t="shared" si="787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8">
        <f t="shared" si="779"/>
        <v>45883</v>
      </c>
      <c r="B1587" s="109">
        <f t="shared" si="772"/>
        <v>685.24031932999992</v>
      </c>
      <c r="C1587" s="193">
        <f t="shared" si="771"/>
        <v>515.90511631000004</v>
      </c>
      <c r="D1587" s="110">
        <f t="shared" si="780"/>
        <v>7245.38</v>
      </c>
      <c r="E1587" s="111">
        <f t="shared" si="795"/>
        <v>7276.54</v>
      </c>
      <c r="F1587" s="112">
        <f t="shared" si="793"/>
        <v>45829</v>
      </c>
      <c r="G1587" s="113">
        <f t="shared" si="773"/>
        <v>4.3006716003852752E-3</v>
      </c>
      <c r="H1587" s="114">
        <f t="shared" si="794"/>
        <v>45889</v>
      </c>
      <c r="I1587" s="114">
        <f t="shared" si="774"/>
        <v>45889</v>
      </c>
      <c r="J1587" s="115">
        <f t="shared" si="781"/>
        <v>22</v>
      </c>
      <c r="K1587" s="115">
        <f t="shared" si="796"/>
        <v>18</v>
      </c>
      <c r="L1587" s="8">
        <f t="shared" si="782"/>
        <v>1.0035173500000001</v>
      </c>
      <c r="M1587" s="116">
        <f t="shared" si="792"/>
        <v>1.0043006699999999</v>
      </c>
      <c r="N1587" s="116">
        <f t="shared" si="788"/>
        <v>1.314465818259462</v>
      </c>
      <c r="O1587" s="109">
        <f t="shared" si="791"/>
        <v>1.31908925</v>
      </c>
      <c r="P1587" s="109">
        <f t="shared" si="775"/>
        <v>680.52489293999997</v>
      </c>
      <c r="Q1587" s="11">
        <f t="shared" si="785"/>
        <v>0</v>
      </c>
      <c r="R1587" s="30">
        <f t="shared" si="783"/>
        <v>0</v>
      </c>
      <c r="S1587" s="109">
        <f t="shared" si="790"/>
        <v>0</v>
      </c>
      <c r="T1587" s="119">
        <f t="shared" si="784"/>
        <v>0.10150000000000001</v>
      </c>
      <c r="U1587" s="117">
        <f t="shared" si="789"/>
        <v>18</v>
      </c>
      <c r="V1587" s="117">
        <v>252</v>
      </c>
      <c r="W1587" s="116">
        <f t="shared" si="776"/>
        <v>1.006929102</v>
      </c>
      <c r="X1587" s="109">
        <f t="shared" si="777"/>
        <v>4.7154263900000002</v>
      </c>
      <c r="Y1587" s="174">
        <f t="shared" si="778"/>
        <v>0</v>
      </c>
      <c r="Z1587" s="120" t="str">
        <f t="shared" si="786"/>
        <v>A+J=</v>
      </c>
      <c r="AA1587" s="114">
        <f t="shared" si="787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8">
        <f t="shared" si="779"/>
        <v>45884</v>
      </c>
      <c r="B1588" s="109">
        <f t="shared" si="772"/>
        <v>685.63697257000001</v>
      </c>
      <c r="C1588" s="193">
        <f t="shared" si="771"/>
        <v>515.90511631000004</v>
      </c>
      <c r="D1588" s="110">
        <f t="shared" si="780"/>
        <v>7245.38</v>
      </c>
      <c r="E1588" s="111">
        <f t="shared" si="795"/>
        <v>7276.54</v>
      </c>
      <c r="F1588" s="112">
        <f t="shared" si="793"/>
        <v>45829</v>
      </c>
      <c r="G1588" s="113">
        <f t="shared" si="773"/>
        <v>4.3006716003852752E-3</v>
      </c>
      <c r="H1588" s="114">
        <f t="shared" si="794"/>
        <v>45889</v>
      </c>
      <c r="I1588" s="114">
        <f t="shared" si="774"/>
        <v>45889</v>
      </c>
      <c r="J1588" s="115">
        <f t="shared" si="781"/>
        <v>22</v>
      </c>
      <c r="K1588" s="115">
        <f t="shared" si="796"/>
        <v>19</v>
      </c>
      <c r="L1588" s="8">
        <f t="shared" si="782"/>
        <v>1.00371312</v>
      </c>
      <c r="M1588" s="116">
        <f t="shared" si="792"/>
        <v>1.0043006699999999</v>
      </c>
      <c r="N1588" s="116">
        <f t="shared" si="788"/>
        <v>1.314465818259462</v>
      </c>
      <c r="O1588" s="109">
        <f t="shared" si="791"/>
        <v>1.3193465799999999</v>
      </c>
      <c r="P1588" s="109">
        <f t="shared" si="775"/>
        <v>680.65765080000006</v>
      </c>
      <c r="Q1588" s="11">
        <f t="shared" si="785"/>
        <v>0</v>
      </c>
      <c r="R1588" s="30">
        <f t="shared" si="783"/>
        <v>0</v>
      </c>
      <c r="S1588" s="109">
        <f t="shared" si="790"/>
        <v>0</v>
      </c>
      <c r="T1588" s="119">
        <f t="shared" si="784"/>
        <v>0.10150000000000001</v>
      </c>
      <c r="U1588" s="117">
        <f t="shared" si="789"/>
        <v>19</v>
      </c>
      <c r="V1588" s="117">
        <v>252</v>
      </c>
      <c r="W1588" s="116">
        <f t="shared" si="776"/>
        <v>1.007315457</v>
      </c>
      <c r="X1588" s="109">
        <f t="shared" si="777"/>
        <v>4.9793217700000003</v>
      </c>
      <c r="Y1588" s="174">
        <f t="shared" si="778"/>
        <v>0</v>
      </c>
      <c r="Z1588" s="120" t="str">
        <f t="shared" si="786"/>
        <v>A+J=</v>
      </c>
      <c r="AA1588" s="114">
        <f t="shared" si="787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8">
        <f t="shared" si="779"/>
        <v>45885</v>
      </c>
      <c r="B1589" s="109">
        <f t="shared" si="772"/>
        <v>686.03386035000005</v>
      </c>
      <c r="C1589" s="193">
        <f t="shared" si="771"/>
        <v>515.90511631000004</v>
      </c>
      <c r="D1589" s="110">
        <f t="shared" si="780"/>
        <v>7245.38</v>
      </c>
      <c r="E1589" s="111">
        <f t="shared" si="795"/>
        <v>7276.54</v>
      </c>
      <c r="F1589" s="112">
        <f t="shared" si="793"/>
        <v>45829</v>
      </c>
      <c r="G1589" s="113">
        <f t="shared" si="773"/>
        <v>4.3006716003852752E-3</v>
      </c>
      <c r="H1589" s="114">
        <f t="shared" si="794"/>
        <v>45889</v>
      </c>
      <c r="I1589" s="114">
        <f t="shared" si="774"/>
        <v>45889</v>
      </c>
      <c r="J1589" s="115">
        <f t="shared" si="781"/>
        <v>22</v>
      </c>
      <c r="K1589" s="115">
        <f t="shared" si="796"/>
        <v>20</v>
      </c>
      <c r="L1589" s="8">
        <f t="shared" si="782"/>
        <v>1.0039089299999999</v>
      </c>
      <c r="M1589" s="116">
        <f t="shared" si="792"/>
        <v>1.0043006699999999</v>
      </c>
      <c r="N1589" s="116">
        <f t="shared" si="788"/>
        <v>1.314465818259462</v>
      </c>
      <c r="O1589" s="109">
        <f t="shared" si="791"/>
        <v>1.31960397</v>
      </c>
      <c r="P1589" s="109">
        <f t="shared" si="775"/>
        <v>680.79043962000003</v>
      </c>
      <c r="Q1589" s="11">
        <f t="shared" si="785"/>
        <v>0</v>
      </c>
      <c r="R1589" s="30">
        <f t="shared" si="783"/>
        <v>0</v>
      </c>
      <c r="S1589" s="109">
        <f t="shared" si="790"/>
        <v>0</v>
      </c>
      <c r="T1589" s="119">
        <f t="shared" si="784"/>
        <v>0.10150000000000001</v>
      </c>
      <c r="U1589" s="117">
        <f t="shared" si="789"/>
        <v>20</v>
      </c>
      <c r="V1589" s="117">
        <v>252</v>
      </c>
      <c r="W1589" s="116">
        <f t="shared" si="776"/>
        <v>1.0077019599999999</v>
      </c>
      <c r="X1589" s="109">
        <f t="shared" si="777"/>
        <v>5.2434207300000004</v>
      </c>
      <c r="Y1589" s="174">
        <f t="shared" si="778"/>
        <v>0</v>
      </c>
      <c r="Z1589" s="120" t="str">
        <f t="shared" si="786"/>
        <v>A+J=</v>
      </c>
      <c r="AA1589" s="114">
        <f t="shared" si="787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8">
        <f t="shared" si="779"/>
        <v>45886</v>
      </c>
      <c r="B1590" s="109">
        <f t="shared" si="772"/>
        <v>686.03386035000005</v>
      </c>
      <c r="C1590" s="193">
        <f t="shared" si="771"/>
        <v>515.90511631000004</v>
      </c>
      <c r="D1590" s="110">
        <f t="shared" si="780"/>
        <v>7245.38</v>
      </c>
      <c r="E1590" s="111">
        <f t="shared" si="795"/>
        <v>7276.54</v>
      </c>
      <c r="F1590" s="112">
        <f t="shared" si="793"/>
        <v>45829</v>
      </c>
      <c r="G1590" s="113">
        <f t="shared" si="773"/>
        <v>4.3006716003852752E-3</v>
      </c>
      <c r="H1590" s="114">
        <f t="shared" si="794"/>
        <v>45889</v>
      </c>
      <c r="I1590" s="114">
        <f t="shared" si="774"/>
        <v>45889</v>
      </c>
      <c r="J1590" s="115">
        <f t="shared" si="781"/>
        <v>22</v>
      </c>
      <c r="K1590" s="115">
        <f t="shared" si="796"/>
        <v>20</v>
      </c>
      <c r="L1590" s="8">
        <f t="shared" si="782"/>
        <v>1.0039089299999999</v>
      </c>
      <c r="M1590" s="116">
        <f t="shared" si="792"/>
        <v>1.0043006699999999</v>
      </c>
      <c r="N1590" s="116">
        <f t="shared" si="788"/>
        <v>1.314465818259462</v>
      </c>
      <c r="O1590" s="109">
        <f t="shared" si="791"/>
        <v>1.31960397</v>
      </c>
      <c r="P1590" s="109">
        <f t="shared" si="775"/>
        <v>680.79043962000003</v>
      </c>
      <c r="Q1590" s="11">
        <f t="shared" si="785"/>
        <v>0</v>
      </c>
      <c r="R1590" s="30">
        <f t="shared" si="783"/>
        <v>0</v>
      </c>
      <c r="S1590" s="109">
        <f t="shared" si="790"/>
        <v>0</v>
      </c>
      <c r="T1590" s="119">
        <f t="shared" si="784"/>
        <v>0.10150000000000001</v>
      </c>
      <c r="U1590" s="117">
        <f t="shared" si="789"/>
        <v>20</v>
      </c>
      <c r="V1590" s="117">
        <v>252</v>
      </c>
      <c r="W1590" s="116">
        <f t="shared" si="776"/>
        <v>1.0077019599999999</v>
      </c>
      <c r="X1590" s="109">
        <f t="shared" si="777"/>
        <v>5.2434207300000004</v>
      </c>
      <c r="Y1590" s="174">
        <f t="shared" si="778"/>
        <v>0</v>
      </c>
      <c r="Z1590" s="120" t="str">
        <f t="shared" si="786"/>
        <v>A+J=</v>
      </c>
      <c r="AA1590" s="114">
        <f t="shared" si="787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8">
        <f t="shared" si="779"/>
        <v>45887</v>
      </c>
      <c r="B1591" s="109">
        <f t="shared" si="772"/>
        <v>686.03386035000005</v>
      </c>
      <c r="C1591" s="193">
        <f t="shared" si="771"/>
        <v>515.90511631000004</v>
      </c>
      <c r="D1591" s="110">
        <f t="shared" si="780"/>
        <v>7245.38</v>
      </c>
      <c r="E1591" s="111">
        <f t="shared" si="795"/>
        <v>7276.54</v>
      </c>
      <c r="F1591" s="112">
        <f t="shared" si="793"/>
        <v>45829</v>
      </c>
      <c r="G1591" s="113">
        <f t="shared" si="773"/>
        <v>4.3006716003852752E-3</v>
      </c>
      <c r="H1591" s="114">
        <f t="shared" si="794"/>
        <v>45889</v>
      </c>
      <c r="I1591" s="114">
        <f t="shared" si="774"/>
        <v>45889</v>
      </c>
      <c r="J1591" s="115">
        <f t="shared" si="781"/>
        <v>22</v>
      </c>
      <c r="K1591" s="115">
        <f t="shared" si="796"/>
        <v>20</v>
      </c>
      <c r="L1591" s="8">
        <f t="shared" si="782"/>
        <v>1.0039089299999999</v>
      </c>
      <c r="M1591" s="116">
        <f t="shared" si="792"/>
        <v>1.0043006699999999</v>
      </c>
      <c r="N1591" s="116">
        <f t="shared" si="788"/>
        <v>1.314465818259462</v>
      </c>
      <c r="O1591" s="109">
        <f t="shared" si="791"/>
        <v>1.31960397</v>
      </c>
      <c r="P1591" s="109">
        <f t="shared" si="775"/>
        <v>680.79043962000003</v>
      </c>
      <c r="Q1591" s="11">
        <f t="shared" si="785"/>
        <v>0</v>
      </c>
      <c r="R1591" s="30">
        <f t="shared" si="783"/>
        <v>0</v>
      </c>
      <c r="S1591" s="109">
        <f t="shared" si="790"/>
        <v>0</v>
      </c>
      <c r="T1591" s="119">
        <f t="shared" si="784"/>
        <v>0.10150000000000001</v>
      </c>
      <c r="U1591" s="117">
        <f t="shared" si="789"/>
        <v>20</v>
      </c>
      <c r="V1591" s="117">
        <v>252</v>
      </c>
      <c r="W1591" s="116">
        <f t="shared" si="776"/>
        <v>1.0077019599999999</v>
      </c>
      <c r="X1591" s="109">
        <f t="shared" si="777"/>
        <v>5.2434207300000004</v>
      </c>
      <c r="Y1591" s="174">
        <f t="shared" si="778"/>
        <v>0</v>
      </c>
      <c r="Z1591" s="120" t="str">
        <f t="shared" si="786"/>
        <v>A+J=</v>
      </c>
      <c r="AA1591" s="114">
        <f t="shared" si="787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8">
        <f t="shared" si="779"/>
        <v>45888</v>
      </c>
      <c r="B1592" s="109">
        <f t="shared" si="772"/>
        <v>686.43097754999997</v>
      </c>
      <c r="C1592" s="193">
        <f t="shared" si="771"/>
        <v>515.90511631000004</v>
      </c>
      <c r="D1592" s="110">
        <f t="shared" si="780"/>
        <v>7245.38</v>
      </c>
      <c r="E1592" s="111">
        <f t="shared" si="795"/>
        <v>7276.54</v>
      </c>
      <c r="F1592" s="112">
        <f t="shared" si="793"/>
        <v>45829</v>
      </c>
      <c r="G1592" s="113">
        <f t="shared" si="773"/>
        <v>4.3006716003852752E-3</v>
      </c>
      <c r="H1592" s="114">
        <f t="shared" si="794"/>
        <v>45889</v>
      </c>
      <c r="I1592" s="114">
        <f t="shared" si="774"/>
        <v>45889</v>
      </c>
      <c r="J1592" s="115">
        <f t="shared" si="781"/>
        <v>22</v>
      </c>
      <c r="K1592" s="115">
        <f t="shared" si="796"/>
        <v>21</v>
      </c>
      <c r="L1592" s="8">
        <f t="shared" si="782"/>
        <v>1.00410478</v>
      </c>
      <c r="M1592" s="116">
        <f t="shared" si="792"/>
        <v>1.0043006699999999</v>
      </c>
      <c r="N1592" s="116">
        <f t="shared" si="788"/>
        <v>1.314465818259462</v>
      </c>
      <c r="O1592" s="109">
        <f t="shared" si="791"/>
        <v>1.3198614099999999</v>
      </c>
      <c r="P1592" s="109">
        <f t="shared" si="775"/>
        <v>680.92325423</v>
      </c>
      <c r="Q1592" s="11">
        <f t="shared" si="785"/>
        <v>0</v>
      </c>
      <c r="R1592" s="30">
        <f t="shared" si="783"/>
        <v>0</v>
      </c>
      <c r="S1592" s="109">
        <f t="shared" si="790"/>
        <v>0</v>
      </c>
      <c r="T1592" s="119">
        <f t="shared" si="784"/>
        <v>0.10150000000000001</v>
      </c>
      <c r="U1592" s="117">
        <f t="shared" si="789"/>
        <v>21</v>
      </c>
      <c r="V1592" s="117">
        <v>252</v>
      </c>
      <c r="W1592" s="116">
        <f t="shared" si="776"/>
        <v>1.008088611</v>
      </c>
      <c r="X1592" s="109">
        <f t="shared" si="777"/>
        <v>5.5077233200000002</v>
      </c>
      <c r="Y1592" s="174">
        <f t="shared" si="778"/>
        <v>0</v>
      </c>
      <c r="Z1592" s="120" t="str">
        <f t="shared" si="786"/>
        <v>A+J=</v>
      </c>
      <c r="AA1592" s="114">
        <f t="shared" si="787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8">
        <f t="shared" si="779"/>
        <v>45889</v>
      </c>
      <c r="B1593" s="109">
        <f t="shared" si="772"/>
        <v>686.82832495000002</v>
      </c>
      <c r="C1593" s="193">
        <f t="shared" si="771"/>
        <v>515.90511631000004</v>
      </c>
      <c r="D1593" s="110">
        <f t="shared" si="780"/>
        <v>7245.38</v>
      </c>
      <c r="E1593" s="111">
        <f t="shared" si="795"/>
        <v>7276.54</v>
      </c>
      <c r="F1593" s="112">
        <f t="shared" si="793"/>
        <v>45829</v>
      </c>
      <c r="G1593" s="113">
        <f t="shared" si="773"/>
        <v>4.3006716003852752E-3</v>
      </c>
      <c r="H1593" s="114">
        <f t="shared" si="794"/>
        <v>45922</v>
      </c>
      <c r="I1593" s="114">
        <f t="shared" si="774"/>
        <v>45889</v>
      </c>
      <c r="J1593" s="115">
        <f t="shared" si="781"/>
        <v>22</v>
      </c>
      <c r="K1593" s="115">
        <f t="shared" si="796"/>
        <v>22</v>
      </c>
      <c r="L1593" s="8">
        <f t="shared" si="782"/>
        <v>1.0043006699999999</v>
      </c>
      <c r="M1593" s="116">
        <f t="shared" si="792"/>
        <v>1.0043006699999999</v>
      </c>
      <c r="N1593" s="116">
        <f t="shared" si="788"/>
        <v>1.314465818259462</v>
      </c>
      <c r="O1593" s="109">
        <f t="shared" si="791"/>
        <v>1.3201189</v>
      </c>
      <c r="P1593" s="109">
        <f t="shared" si="775"/>
        <v>681.05609463999997</v>
      </c>
      <c r="Q1593" s="11">
        <f t="shared" si="785"/>
        <v>52</v>
      </c>
      <c r="R1593" s="30">
        <f t="shared" si="783"/>
        <v>2.3195E-2</v>
      </c>
      <c r="S1593" s="109">
        <f t="shared" si="790"/>
        <v>15.79709611</v>
      </c>
      <c r="T1593" s="119">
        <f t="shared" si="784"/>
        <v>0.10150000000000001</v>
      </c>
      <c r="U1593" s="117">
        <f t="shared" si="789"/>
        <v>22</v>
      </c>
      <c r="V1593" s="117">
        <v>252</v>
      </c>
      <c r="W1593" s="116">
        <f t="shared" si="776"/>
        <v>1.008475411</v>
      </c>
      <c r="X1593" s="109">
        <f t="shared" si="777"/>
        <v>5.7722303100000003</v>
      </c>
      <c r="Y1593" s="174">
        <f t="shared" si="778"/>
        <v>21.569326419999999</v>
      </c>
      <c r="Z1593" s="120" t="str">
        <f t="shared" si="786"/>
        <v>A+J=</v>
      </c>
      <c r="AA1593" s="114">
        <f t="shared" si="787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8">
        <f t="shared" si="779"/>
        <v>45890</v>
      </c>
      <c r="B1594" s="109">
        <f t="shared" si="772"/>
        <v>665.63843858999996</v>
      </c>
      <c r="C1594" s="193">
        <f t="shared" si="771"/>
        <v>503.93869713999999</v>
      </c>
      <c r="D1594" s="110">
        <f t="shared" si="780"/>
        <v>7245.38</v>
      </c>
      <c r="E1594" s="111">
        <f t="shared" si="795"/>
        <v>7276.54</v>
      </c>
      <c r="F1594" s="112">
        <f t="shared" si="793"/>
        <v>45858</v>
      </c>
      <c r="G1594" s="113">
        <f t="shared" si="773"/>
        <v>4.3006716003852752E-3</v>
      </c>
      <c r="H1594" s="114">
        <f t="shared" si="794"/>
        <v>45922</v>
      </c>
      <c r="I1594" s="114">
        <f t="shared" si="774"/>
        <v>45922</v>
      </c>
      <c r="J1594" s="115">
        <f t="shared" si="781"/>
        <v>23</v>
      </c>
      <c r="K1594" s="115">
        <f t="shared" si="796"/>
        <v>1</v>
      </c>
      <c r="L1594" s="8">
        <f t="shared" si="782"/>
        <v>1.0001865999999999</v>
      </c>
      <c r="M1594" s="116">
        <f t="shared" si="792"/>
        <v>1.0043006699999999</v>
      </c>
      <c r="N1594" s="116">
        <f t="shared" si="788"/>
        <v>1.3201189019700756</v>
      </c>
      <c r="O1594" s="109">
        <f t="shared" si="791"/>
        <v>1.3203652299999999</v>
      </c>
      <c r="P1594" s="109">
        <f t="shared" si="775"/>
        <v>665.38313374999996</v>
      </c>
      <c r="Q1594" s="11">
        <f t="shared" si="785"/>
        <v>0</v>
      </c>
      <c r="R1594" s="30">
        <f t="shared" si="783"/>
        <v>0</v>
      </c>
      <c r="S1594" s="109">
        <f t="shared" si="790"/>
        <v>0</v>
      </c>
      <c r="T1594" s="119">
        <f t="shared" si="784"/>
        <v>0.10150000000000001</v>
      </c>
      <c r="U1594" s="117">
        <f t="shared" si="789"/>
        <v>1</v>
      </c>
      <c r="V1594" s="117">
        <v>252</v>
      </c>
      <c r="W1594" s="116">
        <f t="shared" si="776"/>
        <v>1.0003836960000001</v>
      </c>
      <c r="X1594" s="109">
        <f t="shared" si="777"/>
        <v>0.25530483999999998</v>
      </c>
      <c r="Y1594" s="174">
        <f t="shared" si="778"/>
        <v>0</v>
      </c>
      <c r="Z1594" s="120" t="str">
        <f t="shared" si="786"/>
        <v>A+J=</v>
      </c>
      <c r="AA1594" s="114">
        <f t="shared" si="787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8">
        <f t="shared" si="779"/>
        <v>45891</v>
      </c>
      <c r="B1595" s="109">
        <f t="shared" si="772"/>
        <v>666.01809191999996</v>
      </c>
      <c r="C1595" s="193">
        <f t="shared" si="771"/>
        <v>503.93869713999999</v>
      </c>
      <c r="D1595" s="110">
        <f t="shared" si="780"/>
        <v>7245.38</v>
      </c>
      <c r="E1595" s="111">
        <f t="shared" si="795"/>
        <v>7276.54</v>
      </c>
      <c r="F1595" s="112">
        <f t="shared" si="793"/>
        <v>45858</v>
      </c>
      <c r="G1595" s="113">
        <f t="shared" si="773"/>
        <v>4.3006716003852752E-3</v>
      </c>
      <c r="H1595" s="114">
        <f t="shared" si="794"/>
        <v>45922</v>
      </c>
      <c r="I1595" s="114">
        <f t="shared" si="774"/>
        <v>45922</v>
      </c>
      <c r="J1595" s="115">
        <f t="shared" si="781"/>
        <v>23</v>
      </c>
      <c r="K1595" s="115">
        <f t="shared" si="796"/>
        <v>2</v>
      </c>
      <c r="L1595" s="8">
        <f t="shared" si="782"/>
        <v>1.0003732299999999</v>
      </c>
      <c r="M1595" s="116">
        <f t="shared" si="792"/>
        <v>1.0043006699999999</v>
      </c>
      <c r="N1595" s="116">
        <f t="shared" si="788"/>
        <v>1.3201189019700756</v>
      </c>
      <c r="O1595" s="109">
        <f t="shared" si="791"/>
        <v>1.3206116000000001</v>
      </c>
      <c r="P1595" s="109">
        <f t="shared" si="775"/>
        <v>665.50728913</v>
      </c>
      <c r="Q1595" s="11">
        <f t="shared" si="785"/>
        <v>0</v>
      </c>
      <c r="R1595" s="30">
        <f t="shared" si="783"/>
        <v>0</v>
      </c>
      <c r="S1595" s="109">
        <f t="shared" si="790"/>
        <v>0</v>
      </c>
      <c r="T1595" s="119">
        <f t="shared" si="784"/>
        <v>0.10150000000000001</v>
      </c>
      <c r="U1595" s="117">
        <f t="shared" si="789"/>
        <v>2</v>
      </c>
      <c r="V1595" s="117">
        <v>252</v>
      </c>
      <c r="W1595" s="116">
        <f t="shared" si="776"/>
        <v>1.0007675389999999</v>
      </c>
      <c r="X1595" s="109">
        <f t="shared" si="777"/>
        <v>0.51080278999999995</v>
      </c>
      <c r="Y1595" s="174">
        <f t="shared" si="778"/>
        <v>0</v>
      </c>
      <c r="Z1595" s="120" t="str">
        <f t="shared" si="786"/>
        <v>A+J=</v>
      </c>
      <c r="AA1595" s="114">
        <f t="shared" si="787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8">
        <f t="shared" si="779"/>
        <v>45892</v>
      </c>
      <c r="B1596" s="109">
        <f t="shared" si="772"/>
        <v>666.39797438999994</v>
      </c>
      <c r="C1596" s="193">
        <f t="shared" si="771"/>
        <v>503.93869713999999</v>
      </c>
      <c r="D1596" s="110">
        <f t="shared" si="780"/>
        <v>7245.38</v>
      </c>
      <c r="E1596" s="111">
        <f t="shared" si="795"/>
        <v>7276.54</v>
      </c>
      <c r="F1596" s="112">
        <f t="shared" si="793"/>
        <v>45858</v>
      </c>
      <c r="G1596" s="113">
        <f t="shared" si="773"/>
        <v>4.3006716003852752E-3</v>
      </c>
      <c r="H1596" s="114">
        <f t="shared" si="794"/>
        <v>45922</v>
      </c>
      <c r="I1596" s="114">
        <f t="shared" si="774"/>
        <v>45922</v>
      </c>
      <c r="J1596" s="115">
        <f t="shared" si="781"/>
        <v>23</v>
      </c>
      <c r="K1596" s="115">
        <f t="shared" si="796"/>
        <v>3</v>
      </c>
      <c r="L1596" s="8">
        <f t="shared" si="782"/>
        <v>1.00055991</v>
      </c>
      <c r="M1596" s="116">
        <f t="shared" si="792"/>
        <v>1.0043006699999999</v>
      </c>
      <c r="N1596" s="116">
        <f t="shared" si="788"/>
        <v>1.3201189019700756</v>
      </c>
      <c r="O1596" s="109">
        <f t="shared" si="791"/>
        <v>1.3208580400000001</v>
      </c>
      <c r="P1596" s="109">
        <f t="shared" si="775"/>
        <v>665.63147977999995</v>
      </c>
      <c r="Q1596" s="11">
        <f t="shared" si="785"/>
        <v>0</v>
      </c>
      <c r="R1596" s="30">
        <f t="shared" si="783"/>
        <v>0</v>
      </c>
      <c r="S1596" s="109">
        <f t="shared" si="790"/>
        <v>0</v>
      </c>
      <c r="T1596" s="119">
        <f t="shared" si="784"/>
        <v>0.10150000000000001</v>
      </c>
      <c r="U1596" s="117">
        <f t="shared" si="789"/>
        <v>3</v>
      </c>
      <c r="V1596" s="117">
        <v>252</v>
      </c>
      <c r="W1596" s="116">
        <f t="shared" si="776"/>
        <v>1.00115153</v>
      </c>
      <c r="X1596" s="109">
        <f t="shared" si="777"/>
        <v>0.76649460999999997</v>
      </c>
      <c r="Y1596" s="174">
        <f t="shared" si="778"/>
        <v>0</v>
      </c>
      <c r="Z1596" s="120" t="str">
        <f t="shared" si="786"/>
        <v>A+J=</v>
      </c>
      <c r="AA1596" s="114">
        <f t="shared" si="787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8">
        <f t="shared" si="779"/>
        <v>45893</v>
      </c>
      <c r="B1597" s="109">
        <f t="shared" si="772"/>
        <v>666.39797438999994</v>
      </c>
      <c r="C1597" s="193">
        <f t="shared" si="771"/>
        <v>503.93869713999999</v>
      </c>
      <c r="D1597" s="110">
        <f t="shared" si="780"/>
        <v>7245.38</v>
      </c>
      <c r="E1597" s="111">
        <f t="shared" si="795"/>
        <v>7276.54</v>
      </c>
      <c r="F1597" s="112">
        <f t="shared" si="793"/>
        <v>45858</v>
      </c>
      <c r="G1597" s="113">
        <f t="shared" si="773"/>
        <v>4.3006716003852752E-3</v>
      </c>
      <c r="H1597" s="114">
        <f t="shared" si="794"/>
        <v>45922</v>
      </c>
      <c r="I1597" s="114">
        <f t="shared" si="774"/>
        <v>45922</v>
      </c>
      <c r="J1597" s="115">
        <f t="shared" si="781"/>
        <v>23</v>
      </c>
      <c r="K1597" s="115">
        <f t="shared" si="796"/>
        <v>3</v>
      </c>
      <c r="L1597" s="8">
        <f t="shared" si="782"/>
        <v>1.00055991</v>
      </c>
      <c r="M1597" s="116">
        <f t="shared" si="792"/>
        <v>1.0043006699999999</v>
      </c>
      <c r="N1597" s="116">
        <f t="shared" si="788"/>
        <v>1.3201189019700756</v>
      </c>
      <c r="O1597" s="109">
        <f t="shared" si="791"/>
        <v>1.3208580400000001</v>
      </c>
      <c r="P1597" s="109">
        <f t="shared" si="775"/>
        <v>665.63147977999995</v>
      </c>
      <c r="Q1597" s="11">
        <f t="shared" si="785"/>
        <v>0</v>
      </c>
      <c r="R1597" s="30">
        <f t="shared" si="783"/>
        <v>0</v>
      </c>
      <c r="S1597" s="109">
        <f t="shared" si="790"/>
        <v>0</v>
      </c>
      <c r="T1597" s="119">
        <f t="shared" si="784"/>
        <v>0.10150000000000001</v>
      </c>
      <c r="U1597" s="117">
        <f t="shared" si="789"/>
        <v>3</v>
      </c>
      <c r="V1597" s="117">
        <v>252</v>
      </c>
      <c r="W1597" s="116">
        <f t="shared" si="776"/>
        <v>1.00115153</v>
      </c>
      <c r="X1597" s="109">
        <f t="shared" si="777"/>
        <v>0.76649460999999997</v>
      </c>
      <c r="Y1597" s="174">
        <f t="shared" si="778"/>
        <v>0</v>
      </c>
      <c r="Z1597" s="120" t="str">
        <f t="shared" si="786"/>
        <v>A+J=</v>
      </c>
      <c r="AA1597" s="114">
        <f t="shared" si="787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8">
        <f t="shared" si="779"/>
        <v>45894</v>
      </c>
      <c r="B1598" s="109">
        <f t="shared" si="772"/>
        <v>666.39797438999994</v>
      </c>
      <c r="C1598" s="193">
        <f t="shared" si="771"/>
        <v>503.93869713999999</v>
      </c>
      <c r="D1598" s="110">
        <f t="shared" si="780"/>
        <v>7245.38</v>
      </c>
      <c r="E1598" s="111">
        <f t="shared" si="795"/>
        <v>7276.54</v>
      </c>
      <c r="F1598" s="112">
        <f t="shared" si="793"/>
        <v>45858</v>
      </c>
      <c r="G1598" s="113">
        <f t="shared" si="773"/>
        <v>4.3006716003852752E-3</v>
      </c>
      <c r="H1598" s="114">
        <f t="shared" si="794"/>
        <v>45922</v>
      </c>
      <c r="I1598" s="114">
        <f t="shared" si="774"/>
        <v>45922</v>
      </c>
      <c r="J1598" s="115">
        <f t="shared" si="781"/>
        <v>23</v>
      </c>
      <c r="K1598" s="115">
        <f t="shared" si="796"/>
        <v>3</v>
      </c>
      <c r="L1598" s="8">
        <f t="shared" si="782"/>
        <v>1.00055991</v>
      </c>
      <c r="M1598" s="116">
        <f t="shared" si="792"/>
        <v>1.0043006699999999</v>
      </c>
      <c r="N1598" s="116">
        <f t="shared" si="788"/>
        <v>1.3201189019700756</v>
      </c>
      <c r="O1598" s="109">
        <f t="shared" si="791"/>
        <v>1.3208580400000001</v>
      </c>
      <c r="P1598" s="109">
        <f t="shared" si="775"/>
        <v>665.63147977999995</v>
      </c>
      <c r="Q1598" s="11">
        <f t="shared" si="785"/>
        <v>0</v>
      </c>
      <c r="R1598" s="30">
        <f t="shared" si="783"/>
        <v>0</v>
      </c>
      <c r="S1598" s="109">
        <f t="shared" si="790"/>
        <v>0</v>
      </c>
      <c r="T1598" s="119">
        <f t="shared" si="784"/>
        <v>0.10150000000000001</v>
      </c>
      <c r="U1598" s="117">
        <f t="shared" si="789"/>
        <v>3</v>
      </c>
      <c r="V1598" s="117">
        <v>252</v>
      </c>
      <c r="W1598" s="116">
        <f t="shared" si="776"/>
        <v>1.00115153</v>
      </c>
      <c r="X1598" s="109">
        <f t="shared" si="777"/>
        <v>0.76649460999999997</v>
      </c>
      <c r="Y1598" s="174">
        <f t="shared" si="778"/>
        <v>0</v>
      </c>
      <c r="Z1598" s="120" t="str">
        <f t="shared" si="786"/>
        <v>A+J=</v>
      </c>
      <c r="AA1598" s="114">
        <f t="shared" si="787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8">
        <f t="shared" si="779"/>
        <v>45895</v>
      </c>
      <c r="B1599" s="109">
        <f t="shared" si="772"/>
        <v>666.77806524999994</v>
      </c>
      <c r="C1599" s="193">
        <f t="shared" si="771"/>
        <v>503.93869713999999</v>
      </c>
      <c r="D1599" s="110">
        <f t="shared" si="780"/>
        <v>7245.38</v>
      </c>
      <c r="E1599" s="111">
        <f t="shared" si="795"/>
        <v>7276.54</v>
      </c>
      <c r="F1599" s="112">
        <f t="shared" si="793"/>
        <v>45858</v>
      </c>
      <c r="G1599" s="113">
        <f t="shared" si="773"/>
        <v>4.3006716003852752E-3</v>
      </c>
      <c r="H1599" s="114">
        <f t="shared" si="794"/>
        <v>45922</v>
      </c>
      <c r="I1599" s="114">
        <f t="shared" si="774"/>
        <v>45922</v>
      </c>
      <c r="J1599" s="115">
        <f t="shared" si="781"/>
        <v>23</v>
      </c>
      <c r="K1599" s="115">
        <f t="shared" si="796"/>
        <v>4</v>
      </c>
      <c r="L1599" s="8">
        <f t="shared" si="782"/>
        <v>1.00074661</v>
      </c>
      <c r="M1599" s="116">
        <f t="shared" si="792"/>
        <v>1.0043006699999999</v>
      </c>
      <c r="N1599" s="116">
        <f t="shared" si="788"/>
        <v>1.3201189019700756</v>
      </c>
      <c r="O1599" s="109">
        <f t="shared" si="791"/>
        <v>1.3211045100000001</v>
      </c>
      <c r="P1599" s="109">
        <f t="shared" si="775"/>
        <v>665.75568554999995</v>
      </c>
      <c r="Q1599" s="11">
        <f t="shared" si="785"/>
        <v>0</v>
      </c>
      <c r="R1599" s="30">
        <f t="shared" si="783"/>
        <v>0</v>
      </c>
      <c r="S1599" s="109">
        <f t="shared" si="790"/>
        <v>0</v>
      </c>
      <c r="T1599" s="119">
        <f t="shared" si="784"/>
        <v>0.10150000000000001</v>
      </c>
      <c r="U1599" s="117">
        <f t="shared" si="789"/>
        <v>4</v>
      </c>
      <c r="V1599" s="117">
        <v>252</v>
      </c>
      <c r="W1599" s="116">
        <f t="shared" si="776"/>
        <v>1.001535668</v>
      </c>
      <c r="X1599" s="109">
        <f t="shared" si="777"/>
        <v>1.0223796999999999</v>
      </c>
      <c r="Y1599" s="174">
        <f t="shared" si="778"/>
        <v>0</v>
      </c>
      <c r="Z1599" s="120" t="str">
        <f t="shared" si="786"/>
        <v>A+J=</v>
      </c>
      <c r="AA1599" s="114">
        <f t="shared" si="787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8">
        <f t="shared" si="779"/>
        <v>45896</v>
      </c>
      <c r="B1600" s="109">
        <f t="shared" si="772"/>
        <v>667.15837532</v>
      </c>
      <c r="C1600" s="193">
        <f t="shared" si="771"/>
        <v>503.93869713999999</v>
      </c>
      <c r="D1600" s="110">
        <f t="shared" si="780"/>
        <v>7245.38</v>
      </c>
      <c r="E1600" s="111">
        <f t="shared" si="795"/>
        <v>7276.54</v>
      </c>
      <c r="F1600" s="112">
        <f t="shared" si="793"/>
        <v>45858</v>
      </c>
      <c r="G1600" s="113">
        <f t="shared" si="773"/>
        <v>4.3006716003852752E-3</v>
      </c>
      <c r="H1600" s="114">
        <f t="shared" si="794"/>
        <v>45922</v>
      </c>
      <c r="I1600" s="114">
        <f t="shared" si="774"/>
        <v>45922</v>
      </c>
      <c r="J1600" s="115">
        <f t="shared" si="781"/>
        <v>23</v>
      </c>
      <c r="K1600" s="115">
        <f t="shared" si="796"/>
        <v>5</v>
      </c>
      <c r="L1600" s="8">
        <f t="shared" si="782"/>
        <v>1.0009333499999999</v>
      </c>
      <c r="M1600" s="116">
        <f t="shared" si="792"/>
        <v>1.0043006699999999</v>
      </c>
      <c r="N1600" s="116">
        <f t="shared" si="788"/>
        <v>1.3201189019700756</v>
      </c>
      <c r="O1600" s="109">
        <f t="shared" si="791"/>
        <v>1.32135103</v>
      </c>
      <c r="P1600" s="109">
        <f t="shared" si="775"/>
        <v>665.87991652000005</v>
      </c>
      <c r="Q1600" s="11">
        <f t="shared" si="785"/>
        <v>0</v>
      </c>
      <c r="R1600" s="30">
        <f t="shared" si="783"/>
        <v>0</v>
      </c>
      <c r="S1600" s="109">
        <f t="shared" si="790"/>
        <v>0</v>
      </c>
      <c r="T1600" s="119">
        <f t="shared" si="784"/>
        <v>0.10150000000000001</v>
      </c>
      <c r="U1600" s="117">
        <f t="shared" si="789"/>
        <v>5</v>
      </c>
      <c r="V1600" s="117">
        <v>252</v>
      </c>
      <c r="W1600" s="116">
        <f t="shared" si="776"/>
        <v>1.0019199539999999</v>
      </c>
      <c r="X1600" s="109">
        <f t="shared" si="777"/>
        <v>1.2784587999999999</v>
      </c>
      <c r="Y1600" s="174">
        <f t="shared" si="778"/>
        <v>0</v>
      </c>
      <c r="Z1600" s="120" t="str">
        <f t="shared" si="786"/>
        <v>A+J=</v>
      </c>
      <c r="AA1600" s="114">
        <f t="shared" si="787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8">
        <f t="shared" si="779"/>
        <v>45897</v>
      </c>
      <c r="B1601" s="109">
        <f t="shared" si="772"/>
        <v>667.53890336999996</v>
      </c>
      <c r="C1601" s="193">
        <f t="shared" si="771"/>
        <v>503.93869713999999</v>
      </c>
      <c r="D1601" s="110">
        <f t="shared" si="780"/>
        <v>7245.38</v>
      </c>
      <c r="E1601" s="111">
        <f t="shared" si="795"/>
        <v>7276.54</v>
      </c>
      <c r="F1601" s="112">
        <f t="shared" si="793"/>
        <v>45858</v>
      </c>
      <c r="G1601" s="113">
        <f t="shared" si="773"/>
        <v>4.3006716003852752E-3</v>
      </c>
      <c r="H1601" s="114">
        <f t="shared" si="794"/>
        <v>45922</v>
      </c>
      <c r="I1601" s="114">
        <f t="shared" si="774"/>
        <v>45922</v>
      </c>
      <c r="J1601" s="115">
        <f t="shared" si="781"/>
        <v>23</v>
      </c>
      <c r="K1601" s="115">
        <f t="shared" si="796"/>
        <v>6</v>
      </c>
      <c r="L1601" s="8">
        <f t="shared" si="782"/>
        <v>1.0011201300000001</v>
      </c>
      <c r="M1601" s="116">
        <f t="shared" si="792"/>
        <v>1.0043006699999999</v>
      </c>
      <c r="N1601" s="116">
        <f t="shared" si="788"/>
        <v>1.3201189019700756</v>
      </c>
      <c r="O1601" s="109">
        <f t="shared" si="791"/>
        <v>1.3215976</v>
      </c>
      <c r="P1601" s="109">
        <f t="shared" si="775"/>
        <v>666.00417268000001</v>
      </c>
      <c r="Q1601" s="11">
        <f t="shared" si="785"/>
        <v>0</v>
      </c>
      <c r="R1601" s="30">
        <f t="shared" si="783"/>
        <v>0</v>
      </c>
      <c r="S1601" s="109">
        <f t="shared" si="790"/>
        <v>0</v>
      </c>
      <c r="T1601" s="119">
        <f t="shared" si="784"/>
        <v>0.10150000000000001</v>
      </c>
      <c r="U1601" s="117">
        <f t="shared" si="789"/>
        <v>6</v>
      </c>
      <c r="V1601" s="117">
        <v>252</v>
      </c>
      <c r="W1601" s="116">
        <f t="shared" si="776"/>
        <v>1.002304386</v>
      </c>
      <c r="X1601" s="109">
        <f t="shared" si="777"/>
        <v>1.53473069</v>
      </c>
      <c r="Y1601" s="174">
        <f t="shared" si="778"/>
        <v>0</v>
      </c>
      <c r="Z1601" s="120" t="str">
        <f t="shared" si="786"/>
        <v>A+J=</v>
      </c>
      <c r="AA1601" s="114">
        <f t="shared" si="787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8">
        <f t="shared" si="779"/>
        <v>45898</v>
      </c>
      <c r="B1602" s="109">
        <f t="shared" si="772"/>
        <v>667.91964641000004</v>
      </c>
      <c r="C1602" s="193">
        <f t="shared" si="771"/>
        <v>503.93869713999999</v>
      </c>
      <c r="D1602" s="110">
        <f t="shared" si="780"/>
        <v>7245.38</v>
      </c>
      <c r="E1602" s="111">
        <f t="shared" si="795"/>
        <v>7276.54</v>
      </c>
      <c r="F1602" s="112">
        <f t="shared" si="793"/>
        <v>45858</v>
      </c>
      <c r="G1602" s="113">
        <f t="shared" si="773"/>
        <v>4.3006716003852752E-3</v>
      </c>
      <c r="H1602" s="114">
        <f t="shared" si="794"/>
        <v>45922</v>
      </c>
      <c r="I1602" s="114">
        <f t="shared" si="774"/>
        <v>45922</v>
      </c>
      <c r="J1602" s="115">
        <f t="shared" si="781"/>
        <v>23</v>
      </c>
      <c r="K1602" s="115">
        <f t="shared" si="796"/>
        <v>7</v>
      </c>
      <c r="L1602" s="8">
        <f t="shared" si="782"/>
        <v>1.0013069400000001</v>
      </c>
      <c r="M1602" s="116">
        <f t="shared" si="792"/>
        <v>1.0043006699999999</v>
      </c>
      <c r="N1602" s="116">
        <f t="shared" si="788"/>
        <v>1.3201189019700756</v>
      </c>
      <c r="O1602" s="109">
        <f t="shared" si="791"/>
        <v>1.3218442100000001</v>
      </c>
      <c r="P1602" s="109">
        <f t="shared" si="775"/>
        <v>666.12844900000005</v>
      </c>
      <c r="Q1602" s="11">
        <f t="shared" si="785"/>
        <v>0</v>
      </c>
      <c r="R1602" s="30">
        <f t="shared" si="783"/>
        <v>0</v>
      </c>
      <c r="S1602" s="109">
        <f t="shared" si="790"/>
        <v>0</v>
      </c>
      <c r="T1602" s="119">
        <f t="shared" si="784"/>
        <v>0.10150000000000001</v>
      </c>
      <c r="U1602" s="117">
        <f t="shared" si="789"/>
        <v>7</v>
      </c>
      <c r="V1602" s="117">
        <v>252</v>
      </c>
      <c r="W1602" s="116">
        <f t="shared" si="776"/>
        <v>1.0026889670000001</v>
      </c>
      <c r="X1602" s="109">
        <f t="shared" si="777"/>
        <v>1.7911974100000001</v>
      </c>
      <c r="Y1602" s="174">
        <f t="shared" si="778"/>
        <v>0</v>
      </c>
      <c r="Z1602" s="120" t="str">
        <f t="shared" si="786"/>
        <v>A+J=</v>
      </c>
      <c r="AA1602" s="114">
        <f t="shared" si="787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8">
        <f t="shared" si="779"/>
        <v>45899</v>
      </c>
      <c r="B1603" s="109">
        <f t="shared" si="772"/>
        <v>668.30061332000002</v>
      </c>
      <c r="C1603" s="193">
        <f t="shared" si="771"/>
        <v>503.93869713999999</v>
      </c>
      <c r="D1603" s="110">
        <f t="shared" si="780"/>
        <v>7245.38</v>
      </c>
      <c r="E1603" s="111">
        <f t="shared" si="795"/>
        <v>7276.54</v>
      </c>
      <c r="F1603" s="112">
        <f t="shared" si="793"/>
        <v>45858</v>
      </c>
      <c r="G1603" s="113">
        <f t="shared" si="773"/>
        <v>4.3006716003852752E-3</v>
      </c>
      <c r="H1603" s="114">
        <f t="shared" si="794"/>
        <v>45922</v>
      </c>
      <c r="I1603" s="114">
        <f t="shared" si="774"/>
        <v>45922</v>
      </c>
      <c r="J1603" s="115">
        <f t="shared" si="781"/>
        <v>23</v>
      </c>
      <c r="K1603" s="115">
        <f t="shared" si="796"/>
        <v>8</v>
      </c>
      <c r="L1603" s="8">
        <f t="shared" si="782"/>
        <v>1.0014937900000001</v>
      </c>
      <c r="M1603" s="116">
        <f t="shared" si="792"/>
        <v>1.0043006699999999</v>
      </c>
      <c r="N1603" s="116">
        <f t="shared" si="788"/>
        <v>1.3201189019700756</v>
      </c>
      <c r="O1603" s="109">
        <f t="shared" si="791"/>
        <v>1.32209088</v>
      </c>
      <c r="P1603" s="109">
        <f t="shared" si="775"/>
        <v>666.25275555999997</v>
      </c>
      <c r="Q1603" s="11">
        <f t="shared" si="785"/>
        <v>0</v>
      </c>
      <c r="R1603" s="30">
        <f t="shared" si="783"/>
        <v>0</v>
      </c>
      <c r="S1603" s="109">
        <f t="shared" si="790"/>
        <v>0</v>
      </c>
      <c r="T1603" s="119">
        <f t="shared" si="784"/>
        <v>0.10150000000000001</v>
      </c>
      <c r="U1603" s="117">
        <f t="shared" si="789"/>
        <v>8</v>
      </c>
      <c r="V1603" s="117">
        <v>252</v>
      </c>
      <c r="W1603" s="116">
        <f t="shared" si="776"/>
        <v>1.0030736950000001</v>
      </c>
      <c r="X1603" s="109">
        <f t="shared" si="777"/>
        <v>2.0478577599999999</v>
      </c>
      <c r="Y1603" s="174">
        <f t="shared" si="778"/>
        <v>0</v>
      </c>
      <c r="Z1603" s="120" t="str">
        <f t="shared" si="786"/>
        <v>A+J=</v>
      </c>
      <c r="AA1603" s="114">
        <f t="shared" si="787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8">
        <f t="shared" si="779"/>
        <v>45900</v>
      </c>
      <c r="B1604" s="109">
        <f t="shared" si="772"/>
        <v>668.30061332000002</v>
      </c>
      <c r="C1604" s="193">
        <f t="shared" si="771"/>
        <v>503.93869713999999</v>
      </c>
      <c r="D1604" s="110">
        <f t="shared" si="780"/>
        <v>7245.38</v>
      </c>
      <c r="E1604" s="111">
        <f t="shared" si="795"/>
        <v>7276.54</v>
      </c>
      <c r="F1604" s="112">
        <f t="shared" si="793"/>
        <v>45858</v>
      </c>
      <c r="G1604" s="113">
        <f t="shared" si="773"/>
        <v>4.3006716003852752E-3</v>
      </c>
      <c r="H1604" s="114">
        <f t="shared" si="794"/>
        <v>45922</v>
      </c>
      <c r="I1604" s="114">
        <f t="shared" si="774"/>
        <v>45922</v>
      </c>
      <c r="J1604" s="115">
        <f t="shared" si="781"/>
        <v>23</v>
      </c>
      <c r="K1604" s="115">
        <f t="shared" si="796"/>
        <v>8</v>
      </c>
      <c r="L1604" s="8">
        <f t="shared" si="782"/>
        <v>1.0014937900000001</v>
      </c>
      <c r="M1604" s="116">
        <f t="shared" si="792"/>
        <v>1.0043006699999999</v>
      </c>
      <c r="N1604" s="116">
        <f t="shared" si="788"/>
        <v>1.3201189019700756</v>
      </c>
      <c r="O1604" s="109">
        <f t="shared" si="791"/>
        <v>1.32209088</v>
      </c>
      <c r="P1604" s="109">
        <f t="shared" si="775"/>
        <v>666.25275555999997</v>
      </c>
      <c r="Q1604" s="11">
        <f t="shared" si="785"/>
        <v>0</v>
      </c>
      <c r="R1604" s="30">
        <f t="shared" si="783"/>
        <v>0</v>
      </c>
      <c r="S1604" s="109">
        <f t="shared" si="790"/>
        <v>0</v>
      </c>
      <c r="T1604" s="119">
        <f t="shared" si="784"/>
        <v>0.10150000000000001</v>
      </c>
      <c r="U1604" s="117">
        <f t="shared" si="789"/>
        <v>8</v>
      </c>
      <c r="V1604" s="117">
        <v>252</v>
      </c>
      <c r="W1604" s="116">
        <f t="shared" si="776"/>
        <v>1.0030736950000001</v>
      </c>
      <c r="X1604" s="109">
        <f t="shared" si="777"/>
        <v>2.0478577599999999</v>
      </c>
      <c r="Y1604" s="174">
        <f t="shared" si="778"/>
        <v>0</v>
      </c>
      <c r="Z1604" s="120" t="str">
        <f t="shared" si="786"/>
        <v>A+J=</v>
      </c>
      <c r="AA1604" s="114">
        <f t="shared" si="787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8">
        <f t="shared" si="779"/>
        <v>45901</v>
      </c>
      <c r="B1605" s="109">
        <f t="shared" si="772"/>
        <v>668.30061332000002</v>
      </c>
      <c r="C1605" s="193">
        <f t="shared" si="771"/>
        <v>503.93869713999999</v>
      </c>
      <c r="D1605" s="110">
        <f t="shared" si="780"/>
        <v>7245.38</v>
      </c>
      <c r="E1605" s="111">
        <f t="shared" si="795"/>
        <v>7276.54</v>
      </c>
      <c r="F1605" s="112">
        <f t="shared" si="793"/>
        <v>45858</v>
      </c>
      <c r="G1605" s="113">
        <f t="shared" si="773"/>
        <v>4.3006716003852752E-3</v>
      </c>
      <c r="H1605" s="114">
        <f t="shared" si="794"/>
        <v>45922</v>
      </c>
      <c r="I1605" s="114">
        <f t="shared" si="774"/>
        <v>45922</v>
      </c>
      <c r="J1605" s="115">
        <f t="shared" si="781"/>
        <v>23</v>
      </c>
      <c r="K1605" s="115">
        <f t="shared" si="796"/>
        <v>8</v>
      </c>
      <c r="L1605" s="8">
        <f t="shared" si="782"/>
        <v>1.0014937900000001</v>
      </c>
      <c r="M1605" s="116">
        <f t="shared" si="792"/>
        <v>1.0043006699999999</v>
      </c>
      <c r="N1605" s="116">
        <f t="shared" si="788"/>
        <v>1.3201189019700756</v>
      </c>
      <c r="O1605" s="109">
        <f t="shared" si="791"/>
        <v>1.32209088</v>
      </c>
      <c r="P1605" s="109">
        <f t="shared" si="775"/>
        <v>666.25275555999997</v>
      </c>
      <c r="Q1605" s="11">
        <f t="shared" si="785"/>
        <v>0</v>
      </c>
      <c r="R1605" s="30">
        <f t="shared" si="783"/>
        <v>0</v>
      </c>
      <c r="S1605" s="109">
        <f t="shared" si="790"/>
        <v>0</v>
      </c>
      <c r="T1605" s="119">
        <f t="shared" si="784"/>
        <v>0.10150000000000001</v>
      </c>
      <c r="U1605" s="117">
        <f t="shared" si="789"/>
        <v>8</v>
      </c>
      <c r="V1605" s="117">
        <v>252</v>
      </c>
      <c r="W1605" s="116">
        <f t="shared" si="776"/>
        <v>1.0030736950000001</v>
      </c>
      <c r="X1605" s="109">
        <f t="shared" si="777"/>
        <v>2.0478577599999999</v>
      </c>
      <c r="Y1605" s="174">
        <f t="shared" si="778"/>
        <v>0</v>
      </c>
      <c r="Z1605" s="120" t="str">
        <f t="shared" si="786"/>
        <v>A+J=</v>
      </c>
      <c r="AA1605" s="114">
        <f t="shared" si="787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8">
        <f t="shared" si="779"/>
        <v>45902</v>
      </c>
      <c r="B1606" s="109">
        <f t="shared" si="772"/>
        <v>668.68178899999998</v>
      </c>
      <c r="C1606" s="193">
        <f t="shared" ref="C1606:C1669" si="797">TRUNC(IF(Q1605&gt;0,C1605-(S1605/O1605),C1605),8)</f>
        <v>503.93869713999999</v>
      </c>
      <c r="D1606" s="110">
        <f t="shared" si="780"/>
        <v>7245.38</v>
      </c>
      <c r="E1606" s="111">
        <f t="shared" si="795"/>
        <v>7276.54</v>
      </c>
      <c r="F1606" s="112">
        <f t="shared" si="793"/>
        <v>45858</v>
      </c>
      <c r="G1606" s="113">
        <f t="shared" si="773"/>
        <v>4.3006716003852752E-3</v>
      </c>
      <c r="H1606" s="114">
        <f t="shared" si="794"/>
        <v>45922</v>
      </c>
      <c r="I1606" s="114">
        <f t="shared" si="774"/>
        <v>45922</v>
      </c>
      <c r="J1606" s="115">
        <f t="shared" si="781"/>
        <v>23</v>
      </c>
      <c r="K1606" s="115">
        <f t="shared" si="796"/>
        <v>9</v>
      </c>
      <c r="L1606" s="8">
        <f t="shared" si="782"/>
        <v>1.0016806700000001</v>
      </c>
      <c r="M1606" s="116">
        <f t="shared" si="792"/>
        <v>1.0043006699999999</v>
      </c>
      <c r="N1606" s="116">
        <f t="shared" si="788"/>
        <v>1.3201189019700756</v>
      </c>
      <c r="O1606" s="109">
        <f t="shared" si="791"/>
        <v>1.3223375799999999</v>
      </c>
      <c r="P1606" s="109">
        <f t="shared" si="775"/>
        <v>666.37707723999995</v>
      </c>
      <c r="Q1606" s="11">
        <f t="shared" si="785"/>
        <v>0</v>
      </c>
      <c r="R1606" s="30">
        <f t="shared" si="783"/>
        <v>0</v>
      </c>
      <c r="S1606" s="109">
        <f t="shared" si="790"/>
        <v>0</v>
      </c>
      <c r="T1606" s="119">
        <f t="shared" si="784"/>
        <v>0.10150000000000001</v>
      </c>
      <c r="U1606" s="117">
        <f t="shared" si="789"/>
        <v>9</v>
      </c>
      <c r="V1606" s="117">
        <v>252</v>
      </c>
      <c r="W1606" s="116">
        <f t="shared" si="776"/>
        <v>1.00345857</v>
      </c>
      <c r="X1606" s="109">
        <f t="shared" si="777"/>
        <v>2.30471176</v>
      </c>
      <c r="Y1606" s="174">
        <f t="shared" si="778"/>
        <v>0</v>
      </c>
      <c r="Z1606" s="120" t="str">
        <f t="shared" si="786"/>
        <v>A+J=</v>
      </c>
      <c r="AA1606" s="114">
        <f t="shared" si="787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8">
        <f t="shared" si="779"/>
        <v>45903</v>
      </c>
      <c r="B1607" s="109">
        <f t="shared" si="772"/>
        <v>669.06317924999996</v>
      </c>
      <c r="C1607" s="193">
        <f t="shared" si="797"/>
        <v>503.93869713999999</v>
      </c>
      <c r="D1607" s="110">
        <f t="shared" si="780"/>
        <v>7245.38</v>
      </c>
      <c r="E1607" s="111">
        <f t="shared" si="795"/>
        <v>7276.54</v>
      </c>
      <c r="F1607" s="112">
        <f t="shared" si="793"/>
        <v>45858</v>
      </c>
      <c r="G1607" s="113">
        <f t="shared" si="773"/>
        <v>4.3006716003852752E-3</v>
      </c>
      <c r="H1607" s="114">
        <f t="shared" si="794"/>
        <v>45922</v>
      </c>
      <c r="I1607" s="114">
        <f t="shared" si="774"/>
        <v>45922</v>
      </c>
      <c r="J1607" s="115">
        <f t="shared" si="781"/>
        <v>23</v>
      </c>
      <c r="K1607" s="115">
        <f t="shared" si="796"/>
        <v>10</v>
      </c>
      <c r="L1607" s="8">
        <f t="shared" si="782"/>
        <v>1.0018675800000001</v>
      </c>
      <c r="M1607" s="116">
        <f t="shared" si="792"/>
        <v>1.0043006699999999</v>
      </c>
      <c r="N1607" s="116">
        <f t="shared" si="788"/>
        <v>1.3201189019700756</v>
      </c>
      <c r="O1607" s="109">
        <f t="shared" si="791"/>
        <v>1.32258432</v>
      </c>
      <c r="P1607" s="109">
        <f t="shared" si="775"/>
        <v>666.50141907</v>
      </c>
      <c r="Q1607" s="11">
        <f t="shared" si="785"/>
        <v>0</v>
      </c>
      <c r="R1607" s="30">
        <f t="shared" si="783"/>
        <v>0</v>
      </c>
      <c r="S1607" s="109">
        <f t="shared" si="790"/>
        <v>0</v>
      </c>
      <c r="T1607" s="119">
        <f t="shared" si="784"/>
        <v>0.10150000000000001</v>
      </c>
      <c r="U1607" s="117">
        <f t="shared" si="789"/>
        <v>10</v>
      </c>
      <c r="V1607" s="117">
        <v>252</v>
      </c>
      <c r="W1607" s="116">
        <f t="shared" si="776"/>
        <v>1.003843593</v>
      </c>
      <c r="X1607" s="109">
        <f t="shared" si="777"/>
        <v>2.5617601799999998</v>
      </c>
      <c r="Y1607" s="174">
        <f t="shared" si="778"/>
        <v>0</v>
      </c>
      <c r="Z1607" s="120" t="str">
        <f t="shared" si="786"/>
        <v>A+J=</v>
      </c>
      <c r="AA1607" s="114">
        <f t="shared" si="787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8">
        <f t="shared" si="779"/>
        <v>45904</v>
      </c>
      <c r="B1608" s="109">
        <f t="shared" si="772"/>
        <v>669.44479933999992</v>
      </c>
      <c r="C1608" s="193">
        <f t="shared" si="797"/>
        <v>503.93869713999999</v>
      </c>
      <c r="D1608" s="110">
        <f t="shared" si="780"/>
        <v>7245.38</v>
      </c>
      <c r="E1608" s="111">
        <f t="shared" si="795"/>
        <v>7276.54</v>
      </c>
      <c r="F1608" s="112">
        <f t="shared" si="793"/>
        <v>45858</v>
      </c>
      <c r="G1608" s="113">
        <f t="shared" si="773"/>
        <v>4.3006716003852752E-3</v>
      </c>
      <c r="H1608" s="114">
        <f t="shared" si="794"/>
        <v>45922</v>
      </c>
      <c r="I1608" s="114">
        <f t="shared" si="774"/>
        <v>45922</v>
      </c>
      <c r="J1608" s="115">
        <f t="shared" si="781"/>
        <v>23</v>
      </c>
      <c r="K1608" s="115">
        <f t="shared" si="796"/>
        <v>11</v>
      </c>
      <c r="L1608" s="8">
        <f t="shared" si="782"/>
        <v>1.00205454</v>
      </c>
      <c r="M1608" s="116">
        <f t="shared" si="792"/>
        <v>1.0043006699999999</v>
      </c>
      <c r="N1608" s="116">
        <f t="shared" si="788"/>
        <v>1.3201189019700756</v>
      </c>
      <c r="O1608" s="109">
        <f t="shared" si="791"/>
        <v>1.32283113</v>
      </c>
      <c r="P1608" s="109">
        <f t="shared" si="775"/>
        <v>666.62579617999995</v>
      </c>
      <c r="Q1608" s="11">
        <f t="shared" si="785"/>
        <v>0</v>
      </c>
      <c r="R1608" s="30">
        <f t="shared" si="783"/>
        <v>0</v>
      </c>
      <c r="S1608" s="109">
        <f t="shared" si="790"/>
        <v>0</v>
      </c>
      <c r="T1608" s="119">
        <f t="shared" si="784"/>
        <v>0.10150000000000001</v>
      </c>
      <c r="U1608" s="117">
        <f t="shared" si="789"/>
        <v>11</v>
      </c>
      <c r="V1608" s="117">
        <v>252</v>
      </c>
      <c r="W1608" s="116">
        <f t="shared" si="776"/>
        <v>1.0042287640000001</v>
      </c>
      <c r="X1608" s="109">
        <f t="shared" si="777"/>
        <v>2.8190031599999998</v>
      </c>
      <c r="Y1608" s="174">
        <f t="shared" si="778"/>
        <v>0</v>
      </c>
      <c r="Z1608" s="120" t="str">
        <f t="shared" si="786"/>
        <v>A+J=</v>
      </c>
      <c r="AA1608" s="114">
        <f t="shared" si="787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8">
        <f t="shared" si="779"/>
        <v>45905</v>
      </c>
      <c r="B1609" s="109">
        <f t="shared" si="772"/>
        <v>669.82662911</v>
      </c>
      <c r="C1609" s="193">
        <f t="shared" si="797"/>
        <v>503.93869713999999</v>
      </c>
      <c r="D1609" s="110">
        <f t="shared" si="780"/>
        <v>7245.38</v>
      </c>
      <c r="E1609" s="111">
        <f t="shared" si="795"/>
        <v>7276.54</v>
      </c>
      <c r="F1609" s="112">
        <f t="shared" si="793"/>
        <v>45858</v>
      </c>
      <c r="G1609" s="113">
        <f t="shared" si="773"/>
        <v>4.3006716003852752E-3</v>
      </c>
      <c r="H1609" s="114">
        <f t="shared" si="794"/>
        <v>45922</v>
      </c>
      <c r="I1609" s="114">
        <f t="shared" si="774"/>
        <v>45922</v>
      </c>
      <c r="J1609" s="115">
        <f t="shared" si="781"/>
        <v>23</v>
      </c>
      <c r="K1609" s="115">
        <f t="shared" si="796"/>
        <v>12</v>
      </c>
      <c r="L1609" s="8">
        <f t="shared" si="782"/>
        <v>1.0022415200000001</v>
      </c>
      <c r="M1609" s="116">
        <f t="shared" si="792"/>
        <v>1.0043006699999999</v>
      </c>
      <c r="N1609" s="116">
        <f t="shared" si="788"/>
        <v>1.3201189019700756</v>
      </c>
      <c r="O1609" s="109">
        <f t="shared" si="791"/>
        <v>1.3230779699999999</v>
      </c>
      <c r="P1609" s="109">
        <f t="shared" si="775"/>
        <v>666.75018840999996</v>
      </c>
      <c r="Q1609" s="11">
        <f t="shared" si="785"/>
        <v>0</v>
      </c>
      <c r="R1609" s="30">
        <f t="shared" si="783"/>
        <v>0</v>
      </c>
      <c r="S1609" s="109">
        <f t="shared" si="790"/>
        <v>0</v>
      </c>
      <c r="T1609" s="119">
        <f t="shared" si="784"/>
        <v>0.10150000000000001</v>
      </c>
      <c r="U1609" s="117">
        <f t="shared" si="789"/>
        <v>12</v>
      </c>
      <c r="V1609" s="117">
        <v>252</v>
      </c>
      <c r="W1609" s="116">
        <f t="shared" si="776"/>
        <v>1.0046140830000001</v>
      </c>
      <c r="X1609" s="109">
        <f t="shared" si="777"/>
        <v>3.0764407</v>
      </c>
      <c r="Y1609" s="174">
        <f t="shared" si="778"/>
        <v>0</v>
      </c>
      <c r="Z1609" s="120" t="str">
        <f t="shared" si="786"/>
        <v>A+J=</v>
      </c>
      <c r="AA1609" s="114">
        <f t="shared" si="787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8">
        <f t="shared" si="779"/>
        <v>45906</v>
      </c>
      <c r="B1610" s="109">
        <f t="shared" ref="B1610:B1673" si="798">(P1610+X1610)</f>
        <v>670.20867877000001</v>
      </c>
      <c r="C1610" s="193">
        <f t="shared" si="797"/>
        <v>503.93869713999999</v>
      </c>
      <c r="D1610" s="110">
        <f t="shared" si="780"/>
        <v>7245.38</v>
      </c>
      <c r="E1610" s="111">
        <f t="shared" si="795"/>
        <v>7276.54</v>
      </c>
      <c r="F1610" s="112">
        <f t="shared" si="793"/>
        <v>45858</v>
      </c>
      <c r="G1610" s="113">
        <f t="shared" ref="G1610:G1673" si="799">(E1610/D1610)-1</f>
        <v>4.3006716003852752E-3</v>
      </c>
      <c r="H1610" s="114">
        <f t="shared" si="794"/>
        <v>45922</v>
      </c>
      <c r="I1610" s="114">
        <f t="shared" ref="I1610:I1673" si="800">IF(A1610&gt;I1609,H1610,I1609)</f>
        <v>45922</v>
      </c>
      <c r="J1610" s="115">
        <f t="shared" si="781"/>
        <v>23</v>
      </c>
      <c r="K1610" s="115">
        <f t="shared" si="796"/>
        <v>13</v>
      </c>
      <c r="L1610" s="8">
        <f t="shared" si="782"/>
        <v>1.0024285399999999</v>
      </c>
      <c r="M1610" s="116">
        <f t="shared" si="792"/>
        <v>1.0043006699999999</v>
      </c>
      <c r="N1610" s="116">
        <f t="shared" si="788"/>
        <v>1.3201189019700756</v>
      </c>
      <c r="O1610" s="109">
        <f t="shared" si="791"/>
        <v>1.32332486</v>
      </c>
      <c r="P1610" s="109">
        <f t="shared" ref="P1610:P1673" si="801">TRUNC(C1610*O1610,8)</f>
        <v>666.87460583999996</v>
      </c>
      <c r="Q1610" s="11">
        <f t="shared" si="785"/>
        <v>0</v>
      </c>
      <c r="R1610" s="30">
        <f t="shared" si="783"/>
        <v>0</v>
      </c>
      <c r="S1610" s="109">
        <f t="shared" si="790"/>
        <v>0</v>
      </c>
      <c r="T1610" s="119">
        <f t="shared" si="784"/>
        <v>0.10150000000000001</v>
      </c>
      <c r="U1610" s="117">
        <f t="shared" si="789"/>
        <v>13</v>
      </c>
      <c r="V1610" s="117">
        <v>252</v>
      </c>
      <c r="W1610" s="116">
        <f t="shared" ref="W1610:W1673" si="802">ROUND((1+T1610)^TRUNC((U1610/V1610),9),9)</f>
        <v>1.00499955</v>
      </c>
      <c r="X1610" s="109">
        <f t="shared" ref="X1610:X1673" si="803">TRUNC((P1610*(W1610-1)),8)</f>
        <v>3.33407293</v>
      </c>
      <c r="Y1610" s="174">
        <f t="shared" ref="Y1610:Y1673" si="804">IF(AND(Q1610&gt;0,Z1610&lt;&gt;"INCORPJ="),S1610+X1610,0)</f>
        <v>0</v>
      </c>
      <c r="Z1610" s="120" t="str">
        <f t="shared" si="786"/>
        <v>A+J=</v>
      </c>
      <c r="AA1610" s="114">
        <f t="shared" si="787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8">
        <f t="shared" ref="A1611:A1674" si="805">(A1610+1)</f>
        <v>45907</v>
      </c>
      <c r="B1611" s="109">
        <f t="shared" si="798"/>
        <v>670.20867877000001</v>
      </c>
      <c r="C1611" s="193">
        <f t="shared" si="797"/>
        <v>503.93869713999999</v>
      </c>
      <c r="D1611" s="110">
        <f t="shared" ref="D1611:D1674" si="806">IF(E1611=E1610,D1610,E1610)</f>
        <v>7245.38</v>
      </c>
      <c r="E1611" s="111">
        <f t="shared" si="795"/>
        <v>7276.54</v>
      </c>
      <c r="F1611" s="112">
        <f t="shared" si="793"/>
        <v>45858</v>
      </c>
      <c r="G1611" s="113">
        <f t="shared" si="799"/>
        <v>4.3006716003852752E-3</v>
      </c>
      <c r="H1611" s="114">
        <f t="shared" si="794"/>
        <v>45922</v>
      </c>
      <c r="I1611" s="114">
        <f t="shared" si="800"/>
        <v>45922</v>
      </c>
      <c r="J1611" s="115">
        <f t="shared" ref="J1611:J1674" si="807">IF(I1611=I1610,J1610,NETWORKDAYS(I1610,I1611,$AD$148:$AD$502)-1)</f>
        <v>23</v>
      </c>
      <c r="K1611" s="115">
        <f t="shared" si="796"/>
        <v>13</v>
      </c>
      <c r="L1611" s="8">
        <f t="shared" ref="L1611:L1674" si="808">IF(E1611&lt;D1611,1,TRUNC((E1611/D1611)^TRUNC((K1611/J1611),9),8))</f>
        <v>1.0024285399999999</v>
      </c>
      <c r="M1611" s="116">
        <f t="shared" si="792"/>
        <v>1.0043006699999999</v>
      </c>
      <c r="N1611" s="116">
        <f t="shared" si="788"/>
        <v>1.3201189019700756</v>
      </c>
      <c r="O1611" s="109">
        <f t="shared" si="791"/>
        <v>1.32332486</v>
      </c>
      <c r="P1611" s="109">
        <f t="shared" si="801"/>
        <v>666.87460583999996</v>
      </c>
      <c r="Q1611" s="11">
        <f t="shared" si="785"/>
        <v>0</v>
      </c>
      <c r="R1611" s="30">
        <f t="shared" ref="R1611:R1674" si="809">IF(Q1611&gt;0,VLOOKUP($A1611,$AD$10:$AI$145,6),0)</f>
        <v>0</v>
      </c>
      <c r="S1611" s="109">
        <f t="shared" si="790"/>
        <v>0</v>
      </c>
      <c r="T1611" s="119">
        <f t="shared" ref="T1611:T1674" si="810">(T1610)</f>
        <v>0.10150000000000001</v>
      </c>
      <c r="U1611" s="117">
        <f t="shared" si="789"/>
        <v>13</v>
      </c>
      <c r="V1611" s="117">
        <v>252</v>
      </c>
      <c r="W1611" s="116">
        <f t="shared" si="802"/>
        <v>1.00499955</v>
      </c>
      <c r="X1611" s="109">
        <f t="shared" si="803"/>
        <v>3.33407293</v>
      </c>
      <c r="Y1611" s="174">
        <f t="shared" si="804"/>
        <v>0</v>
      </c>
      <c r="Z1611" s="120" t="str">
        <f t="shared" si="786"/>
        <v>A+J=</v>
      </c>
      <c r="AA1611" s="114">
        <f t="shared" si="787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8">
        <f t="shared" si="805"/>
        <v>45908</v>
      </c>
      <c r="B1612" s="109">
        <f t="shared" si="798"/>
        <v>670.20867877000001</v>
      </c>
      <c r="C1612" s="193">
        <f t="shared" si="797"/>
        <v>503.93869713999999</v>
      </c>
      <c r="D1612" s="110">
        <f t="shared" si="806"/>
        <v>7245.38</v>
      </c>
      <c r="E1612" s="111">
        <f t="shared" si="795"/>
        <v>7276.54</v>
      </c>
      <c r="F1612" s="112">
        <f t="shared" si="793"/>
        <v>45858</v>
      </c>
      <c r="G1612" s="113">
        <f t="shared" si="799"/>
        <v>4.3006716003852752E-3</v>
      </c>
      <c r="H1612" s="114">
        <f t="shared" si="794"/>
        <v>45922</v>
      </c>
      <c r="I1612" s="114">
        <f t="shared" si="800"/>
        <v>45922</v>
      </c>
      <c r="J1612" s="115">
        <f t="shared" si="807"/>
        <v>23</v>
      </c>
      <c r="K1612" s="115">
        <f t="shared" si="796"/>
        <v>13</v>
      </c>
      <c r="L1612" s="8">
        <f t="shared" si="808"/>
        <v>1.0024285399999999</v>
      </c>
      <c r="M1612" s="116">
        <f t="shared" si="792"/>
        <v>1.0043006699999999</v>
      </c>
      <c r="N1612" s="116">
        <f t="shared" si="788"/>
        <v>1.3201189019700756</v>
      </c>
      <c r="O1612" s="109">
        <f t="shared" si="791"/>
        <v>1.32332486</v>
      </c>
      <c r="P1612" s="109">
        <f t="shared" si="801"/>
        <v>666.87460583999996</v>
      </c>
      <c r="Q1612" s="11">
        <f t="shared" ref="Q1612:Q1675" si="811">IF(VLOOKUP(A1612,AD$10:AK$145,8)=VLOOKUP(A1611,AD$10:AK$145,8),0,VLOOKUP(A1612,AD$10:AK$145,8))</f>
        <v>0</v>
      </c>
      <c r="R1612" s="30">
        <f t="shared" si="809"/>
        <v>0</v>
      </c>
      <c r="S1612" s="109">
        <f t="shared" si="790"/>
        <v>0</v>
      </c>
      <c r="T1612" s="119">
        <f t="shared" si="810"/>
        <v>0.10150000000000001</v>
      </c>
      <c r="U1612" s="117">
        <f t="shared" si="789"/>
        <v>13</v>
      </c>
      <c r="V1612" s="117">
        <v>252</v>
      </c>
      <c r="W1612" s="116">
        <f t="shared" si="802"/>
        <v>1.00499955</v>
      </c>
      <c r="X1612" s="109">
        <f t="shared" si="803"/>
        <v>3.33407293</v>
      </c>
      <c r="Y1612" s="174">
        <f t="shared" si="804"/>
        <v>0</v>
      </c>
      <c r="Z1612" s="120" t="str">
        <f t="shared" ref="Z1612:Z1675" si="812">IF($Q1611&gt;0,VLOOKUP($A1611,$AD$10:$AM$145,9),Z1611)</f>
        <v>A+J=</v>
      </c>
      <c r="AA1612" s="114">
        <f t="shared" ref="AA1612:AA1675" si="813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8">
        <f t="shared" si="805"/>
        <v>45909</v>
      </c>
      <c r="B1613" s="109">
        <f t="shared" si="798"/>
        <v>670.59094772000003</v>
      </c>
      <c r="C1613" s="193">
        <f t="shared" si="797"/>
        <v>503.93869713999999</v>
      </c>
      <c r="D1613" s="110">
        <f t="shared" si="806"/>
        <v>7245.38</v>
      </c>
      <c r="E1613" s="111">
        <f t="shared" si="795"/>
        <v>7276.54</v>
      </c>
      <c r="F1613" s="112">
        <f t="shared" si="793"/>
        <v>45858</v>
      </c>
      <c r="G1613" s="113">
        <f t="shared" si="799"/>
        <v>4.3006716003852752E-3</v>
      </c>
      <c r="H1613" s="114">
        <f t="shared" si="794"/>
        <v>45922</v>
      </c>
      <c r="I1613" s="114">
        <f t="shared" si="800"/>
        <v>45922</v>
      </c>
      <c r="J1613" s="115">
        <f t="shared" si="807"/>
        <v>23</v>
      </c>
      <c r="K1613" s="115">
        <f t="shared" si="796"/>
        <v>14</v>
      </c>
      <c r="L1613" s="8">
        <f t="shared" si="808"/>
        <v>1.0026155999999999</v>
      </c>
      <c r="M1613" s="116">
        <f t="shared" si="792"/>
        <v>1.0043006699999999</v>
      </c>
      <c r="N1613" s="116">
        <f t="shared" si="788"/>
        <v>1.3201189019700756</v>
      </c>
      <c r="O1613" s="109">
        <f t="shared" si="791"/>
        <v>1.3235718000000001</v>
      </c>
      <c r="P1613" s="109">
        <f t="shared" si="801"/>
        <v>666.99904846000004</v>
      </c>
      <c r="Q1613" s="11">
        <f t="shared" si="811"/>
        <v>0</v>
      </c>
      <c r="R1613" s="30">
        <f t="shared" si="809"/>
        <v>0</v>
      </c>
      <c r="S1613" s="109">
        <f t="shared" si="790"/>
        <v>0</v>
      </c>
      <c r="T1613" s="119">
        <f t="shared" si="810"/>
        <v>0.10150000000000001</v>
      </c>
      <c r="U1613" s="117">
        <f t="shared" si="789"/>
        <v>14</v>
      </c>
      <c r="V1613" s="117">
        <v>252</v>
      </c>
      <c r="W1613" s="116">
        <f t="shared" si="802"/>
        <v>1.005385164</v>
      </c>
      <c r="X1613" s="109">
        <f t="shared" si="803"/>
        <v>3.5918992599999999</v>
      </c>
      <c r="Y1613" s="174">
        <f t="shared" si="804"/>
        <v>0</v>
      </c>
      <c r="Z1613" s="120" t="str">
        <f t="shared" si="812"/>
        <v>A+J=</v>
      </c>
      <c r="AA1613" s="114">
        <f t="shared" si="813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8">
        <f t="shared" si="805"/>
        <v>45910</v>
      </c>
      <c r="B1614" s="109">
        <f t="shared" si="798"/>
        <v>670.97343164999995</v>
      </c>
      <c r="C1614" s="193">
        <f t="shared" si="797"/>
        <v>503.93869713999999</v>
      </c>
      <c r="D1614" s="110">
        <f t="shared" si="806"/>
        <v>7245.38</v>
      </c>
      <c r="E1614" s="111">
        <f t="shared" si="795"/>
        <v>7276.54</v>
      </c>
      <c r="F1614" s="112">
        <f t="shared" si="793"/>
        <v>45858</v>
      </c>
      <c r="G1614" s="113">
        <f t="shared" si="799"/>
        <v>4.3006716003852752E-3</v>
      </c>
      <c r="H1614" s="114">
        <f t="shared" si="794"/>
        <v>45922</v>
      </c>
      <c r="I1614" s="114">
        <f t="shared" si="800"/>
        <v>45922</v>
      </c>
      <c r="J1614" s="115">
        <f t="shared" si="807"/>
        <v>23</v>
      </c>
      <c r="K1614" s="115">
        <f t="shared" si="796"/>
        <v>15</v>
      </c>
      <c r="L1614" s="8">
        <f t="shared" si="808"/>
        <v>1.00280269</v>
      </c>
      <c r="M1614" s="116">
        <f t="shared" si="792"/>
        <v>1.0043006699999999</v>
      </c>
      <c r="N1614" s="116">
        <f t="shared" si="788"/>
        <v>1.3201189019700756</v>
      </c>
      <c r="O1614" s="109">
        <f t="shared" si="791"/>
        <v>1.3238187800000001</v>
      </c>
      <c r="P1614" s="109">
        <f t="shared" si="801"/>
        <v>667.12351123999997</v>
      </c>
      <c r="Q1614" s="11">
        <f t="shared" si="811"/>
        <v>0</v>
      </c>
      <c r="R1614" s="30">
        <f t="shared" si="809"/>
        <v>0</v>
      </c>
      <c r="S1614" s="109">
        <f t="shared" si="790"/>
        <v>0</v>
      </c>
      <c r="T1614" s="119">
        <f t="shared" si="810"/>
        <v>0.10150000000000001</v>
      </c>
      <c r="U1614" s="117">
        <f t="shared" si="789"/>
        <v>15</v>
      </c>
      <c r="V1614" s="117">
        <v>252</v>
      </c>
      <c r="W1614" s="116">
        <f t="shared" si="802"/>
        <v>1.0057709260000001</v>
      </c>
      <c r="X1614" s="109">
        <f t="shared" si="803"/>
        <v>3.8499204100000002</v>
      </c>
      <c r="Y1614" s="174">
        <f t="shared" si="804"/>
        <v>0</v>
      </c>
      <c r="Z1614" s="120" t="str">
        <f t="shared" si="812"/>
        <v>A+J=</v>
      </c>
      <c r="AA1614" s="114">
        <f t="shared" si="813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8">
        <f t="shared" si="805"/>
        <v>45911</v>
      </c>
      <c r="B1615" s="109">
        <f t="shared" si="798"/>
        <v>671.35613130000002</v>
      </c>
      <c r="C1615" s="193">
        <f t="shared" si="797"/>
        <v>503.93869713999999</v>
      </c>
      <c r="D1615" s="110">
        <f t="shared" si="806"/>
        <v>7245.38</v>
      </c>
      <c r="E1615" s="111">
        <f t="shared" si="795"/>
        <v>7276.54</v>
      </c>
      <c r="F1615" s="112">
        <f t="shared" si="793"/>
        <v>45858</v>
      </c>
      <c r="G1615" s="113">
        <f t="shared" si="799"/>
        <v>4.3006716003852752E-3</v>
      </c>
      <c r="H1615" s="114">
        <f t="shared" si="794"/>
        <v>45922</v>
      </c>
      <c r="I1615" s="114">
        <f t="shared" si="800"/>
        <v>45922</v>
      </c>
      <c r="J1615" s="115">
        <f t="shared" si="807"/>
        <v>23</v>
      </c>
      <c r="K1615" s="115">
        <f t="shared" si="796"/>
        <v>16</v>
      </c>
      <c r="L1615" s="8">
        <f t="shared" si="808"/>
        <v>1.0029898100000001</v>
      </c>
      <c r="M1615" s="116">
        <f t="shared" si="792"/>
        <v>1.0043006699999999</v>
      </c>
      <c r="N1615" s="116">
        <f t="shared" si="788"/>
        <v>1.3201189019700756</v>
      </c>
      <c r="O1615" s="109">
        <f t="shared" si="791"/>
        <v>1.3240658000000001</v>
      </c>
      <c r="P1615" s="109">
        <f t="shared" si="801"/>
        <v>667.24799416999997</v>
      </c>
      <c r="Q1615" s="11">
        <f t="shared" si="811"/>
        <v>0</v>
      </c>
      <c r="R1615" s="30">
        <f t="shared" si="809"/>
        <v>0</v>
      </c>
      <c r="S1615" s="109">
        <f t="shared" si="790"/>
        <v>0</v>
      </c>
      <c r="T1615" s="119">
        <f t="shared" si="810"/>
        <v>0.10150000000000001</v>
      </c>
      <c r="U1615" s="117">
        <f t="shared" si="789"/>
        <v>16</v>
      </c>
      <c r="V1615" s="117">
        <v>252</v>
      </c>
      <c r="W1615" s="116">
        <f t="shared" si="802"/>
        <v>1.006156837</v>
      </c>
      <c r="X1615" s="109">
        <f t="shared" si="803"/>
        <v>4.1081371300000002</v>
      </c>
      <c r="Y1615" s="174">
        <f t="shared" si="804"/>
        <v>0</v>
      </c>
      <c r="Z1615" s="120" t="str">
        <f t="shared" si="812"/>
        <v>A+J=</v>
      </c>
      <c r="AA1615" s="114">
        <f t="shared" si="813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8">
        <f t="shared" si="805"/>
        <v>45912</v>
      </c>
      <c r="B1616" s="109">
        <f t="shared" si="798"/>
        <v>671.73905559000002</v>
      </c>
      <c r="C1616" s="193">
        <f t="shared" si="797"/>
        <v>503.93869713999999</v>
      </c>
      <c r="D1616" s="110">
        <f t="shared" si="806"/>
        <v>7245.38</v>
      </c>
      <c r="E1616" s="111">
        <f t="shared" si="795"/>
        <v>7276.54</v>
      </c>
      <c r="F1616" s="112">
        <f t="shared" si="793"/>
        <v>45858</v>
      </c>
      <c r="G1616" s="113">
        <f t="shared" si="799"/>
        <v>4.3006716003852752E-3</v>
      </c>
      <c r="H1616" s="114">
        <f t="shared" si="794"/>
        <v>45922</v>
      </c>
      <c r="I1616" s="114">
        <f t="shared" si="800"/>
        <v>45922</v>
      </c>
      <c r="J1616" s="115">
        <f t="shared" si="807"/>
        <v>23</v>
      </c>
      <c r="K1616" s="115">
        <f t="shared" si="796"/>
        <v>17</v>
      </c>
      <c r="L1616" s="8">
        <f t="shared" si="808"/>
        <v>1.0031769699999999</v>
      </c>
      <c r="M1616" s="116">
        <f t="shared" si="792"/>
        <v>1.0043006699999999</v>
      </c>
      <c r="N1616" s="116">
        <f t="shared" si="788"/>
        <v>1.3201189019700756</v>
      </c>
      <c r="O1616" s="109">
        <f t="shared" si="791"/>
        <v>1.3243128799999999</v>
      </c>
      <c r="P1616" s="109">
        <f t="shared" si="801"/>
        <v>667.37250734999998</v>
      </c>
      <c r="Q1616" s="11">
        <f t="shared" si="811"/>
        <v>0</v>
      </c>
      <c r="R1616" s="30">
        <f t="shared" si="809"/>
        <v>0</v>
      </c>
      <c r="S1616" s="109">
        <f t="shared" si="790"/>
        <v>0</v>
      </c>
      <c r="T1616" s="119">
        <f t="shared" si="810"/>
        <v>0.10150000000000001</v>
      </c>
      <c r="U1616" s="117">
        <f t="shared" si="789"/>
        <v>17</v>
      </c>
      <c r="V1616" s="117">
        <v>252</v>
      </c>
      <c r="W1616" s="116">
        <f t="shared" si="802"/>
        <v>1.0065428949999999</v>
      </c>
      <c r="X1616" s="109">
        <f t="shared" si="803"/>
        <v>4.3665482400000002</v>
      </c>
      <c r="Y1616" s="174">
        <f t="shared" si="804"/>
        <v>0</v>
      </c>
      <c r="Z1616" s="120" t="str">
        <f t="shared" si="812"/>
        <v>A+J=</v>
      </c>
      <c r="AA1616" s="114">
        <f t="shared" si="813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8">
        <f t="shared" si="805"/>
        <v>45913</v>
      </c>
      <c r="B1617" s="109">
        <f t="shared" si="798"/>
        <v>672.12219575000006</v>
      </c>
      <c r="C1617" s="193">
        <f t="shared" si="797"/>
        <v>503.93869713999999</v>
      </c>
      <c r="D1617" s="110">
        <f t="shared" si="806"/>
        <v>7245.38</v>
      </c>
      <c r="E1617" s="111">
        <f t="shared" si="795"/>
        <v>7276.54</v>
      </c>
      <c r="F1617" s="112">
        <f t="shared" si="793"/>
        <v>45858</v>
      </c>
      <c r="G1617" s="113">
        <f t="shared" si="799"/>
        <v>4.3006716003852752E-3</v>
      </c>
      <c r="H1617" s="114">
        <f t="shared" si="794"/>
        <v>45922</v>
      </c>
      <c r="I1617" s="114">
        <f t="shared" si="800"/>
        <v>45922</v>
      </c>
      <c r="J1617" s="115">
        <f t="shared" si="807"/>
        <v>23</v>
      </c>
      <c r="K1617" s="115">
        <f t="shared" si="796"/>
        <v>18</v>
      </c>
      <c r="L1617" s="8">
        <f t="shared" si="808"/>
        <v>1.00336417</v>
      </c>
      <c r="M1617" s="116">
        <f t="shared" si="792"/>
        <v>1.0043006699999999</v>
      </c>
      <c r="N1617" s="116">
        <f t="shared" si="788"/>
        <v>1.3201189019700756</v>
      </c>
      <c r="O1617" s="109">
        <f t="shared" si="791"/>
        <v>1.32456</v>
      </c>
      <c r="P1617" s="109">
        <f t="shared" si="801"/>
        <v>667.49704068000005</v>
      </c>
      <c r="Q1617" s="11">
        <f t="shared" si="811"/>
        <v>0</v>
      </c>
      <c r="R1617" s="30">
        <f t="shared" si="809"/>
        <v>0</v>
      </c>
      <c r="S1617" s="109">
        <f t="shared" si="790"/>
        <v>0</v>
      </c>
      <c r="T1617" s="119">
        <f t="shared" si="810"/>
        <v>0.10150000000000001</v>
      </c>
      <c r="U1617" s="117">
        <f t="shared" si="789"/>
        <v>18</v>
      </c>
      <c r="V1617" s="117">
        <v>252</v>
      </c>
      <c r="W1617" s="116">
        <f t="shared" si="802"/>
        <v>1.006929102</v>
      </c>
      <c r="X1617" s="109">
        <f t="shared" si="803"/>
        <v>4.6251550699999999</v>
      </c>
      <c r="Y1617" s="174">
        <f t="shared" si="804"/>
        <v>0</v>
      </c>
      <c r="Z1617" s="120" t="str">
        <f t="shared" si="812"/>
        <v>A+J=</v>
      </c>
      <c r="AA1617" s="114">
        <f t="shared" si="813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8">
        <f t="shared" si="805"/>
        <v>45914</v>
      </c>
      <c r="B1618" s="109">
        <f t="shared" si="798"/>
        <v>672.12219575000006</v>
      </c>
      <c r="C1618" s="193">
        <f t="shared" si="797"/>
        <v>503.93869713999999</v>
      </c>
      <c r="D1618" s="110">
        <f t="shared" si="806"/>
        <v>7245.38</v>
      </c>
      <c r="E1618" s="111">
        <f t="shared" si="795"/>
        <v>7276.54</v>
      </c>
      <c r="F1618" s="112">
        <f t="shared" si="793"/>
        <v>45858</v>
      </c>
      <c r="G1618" s="113">
        <f t="shared" si="799"/>
        <v>4.3006716003852752E-3</v>
      </c>
      <c r="H1618" s="114">
        <f t="shared" si="794"/>
        <v>45922</v>
      </c>
      <c r="I1618" s="114">
        <f t="shared" si="800"/>
        <v>45922</v>
      </c>
      <c r="J1618" s="115">
        <f t="shared" si="807"/>
        <v>23</v>
      </c>
      <c r="K1618" s="115">
        <f t="shared" si="796"/>
        <v>18</v>
      </c>
      <c r="L1618" s="8">
        <f t="shared" si="808"/>
        <v>1.00336417</v>
      </c>
      <c r="M1618" s="116">
        <f t="shared" si="792"/>
        <v>1.0043006699999999</v>
      </c>
      <c r="N1618" s="116">
        <f t="shared" si="788"/>
        <v>1.3201189019700756</v>
      </c>
      <c r="O1618" s="109">
        <f t="shared" si="791"/>
        <v>1.32456</v>
      </c>
      <c r="P1618" s="109">
        <f t="shared" si="801"/>
        <v>667.49704068000005</v>
      </c>
      <c r="Q1618" s="11">
        <f t="shared" si="811"/>
        <v>0</v>
      </c>
      <c r="R1618" s="30">
        <f t="shared" si="809"/>
        <v>0</v>
      </c>
      <c r="S1618" s="109">
        <f t="shared" si="790"/>
        <v>0</v>
      </c>
      <c r="T1618" s="119">
        <f t="shared" si="810"/>
        <v>0.10150000000000001</v>
      </c>
      <c r="U1618" s="117">
        <f t="shared" si="789"/>
        <v>18</v>
      </c>
      <c r="V1618" s="117">
        <v>252</v>
      </c>
      <c r="W1618" s="116">
        <f t="shared" si="802"/>
        <v>1.006929102</v>
      </c>
      <c r="X1618" s="109">
        <f t="shared" si="803"/>
        <v>4.6251550699999999</v>
      </c>
      <c r="Y1618" s="174">
        <f t="shared" si="804"/>
        <v>0</v>
      </c>
      <c r="Z1618" s="120" t="str">
        <f t="shared" si="812"/>
        <v>A+J=</v>
      </c>
      <c r="AA1618" s="114">
        <f t="shared" si="813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8">
        <f t="shared" si="805"/>
        <v>45915</v>
      </c>
      <c r="B1619" s="109">
        <f t="shared" si="798"/>
        <v>672.12219575000006</v>
      </c>
      <c r="C1619" s="193">
        <f t="shared" si="797"/>
        <v>503.93869713999999</v>
      </c>
      <c r="D1619" s="110">
        <f t="shared" si="806"/>
        <v>7245.38</v>
      </c>
      <c r="E1619" s="111">
        <f t="shared" si="795"/>
        <v>7276.54</v>
      </c>
      <c r="F1619" s="112">
        <f t="shared" si="793"/>
        <v>45858</v>
      </c>
      <c r="G1619" s="113">
        <f t="shared" si="799"/>
        <v>4.3006716003852752E-3</v>
      </c>
      <c r="H1619" s="114">
        <f t="shared" si="794"/>
        <v>45922</v>
      </c>
      <c r="I1619" s="114">
        <f t="shared" si="800"/>
        <v>45922</v>
      </c>
      <c r="J1619" s="115">
        <f t="shared" si="807"/>
        <v>23</v>
      </c>
      <c r="K1619" s="115">
        <f t="shared" si="796"/>
        <v>18</v>
      </c>
      <c r="L1619" s="8">
        <f t="shared" si="808"/>
        <v>1.00336417</v>
      </c>
      <c r="M1619" s="116">
        <f t="shared" si="792"/>
        <v>1.0043006699999999</v>
      </c>
      <c r="N1619" s="116">
        <f t="shared" si="788"/>
        <v>1.3201189019700756</v>
      </c>
      <c r="O1619" s="109">
        <f t="shared" si="791"/>
        <v>1.32456</v>
      </c>
      <c r="P1619" s="109">
        <f t="shared" si="801"/>
        <v>667.49704068000005</v>
      </c>
      <c r="Q1619" s="11">
        <f t="shared" si="811"/>
        <v>0</v>
      </c>
      <c r="R1619" s="30">
        <f t="shared" si="809"/>
        <v>0</v>
      </c>
      <c r="S1619" s="109">
        <f t="shared" si="790"/>
        <v>0</v>
      </c>
      <c r="T1619" s="119">
        <f t="shared" si="810"/>
        <v>0.10150000000000001</v>
      </c>
      <c r="U1619" s="117">
        <f t="shared" si="789"/>
        <v>18</v>
      </c>
      <c r="V1619" s="117">
        <v>252</v>
      </c>
      <c r="W1619" s="116">
        <f t="shared" si="802"/>
        <v>1.006929102</v>
      </c>
      <c r="X1619" s="109">
        <f t="shared" si="803"/>
        <v>4.6251550699999999</v>
      </c>
      <c r="Y1619" s="174">
        <f t="shared" si="804"/>
        <v>0</v>
      </c>
      <c r="Z1619" s="120" t="str">
        <f t="shared" si="812"/>
        <v>A+J=</v>
      </c>
      <c r="AA1619" s="114">
        <f t="shared" si="813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8">
        <f t="shared" si="805"/>
        <v>45916</v>
      </c>
      <c r="B1620" s="109">
        <f t="shared" si="798"/>
        <v>672.50555630999997</v>
      </c>
      <c r="C1620" s="193">
        <f t="shared" si="797"/>
        <v>503.93869713999999</v>
      </c>
      <c r="D1620" s="110">
        <f t="shared" si="806"/>
        <v>7245.38</v>
      </c>
      <c r="E1620" s="111">
        <f t="shared" si="795"/>
        <v>7276.54</v>
      </c>
      <c r="F1620" s="112">
        <f t="shared" si="793"/>
        <v>45858</v>
      </c>
      <c r="G1620" s="113">
        <f t="shared" si="799"/>
        <v>4.3006716003852752E-3</v>
      </c>
      <c r="H1620" s="114">
        <f t="shared" si="794"/>
        <v>45922</v>
      </c>
      <c r="I1620" s="114">
        <f t="shared" si="800"/>
        <v>45922</v>
      </c>
      <c r="J1620" s="115">
        <f t="shared" si="807"/>
        <v>23</v>
      </c>
      <c r="K1620" s="115">
        <f t="shared" si="796"/>
        <v>19</v>
      </c>
      <c r="L1620" s="8">
        <f t="shared" si="808"/>
        <v>1.0035514000000001</v>
      </c>
      <c r="M1620" s="116">
        <f t="shared" si="792"/>
        <v>1.0043006699999999</v>
      </c>
      <c r="N1620" s="116">
        <f t="shared" si="788"/>
        <v>1.3201189019700756</v>
      </c>
      <c r="O1620" s="109">
        <f t="shared" si="791"/>
        <v>1.3248071699999999</v>
      </c>
      <c r="P1620" s="109">
        <f t="shared" si="801"/>
        <v>667.62159921</v>
      </c>
      <c r="Q1620" s="11">
        <f t="shared" si="811"/>
        <v>0</v>
      </c>
      <c r="R1620" s="30">
        <f t="shared" si="809"/>
        <v>0</v>
      </c>
      <c r="S1620" s="109">
        <f t="shared" si="790"/>
        <v>0</v>
      </c>
      <c r="T1620" s="119">
        <f t="shared" si="810"/>
        <v>0.10150000000000001</v>
      </c>
      <c r="U1620" s="117">
        <f t="shared" si="789"/>
        <v>19</v>
      </c>
      <c r="V1620" s="117">
        <v>252</v>
      </c>
      <c r="W1620" s="116">
        <f t="shared" si="802"/>
        <v>1.007315457</v>
      </c>
      <c r="X1620" s="109">
        <f t="shared" si="803"/>
        <v>4.8839570999999999</v>
      </c>
      <c r="Y1620" s="174">
        <f t="shared" si="804"/>
        <v>0</v>
      </c>
      <c r="Z1620" s="120" t="str">
        <f t="shared" si="812"/>
        <v>A+J=</v>
      </c>
      <c r="AA1620" s="114">
        <f t="shared" si="813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8">
        <f t="shared" si="805"/>
        <v>45917</v>
      </c>
      <c r="B1621" s="109">
        <f t="shared" si="798"/>
        <v>672.88912716000004</v>
      </c>
      <c r="C1621" s="193">
        <f t="shared" si="797"/>
        <v>503.93869713999999</v>
      </c>
      <c r="D1621" s="110">
        <f t="shared" si="806"/>
        <v>7245.38</v>
      </c>
      <c r="E1621" s="111">
        <f t="shared" si="795"/>
        <v>7276.54</v>
      </c>
      <c r="F1621" s="112">
        <f t="shared" si="793"/>
        <v>45858</v>
      </c>
      <c r="G1621" s="113">
        <f t="shared" si="799"/>
        <v>4.3006716003852752E-3</v>
      </c>
      <c r="H1621" s="114">
        <f t="shared" si="794"/>
        <v>45922</v>
      </c>
      <c r="I1621" s="114">
        <f t="shared" si="800"/>
        <v>45922</v>
      </c>
      <c r="J1621" s="115">
        <f t="shared" si="807"/>
        <v>23</v>
      </c>
      <c r="K1621" s="115">
        <f t="shared" si="796"/>
        <v>20</v>
      </c>
      <c r="L1621" s="8">
        <f t="shared" si="808"/>
        <v>1.00373866</v>
      </c>
      <c r="M1621" s="116">
        <f t="shared" si="792"/>
        <v>1.0043006699999999</v>
      </c>
      <c r="N1621" s="116">
        <f t="shared" si="788"/>
        <v>1.3201189019700756</v>
      </c>
      <c r="O1621" s="109">
        <f t="shared" si="791"/>
        <v>1.3250543699999999</v>
      </c>
      <c r="P1621" s="109">
        <f t="shared" si="801"/>
        <v>667.74617284999999</v>
      </c>
      <c r="Q1621" s="11">
        <f t="shared" si="811"/>
        <v>0</v>
      </c>
      <c r="R1621" s="30">
        <f t="shared" si="809"/>
        <v>0</v>
      </c>
      <c r="S1621" s="109">
        <f t="shared" si="790"/>
        <v>0</v>
      </c>
      <c r="T1621" s="119">
        <f t="shared" si="810"/>
        <v>0.10150000000000001</v>
      </c>
      <c r="U1621" s="117">
        <f t="shared" si="789"/>
        <v>20</v>
      </c>
      <c r="V1621" s="117">
        <v>252</v>
      </c>
      <c r="W1621" s="116">
        <f t="shared" si="802"/>
        <v>1.0077019599999999</v>
      </c>
      <c r="X1621" s="109">
        <f t="shared" si="803"/>
        <v>5.1429543100000004</v>
      </c>
      <c r="Y1621" s="174">
        <f t="shared" si="804"/>
        <v>0</v>
      </c>
      <c r="Z1621" s="120" t="str">
        <f t="shared" si="812"/>
        <v>A+J=</v>
      </c>
      <c r="AA1621" s="114">
        <f t="shared" si="813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8">
        <f t="shared" si="805"/>
        <v>45918</v>
      </c>
      <c r="B1622" s="109">
        <f t="shared" si="798"/>
        <v>673.27292364000004</v>
      </c>
      <c r="C1622" s="193">
        <f t="shared" si="797"/>
        <v>503.93869713999999</v>
      </c>
      <c r="D1622" s="110">
        <f t="shared" si="806"/>
        <v>7245.38</v>
      </c>
      <c r="E1622" s="111">
        <f t="shared" si="795"/>
        <v>7276.54</v>
      </c>
      <c r="F1622" s="112">
        <f t="shared" si="793"/>
        <v>45858</v>
      </c>
      <c r="G1622" s="113">
        <f t="shared" si="799"/>
        <v>4.3006716003852752E-3</v>
      </c>
      <c r="H1622" s="114">
        <f t="shared" si="794"/>
        <v>45922</v>
      </c>
      <c r="I1622" s="114">
        <f t="shared" si="800"/>
        <v>45922</v>
      </c>
      <c r="J1622" s="115">
        <f t="shared" si="807"/>
        <v>23</v>
      </c>
      <c r="K1622" s="115">
        <f t="shared" si="796"/>
        <v>21</v>
      </c>
      <c r="L1622" s="8">
        <f t="shared" si="808"/>
        <v>1.0039259599999999</v>
      </c>
      <c r="M1622" s="116">
        <f t="shared" si="792"/>
        <v>1.0043006699999999</v>
      </c>
      <c r="N1622" s="116">
        <f t="shared" si="788"/>
        <v>1.3201189019700756</v>
      </c>
      <c r="O1622" s="109">
        <f t="shared" si="791"/>
        <v>1.32530163</v>
      </c>
      <c r="P1622" s="109">
        <f t="shared" si="801"/>
        <v>667.87077672999999</v>
      </c>
      <c r="Q1622" s="11">
        <f t="shared" si="811"/>
        <v>0</v>
      </c>
      <c r="R1622" s="30">
        <f t="shared" si="809"/>
        <v>0</v>
      </c>
      <c r="S1622" s="109">
        <f t="shared" si="790"/>
        <v>0</v>
      </c>
      <c r="T1622" s="119">
        <f t="shared" si="810"/>
        <v>0.10150000000000001</v>
      </c>
      <c r="U1622" s="117">
        <f t="shared" si="789"/>
        <v>21</v>
      </c>
      <c r="V1622" s="117">
        <v>252</v>
      </c>
      <c r="W1622" s="116">
        <f t="shared" si="802"/>
        <v>1.008088611</v>
      </c>
      <c r="X1622" s="109">
        <f t="shared" si="803"/>
        <v>5.4021469099999999</v>
      </c>
      <c r="Y1622" s="174">
        <f t="shared" si="804"/>
        <v>0</v>
      </c>
      <c r="Z1622" s="120" t="str">
        <f t="shared" si="812"/>
        <v>A+J=</v>
      </c>
      <c r="AA1622" s="114">
        <f t="shared" si="813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8">
        <f t="shared" si="805"/>
        <v>45919</v>
      </c>
      <c r="B1623" s="109">
        <f t="shared" si="798"/>
        <v>673.65694141999995</v>
      </c>
      <c r="C1623" s="193">
        <f t="shared" si="797"/>
        <v>503.93869713999999</v>
      </c>
      <c r="D1623" s="110">
        <f t="shared" si="806"/>
        <v>7245.38</v>
      </c>
      <c r="E1623" s="111">
        <f t="shared" si="795"/>
        <v>7276.54</v>
      </c>
      <c r="F1623" s="112">
        <f t="shared" si="793"/>
        <v>45858</v>
      </c>
      <c r="G1623" s="113">
        <f t="shared" si="799"/>
        <v>4.3006716003852752E-3</v>
      </c>
      <c r="H1623" s="114">
        <f t="shared" si="794"/>
        <v>45922</v>
      </c>
      <c r="I1623" s="114">
        <f t="shared" si="800"/>
        <v>45922</v>
      </c>
      <c r="J1623" s="115">
        <f t="shared" si="807"/>
        <v>23</v>
      </c>
      <c r="K1623" s="115">
        <f t="shared" si="796"/>
        <v>22</v>
      </c>
      <c r="L1623" s="8">
        <f t="shared" si="808"/>
        <v>1.0041133</v>
      </c>
      <c r="M1623" s="116">
        <f t="shared" si="792"/>
        <v>1.0043006699999999</v>
      </c>
      <c r="N1623" s="116">
        <f t="shared" si="788"/>
        <v>1.3201189019700756</v>
      </c>
      <c r="O1623" s="109">
        <f t="shared" si="791"/>
        <v>1.32554894</v>
      </c>
      <c r="P1623" s="109">
        <f t="shared" si="801"/>
        <v>667.99540580999997</v>
      </c>
      <c r="Q1623" s="11">
        <f t="shared" si="811"/>
        <v>0</v>
      </c>
      <c r="R1623" s="30">
        <f t="shared" si="809"/>
        <v>0</v>
      </c>
      <c r="S1623" s="109">
        <f t="shared" si="790"/>
        <v>0</v>
      </c>
      <c r="T1623" s="119">
        <f t="shared" si="810"/>
        <v>0.10150000000000001</v>
      </c>
      <c r="U1623" s="117">
        <f t="shared" si="789"/>
        <v>22</v>
      </c>
      <c r="V1623" s="117">
        <v>252</v>
      </c>
      <c r="W1623" s="116">
        <f t="shared" si="802"/>
        <v>1.008475411</v>
      </c>
      <c r="X1623" s="109">
        <f t="shared" si="803"/>
        <v>5.6615356099999996</v>
      </c>
      <c r="Y1623" s="174">
        <f t="shared" si="804"/>
        <v>0</v>
      </c>
      <c r="Z1623" s="120" t="str">
        <f t="shared" si="812"/>
        <v>A+J=</v>
      </c>
      <c r="AA1623" s="114">
        <f t="shared" si="813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8">
        <f t="shared" si="805"/>
        <v>45920</v>
      </c>
      <c r="B1624" s="109">
        <f t="shared" si="798"/>
        <v>674.04117483000005</v>
      </c>
      <c r="C1624" s="193">
        <f t="shared" si="797"/>
        <v>503.93869713999999</v>
      </c>
      <c r="D1624" s="110">
        <f t="shared" si="806"/>
        <v>7245.38</v>
      </c>
      <c r="E1624" s="111">
        <f t="shared" si="795"/>
        <v>7276.54</v>
      </c>
      <c r="F1624" s="112">
        <f t="shared" si="793"/>
        <v>45858</v>
      </c>
      <c r="G1624" s="113">
        <f t="shared" si="799"/>
        <v>4.3006716003852752E-3</v>
      </c>
      <c r="H1624" s="114">
        <f t="shared" si="794"/>
        <v>45950</v>
      </c>
      <c r="I1624" s="114">
        <f t="shared" si="800"/>
        <v>45922</v>
      </c>
      <c r="J1624" s="115">
        <f t="shared" si="807"/>
        <v>23</v>
      </c>
      <c r="K1624" s="115">
        <f t="shared" si="796"/>
        <v>23</v>
      </c>
      <c r="L1624" s="8">
        <f t="shared" si="808"/>
        <v>1.0043006699999999</v>
      </c>
      <c r="M1624" s="116">
        <f t="shared" si="792"/>
        <v>1.0043006699999999</v>
      </c>
      <c r="N1624" s="116">
        <f t="shared" si="788"/>
        <v>1.3201189019700756</v>
      </c>
      <c r="O1624" s="109">
        <f t="shared" si="791"/>
        <v>1.32579629</v>
      </c>
      <c r="P1624" s="109">
        <f t="shared" si="801"/>
        <v>668.12005505000002</v>
      </c>
      <c r="Q1624" s="11">
        <f t="shared" si="811"/>
        <v>0</v>
      </c>
      <c r="R1624" s="30">
        <f t="shared" si="809"/>
        <v>0</v>
      </c>
      <c r="S1624" s="109">
        <f t="shared" si="790"/>
        <v>0</v>
      </c>
      <c r="T1624" s="119">
        <f t="shared" si="810"/>
        <v>0.10150000000000001</v>
      </c>
      <c r="U1624" s="117">
        <f t="shared" si="789"/>
        <v>23</v>
      </c>
      <c r="V1624" s="117">
        <v>252</v>
      </c>
      <c r="W1624" s="116">
        <f t="shared" si="802"/>
        <v>1.0088623590000001</v>
      </c>
      <c r="X1624" s="109">
        <f t="shared" si="803"/>
        <v>5.9211197799999997</v>
      </c>
      <c r="Y1624" s="174">
        <f t="shared" si="804"/>
        <v>0</v>
      </c>
      <c r="Z1624" s="120" t="str">
        <f t="shared" si="812"/>
        <v>A+J=</v>
      </c>
      <c r="AA1624" s="114">
        <f t="shared" si="813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8">
        <f t="shared" si="805"/>
        <v>45921</v>
      </c>
      <c r="B1625" s="109">
        <f t="shared" si="798"/>
        <v>674.04117483000005</v>
      </c>
      <c r="C1625" s="193">
        <f t="shared" si="797"/>
        <v>503.93869713999999</v>
      </c>
      <c r="D1625" s="110">
        <f t="shared" si="806"/>
        <v>7245.38</v>
      </c>
      <c r="E1625" s="111">
        <f t="shared" si="795"/>
        <v>7276.54</v>
      </c>
      <c r="F1625" s="112">
        <f t="shared" si="793"/>
        <v>45858</v>
      </c>
      <c r="G1625" s="113">
        <f t="shared" si="799"/>
        <v>4.3006716003852752E-3</v>
      </c>
      <c r="H1625" s="114">
        <f t="shared" si="794"/>
        <v>45950</v>
      </c>
      <c r="I1625" s="114">
        <f t="shared" si="800"/>
        <v>45922</v>
      </c>
      <c r="J1625" s="115">
        <f t="shared" si="807"/>
        <v>23</v>
      </c>
      <c r="K1625" s="115">
        <f t="shared" si="796"/>
        <v>23</v>
      </c>
      <c r="L1625" s="8">
        <f t="shared" si="808"/>
        <v>1.0043006699999999</v>
      </c>
      <c r="M1625" s="116">
        <f t="shared" si="792"/>
        <v>1.0043006699999999</v>
      </c>
      <c r="N1625" s="116">
        <f t="shared" si="788"/>
        <v>1.3201189019700756</v>
      </c>
      <c r="O1625" s="109">
        <f t="shared" si="791"/>
        <v>1.32579629</v>
      </c>
      <c r="P1625" s="109">
        <f t="shared" si="801"/>
        <v>668.12005505000002</v>
      </c>
      <c r="Q1625" s="11">
        <f t="shared" si="811"/>
        <v>0</v>
      </c>
      <c r="R1625" s="30">
        <f t="shared" si="809"/>
        <v>0</v>
      </c>
      <c r="S1625" s="109">
        <f t="shared" si="790"/>
        <v>0</v>
      </c>
      <c r="T1625" s="119">
        <f t="shared" si="810"/>
        <v>0.10150000000000001</v>
      </c>
      <c r="U1625" s="117">
        <f t="shared" si="789"/>
        <v>23</v>
      </c>
      <c r="V1625" s="117">
        <v>252</v>
      </c>
      <c r="W1625" s="116">
        <f t="shared" si="802"/>
        <v>1.0088623590000001</v>
      </c>
      <c r="X1625" s="109">
        <f t="shared" si="803"/>
        <v>5.9211197799999997</v>
      </c>
      <c r="Y1625" s="174">
        <f t="shared" si="804"/>
        <v>0</v>
      </c>
      <c r="Z1625" s="120" t="str">
        <f t="shared" si="812"/>
        <v>A+J=</v>
      </c>
      <c r="AA1625" s="114">
        <f t="shared" si="813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8">
        <f t="shared" si="805"/>
        <v>45922</v>
      </c>
      <c r="B1626" s="109">
        <f t="shared" si="798"/>
        <v>674.04117483000005</v>
      </c>
      <c r="C1626" s="193">
        <f t="shared" si="797"/>
        <v>503.93869713999999</v>
      </c>
      <c r="D1626" s="110">
        <f t="shared" si="806"/>
        <v>7245.38</v>
      </c>
      <c r="E1626" s="111">
        <f t="shared" si="795"/>
        <v>7276.54</v>
      </c>
      <c r="F1626" s="112">
        <f t="shared" si="793"/>
        <v>45858</v>
      </c>
      <c r="G1626" s="113">
        <f t="shared" si="799"/>
        <v>4.3006716003852752E-3</v>
      </c>
      <c r="H1626" s="114">
        <f t="shared" si="794"/>
        <v>45950</v>
      </c>
      <c r="I1626" s="114">
        <f t="shared" si="800"/>
        <v>45922</v>
      </c>
      <c r="J1626" s="115">
        <f t="shared" si="807"/>
        <v>23</v>
      </c>
      <c r="K1626" s="115">
        <f t="shared" si="796"/>
        <v>23</v>
      </c>
      <c r="L1626" s="8">
        <f t="shared" si="808"/>
        <v>1.0043006699999999</v>
      </c>
      <c r="M1626" s="116">
        <f t="shared" si="792"/>
        <v>1.0043006699999999</v>
      </c>
      <c r="N1626" s="116">
        <f t="shared" si="788"/>
        <v>1.3201189019700756</v>
      </c>
      <c r="O1626" s="109">
        <f t="shared" si="791"/>
        <v>1.32579629</v>
      </c>
      <c r="P1626" s="109">
        <f t="shared" si="801"/>
        <v>668.12005505000002</v>
      </c>
      <c r="Q1626" s="11">
        <f t="shared" si="811"/>
        <v>53</v>
      </c>
      <c r="R1626" s="30">
        <f t="shared" si="809"/>
        <v>2.3691E-2</v>
      </c>
      <c r="S1626" s="109">
        <f t="shared" si="790"/>
        <v>15.82843222</v>
      </c>
      <c r="T1626" s="119">
        <f t="shared" si="810"/>
        <v>0.10150000000000001</v>
      </c>
      <c r="U1626" s="117">
        <f t="shared" si="789"/>
        <v>23</v>
      </c>
      <c r="V1626" s="117">
        <v>252</v>
      </c>
      <c r="W1626" s="116">
        <f t="shared" si="802"/>
        <v>1.0088623590000001</v>
      </c>
      <c r="X1626" s="109">
        <f t="shared" si="803"/>
        <v>5.9211197799999997</v>
      </c>
      <c r="Y1626" s="174">
        <f t="shared" si="804"/>
        <v>21.749552000000001</v>
      </c>
      <c r="Z1626" s="120" t="str">
        <f t="shared" si="812"/>
        <v>A+J=</v>
      </c>
      <c r="AA1626" s="114">
        <f t="shared" si="813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8">
        <f t="shared" si="805"/>
        <v>45923</v>
      </c>
      <c r="B1627" s="109">
        <f t="shared" si="798"/>
        <v>652.68193710000003</v>
      </c>
      <c r="C1627" s="193">
        <f t="shared" si="797"/>
        <v>491.99988545999997</v>
      </c>
      <c r="D1627" s="110">
        <f t="shared" si="806"/>
        <v>7245.38</v>
      </c>
      <c r="E1627" s="111">
        <f t="shared" si="795"/>
        <v>7276.54</v>
      </c>
      <c r="F1627" s="112">
        <f t="shared" si="793"/>
        <v>45891</v>
      </c>
      <c r="G1627" s="113">
        <f t="shared" si="799"/>
        <v>4.3006716003852752E-3</v>
      </c>
      <c r="H1627" s="114">
        <f t="shared" si="794"/>
        <v>45950</v>
      </c>
      <c r="I1627" s="114">
        <f t="shared" si="800"/>
        <v>45950</v>
      </c>
      <c r="J1627" s="115">
        <f t="shared" si="807"/>
        <v>20</v>
      </c>
      <c r="K1627" s="115">
        <f t="shared" si="796"/>
        <v>1</v>
      </c>
      <c r="L1627" s="8">
        <f t="shared" si="808"/>
        <v>1.0002145899999999</v>
      </c>
      <c r="M1627" s="116">
        <f t="shared" si="792"/>
        <v>1.0043006699999999</v>
      </c>
      <c r="N1627" s="116">
        <f t="shared" si="788"/>
        <v>1.3257962977282112</v>
      </c>
      <c r="O1627" s="109">
        <f t="shared" si="791"/>
        <v>1.3260807999999999</v>
      </c>
      <c r="P1627" s="109">
        <f t="shared" si="801"/>
        <v>652.43160171</v>
      </c>
      <c r="Q1627" s="11">
        <f t="shared" si="811"/>
        <v>0</v>
      </c>
      <c r="R1627" s="30">
        <f t="shared" si="809"/>
        <v>0</v>
      </c>
      <c r="S1627" s="109">
        <f t="shared" si="790"/>
        <v>0</v>
      </c>
      <c r="T1627" s="119">
        <f t="shared" si="810"/>
        <v>0.10150000000000001</v>
      </c>
      <c r="U1627" s="117">
        <f t="shared" si="789"/>
        <v>1</v>
      </c>
      <c r="V1627" s="117">
        <v>252</v>
      </c>
      <c r="W1627" s="116">
        <f t="shared" si="802"/>
        <v>1.0003836960000001</v>
      </c>
      <c r="X1627" s="109">
        <f t="shared" si="803"/>
        <v>0.25033538999999999</v>
      </c>
      <c r="Y1627" s="174">
        <f t="shared" si="804"/>
        <v>0</v>
      </c>
      <c r="Z1627" s="120" t="str">
        <f t="shared" si="812"/>
        <v>A+J=</v>
      </c>
      <c r="AA1627" s="114">
        <f t="shared" si="813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8">
        <f t="shared" si="805"/>
        <v>45924</v>
      </c>
      <c r="B1628" s="109">
        <f t="shared" si="798"/>
        <v>653.07247933999997</v>
      </c>
      <c r="C1628" s="193">
        <f t="shared" si="797"/>
        <v>491.99988545999997</v>
      </c>
      <c r="D1628" s="110">
        <f t="shared" si="806"/>
        <v>7245.38</v>
      </c>
      <c r="E1628" s="111">
        <f t="shared" si="795"/>
        <v>7276.54</v>
      </c>
      <c r="F1628" s="112">
        <f t="shared" si="793"/>
        <v>45891</v>
      </c>
      <c r="G1628" s="113">
        <f t="shared" si="799"/>
        <v>4.3006716003852752E-3</v>
      </c>
      <c r="H1628" s="114">
        <f t="shared" si="794"/>
        <v>45950</v>
      </c>
      <c r="I1628" s="114">
        <f t="shared" si="800"/>
        <v>45950</v>
      </c>
      <c r="J1628" s="115">
        <f t="shared" si="807"/>
        <v>20</v>
      </c>
      <c r="K1628" s="115">
        <f t="shared" si="796"/>
        <v>2</v>
      </c>
      <c r="L1628" s="8">
        <f t="shared" si="808"/>
        <v>1.0004292299999999</v>
      </c>
      <c r="M1628" s="116">
        <f t="shared" si="792"/>
        <v>1.0043006699999999</v>
      </c>
      <c r="N1628" s="116">
        <f t="shared" si="788"/>
        <v>1.3257962977282112</v>
      </c>
      <c r="O1628" s="109">
        <f t="shared" si="791"/>
        <v>1.32636536</v>
      </c>
      <c r="P1628" s="109">
        <f t="shared" si="801"/>
        <v>652.57160519000001</v>
      </c>
      <c r="Q1628" s="11">
        <f t="shared" si="811"/>
        <v>0</v>
      </c>
      <c r="R1628" s="30">
        <f t="shared" si="809"/>
        <v>0</v>
      </c>
      <c r="S1628" s="109">
        <f t="shared" si="790"/>
        <v>0</v>
      </c>
      <c r="T1628" s="119">
        <f t="shared" si="810"/>
        <v>0.10150000000000001</v>
      </c>
      <c r="U1628" s="117">
        <f t="shared" si="789"/>
        <v>2</v>
      </c>
      <c r="V1628" s="117">
        <v>252</v>
      </c>
      <c r="W1628" s="116">
        <f t="shared" si="802"/>
        <v>1.0007675389999999</v>
      </c>
      <c r="X1628" s="109">
        <f t="shared" si="803"/>
        <v>0.50087415000000002</v>
      </c>
      <c r="Y1628" s="174">
        <f t="shared" si="804"/>
        <v>0</v>
      </c>
      <c r="Z1628" s="120" t="str">
        <f t="shared" si="812"/>
        <v>A+J=</v>
      </c>
      <c r="AA1628" s="114">
        <f t="shared" si="813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8">
        <f t="shared" si="805"/>
        <v>45925</v>
      </c>
      <c r="B1629" s="109">
        <f t="shared" si="798"/>
        <v>653.46326508000004</v>
      </c>
      <c r="C1629" s="193">
        <f t="shared" si="797"/>
        <v>491.99988545999997</v>
      </c>
      <c r="D1629" s="110">
        <f t="shared" si="806"/>
        <v>7245.38</v>
      </c>
      <c r="E1629" s="111">
        <f t="shared" si="795"/>
        <v>7276.54</v>
      </c>
      <c r="F1629" s="112">
        <f t="shared" si="793"/>
        <v>45891</v>
      </c>
      <c r="G1629" s="113">
        <f t="shared" si="799"/>
        <v>4.3006716003852752E-3</v>
      </c>
      <c r="H1629" s="114">
        <f t="shared" si="794"/>
        <v>45950</v>
      </c>
      <c r="I1629" s="114">
        <f t="shared" si="800"/>
        <v>45950</v>
      </c>
      <c r="J1629" s="115">
        <f t="shared" si="807"/>
        <v>20</v>
      </c>
      <c r="K1629" s="115">
        <f t="shared" si="796"/>
        <v>3</v>
      </c>
      <c r="L1629" s="8">
        <f t="shared" si="808"/>
        <v>1.0006439199999999</v>
      </c>
      <c r="M1629" s="116">
        <f t="shared" si="792"/>
        <v>1.0043006699999999</v>
      </c>
      <c r="N1629" s="116">
        <f t="shared" si="788"/>
        <v>1.3257962977282112</v>
      </c>
      <c r="O1629" s="109">
        <f t="shared" si="791"/>
        <v>1.3266500000000001</v>
      </c>
      <c r="P1629" s="109">
        <f t="shared" si="801"/>
        <v>652.71164804</v>
      </c>
      <c r="Q1629" s="11">
        <f t="shared" si="811"/>
        <v>0</v>
      </c>
      <c r="R1629" s="30">
        <f t="shared" si="809"/>
        <v>0</v>
      </c>
      <c r="S1629" s="109">
        <f t="shared" si="790"/>
        <v>0</v>
      </c>
      <c r="T1629" s="119">
        <f t="shared" si="810"/>
        <v>0.10150000000000001</v>
      </c>
      <c r="U1629" s="117">
        <f t="shared" si="789"/>
        <v>3</v>
      </c>
      <c r="V1629" s="117">
        <v>252</v>
      </c>
      <c r="W1629" s="116">
        <f t="shared" si="802"/>
        <v>1.00115153</v>
      </c>
      <c r="X1629" s="109">
        <f t="shared" si="803"/>
        <v>0.75161703999999996</v>
      </c>
      <c r="Y1629" s="174">
        <f t="shared" si="804"/>
        <v>0</v>
      </c>
      <c r="Z1629" s="120" t="str">
        <f t="shared" si="812"/>
        <v>A+J=</v>
      </c>
      <c r="AA1629" s="114">
        <f t="shared" si="813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8">
        <f t="shared" si="805"/>
        <v>45926</v>
      </c>
      <c r="B1630" s="109">
        <f t="shared" si="798"/>
        <v>653.85427897</v>
      </c>
      <c r="C1630" s="193">
        <f t="shared" si="797"/>
        <v>491.99988545999997</v>
      </c>
      <c r="D1630" s="110">
        <f t="shared" si="806"/>
        <v>7245.38</v>
      </c>
      <c r="E1630" s="111">
        <f t="shared" si="795"/>
        <v>7276.54</v>
      </c>
      <c r="F1630" s="112">
        <f t="shared" si="793"/>
        <v>45891</v>
      </c>
      <c r="G1630" s="113">
        <f t="shared" si="799"/>
        <v>4.3006716003852752E-3</v>
      </c>
      <c r="H1630" s="114">
        <f t="shared" si="794"/>
        <v>45950</v>
      </c>
      <c r="I1630" s="114">
        <f t="shared" si="800"/>
        <v>45950</v>
      </c>
      <c r="J1630" s="115">
        <f t="shared" si="807"/>
        <v>20</v>
      </c>
      <c r="K1630" s="115">
        <f t="shared" si="796"/>
        <v>4</v>
      </c>
      <c r="L1630" s="8">
        <f t="shared" si="808"/>
        <v>1.0008586500000001</v>
      </c>
      <c r="M1630" s="116">
        <f t="shared" si="792"/>
        <v>1.0043006699999999</v>
      </c>
      <c r="N1630" s="116">
        <f t="shared" si="788"/>
        <v>1.3257962977282112</v>
      </c>
      <c r="O1630" s="109">
        <f t="shared" si="791"/>
        <v>1.3269346900000001</v>
      </c>
      <c r="P1630" s="109">
        <f t="shared" si="801"/>
        <v>652.85171548999995</v>
      </c>
      <c r="Q1630" s="11">
        <f t="shared" si="811"/>
        <v>0</v>
      </c>
      <c r="R1630" s="30">
        <f t="shared" si="809"/>
        <v>0</v>
      </c>
      <c r="S1630" s="109">
        <f t="shared" si="790"/>
        <v>0</v>
      </c>
      <c r="T1630" s="119">
        <f t="shared" si="810"/>
        <v>0.10150000000000001</v>
      </c>
      <c r="U1630" s="117">
        <f t="shared" si="789"/>
        <v>4</v>
      </c>
      <c r="V1630" s="117">
        <v>252</v>
      </c>
      <c r="W1630" s="116">
        <f t="shared" si="802"/>
        <v>1.001535668</v>
      </c>
      <c r="X1630" s="109">
        <f t="shared" si="803"/>
        <v>1.0025634800000001</v>
      </c>
      <c r="Y1630" s="174">
        <f t="shared" si="804"/>
        <v>0</v>
      </c>
      <c r="Z1630" s="120" t="str">
        <f t="shared" si="812"/>
        <v>A+J=</v>
      </c>
      <c r="AA1630" s="114">
        <f t="shared" si="813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8">
        <f t="shared" si="805"/>
        <v>45927</v>
      </c>
      <c r="B1631" s="109">
        <f t="shared" si="798"/>
        <v>654.24552670000003</v>
      </c>
      <c r="C1631" s="193">
        <f t="shared" si="797"/>
        <v>491.99988545999997</v>
      </c>
      <c r="D1631" s="110">
        <f t="shared" si="806"/>
        <v>7245.38</v>
      </c>
      <c r="E1631" s="111">
        <f t="shared" si="795"/>
        <v>7276.54</v>
      </c>
      <c r="F1631" s="112">
        <f t="shared" si="793"/>
        <v>45891</v>
      </c>
      <c r="G1631" s="113">
        <f t="shared" si="799"/>
        <v>4.3006716003852752E-3</v>
      </c>
      <c r="H1631" s="114">
        <f t="shared" si="794"/>
        <v>45950</v>
      </c>
      <c r="I1631" s="114">
        <f t="shared" si="800"/>
        <v>45950</v>
      </c>
      <c r="J1631" s="115">
        <f t="shared" si="807"/>
        <v>20</v>
      </c>
      <c r="K1631" s="115">
        <f t="shared" si="796"/>
        <v>5</v>
      </c>
      <c r="L1631" s="8">
        <f t="shared" si="808"/>
        <v>1.0010734299999999</v>
      </c>
      <c r="M1631" s="116">
        <f t="shared" si="792"/>
        <v>1.0043006699999999</v>
      </c>
      <c r="N1631" s="116">
        <f t="shared" ref="N1631:N1694" si="814">IF(I1631&gt;I1630,N1630*M1631,N1630)</f>
        <v>1.3257962977282112</v>
      </c>
      <c r="O1631" s="109">
        <f t="shared" si="791"/>
        <v>1.3272194399999999</v>
      </c>
      <c r="P1631" s="109">
        <f t="shared" si="801"/>
        <v>652.99181246000001</v>
      </c>
      <c r="Q1631" s="11">
        <f t="shared" si="811"/>
        <v>0</v>
      </c>
      <c r="R1631" s="30">
        <f t="shared" si="809"/>
        <v>0</v>
      </c>
      <c r="S1631" s="109">
        <f t="shared" si="790"/>
        <v>0</v>
      </c>
      <c r="T1631" s="119">
        <f t="shared" si="810"/>
        <v>0.10150000000000001</v>
      </c>
      <c r="U1631" s="117">
        <f t="shared" si="789"/>
        <v>5</v>
      </c>
      <c r="V1631" s="117">
        <v>252</v>
      </c>
      <c r="W1631" s="116">
        <f t="shared" si="802"/>
        <v>1.0019199539999999</v>
      </c>
      <c r="X1631" s="109">
        <f t="shared" si="803"/>
        <v>1.2537142400000001</v>
      </c>
      <c r="Y1631" s="174">
        <f t="shared" si="804"/>
        <v>0</v>
      </c>
      <c r="Z1631" s="120" t="str">
        <f t="shared" si="812"/>
        <v>A+J=</v>
      </c>
      <c r="AA1631" s="114">
        <f t="shared" si="813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8">
        <f t="shared" si="805"/>
        <v>45928</v>
      </c>
      <c r="B1632" s="109">
        <f t="shared" si="798"/>
        <v>654.24552670000003</v>
      </c>
      <c r="C1632" s="193">
        <f t="shared" si="797"/>
        <v>491.99988545999997</v>
      </c>
      <c r="D1632" s="110">
        <f t="shared" si="806"/>
        <v>7245.38</v>
      </c>
      <c r="E1632" s="111">
        <f t="shared" si="795"/>
        <v>7276.54</v>
      </c>
      <c r="F1632" s="112">
        <f t="shared" si="793"/>
        <v>45891</v>
      </c>
      <c r="G1632" s="113">
        <f t="shared" si="799"/>
        <v>4.3006716003852752E-3</v>
      </c>
      <c r="H1632" s="114">
        <f t="shared" si="794"/>
        <v>45950</v>
      </c>
      <c r="I1632" s="114">
        <f t="shared" si="800"/>
        <v>45950</v>
      </c>
      <c r="J1632" s="115">
        <f t="shared" si="807"/>
        <v>20</v>
      </c>
      <c r="K1632" s="115">
        <f t="shared" si="796"/>
        <v>5</v>
      </c>
      <c r="L1632" s="8">
        <f t="shared" si="808"/>
        <v>1.0010734299999999</v>
      </c>
      <c r="M1632" s="116">
        <f t="shared" si="792"/>
        <v>1.0043006699999999</v>
      </c>
      <c r="N1632" s="116">
        <f t="shared" si="814"/>
        <v>1.3257962977282112</v>
      </c>
      <c r="O1632" s="109">
        <f t="shared" si="791"/>
        <v>1.3272194399999999</v>
      </c>
      <c r="P1632" s="109">
        <f t="shared" si="801"/>
        <v>652.99181246000001</v>
      </c>
      <c r="Q1632" s="11">
        <f t="shared" si="811"/>
        <v>0</v>
      </c>
      <c r="R1632" s="30">
        <f t="shared" si="809"/>
        <v>0</v>
      </c>
      <c r="S1632" s="109">
        <f t="shared" si="790"/>
        <v>0</v>
      </c>
      <c r="T1632" s="119">
        <f t="shared" si="810"/>
        <v>0.10150000000000001</v>
      </c>
      <c r="U1632" s="117">
        <f t="shared" si="789"/>
        <v>5</v>
      </c>
      <c r="V1632" s="117">
        <v>252</v>
      </c>
      <c r="W1632" s="116">
        <f t="shared" si="802"/>
        <v>1.0019199539999999</v>
      </c>
      <c r="X1632" s="109">
        <f t="shared" si="803"/>
        <v>1.2537142400000001</v>
      </c>
      <c r="Y1632" s="174">
        <f t="shared" si="804"/>
        <v>0</v>
      </c>
      <c r="Z1632" s="120" t="str">
        <f t="shared" si="812"/>
        <v>A+J=</v>
      </c>
      <c r="AA1632" s="114">
        <f t="shared" si="813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8">
        <f t="shared" si="805"/>
        <v>45929</v>
      </c>
      <c r="B1633" s="109">
        <f t="shared" si="798"/>
        <v>654.24552670000003</v>
      </c>
      <c r="C1633" s="193">
        <f t="shared" si="797"/>
        <v>491.99988545999997</v>
      </c>
      <c r="D1633" s="110">
        <f t="shared" si="806"/>
        <v>7245.38</v>
      </c>
      <c r="E1633" s="111">
        <f t="shared" si="795"/>
        <v>7276.54</v>
      </c>
      <c r="F1633" s="112">
        <f t="shared" si="793"/>
        <v>45891</v>
      </c>
      <c r="G1633" s="113">
        <f t="shared" si="799"/>
        <v>4.3006716003852752E-3</v>
      </c>
      <c r="H1633" s="114">
        <f t="shared" si="794"/>
        <v>45950</v>
      </c>
      <c r="I1633" s="114">
        <f t="shared" si="800"/>
        <v>45950</v>
      </c>
      <c r="J1633" s="115">
        <f t="shared" si="807"/>
        <v>20</v>
      </c>
      <c r="K1633" s="115">
        <f t="shared" si="796"/>
        <v>5</v>
      </c>
      <c r="L1633" s="8">
        <f t="shared" si="808"/>
        <v>1.0010734299999999</v>
      </c>
      <c r="M1633" s="116">
        <f t="shared" si="792"/>
        <v>1.0043006699999999</v>
      </c>
      <c r="N1633" s="116">
        <f t="shared" si="814"/>
        <v>1.3257962977282112</v>
      </c>
      <c r="O1633" s="109">
        <f t="shared" si="791"/>
        <v>1.3272194399999999</v>
      </c>
      <c r="P1633" s="109">
        <f t="shared" si="801"/>
        <v>652.99181246000001</v>
      </c>
      <c r="Q1633" s="11">
        <f t="shared" si="811"/>
        <v>0</v>
      </c>
      <c r="R1633" s="30">
        <f t="shared" si="809"/>
        <v>0</v>
      </c>
      <c r="S1633" s="109">
        <f t="shared" si="790"/>
        <v>0</v>
      </c>
      <c r="T1633" s="119">
        <f t="shared" si="810"/>
        <v>0.10150000000000001</v>
      </c>
      <c r="U1633" s="117">
        <f t="shared" si="789"/>
        <v>5</v>
      </c>
      <c r="V1633" s="117">
        <v>252</v>
      </c>
      <c r="W1633" s="116">
        <f t="shared" si="802"/>
        <v>1.0019199539999999</v>
      </c>
      <c r="X1633" s="109">
        <f t="shared" si="803"/>
        <v>1.2537142400000001</v>
      </c>
      <c r="Y1633" s="174">
        <f t="shared" si="804"/>
        <v>0</v>
      </c>
      <c r="Z1633" s="120" t="str">
        <f t="shared" si="812"/>
        <v>A+J=</v>
      </c>
      <c r="AA1633" s="114">
        <f t="shared" si="813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8">
        <f t="shared" si="805"/>
        <v>45930</v>
      </c>
      <c r="B1634" s="109">
        <f t="shared" si="798"/>
        <v>654.63701196</v>
      </c>
      <c r="C1634" s="193">
        <f t="shared" si="797"/>
        <v>491.99988545999997</v>
      </c>
      <c r="D1634" s="110">
        <f t="shared" si="806"/>
        <v>7245.38</v>
      </c>
      <c r="E1634" s="111">
        <f t="shared" si="795"/>
        <v>7276.54</v>
      </c>
      <c r="F1634" s="112">
        <f t="shared" si="793"/>
        <v>45891</v>
      </c>
      <c r="G1634" s="113">
        <f t="shared" si="799"/>
        <v>4.3006716003852752E-3</v>
      </c>
      <c r="H1634" s="114">
        <f t="shared" si="794"/>
        <v>45950</v>
      </c>
      <c r="I1634" s="114">
        <f t="shared" si="800"/>
        <v>45950</v>
      </c>
      <c r="J1634" s="115">
        <f t="shared" si="807"/>
        <v>20</v>
      </c>
      <c r="K1634" s="115">
        <f t="shared" si="796"/>
        <v>6</v>
      </c>
      <c r="L1634" s="8">
        <f t="shared" si="808"/>
        <v>1.0012882599999999</v>
      </c>
      <c r="M1634" s="116">
        <f t="shared" si="792"/>
        <v>1.0043006699999999</v>
      </c>
      <c r="N1634" s="116">
        <f t="shared" si="814"/>
        <v>1.3257962977282112</v>
      </c>
      <c r="O1634" s="109">
        <f t="shared" si="791"/>
        <v>1.32750426</v>
      </c>
      <c r="P1634" s="109">
        <f t="shared" si="801"/>
        <v>653.13194385999998</v>
      </c>
      <c r="Q1634" s="11">
        <f t="shared" si="811"/>
        <v>0</v>
      </c>
      <c r="R1634" s="30">
        <f t="shared" si="809"/>
        <v>0</v>
      </c>
      <c r="S1634" s="109">
        <f t="shared" si="790"/>
        <v>0</v>
      </c>
      <c r="T1634" s="119">
        <f t="shared" si="810"/>
        <v>0.10150000000000001</v>
      </c>
      <c r="U1634" s="117">
        <f t="shared" si="789"/>
        <v>6</v>
      </c>
      <c r="V1634" s="117">
        <v>252</v>
      </c>
      <c r="W1634" s="116">
        <f t="shared" si="802"/>
        <v>1.002304386</v>
      </c>
      <c r="X1634" s="109">
        <f t="shared" si="803"/>
        <v>1.5050680999999999</v>
      </c>
      <c r="Y1634" s="174">
        <f t="shared" si="804"/>
        <v>0</v>
      </c>
      <c r="Z1634" s="120" t="str">
        <f t="shared" si="812"/>
        <v>A+J=</v>
      </c>
      <c r="AA1634" s="114">
        <f t="shared" si="813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8">
        <f t="shared" si="805"/>
        <v>45931</v>
      </c>
      <c r="B1635" s="109">
        <f t="shared" si="798"/>
        <v>655.02873191999993</v>
      </c>
      <c r="C1635" s="193">
        <f t="shared" si="797"/>
        <v>491.99988545999997</v>
      </c>
      <c r="D1635" s="110">
        <f t="shared" si="806"/>
        <v>7245.38</v>
      </c>
      <c r="E1635" s="111">
        <f t="shared" si="795"/>
        <v>7276.54</v>
      </c>
      <c r="F1635" s="112">
        <f t="shared" si="793"/>
        <v>45891</v>
      </c>
      <c r="G1635" s="113">
        <f t="shared" si="799"/>
        <v>4.3006716003852752E-3</v>
      </c>
      <c r="H1635" s="114">
        <f t="shared" si="794"/>
        <v>45950</v>
      </c>
      <c r="I1635" s="114">
        <f t="shared" si="800"/>
        <v>45950</v>
      </c>
      <c r="J1635" s="115">
        <f t="shared" si="807"/>
        <v>20</v>
      </c>
      <c r="K1635" s="115">
        <f t="shared" si="796"/>
        <v>7</v>
      </c>
      <c r="L1635" s="8">
        <f t="shared" si="808"/>
        <v>1.0015031299999999</v>
      </c>
      <c r="M1635" s="116">
        <f t="shared" si="792"/>
        <v>1.0043006699999999</v>
      </c>
      <c r="N1635" s="116">
        <f t="shared" si="814"/>
        <v>1.3257962977282112</v>
      </c>
      <c r="O1635" s="109">
        <f t="shared" si="791"/>
        <v>1.3277891399999999</v>
      </c>
      <c r="P1635" s="109">
        <f t="shared" si="801"/>
        <v>653.27210478999996</v>
      </c>
      <c r="Q1635" s="11">
        <f t="shared" si="811"/>
        <v>0</v>
      </c>
      <c r="R1635" s="30">
        <f t="shared" si="809"/>
        <v>0</v>
      </c>
      <c r="S1635" s="109">
        <f t="shared" si="790"/>
        <v>0</v>
      </c>
      <c r="T1635" s="119">
        <f t="shared" si="810"/>
        <v>0.10150000000000001</v>
      </c>
      <c r="U1635" s="117">
        <f t="shared" si="789"/>
        <v>7</v>
      </c>
      <c r="V1635" s="117">
        <v>252</v>
      </c>
      <c r="W1635" s="116">
        <f t="shared" si="802"/>
        <v>1.0026889670000001</v>
      </c>
      <c r="X1635" s="109">
        <f t="shared" si="803"/>
        <v>1.75662713</v>
      </c>
      <c r="Y1635" s="174">
        <f t="shared" si="804"/>
        <v>0</v>
      </c>
      <c r="Z1635" s="120" t="str">
        <f t="shared" si="812"/>
        <v>A+J=</v>
      </c>
      <c r="AA1635" s="114">
        <f t="shared" si="813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8">
        <f t="shared" si="805"/>
        <v>45932</v>
      </c>
      <c r="B1636" s="109">
        <f t="shared" si="798"/>
        <v>655.42068534000009</v>
      </c>
      <c r="C1636" s="193">
        <f t="shared" si="797"/>
        <v>491.99988545999997</v>
      </c>
      <c r="D1636" s="110">
        <f t="shared" si="806"/>
        <v>7245.38</v>
      </c>
      <c r="E1636" s="111">
        <f t="shared" si="795"/>
        <v>7276.54</v>
      </c>
      <c r="F1636" s="112">
        <f t="shared" si="793"/>
        <v>45891</v>
      </c>
      <c r="G1636" s="113">
        <f t="shared" si="799"/>
        <v>4.3006716003852752E-3</v>
      </c>
      <c r="H1636" s="114">
        <f t="shared" si="794"/>
        <v>45950</v>
      </c>
      <c r="I1636" s="114">
        <f t="shared" si="800"/>
        <v>45950</v>
      </c>
      <c r="J1636" s="115">
        <f t="shared" si="807"/>
        <v>20</v>
      </c>
      <c r="K1636" s="115">
        <f t="shared" si="796"/>
        <v>8</v>
      </c>
      <c r="L1636" s="8">
        <f t="shared" si="808"/>
        <v>1.00171805</v>
      </c>
      <c r="M1636" s="116">
        <f t="shared" si="792"/>
        <v>1.0043006699999999</v>
      </c>
      <c r="N1636" s="116">
        <f t="shared" si="814"/>
        <v>1.3257962977282112</v>
      </c>
      <c r="O1636" s="109">
        <f t="shared" si="791"/>
        <v>1.3280740799999999</v>
      </c>
      <c r="P1636" s="109">
        <f t="shared" si="801"/>
        <v>653.41229524000005</v>
      </c>
      <c r="Q1636" s="11">
        <f t="shared" si="811"/>
        <v>0</v>
      </c>
      <c r="R1636" s="30">
        <f t="shared" si="809"/>
        <v>0</v>
      </c>
      <c r="S1636" s="109">
        <f t="shared" si="790"/>
        <v>0</v>
      </c>
      <c r="T1636" s="119">
        <f t="shared" si="810"/>
        <v>0.10150000000000001</v>
      </c>
      <c r="U1636" s="117">
        <f t="shared" si="789"/>
        <v>8</v>
      </c>
      <c r="V1636" s="117">
        <v>252</v>
      </c>
      <c r="W1636" s="116">
        <f t="shared" si="802"/>
        <v>1.0030736950000001</v>
      </c>
      <c r="X1636" s="109">
        <f t="shared" si="803"/>
        <v>2.0083901000000002</v>
      </c>
      <c r="Y1636" s="174">
        <f t="shared" si="804"/>
        <v>0</v>
      </c>
      <c r="Z1636" s="120" t="str">
        <f t="shared" si="812"/>
        <v>A+J=</v>
      </c>
      <c r="AA1636" s="114">
        <f t="shared" si="813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8">
        <f t="shared" si="805"/>
        <v>45933</v>
      </c>
      <c r="B1637" s="109">
        <f t="shared" si="798"/>
        <v>655.81286737999994</v>
      </c>
      <c r="C1637" s="193">
        <f t="shared" si="797"/>
        <v>491.99988545999997</v>
      </c>
      <c r="D1637" s="110">
        <f t="shared" si="806"/>
        <v>7245.38</v>
      </c>
      <c r="E1637" s="111">
        <f t="shared" si="795"/>
        <v>7276.54</v>
      </c>
      <c r="F1637" s="112">
        <f t="shared" si="793"/>
        <v>45891</v>
      </c>
      <c r="G1637" s="113">
        <f t="shared" si="799"/>
        <v>4.3006716003852752E-3</v>
      </c>
      <c r="H1637" s="114">
        <f t="shared" si="794"/>
        <v>45950</v>
      </c>
      <c r="I1637" s="114">
        <f t="shared" si="800"/>
        <v>45950</v>
      </c>
      <c r="J1637" s="115">
        <f t="shared" si="807"/>
        <v>20</v>
      </c>
      <c r="K1637" s="115">
        <f t="shared" si="796"/>
        <v>9</v>
      </c>
      <c r="L1637" s="8">
        <f t="shared" si="808"/>
        <v>1.0019330099999999</v>
      </c>
      <c r="M1637" s="116">
        <f t="shared" si="792"/>
        <v>1.0043006699999999</v>
      </c>
      <c r="N1637" s="116">
        <f t="shared" si="814"/>
        <v>1.3257962977282112</v>
      </c>
      <c r="O1637" s="109">
        <f t="shared" si="791"/>
        <v>1.3283590700000001</v>
      </c>
      <c r="P1637" s="109">
        <f t="shared" si="801"/>
        <v>653.55251027999998</v>
      </c>
      <c r="Q1637" s="11">
        <f t="shared" si="811"/>
        <v>0</v>
      </c>
      <c r="R1637" s="30">
        <f t="shared" si="809"/>
        <v>0</v>
      </c>
      <c r="S1637" s="109">
        <f t="shared" si="790"/>
        <v>0</v>
      </c>
      <c r="T1637" s="119">
        <f t="shared" si="810"/>
        <v>0.10150000000000001</v>
      </c>
      <c r="U1637" s="117">
        <f t="shared" ref="U1637:U1700" si="815">IF(Q1636&gt;0,1,IF(K1637=K1636,U1636,U1636+1))</f>
        <v>9</v>
      </c>
      <c r="V1637" s="117">
        <v>252</v>
      </c>
      <c r="W1637" s="116">
        <f t="shared" si="802"/>
        <v>1.00345857</v>
      </c>
      <c r="X1637" s="109">
        <f t="shared" si="803"/>
        <v>2.2603570999999998</v>
      </c>
      <c r="Y1637" s="174">
        <f t="shared" si="804"/>
        <v>0</v>
      </c>
      <c r="Z1637" s="120" t="str">
        <f t="shared" si="812"/>
        <v>A+J=</v>
      </c>
      <c r="AA1637" s="114">
        <f t="shared" si="813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8">
        <f t="shared" si="805"/>
        <v>45934</v>
      </c>
      <c r="B1638" s="109">
        <f t="shared" si="798"/>
        <v>656.20528867999997</v>
      </c>
      <c r="C1638" s="193">
        <f t="shared" si="797"/>
        <v>491.99988545999997</v>
      </c>
      <c r="D1638" s="110">
        <f t="shared" si="806"/>
        <v>7245.38</v>
      </c>
      <c r="E1638" s="111">
        <f t="shared" si="795"/>
        <v>7276.54</v>
      </c>
      <c r="F1638" s="112">
        <f t="shared" si="793"/>
        <v>45891</v>
      </c>
      <c r="G1638" s="113">
        <f t="shared" si="799"/>
        <v>4.3006716003852752E-3</v>
      </c>
      <c r="H1638" s="114">
        <f t="shared" si="794"/>
        <v>45950</v>
      </c>
      <c r="I1638" s="114">
        <f t="shared" si="800"/>
        <v>45950</v>
      </c>
      <c r="J1638" s="115">
        <f t="shared" si="807"/>
        <v>20</v>
      </c>
      <c r="K1638" s="115">
        <f t="shared" si="796"/>
        <v>10</v>
      </c>
      <c r="L1638" s="8">
        <f t="shared" si="808"/>
        <v>1.0021480199999999</v>
      </c>
      <c r="M1638" s="116">
        <f t="shared" si="792"/>
        <v>1.0043006699999999</v>
      </c>
      <c r="N1638" s="116">
        <f t="shared" si="814"/>
        <v>1.3257962977282112</v>
      </c>
      <c r="O1638" s="109">
        <f t="shared" si="791"/>
        <v>1.32864413</v>
      </c>
      <c r="P1638" s="109">
        <f t="shared" si="801"/>
        <v>653.69275976999995</v>
      </c>
      <c r="Q1638" s="11">
        <f t="shared" si="811"/>
        <v>0</v>
      </c>
      <c r="R1638" s="30">
        <f t="shared" si="809"/>
        <v>0</v>
      </c>
      <c r="S1638" s="109">
        <f t="shared" si="790"/>
        <v>0</v>
      </c>
      <c r="T1638" s="119">
        <f t="shared" si="810"/>
        <v>0.10150000000000001</v>
      </c>
      <c r="U1638" s="117">
        <f t="shared" si="815"/>
        <v>10</v>
      </c>
      <c r="V1638" s="117">
        <v>252</v>
      </c>
      <c r="W1638" s="116">
        <f t="shared" si="802"/>
        <v>1.003843593</v>
      </c>
      <c r="X1638" s="109">
        <f t="shared" si="803"/>
        <v>2.5125289099999999</v>
      </c>
      <c r="Y1638" s="174">
        <f t="shared" si="804"/>
        <v>0</v>
      </c>
      <c r="Z1638" s="120" t="str">
        <f t="shared" si="812"/>
        <v>A+J=</v>
      </c>
      <c r="AA1638" s="114">
        <f t="shared" si="813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8">
        <f t="shared" si="805"/>
        <v>45935</v>
      </c>
      <c r="B1639" s="109">
        <f t="shared" si="798"/>
        <v>656.20528867999997</v>
      </c>
      <c r="C1639" s="193">
        <f t="shared" si="797"/>
        <v>491.99988545999997</v>
      </c>
      <c r="D1639" s="110">
        <f t="shared" si="806"/>
        <v>7245.38</v>
      </c>
      <c r="E1639" s="111">
        <f t="shared" si="795"/>
        <v>7276.54</v>
      </c>
      <c r="F1639" s="112">
        <f t="shared" si="793"/>
        <v>45891</v>
      </c>
      <c r="G1639" s="113">
        <f t="shared" si="799"/>
        <v>4.3006716003852752E-3</v>
      </c>
      <c r="H1639" s="114">
        <f t="shared" si="794"/>
        <v>45950</v>
      </c>
      <c r="I1639" s="114">
        <f t="shared" si="800"/>
        <v>45950</v>
      </c>
      <c r="J1639" s="115">
        <f t="shared" si="807"/>
        <v>20</v>
      </c>
      <c r="K1639" s="115">
        <f t="shared" si="796"/>
        <v>10</v>
      </c>
      <c r="L1639" s="8">
        <f t="shared" si="808"/>
        <v>1.0021480199999999</v>
      </c>
      <c r="M1639" s="116">
        <f t="shared" si="792"/>
        <v>1.0043006699999999</v>
      </c>
      <c r="N1639" s="116">
        <f t="shared" si="814"/>
        <v>1.3257962977282112</v>
      </c>
      <c r="O1639" s="109">
        <f t="shared" si="791"/>
        <v>1.32864413</v>
      </c>
      <c r="P1639" s="109">
        <f t="shared" si="801"/>
        <v>653.69275976999995</v>
      </c>
      <c r="Q1639" s="11">
        <f t="shared" si="811"/>
        <v>0</v>
      </c>
      <c r="R1639" s="30">
        <f t="shared" si="809"/>
        <v>0</v>
      </c>
      <c r="S1639" s="109">
        <f t="shared" ref="S1639:S1702" si="816">IF(R1639&gt;0,TRUNC(R1639*P1639,8),0)</f>
        <v>0</v>
      </c>
      <c r="T1639" s="119">
        <f t="shared" si="810"/>
        <v>0.10150000000000001</v>
      </c>
      <c r="U1639" s="117">
        <f t="shared" si="815"/>
        <v>10</v>
      </c>
      <c r="V1639" s="117">
        <v>252</v>
      </c>
      <c r="W1639" s="116">
        <f t="shared" si="802"/>
        <v>1.003843593</v>
      </c>
      <c r="X1639" s="109">
        <f t="shared" si="803"/>
        <v>2.5125289099999999</v>
      </c>
      <c r="Y1639" s="174">
        <f t="shared" si="804"/>
        <v>0</v>
      </c>
      <c r="Z1639" s="120" t="str">
        <f t="shared" si="812"/>
        <v>A+J=</v>
      </c>
      <c r="AA1639" s="114">
        <f t="shared" si="813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8">
        <f t="shared" si="805"/>
        <v>45936</v>
      </c>
      <c r="B1640" s="109">
        <f t="shared" si="798"/>
        <v>656.20528867999997</v>
      </c>
      <c r="C1640" s="193">
        <f t="shared" si="797"/>
        <v>491.99988545999997</v>
      </c>
      <c r="D1640" s="110">
        <f t="shared" si="806"/>
        <v>7245.38</v>
      </c>
      <c r="E1640" s="111">
        <f t="shared" si="795"/>
        <v>7276.54</v>
      </c>
      <c r="F1640" s="112">
        <f t="shared" si="793"/>
        <v>45891</v>
      </c>
      <c r="G1640" s="113">
        <f t="shared" si="799"/>
        <v>4.3006716003852752E-3</v>
      </c>
      <c r="H1640" s="114">
        <f t="shared" si="794"/>
        <v>45950</v>
      </c>
      <c r="I1640" s="114">
        <f t="shared" si="800"/>
        <v>45950</v>
      </c>
      <c r="J1640" s="115">
        <f t="shared" si="807"/>
        <v>20</v>
      </c>
      <c r="K1640" s="115">
        <f t="shared" si="796"/>
        <v>10</v>
      </c>
      <c r="L1640" s="8">
        <f t="shared" si="808"/>
        <v>1.0021480199999999</v>
      </c>
      <c r="M1640" s="116">
        <f t="shared" si="792"/>
        <v>1.0043006699999999</v>
      </c>
      <c r="N1640" s="116">
        <f t="shared" si="814"/>
        <v>1.3257962977282112</v>
      </c>
      <c r="O1640" s="109">
        <f t="shared" si="791"/>
        <v>1.32864413</v>
      </c>
      <c r="P1640" s="109">
        <f t="shared" si="801"/>
        <v>653.69275976999995</v>
      </c>
      <c r="Q1640" s="11">
        <f t="shared" si="811"/>
        <v>0</v>
      </c>
      <c r="R1640" s="30">
        <f t="shared" si="809"/>
        <v>0</v>
      </c>
      <c r="S1640" s="109">
        <f t="shared" si="816"/>
        <v>0</v>
      </c>
      <c r="T1640" s="119">
        <f t="shared" si="810"/>
        <v>0.10150000000000001</v>
      </c>
      <c r="U1640" s="117">
        <f t="shared" si="815"/>
        <v>10</v>
      </c>
      <c r="V1640" s="117">
        <v>252</v>
      </c>
      <c r="W1640" s="116">
        <f t="shared" si="802"/>
        <v>1.003843593</v>
      </c>
      <c r="X1640" s="109">
        <f t="shared" si="803"/>
        <v>2.5125289099999999</v>
      </c>
      <c r="Y1640" s="174">
        <f t="shared" si="804"/>
        <v>0</v>
      </c>
      <c r="Z1640" s="120" t="str">
        <f t="shared" si="812"/>
        <v>A+J=</v>
      </c>
      <c r="AA1640" s="114">
        <f t="shared" si="813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8">
        <f t="shared" si="805"/>
        <v>45937</v>
      </c>
      <c r="B1641" s="109">
        <f t="shared" si="798"/>
        <v>656.59794933000001</v>
      </c>
      <c r="C1641" s="193">
        <f t="shared" si="797"/>
        <v>491.99988545999997</v>
      </c>
      <c r="D1641" s="110">
        <f t="shared" si="806"/>
        <v>7245.38</v>
      </c>
      <c r="E1641" s="111">
        <f t="shared" si="795"/>
        <v>7276.54</v>
      </c>
      <c r="F1641" s="112">
        <f t="shared" si="793"/>
        <v>45891</v>
      </c>
      <c r="G1641" s="113">
        <f t="shared" si="799"/>
        <v>4.3006716003852752E-3</v>
      </c>
      <c r="H1641" s="114">
        <f t="shared" si="794"/>
        <v>45950</v>
      </c>
      <c r="I1641" s="114">
        <f t="shared" si="800"/>
        <v>45950</v>
      </c>
      <c r="J1641" s="115">
        <f t="shared" si="807"/>
        <v>20</v>
      </c>
      <c r="K1641" s="115">
        <f t="shared" si="796"/>
        <v>11</v>
      </c>
      <c r="L1641" s="8">
        <f t="shared" si="808"/>
        <v>1.0023630800000001</v>
      </c>
      <c r="M1641" s="116">
        <f t="shared" si="792"/>
        <v>1.0043006699999999</v>
      </c>
      <c r="N1641" s="116">
        <f t="shared" si="814"/>
        <v>1.3257962977282112</v>
      </c>
      <c r="O1641" s="109">
        <f t="shared" ref="O1641:O1704" si="817">TRUNC(TRUNC((L1641*N1641),15),8)</f>
        <v>1.32892926</v>
      </c>
      <c r="P1641" s="109">
        <f t="shared" si="801"/>
        <v>653.83304369999996</v>
      </c>
      <c r="Q1641" s="11">
        <f t="shared" si="811"/>
        <v>0</v>
      </c>
      <c r="R1641" s="30">
        <f t="shared" si="809"/>
        <v>0</v>
      </c>
      <c r="S1641" s="109">
        <f t="shared" si="816"/>
        <v>0</v>
      </c>
      <c r="T1641" s="119">
        <f t="shared" si="810"/>
        <v>0.10150000000000001</v>
      </c>
      <c r="U1641" s="117">
        <f t="shared" si="815"/>
        <v>11</v>
      </c>
      <c r="V1641" s="117">
        <v>252</v>
      </c>
      <c r="W1641" s="116">
        <f t="shared" si="802"/>
        <v>1.0042287640000001</v>
      </c>
      <c r="X1641" s="109">
        <f t="shared" si="803"/>
        <v>2.7649056299999999</v>
      </c>
      <c r="Y1641" s="174">
        <f t="shared" si="804"/>
        <v>0</v>
      </c>
      <c r="Z1641" s="120" t="str">
        <f t="shared" si="812"/>
        <v>A+J=</v>
      </c>
      <c r="AA1641" s="114">
        <f t="shared" si="813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8">
        <f t="shared" si="805"/>
        <v>45938</v>
      </c>
      <c r="B1642" s="109">
        <f t="shared" si="798"/>
        <v>656.99083460999998</v>
      </c>
      <c r="C1642" s="193">
        <f t="shared" si="797"/>
        <v>491.99988545999997</v>
      </c>
      <c r="D1642" s="110">
        <f t="shared" si="806"/>
        <v>7245.38</v>
      </c>
      <c r="E1642" s="111">
        <f t="shared" si="795"/>
        <v>7276.54</v>
      </c>
      <c r="F1642" s="112">
        <f t="shared" si="793"/>
        <v>45891</v>
      </c>
      <c r="G1642" s="113">
        <f t="shared" si="799"/>
        <v>4.3006716003852752E-3</v>
      </c>
      <c r="H1642" s="114">
        <f t="shared" si="794"/>
        <v>45950</v>
      </c>
      <c r="I1642" s="114">
        <f t="shared" si="800"/>
        <v>45950</v>
      </c>
      <c r="J1642" s="115">
        <f t="shared" si="807"/>
        <v>20</v>
      </c>
      <c r="K1642" s="115">
        <f t="shared" si="796"/>
        <v>12</v>
      </c>
      <c r="L1642" s="8">
        <f t="shared" si="808"/>
        <v>1.00257818</v>
      </c>
      <c r="M1642" s="116">
        <f t="shared" ref="M1642:M1705" si="818">IF(I1642&gt;I1641,L1641,M1641)</f>
        <v>1.0043006699999999</v>
      </c>
      <c r="N1642" s="116">
        <f t="shared" si="814"/>
        <v>1.3257962977282112</v>
      </c>
      <c r="O1642" s="109">
        <f t="shared" si="817"/>
        <v>1.3292144299999999</v>
      </c>
      <c r="P1642" s="109">
        <f t="shared" si="801"/>
        <v>653.97334731000001</v>
      </c>
      <c r="Q1642" s="11">
        <f t="shared" si="811"/>
        <v>0</v>
      </c>
      <c r="R1642" s="30">
        <f t="shared" si="809"/>
        <v>0</v>
      </c>
      <c r="S1642" s="109">
        <f t="shared" si="816"/>
        <v>0</v>
      </c>
      <c r="T1642" s="119">
        <f t="shared" si="810"/>
        <v>0.10150000000000001</v>
      </c>
      <c r="U1642" s="117">
        <f t="shared" si="815"/>
        <v>12</v>
      </c>
      <c r="V1642" s="117">
        <v>252</v>
      </c>
      <c r="W1642" s="116">
        <f t="shared" si="802"/>
        <v>1.0046140830000001</v>
      </c>
      <c r="X1642" s="109">
        <f t="shared" si="803"/>
        <v>3.0174873</v>
      </c>
      <c r="Y1642" s="174">
        <f t="shared" si="804"/>
        <v>0</v>
      </c>
      <c r="Z1642" s="120" t="str">
        <f t="shared" si="812"/>
        <v>A+J=</v>
      </c>
      <c r="AA1642" s="114">
        <f t="shared" si="813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8">
        <f t="shared" si="805"/>
        <v>45939</v>
      </c>
      <c r="B1643" s="109">
        <f t="shared" si="798"/>
        <v>657.38396437000006</v>
      </c>
      <c r="C1643" s="193">
        <f t="shared" si="797"/>
        <v>491.99988545999997</v>
      </c>
      <c r="D1643" s="110">
        <f t="shared" si="806"/>
        <v>7245.38</v>
      </c>
      <c r="E1643" s="111">
        <f t="shared" si="795"/>
        <v>7276.54</v>
      </c>
      <c r="F1643" s="112">
        <f t="shared" si="793"/>
        <v>45891</v>
      </c>
      <c r="G1643" s="113">
        <f t="shared" si="799"/>
        <v>4.3006716003852752E-3</v>
      </c>
      <c r="H1643" s="114">
        <f t="shared" si="794"/>
        <v>45950</v>
      </c>
      <c r="I1643" s="114">
        <f t="shared" si="800"/>
        <v>45950</v>
      </c>
      <c r="J1643" s="115">
        <f t="shared" si="807"/>
        <v>20</v>
      </c>
      <c r="K1643" s="115">
        <f t="shared" si="796"/>
        <v>13</v>
      </c>
      <c r="L1643" s="8">
        <f t="shared" si="808"/>
        <v>1.00279333</v>
      </c>
      <c r="M1643" s="116">
        <f t="shared" si="818"/>
        <v>1.0043006699999999</v>
      </c>
      <c r="N1643" s="116">
        <f t="shared" si="814"/>
        <v>1.3257962977282112</v>
      </c>
      <c r="O1643" s="109">
        <f t="shared" si="817"/>
        <v>1.3294996800000001</v>
      </c>
      <c r="P1643" s="109">
        <f t="shared" si="801"/>
        <v>654.11369027000001</v>
      </c>
      <c r="Q1643" s="11">
        <f t="shared" si="811"/>
        <v>0</v>
      </c>
      <c r="R1643" s="30">
        <f t="shared" si="809"/>
        <v>0</v>
      </c>
      <c r="S1643" s="109">
        <f t="shared" si="816"/>
        <v>0</v>
      </c>
      <c r="T1643" s="119">
        <f t="shared" si="810"/>
        <v>0.10150000000000001</v>
      </c>
      <c r="U1643" s="117">
        <f t="shared" si="815"/>
        <v>13</v>
      </c>
      <c r="V1643" s="117">
        <v>252</v>
      </c>
      <c r="W1643" s="116">
        <f t="shared" si="802"/>
        <v>1.00499955</v>
      </c>
      <c r="X1643" s="109">
        <f t="shared" si="803"/>
        <v>3.2702741</v>
      </c>
      <c r="Y1643" s="174">
        <f t="shared" si="804"/>
        <v>0</v>
      </c>
      <c r="Z1643" s="120" t="str">
        <f t="shared" si="812"/>
        <v>A+J=</v>
      </c>
      <c r="AA1643" s="114">
        <f t="shared" si="813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8">
        <f t="shared" si="805"/>
        <v>45940</v>
      </c>
      <c r="B1644" s="109">
        <f t="shared" si="798"/>
        <v>657.77732818000004</v>
      </c>
      <c r="C1644" s="193">
        <f t="shared" si="797"/>
        <v>491.99988545999997</v>
      </c>
      <c r="D1644" s="110">
        <f t="shared" si="806"/>
        <v>7245.38</v>
      </c>
      <c r="E1644" s="111">
        <f t="shared" si="795"/>
        <v>7276.54</v>
      </c>
      <c r="F1644" s="112">
        <f t="shared" ref="F1644:F1707" si="819">IF($K1644=1,VLOOKUP($A1643,$AO$10:$AS$131,5),F1643)</f>
        <v>45891</v>
      </c>
      <c r="G1644" s="113">
        <f t="shared" si="799"/>
        <v>4.3006716003852752E-3</v>
      </c>
      <c r="H1644" s="114">
        <f t="shared" ref="H1644:H1707" si="820">IF(DAY(A1644)=H$9,VLOOKUP(A1644,AH$118:AN$450,4),H1643)</f>
        <v>45950</v>
      </c>
      <c r="I1644" s="114">
        <f t="shared" si="800"/>
        <v>45950</v>
      </c>
      <c r="J1644" s="115">
        <f t="shared" si="807"/>
        <v>20</v>
      </c>
      <c r="K1644" s="115">
        <f t="shared" si="796"/>
        <v>14</v>
      </c>
      <c r="L1644" s="8">
        <f t="shared" si="808"/>
        <v>1.00300853</v>
      </c>
      <c r="M1644" s="116">
        <f t="shared" si="818"/>
        <v>1.0043006699999999</v>
      </c>
      <c r="N1644" s="116">
        <f t="shared" si="814"/>
        <v>1.3257962977282112</v>
      </c>
      <c r="O1644" s="109">
        <f t="shared" si="817"/>
        <v>1.3297849900000001</v>
      </c>
      <c r="P1644" s="109">
        <f t="shared" si="801"/>
        <v>654.25406276000001</v>
      </c>
      <c r="Q1644" s="11">
        <f t="shared" si="811"/>
        <v>0</v>
      </c>
      <c r="R1644" s="30">
        <f t="shared" si="809"/>
        <v>0</v>
      </c>
      <c r="S1644" s="109">
        <f t="shared" si="816"/>
        <v>0</v>
      </c>
      <c r="T1644" s="119">
        <f t="shared" si="810"/>
        <v>0.10150000000000001</v>
      </c>
      <c r="U1644" s="117">
        <f t="shared" si="815"/>
        <v>14</v>
      </c>
      <c r="V1644" s="117">
        <v>252</v>
      </c>
      <c r="W1644" s="116">
        <f t="shared" si="802"/>
        <v>1.005385164</v>
      </c>
      <c r="X1644" s="109">
        <f t="shared" si="803"/>
        <v>3.52326542</v>
      </c>
      <c r="Y1644" s="174">
        <f t="shared" si="804"/>
        <v>0</v>
      </c>
      <c r="Z1644" s="120" t="str">
        <f t="shared" si="812"/>
        <v>A+J=</v>
      </c>
      <c r="AA1644" s="114">
        <f t="shared" si="813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8">
        <f t="shared" si="805"/>
        <v>45941</v>
      </c>
      <c r="B1645" s="109">
        <f t="shared" si="798"/>
        <v>658.17092679999996</v>
      </c>
      <c r="C1645" s="193">
        <f t="shared" si="797"/>
        <v>491.99988545999997</v>
      </c>
      <c r="D1645" s="110">
        <f t="shared" si="806"/>
        <v>7245.38</v>
      </c>
      <c r="E1645" s="111">
        <f t="shared" ref="E1645:E1708" si="821">IF($K1645=1,VLOOKUP($A1644,$AO$10:$AS$150,4),E1644)</f>
        <v>7276.54</v>
      </c>
      <c r="F1645" s="112">
        <f t="shared" si="819"/>
        <v>45891</v>
      </c>
      <c r="G1645" s="113">
        <f t="shared" si="799"/>
        <v>4.3006716003852752E-3</v>
      </c>
      <c r="H1645" s="114">
        <f t="shared" si="820"/>
        <v>45950</v>
      </c>
      <c r="I1645" s="114">
        <f t="shared" si="800"/>
        <v>45950</v>
      </c>
      <c r="J1645" s="115">
        <f t="shared" si="807"/>
        <v>20</v>
      </c>
      <c r="K1645" s="115">
        <f t="shared" si="796"/>
        <v>15</v>
      </c>
      <c r="L1645" s="8">
        <f t="shared" si="808"/>
        <v>1.00322377</v>
      </c>
      <c r="M1645" s="116">
        <f t="shared" si="818"/>
        <v>1.0043006699999999</v>
      </c>
      <c r="N1645" s="116">
        <f t="shared" si="814"/>
        <v>1.3257962977282112</v>
      </c>
      <c r="O1645" s="109">
        <f t="shared" si="817"/>
        <v>1.3300703599999999</v>
      </c>
      <c r="P1645" s="109">
        <f t="shared" si="801"/>
        <v>654.39446477000001</v>
      </c>
      <c r="Q1645" s="11">
        <f t="shared" si="811"/>
        <v>0</v>
      </c>
      <c r="R1645" s="30">
        <f t="shared" si="809"/>
        <v>0</v>
      </c>
      <c r="S1645" s="109">
        <f t="shared" si="816"/>
        <v>0</v>
      </c>
      <c r="T1645" s="119">
        <f t="shared" si="810"/>
        <v>0.10150000000000001</v>
      </c>
      <c r="U1645" s="117">
        <f t="shared" si="815"/>
        <v>15</v>
      </c>
      <c r="V1645" s="117">
        <v>252</v>
      </c>
      <c r="W1645" s="116">
        <f t="shared" si="802"/>
        <v>1.0057709260000001</v>
      </c>
      <c r="X1645" s="109">
        <f t="shared" si="803"/>
        <v>3.7764620299999998</v>
      </c>
      <c r="Y1645" s="174">
        <f t="shared" si="804"/>
        <v>0</v>
      </c>
      <c r="Z1645" s="120" t="str">
        <f t="shared" si="812"/>
        <v>A+J=</v>
      </c>
      <c r="AA1645" s="114">
        <f t="shared" si="813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8">
        <f t="shared" si="805"/>
        <v>45942</v>
      </c>
      <c r="B1646" s="109">
        <f t="shared" si="798"/>
        <v>658.17092679999996</v>
      </c>
      <c r="C1646" s="193">
        <f t="shared" si="797"/>
        <v>491.99988545999997</v>
      </c>
      <c r="D1646" s="110">
        <f t="shared" si="806"/>
        <v>7245.38</v>
      </c>
      <c r="E1646" s="111">
        <f t="shared" si="821"/>
        <v>7276.54</v>
      </c>
      <c r="F1646" s="112">
        <f t="shared" si="819"/>
        <v>45891</v>
      </c>
      <c r="G1646" s="113">
        <f t="shared" si="799"/>
        <v>4.3006716003852752E-3</v>
      </c>
      <c r="H1646" s="114">
        <f t="shared" si="820"/>
        <v>45950</v>
      </c>
      <c r="I1646" s="114">
        <f t="shared" si="800"/>
        <v>45950</v>
      </c>
      <c r="J1646" s="115">
        <f t="shared" si="807"/>
        <v>20</v>
      </c>
      <c r="K1646" s="115">
        <f t="shared" ref="K1646:K1709" si="822">(J1646-(NETWORKDAYS(A1646,I1646,AD$148:AD$502)-1))</f>
        <v>15</v>
      </c>
      <c r="L1646" s="8">
        <f t="shared" si="808"/>
        <v>1.00322377</v>
      </c>
      <c r="M1646" s="116">
        <f t="shared" si="818"/>
        <v>1.0043006699999999</v>
      </c>
      <c r="N1646" s="116">
        <f t="shared" si="814"/>
        <v>1.3257962977282112</v>
      </c>
      <c r="O1646" s="109">
        <f t="shared" si="817"/>
        <v>1.3300703599999999</v>
      </c>
      <c r="P1646" s="109">
        <f t="shared" si="801"/>
        <v>654.39446477000001</v>
      </c>
      <c r="Q1646" s="11">
        <f t="shared" si="811"/>
        <v>0</v>
      </c>
      <c r="R1646" s="30">
        <f t="shared" si="809"/>
        <v>0</v>
      </c>
      <c r="S1646" s="109">
        <f t="shared" si="816"/>
        <v>0</v>
      </c>
      <c r="T1646" s="119">
        <f t="shared" si="810"/>
        <v>0.10150000000000001</v>
      </c>
      <c r="U1646" s="117">
        <f t="shared" si="815"/>
        <v>15</v>
      </c>
      <c r="V1646" s="117">
        <v>252</v>
      </c>
      <c r="W1646" s="116">
        <f t="shared" si="802"/>
        <v>1.0057709260000001</v>
      </c>
      <c r="X1646" s="109">
        <f t="shared" si="803"/>
        <v>3.7764620299999998</v>
      </c>
      <c r="Y1646" s="174">
        <f t="shared" si="804"/>
        <v>0</v>
      </c>
      <c r="Z1646" s="120" t="str">
        <f t="shared" si="812"/>
        <v>A+J=</v>
      </c>
      <c r="AA1646" s="114">
        <f t="shared" si="813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8">
        <f t="shared" si="805"/>
        <v>45943</v>
      </c>
      <c r="B1647" s="109">
        <f t="shared" si="798"/>
        <v>658.17092679999996</v>
      </c>
      <c r="C1647" s="193">
        <f t="shared" si="797"/>
        <v>491.99988545999997</v>
      </c>
      <c r="D1647" s="110">
        <f t="shared" si="806"/>
        <v>7245.38</v>
      </c>
      <c r="E1647" s="111">
        <f t="shared" si="821"/>
        <v>7276.54</v>
      </c>
      <c r="F1647" s="112">
        <f t="shared" si="819"/>
        <v>45891</v>
      </c>
      <c r="G1647" s="113">
        <f t="shared" si="799"/>
        <v>4.3006716003852752E-3</v>
      </c>
      <c r="H1647" s="114">
        <f t="shared" si="820"/>
        <v>45950</v>
      </c>
      <c r="I1647" s="114">
        <f t="shared" si="800"/>
        <v>45950</v>
      </c>
      <c r="J1647" s="115">
        <f t="shared" si="807"/>
        <v>20</v>
      </c>
      <c r="K1647" s="115">
        <f t="shared" si="822"/>
        <v>15</v>
      </c>
      <c r="L1647" s="8">
        <f t="shared" si="808"/>
        <v>1.00322377</v>
      </c>
      <c r="M1647" s="116">
        <f t="shared" si="818"/>
        <v>1.0043006699999999</v>
      </c>
      <c r="N1647" s="116">
        <f t="shared" si="814"/>
        <v>1.3257962977282112</v>
      </c>
      <c r="O1647" s="109">
        <f t="shared" si="817"/>
        <v>1.3300703599999999</v>
      </c>
      <c r="P1647" s="109">
        <f t="shared" si="801"/>
        <v>654.39446477000001</v>
      </c>
      <c r="Q1647" s="11">
        <f t="shared" si="811"/>
        <v>0</v>
      </c>
      <c r="R1647" s="30">
        <f t="shared" si="809"/>
        <v>0</v>
      </c>
      <c r="S1647" s="109">
        <f t="shared" si="816"/>
        <v>0</v>
      </c>
      <c r="T1647" s="119">
        <f t="shared" si="810"/>
        <v>0.10150000000000001</v>
      </c>
      <c r="U1647" s="117">
        <f t="shared" si="815"/>
        <v>15</v>
      </c>
      <c r="V1647" s="117">
        <v>252</v>
      </c>
      <c r="W1647" s="116">
        <f t="shared" si="802"/>
        <v>1.0057709260000001</v>
      </c>
      <c r="X1647" s="109">
        <f t="shared" si="803"/>
        <v>3.7764620299999998</v>
      </c>
      <c r="Y1647" s="174">
        <f t="shared" si="804"/>
        <v>0</v>
      </c>
      <c r="Z1647" s="120" t="str">
        <f t="shared" si="812"/>
        <v>A+J=</v>
      </c>
      <c r="AA1647" s="114">
        <f t="shared" si="813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8">
        <f t="shared" si="805"/>
        <v>45944</v>
      </c>
      <c r="B1648" s="109">
        <f t="shared" si="798"/>
        <v>658.56476096000006</v>
      </c>
      <c r="C1648" s="193">
        <f t="shared" si="797"/>
        <v>491.99988545999997</v>
      </c>
      <c r="D1648" s="110">
        <f t="shared" si="806"/>
        <v>7245.38</v>
      </c>
      <c r="E1648" s="111">
        <f t="shared" si="821"/>
        <v>7276.54</v>
      </c>
      <c r="F1648" s="112">
        <f t="shared" si="819"/>
        <v>45891</v>
      </c>
      <c r="G1648" s="113">
        <f t="shared" si="799"/>
        <v>4.3006716003852752E-3</v>
      </c>
      <c r="H1648" s="114">
        <f t="shared" si="820"/>
        <v>45950</v>
      </c>
      <c r="I1648" s="114">
        <f t="shared" si="800"/>
        <v>45950</v>
      </c>
      <c r="J1648" s="115">
        <f t="shared" si="807"/>
        <v>20</v>
      </c>
      <c r="K1648" s="115">
        <f t="shared" si="822"/>
        <v>16</v>
      </c>
      <c r="L1648" s="8">
        <f t="shared" si="808"/>
        <v>1.00343906</v>
      </c>
      <c r="M1648" s="116">
        <f t="shared" si="818"/>
        <v>1.0043006699999999</v>
      </c>
      <c r="N1648" s="116">
        <f t="shared" si="814"/>
        <v>1.3257962977282112</v>
      </c>
      <c r="O1648" s="109">
        <f t="shared" si="817"/>
        <v>1.33035579</v>
      </c>
      <c r="P1648" s="109">
        <f t="shared" si="801"/>
        <v>654.53489630000001</v>
      </c>
      <c r="Q1648" s="11">
        <f t="shared" si="811"/>
        <v>0</v>
      </c>
      <c r="R1648" s="30">
        <f t="shared" si="809"/>
        <v>0</v>
      </c>
      <c r="S1648" s="109">
        <f t="shared" si="816"/>
        <v>0</v>
      </c>
      <c r="T1648" s="119">
        <f t="shared" si="810"/>
        <v>0.10150000000000001</v>
      </c>
      <c r="U1648" s="117">
        <f t="shared" si="815"/>
        <v>16</v>
      </c>
      <c r="V1648" s="117">
        <v>252</v>
      </c>
      <c r="W1648" s="116">
        <f t="shared" si="802"/>
        <v>1.006156837</v>
      </c>
      <c r="X1648" s="109">
        <f t="shared" si="803"/>
        <v>4.0298646600000003</v>
      </c>
      <c r="Y1648" s="174">
        <f t="shared" si="804"/>
        <v>0</v>
      </c>
      <c r="Z1648" s="120" t="str">
        <f t="shared" si="812"/>
        <v>A+J=</v>
      </c>
      <c r="AA1648" s="114">
        <f t="shared" si="813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8">
        <f t="shared" si="805"/>
        <v>45945</v>
      </c>
      <c r="B1649" s="109">
        <f t="shared" si="798"/>
        <v>658.95882449999999</v>
      </c>
      <c r="C1649" s="193">
        <f t="shared" si="797"/>
        <v>491.99988545999997</v>
      </c>
      <c r="D1649" s="110">
        <f t="shared" si="806"/>
        <v>7245.38</v>
      </c>
      <c r="E1649" s="111">
        <f t="shared" si="821"/>
        <v>7276.54</v>
      </c>
      <c r="F1649" s="112">
        <f t="shared" si="819"/>
        <v>45891</v>
      </c>
      <c r="G1649" s="113">
        <f t="shared" si="799"/>
        <v>4.3006716003852752E-3</v>
      </c>
      <c r="H1649" s="114">
        <f t="shared" si="820"/>
        <v>45950</v>
      </c>
      <c r="I1649" s="114">
        <f t="shared" si="800"/>
        <v>45950</v>
      </c>
      <c r="J1649" s="115">
        <f t="shared" si="807"/>
        <v>20</v>
      </c>
      <c r="K1649" s="115">
        <f t="shared" si="822"/>
        <v>17</v>
      </c>
      <c r="L1649" s="8">
        <f t="shared" si="808"/>
        <v>1.0036543899999999</v>
      </c>
      <c r="M1649" s="116">
        <f t="shared" si="818"/>
        <v>1.0043006699999999</v>
      </c>
      <c r="N1649" s="116">
        <f t="shared" si="814"/>
        <v>1.3257962977282112</v>
      </c>
      <c r="O1649" s="109">
        <f t="shared" si="817"/>
        <v>1.3306412700000001</v>
      </c>
      <c r="P1649" s="109">
        <f t="shared" si="801"/>
        <v>654.67535241999997</v>
      </c>
      <c r="Q1649" s="11">
        <f t="shared" si="811"/>
        <v>0</v>
      </c>
      <c r="R1649" s="30">
        <f t="shared" si="809"/>
        <v>0</v>
      </c>
      <c r="S1649" s="109">
        <f t="shared" si="816"/>
        <v>0</v>
      </c>
      <c r="T1649" s="119">
        <f t="shared" si="810"/>
        <v>0.10150000000000001</v>
      </c>
      <c r="U1649" s="117">
        <f t="shared" si="815"/>
        <v>17</v>
      </c>
      <c r="V1649" s="117">
        <v>252</v>
      </c>
      <c r="W1649" s="116">
        <f t="shared" si="802"/>
        <v>1.0065428949999999</v>
      </c>
      <c r="X1649" s="109">
        <f t="shared" si="803"/>
        <v>4.2834720800000001</v>
      </c>
      <c r="Y1649" s="174">
        <f t="shared" si="804"/>
        <v>0</v>
      </c>
      <c r="Z1649" s="120" t="str">
        <f t="shared" si="812"/>
        <v>A+J=</v>
      </c>
      <c r="AA1649" s="114">
        <f t="shared" si="813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8">
        <f t="shared" si="805"/>
        <v>45946</v>
      </c>
      <c r="B1650" s="109">
        <f t="shared" si="798"/>
        <v>659.35312875</v>
      </c>
      <c r="C1650" s="193">
        <f t="shared" si="797"/>
        <v>491.99988545999997</v>
      </c>
      <c r="D1650" s="110">
        <f t="shared" si="806"/>
        <v>7245.38</v>
      </c>
      <c r="E1650" s="111">
        <f t="shared" si="821"/>
        <v>7276.54</v>
      </c>
      <c r="F1650" s="112">
        <f t="shared" si="819"/>
        <v>45891</v>
      </c>
      <c r="G1650" s="113">
        <f t="shared" si="799"/>
        <v>4.3006716003852752E-3</v>
      </c>
      <c r="H1650" s="114">
        <f t="shared" si="820"/>
        <v>45950</v>
      </c>
      <c r="I1650" s="114">
        <f t="shared" si="800"/>
        <v>45950</v>
      </c>
      <c r="J1650" s="115">
        <f t="shared" si="807"/>
        <v>20</v>
      </c>
      <c r="K1650" s="115">
        <f t="shared" si="822"/>
        <v>18</v>
      </c>
      <c r="L1650" s="8">
        <f t="shared" si="808"/>
        <v>1.0038697700000001</v>
      </c>
      <c r="M1650" s="116">
        <f t="shared" si="818"/>
        <v>1.0043006699999999</v>
      </c>
      <c r="N1650" s="116">
        <f t="shared" si="814"/>
        <v>1.3257962977282112</v>
      </c>
      <c r="O1650" s="109">
        <f t="shared" si="817"/>
        <v>1.33092682</v>
      </c>
      <c r="P1650" s="109">
        <f t="shared" si="801"/>
        <v>654.81584298999996</v>
      </c>
      <c r="Q1650" s="11">
        <f t="shared" si="811"/>
        <v>0</v>
      </c>
      <c r="R1650" s="30">
        <f t="shared" si="809"/>
        <v>0</v>
      </c>
      <c r="S1650" s="109">
        <f t="shared" si="816"/>
        <v>0</v>
      </c>
      <c r="T1650" s="119">
        <f t="shared" si="810"/>
        <v>0.10150000000000001</v>
      </c>
      <c r="U1650" s="117">
        <f t="shared" si="815"/>
        <v>18</v>
      </c>
      <c r="V1650" s="117">
        <v>252</v>
      </c>
      <c r="W1650" s="116">
        <f t="shared" si="802"/>
        <v>1.006929102</v>
      </c>
      <c r="X1650" s="109">
        <f t="shared" si="803"/>
        <v>4.5372857599999996</v>
      </c>
      <c r="Y1650" s="174">
        <f t="shared" si="804"/>
        <v>0</v>
      </c>
      <c r="Z1650" s="120" t="str">
        <f t="shared" si="812"/>
        <v>A+J=</v>
      </c>
      <c r="AA1650" s="114">
        <f t="shared" si="813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8">
        <f t="shared" si="805"/>
        <v>45947</v>
      </c>
      <c r="B1651" s="109">
        <f t="shared" si="798"/>
        <v>659.74766323000006</v>
      </c>
      <c r="C1651" s="193">
        <f t="shared" si="797"/>
        <v>491.99988545999997</v>
      </c>
      <c r="D1651" s="110">
        <f t="shared" si="806"/>
        <v>7245.38</v>
      </c>
      <c r="E1651" s="111">
        <f t="shared" si="821"/>
        <v>7276.54</v>
      </c>
      <c r="F1651" s="112">
        <f t="shared" si="819"/>
        <v>45891</v>
      </c>
      <c r="G1651" s="113">
        <f t="shared" si="799"/>
        <v>4.3006716003852752E-3</v>
      </c>
      <c r="H1651" s="114">
        <f t="shared" si="820"/>
        <v>45950</v>
      </c>
      <c r="I1651" s="114">
        <f t="shared" si="800"/>
        <v>45950</v>
      </c>
      <c r="J1651" s="115">
        <f t="shared" si="807"/>
        <v>20</v>
      </c>
      <c r="K1651" s="115">
        <f t="shared" si="822"/>
        <v>19</v>
      </c>
      <c r="L1651" s="8">
        <f t="shared" si="808"/>
        <v>1.0040851900000001</v>
      </c>
      <c r="M1651" s="116">
        <f t="shared" si="818"/>
        <v>1.0043006699999999</v>
      </c>
      <c r="N1651" s="116">
        <f t="shared" si="814"/>
        <v>1.3257962977282112</v>
      </c>
      <c r="O1651" s="109">
        <f t="shared" si="817"/>
        <v>1.33121242</v>
      </c>
      <c r="P1651" s="109">
        <f t="shared" si="801"/>
        <v>654.95635816000004</v>
      </c>
      <c r="Q1651" s="11">
        <f t="shared" si="811"/>
        <v>0</v>
      </c>
      <c r="R1651" s="30">
        <f t="shared" si="809"/>
        <v>0</v>
      </c>
      <c r="S1651" s="109">
        <f t="shared" si="816"/>
        <v>0</v>
      </c>
      <c r="T1651" s="119">
        <f t="shared" si="810"/>
        <v>0.10150000000000001</v>
      </c>
      <c r="U1651" s="117">
        <f t="shared" si="815"/>
        <v>19</v>
      </c>
      <c r="V1651" s="117">
        <v>252</v>
      </c>
      <c r="W1651" s="116">
        <f t="shared" si="802"/>
        <v>1.007315457</v>
      </c>
      <c r="X1651" s="109">
        <f t="shared" si="803"/>
        <v>4.7913050699999999</v>
      </c>
      <c r="Y1651" s="174">
        <f t="shared" si="804"/>
        <v>0</v>
      </c>
      <c r="Z1651" s="120" t="str">
        <f t="shared" si="812"/>
        <v>A+J=</v>
      </c>
      <c r="AA1651" s="114">
        <f t="shared" si="813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8">
        <f t="shared" si="805"/>
        <v>45948</v>
      </c>
      <c r="B1652" s="109">
        <f t="shared" si="798"/>
        <v>660.14244785999995</v>
      </c>
      <c r="C1652" s="193">
        <f t="shared" si="797"/>
        <v>491.99988545999997</v>
      </c>
      <c r="D1652" s="110">
        <f t="shared" si="806"/>
        <v>7245.38</v>
      </c>
      <c r="E1652" s="111">
        <f t="shared" si="821"/>
        <v>7276.54</v>
      </c>
      <c r="F1652" s="112">
        <f t="shared" si="819"/>
        <v>45891</v>
      </c>
      <c r="G1652" s="113">
        <f t="shared" si="799"/>
        <v>4.3006716003852752E-3</v>
      </c>
      <c r="H1652" s="114">
        <f t="shared" si="820"/>
        <v>45950</v>
      </c>
      <c r="I1652" s="114">
        <f t="shared" si="800"/>
        <v>45950</v>
      </c>
      <c r="J1652" s="115">
        <f t="shared" si="807"/>
        <v>20</v>
      </c>
      <c r="K1652" s="115">
        <f t="shared" si="822"/>
        <v>20</v>
      </c>
      <c r="L1652" s="8">
        <f t="shared" si="808"/>
        <v>1.0043006699999999</v>
      </c>
      <c r="M1652" s="116">
        <f t="shared" si="818"/>
        <v>1.0043006699999999</v>
      </c>
      <c r="N1652" s="116">
        <f t="shared" si="814"/>
        <v>1.3257962977282112</v>
      </c>
      <c r="O1652" s="109">
        <f t="shared" si="817"/>
        <v>1.3314981100000001</v>
      </c>
      <c r="P1652" s="109">
        <f t="shared" si="801"/>
        <v>655.09691760999999</v>
      </c>
      <c r="Q1652" s="11">
        <f t="shared" si="811"/>
        <v>0</v>
      </c>
      <c r="R1652" s="30">
        <f t="shared" si="809"/>
        <v>0</v>
      </c>
      <c r="S1652" s="109">
        <f t="shared" si="816"/>
        <v>0</v>
      </c>
      <c r="T1652" s="119">
        <f t="shared" si="810"/>
        <v>0.10150000000000001</v>
      </c>
      <c r="U1652" s="117">
        <f t="shared" si="815"/>
        <v>20</v>
      </c>
      <c r="V1652" s="117">
        <v>252</v>
      </c>
      <c r="W1652" s="116">
        <f t="shared" si="802"/>
        <v>1.0077019599999999</v>
      </c>
      <c r="X1652" s="109">
        <f t="shared" si="803"/>
        <v>5.0455302499999997</v>
      </c>
      <c r="Y1652" s="174">
        <f t="shared" si="804"/>
        <v>0</v>
      </c>
      <c r="Z1652" s="120" t="str">
        <f t="shared" si="812"/>
        <v>A+J=</v>
      </c>
      <c r="AA1652" s="114">
        <f t="shared" si="813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8">
        <f t="shared" si="805"/>
        <v>45949</v>
      </c>
      <c r="B1653" s="109">
        <f t="shared" si="798"/>
        <v>660.14244785999995</v>
      </c>
      <c r="C1653" s="193">
        <f t="shared" si="797"/>
        <v>491.99988545999997</v>
      </c>
      <c r="D1653" s="110">
        <f t="shared" si="806"/>
        <v>7245.38</v>
      </c>
      <c r="E1653" s="111">
        <f t="shared" si="821"/>
        <v>7276.54</v>
      </c>
      <c r="F1653" s="112">
        <f t="shared" si="819"/>
        <v>45891</v>
      </c>
      <c r="G1653" s="113">
        <f t="shared" si="799"/>
        <v>4.3006716003852752E-3</v>
      </c>
      <c r="H1653" s="114">
        <f t="shared" si="820"/>
        <v>45950</v>
      </c>
      <c r="I1653" s="114">
        <f t="shared" si="800"/>
        <v>45950</v>
      </c>
      <c r="J1653" s="115">
        <f t="shared" si="807"/>
        <v>20</v>
      </c>
      <c r="K1653" s="115">
        <f t="shared" si="822"/>
        <v>20</v>
      </c>
      <c r="L1653" s="8">
        <f t="shared" si="808"/>
        <v>1.0043006699999999</v>
      </c>
      <c r="M1653" s="116">
        <f t="shared" si="818"/>
        <v>1.0043006699999999</v>
      </c>
      <c r="N1653" s="116">
        <f t="shared" si="814"/>
        <v>1.3257962977282112</v>
      </c>
      <c r="O1653" s="109">
        <f t="shared" si="817"/>
        <v>1.3314981100000001</v>
      </c>
      <c r="P1653" s="109">
        <f t="shared" si="801"/>
        <v>655.09691760999999</v>
      </c>
      <c r="Q1653" s="11">
        <f t="shared" si="811"/>
        <v>0</v>
      </c>
      <c r="R1653" s="30">
        <f t="shared" si="809"/>
        <v>0</v>
      </c>
      <c r="S1653" s="109">
        <f t="shared" si="816"/>
        <v>0</v>
      </c>
      <c r="T1653" s="119">
        <f t="shared" si="810"/>
        <v>0.10150000000000001</v>
      </c>
      <c r="U1653" s="117">
        <f t="shared" si="815"/>
        <v>20</v>
      </c>
      <c r="V1653" s="117">
        <v>252</v>
      </c>
      <c r="W1653" s="116">
        <f t="shared" si="802"/>
        <v>1.0077019599999999</v>
      </c>
      <c r="X1653" s="109">
        <f t="shared" si="803"/>
        <v>5.0455302499999997</v>
      </c>
      <c r="Y1653" s="174">
        <f t="shared" si="804"/>
        <v>0</v>
      </c>
      <c r="Z1653" s="120" t="str">
        <f t="shared" si="812"/>
        <v>A+J=</v>
      </c>
      <c r="AA1653" s="114">
        <f t="shared" si="813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8">
        <f t="shared" si="805"/>
        <v>45950</v>
      </c>
      <c r="B1654" s="109">
        <f t="shared" si="798"/>
        <v>660.14244785999995</v>
      </c>
      <c r="C1654" s="193">
        <f t="shared" si="797"/>
        <v>491.99988545999997</v>
      </c>
      <c r="D1654" s="110">
        <f t="shared" si="806"/>
        <v>7245.38</v>
      </c>
      <c r="E1654" s="111">
        <f t="shared" si="821"/>
        <v>7276.54</v>
      </c>
      <c r="F1654" s="112">
        <f t="shared" si="819"/>
        <v>45891</v>
      </c>
      <c r="G1654" s="113">
        <f t="shared" si="799"/>
        <v>4.3006716003852752E-3</v>
      </c>
      <c r="H1654" s="114">
        <f t="shared" si="820"/>
        <v>45982</v>
      </c>
      <c r="I1654" s="114">
        <f t="shared" si="800"/>
        <v>45950</v>
      </c>
      <c r="J1654" s="115">
        <f t="shared" si="807"/>
        <v>20</v>
      </c>
      <c r="K1654" s="115">
        <f t="shared" si="822"/>
        <v>20</v>
      </c>
      <c r="L1654" s="8">
        <f t="shared" si="808"/>
        <v>1.0043006699999999</v>
      </c>
      <c r="M1654" s="116">
        <f t="shared" si="818"/>
        <v>1.0043006699999999</v>
      </c>
      <c r="N1654" s="116">
        <f t="shared" si="814"/>
        <v>1.3257962977282112</v>
      </c>
      <c r="O1654" s="109">
        <f t="shared" si="817"/>
        <v>1.3314981100000001</v>
      </c>
      <c r="P1654" s="109">
        <f t="shared" si="801"/>
        <v>655.09691760999999</v>
      </c>
      <c r="Q1654" s="11">
        <f t="shared" si="811"/>
        <v>54</v>
      </c>
      <c r="R1654" s="30">
        <f t="shared" si="809"/>
        <v>2.5850999999999999E-2</v>
      </c>
      <c r="S1654" s="109">
        <f t="shared" si="816"/>
        <v>16.934910410000001</v>
      </c>
      <c r="T1654" s="119">
        <f t="shared" si="810"/>
        <v>0.10150000000000001</v>
      </c>
      <c r="U1654" s="117">
        <f t="shared" si="815"/>
        <v>20</v>
      </c>
      <c r="V1654" s="117">
        <v>252</v>
      </c>
      <c r="W1654" s="116">
        <f t="shared" si="802"/>
        <v>1.0077019599999999</v>
      </c>
      <c r="X1654" s="109">
        <f t="shared" si="803"/>
        <v>5.0455302499999997</v>
      </c>
      <c r="Y1654" s="174">
        <f t="shared" si="804"/>
        <v>21.980440659999999</v>
      </c>
      <c r="Z1654" s="120" t="str">
        <f t="shared" si="812"/>
        <v>A+J=</v>
      </c>
      <c r="AA1654" s="114">
        <f t="shared" si="813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8">
        <f t="shared" si="805"/>
        <v>45951</v>
      </c>
      <c r="B1655" s="109">
        <f t="shared" si="798"/>
        <v>638.52599049000003</v>
      </c>
      <c r="C1655" s="193">
        <f t="shared" si="797"/>
        <v>479.28119642000001</v>
      </c>
      <c r="D1655" s="110">
        <f t="shared" si="806"/>
        <v>7245.38</v>
      </c>
      <c r="E1655" s="111">
        <f t="shared" si="821"/>
        <v>7276.54</v>
      </c>
      <c r="F1655" s="112">
        <f t="shared" si="819"/>
        <v>45920</v>
      </c>
      <c r="G1655" s="113">
        <f t="shared" si="799"/>
        <v>4.3006716003852752E-3</v>
      </c>
      <c r="H1655" s="114">
        <f t="shared" si="820"/>
        <v>45982</v>
      </c>
      <c r="I1655" s="114">
        <f t="shared" si="800"/>
        <v>45982</v>
      </c>
      <c r="J1655" s="115">
        <f t="shared" si="807"/>
        <v>23</v>
      </c>
      <c r="K1655" s="115">
        <f t="shared" si="822"/>
        <v>1</v>
      </c>
      <c r="L1655" s="8">
        <f t="shared" si="808"/>
        <v>1.0001865999999999</v>
      </c>
      <c r="M1655" s="116">
        <f t="shared" si="818"/>
        <v>1.0043006699999999</v>
      </c>
      <c r="N1655" s="116">
        <f t="shared" si="814"/>
        <v>1.3314981100919618</v>
      </c>
      <c r="O1655" s="109">
        <f t="shared" si="817"/>
        <v>1.33174656</v>
      </c>
      <c r="P1655" s="109">
        <f t="shared" si="801"/>
        <v>638.28108459999999</v>
      </c>
      <c r="Q1655" s="11">
        <f t="shared" si="811"/>
        <v>0</v>
      </c>
      <c r="R1655" s="30">
        <f t="shared" si="809"/>
        <v>0</v>
      </c>
      <c r="S1655" s="109">
        <f t="shared" si="816"/>
        <v>0</v>
      </c>
      <c r="T1655" s="119">
        <f t="shared" si="810"/>
        <v>0.10150000000000001</v>
      </c>
      <c r="U1655" s="117">
        <f t="shared" si="815"/>
        <v>1</v>
      </c>
      <c r="V1655" s="117">
        <v>252</v>
      </c>
      <c r="W1655" s="116">
        <f t="shared" si="802"/>
        <v>1.0003836960000001</v>
      </c>
      <c r="X1655" s="109">
        <f t="shared" si="803"/>
        <v>0.24490588999999999</v>
      </c>
      <c r="Y1655" s="174">
        <f t="shared" si="804"/>
        <v>0</v>
      </c>
      <c r="Z1655" s="120" t="str">
        <f t="shared" si="812"/>
        <v>A+J=</v>
      </c>
      <c r="AA1655" s="114">
        <f t="shared" si="813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8">
        <f t="shared" si="805"/>
        <v>45952</v>
      </c>
      <c r="B1656" s="109">
        <f t="shared" si="798"/>
        <v>638.89018301999999</v>
      </c>
      <c r="C1656" s="193">
        <f t="shared" si="797"/>
        <v>479.28119642000001</v>
      </c>
      <c r="D1656" s="110">
        <f t="shared" si="806"/>
        <v>7245.38</v>
      </c>
      <c r="E1656" s="111">
        <f t="shared" si="821"/>
        <v>7276.54</v>
      </c>
      <c r="F1656" s="112">
        <f t="shared" si="819"/>
        <v>45920</v>
      </c>
      <c r="G1656" s="113">
        <f t="shared" si="799"/>
        <v>4.3006716003852752E-3</v>
      </c>
      <c r="H1656" s="114">
        <f t="shared" si="820"/>
        <v>45982</v>
      </c>
      <c r="I1656" s="114">
        <f t="shared" si="800"/>
        <v>45982</v>
      </c>
      <c r="J1656" s="115">
        <f t="shared" si="807"/>
        <v>23</v>
      </c>
      <c r="K1656" s="115">
        <f t="shared" si="822"/>
        <v>2</v>
      </c>
      <c r="L1656" s="8">
        <f t="shared" si="808"/>
        <v>1.0003732299999999</v>
      </c>
      <c r="M1656" s="116">
        <f t="shared" si="818"/>
        <v>1.0043006699999999</v>
      </c>
      <c r="N1656" s="116">
        <f t="shared" si="814"/>
        <v>1.3314981100919618</v>
      </c>
      <c r="O1656" s="109">
        <f t="shared" si="817"/>
        <v>1.3319950599999999</v>
      </c>
      <c r="P1656" s="109">
        <f t="shared" si="801"/>
        <v>638.40018597999995</v>
      </c>
      <c r="Q1656" s="11">
        <f t="shared" si="811"/>
        <v>0</v>
      </c>
      <c r="R1656" s="30">
        <f t="shared" si="809"/>
        <v>0</v>
      </c>
      <c r="S1656" s="109">
        <f t="shared" si="816"/>
        <v>0</v>
      </c>
      <c r="T1656" s="119">
        <f t="shared" si="810"/>
        <v>0.10150000000000001</v>
      </c>
      <c r="U1656" s="117">
        <f t="shared" si="815"/>
        <v>2</v>
      </c>
      <c r="V1656" s="117">
        <v>252</v>
      </c>
      <c r="W1656" s="116">
        <f t="shared" si="802"/>
        <v>1.0007675389999999</v>
      </c>
      <c r="X1656" s="109">
        <f t="shared" si="803"/>
        <v>0.48999703999999999</v>
      </c>
      <c r="Y1656" s="174">
        <f t="shared" si="804"/>
        <v>0</v>
      </c>
      <c r="Z1656" s="120" t="str">
        <f t="shared" si="812"/>
        <v>A+J=</v>
      </c>
      <c r="AA1656" s="114">
        <f t="shared" si="813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8">
        <f t="shared" si="805"/>
        <v>45953</v>
      </c>
      <c r="B1657" s="109">
        <f t="shared" si="798"/>
        <v>639.25459024999998</v>
      </c>
      <c r="C1657" s="193">
        <f t="shared" si="797"/>
        <v>479.28119642000001</v>
      </c>
      <c r="D1657" s="110">
        <f t="shared" si="806"/>
        <v>7245.38</v>
      </c>
      <c r="E1657" s="111">
        <f t="shared" si="821"/>
        <v>7276.54</v>
      </c>
      <c r="F1657" s="112">
        <f t="shared" si="819"/>
        <v>45920</v>
      </c>
      <c r="G1657" s="113">
        <f t="shared" si="799"/>
        <v>4.3006716003852752E-3</v>
      </c>
      <c r="H1657" s="114">
        <f t="shared" si="820"/>
        <v>45982</v>
      </c>
      <c r="I1657" s="114">
        <f t="shared" si="800"/>
        <v>45982</v>
      </c>
      <c r="J1657" s="115">
        <f t="shared" si="807"/>
        <v>23</v>
      </c>
      <c r="K1657" s="115">
        <f t="shared" si="822"/>
        <v>3</v>
      </c>
      <c r="L1657" s="8">
        <f t="shared" si="808"/>
        <v>1.00055991</v>
      </c>
      <c r="M1657" s="116">
        <f t="shared" si="818"/>
        <v>1.0043006699999999</v>
      </c>
      <c r="N1657" s="116">
        <f t="shared" si="814"/>
        <v>1.3314981100919618</v>
      </c>
      <c r="O1657" s="109">
        <f t="shared" si="817"/>
        <v>1.3322436200000001</v>
      </c>
      <c r="P1657" s="109">
        <f t="shared" si="801"/>
        <v>638.51931610999998</v>
      </c>
      <c r="Q1657" s="11">
        <f t="shared" si="811"/>
        <v>0</v>
      </c>
      <c r="R1657" s="30">
        <f t="shared" si="809"/>
        <v>0</v>
      </c>
      <c r="S1657" s="109">
        <f t="shared" si="816"/>
        <v>0</v>
      </c>
      <c r="T1657" s="119">
        <f t="shared" si="810"/>
        <v>0.10150000000000001</v>
      </c>
      <c r="U1657" s="117">
        <f t="shared" si="815"/>
        <v>3</v>
      </c>
      <c r="V1657" s="117">
        <v>252</v>
      </c>
      <c r="W1657" s="116">
        <f t="shared" si="802"/>
        <v>1.00115153</v>
      </c>
      <c r="X1657" s="109">
        <f t="shared" si="803"/>
        <v>0.73527414000000002</v>
      </c>
      <c r="Y1657" s="174">
        <f t="shared" si="804"/>
        <v>0</v>
      </c>
      <c r="Z1657" s="120" t="str">
        <f t="shared" si="812"/>
        <v>A+J=</v>
      </c>
      <c r="AA1657" s="114">
        <f t="shared" si="813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8">
        <f t="shared" si="805"/>
        <v>45954</v>
      </c>
      <c r="B1658" s="109">
        <f t="shared" si="798"/>
        <v>639.61919726000008</v>
      </c>
      <c r="C1658" s="193">
        <f t="shared" si="797"/>
        <v>479.28119642000001</v>
      </c>
      <c r="D1658" s="110">
        <f t="shared" si="806"/>
        <v>7245.38</v>
      </c>
      <c r="E1658" s="111">
        <f t="shared" si="821"/>
        <v>7276.54</v>
      </c>
      <c r="F1658" s="112">
        <f t="shared" si="819"/>
        <v>45920</v>
      </c>
      <c r="G1658" s="113">
        <f t="shared" si="799"/>
        <v>4.3006716003852752E-3</v>
      </c>
      <c r="H1658" s="114">
        <f t="shared" si="820"/>
        <v>45982</v>
      </c>
      <c r="I1658" s="114">
        <f t="shared" si="800"/>
        <v>45982</v>
      </c>
      <c r="J1658" s="115">
        <f t="shared" si="807"/>
        <v>23</v>
      </c>
      <c r="K1658" s="115">
        <f t="shared" si="822"/>
        <v>4</v>
      </c>
      <c r="L1658" s="8">
        <f t="shared" si="808"/>
        <v>1.00074661</v>
      </c>
      <c r="M1658" s="116">
        <f t="shared" si="818"/>
        <v>1.0043006699999999</v>
      </c>
      <c r="N1658" s="116">
        <f t="shared" si="814"/>
        <v>1.3314981100919618</v>
      </c>
      <c r="O1658" s="109">
        <f t="shared" si="817"/>
        <v>1.3324922100000001</v>
      </c>
      <c r="P1658" s="109">
        <f t="shared" si="801"/>
        <v>638.63846062000005</v>
      </c>
      <c r="Q1658" s="11">
        <f t="shared" si="811"/>
        <v>0</v>
      </c>
      <c r="R1658" s="30">
        <f t="shared" si="809"/>
        <v>0</v>
      </c>
      <c r="S1658" s="109">
        <f t="shared" si="816"/>
        <v>0</v>
      </c>
      <c r="T1658" s="119">
        <f t="shared" si="810"/>
        <v>0.10150000000000001</v>
      </c>
      <c r="U1658" s="117">
        <f t="shared" si="815"/>
        <v>4</v>
      </c>
      <c r="V1658" s="117">
        <v>252</v>
      </c>
      <c r="W1658" s="116">
        <f t="shared" si="802"/>
        <v>1.001535668</v>
      </c>
      <c r="X1658" s="109">
        <f t="shared" si="803"/>
        <v>0.98073664000000005</v>
      </c>
      <c r="Y1658" s="174">
        <f t="shared" si="804"/>
        <v>0</v>
      </c>
      <c r="Z1658" s="120" t="str">
        <f t="shared" si="812"/>
        <v>A+J=</v>
      </c>
      <c r="AA1658" s="114">
        <f t="shared" si="813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8">
        <f t="shared" si="805"/>
        <v>45955</v>
      </c>
      <c r="B1659" s="109">
        <f t="shared" si="798"/>
        <v>639.98401916</v>
      </c>
      <c r="C1659" s="193">
        <f t="shared" si="797"/>
        <v>479.28119642000001</v>
      </c>
      <c r="D1659" s="110">
        <f t="shared" si="806"/>
        <v>7245.38</v>
      </c>
      <c r="E1659" s="111">
        <f t="shared" si="821"/>
        <v>7276.54</v>
      </c>
      <c r="F1659" s="112">
        <f t="shared" si="819"/>
        <v>45920</v>
      </c>
      <c r="G1659" s="113">
        <f t="shared" si="799"/>
        <v>4.3006716003852752E-3</v>
      </c>
      <c r="H1659" s="114">
        <f t="shared" si="820"/>
        <v>45982</v>
      </c>
      <c r="I1659" s="114">
        <f t="shared" si="800"/>
        <v>45982</v>
      </c>
      <c r="J1659" s="115">
        <f t="shared" si="807"/>
        <v>23</v>
      </c>
      <c r="K1659" s="115">
        <f t="shared" si="822"/>
        <v>5</v>
      </c>
      <c r="L1659" s="8">
        <f t="shared" si="808"/>
        <v>1.0009333499999999</v>
      </c>
      <c r="M1659" s="116">
        <f t="shared" si="818"/>
        <v>1.0043006699999999</v>
      </c>
      <c r="N1659" s="116">
        <f t="shared" si="814"/>
        <v>1.3314981100919618</v>
      </c>
      <c r="O1659" s="109">
        <f t="shared" si="817"/>
        <v>1.3327408599999999</v>
      </c>
      <c r="P1659" s="109">
        <f t="shared" si="801"/>
        <v>638.75763388999997</v>
      </c>
      <c r="Q1659" s="11">
        <f t="shared" si="811"/>
        <v>0</v>
      </c>
      <c r="R1659" s="30">
        <f t="shared" si="809"/>
        <v>0</v>
      </c>
      <c r="S1659" s="109">
        <f t="shared" si="816"/>
        <v>0</v>
      </c>
      <c r="T1659" s="119">
        <f t="shared" si="810"/>
        <v>0.10150000000000001</v>
      </c>
      <c r="U1659" s="117">
        <f t="shared" si="815"/>
        <v>5</v>
      </c>
      <c r="V1659" s="117">
        <v>252</v>
      </c>
      <c r="W1659" s="116">
        <f t="shared" si="802"/>
        <v>1.0019199539999999</v>
      </c>
      <c r="X1659" s="109">
        <f t="shared" si="803"/>
        <v>1.22638527</v>
      </c>
      <c r="Y1659" s="174">
        <f t="shared" si="804"/>
        <v>0</v>
      </c>
      <c r="Z1659" s="120" t="str">
        <f t="shared" si="812"/>
        <v>A+J=</v>
      </c>
      <c r="AA1659" s="114">
        <f t="shared" si="813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8">
        <f t="shared" si="805"/>
        <v>45956</v>
      </c>
      <c r="B1660" s="109">
        <f t="shared" si="798"/>
        <v>639.98401916</v>
      </c>
      <c r="C1660" s="193">
        <f t="shared" si="797"/>
        <v>479.28119642000001</v>
      </c>
      <c r="D1660" s="110">
        <f t="shared" si="806"/>
        <v>7245.38</v>
      </c>
      <c r="E1660" s="111">
        <f t="shared" si="821"/>
        <v>7276.54</v>
      </c>
      <c r="F1660" s="112">
        <f t="shared" si="819"/>
        <v>45920</v>
      </c>
      <c r="G1660" s="113">
        <f t="shared" si="799"/>
        <v>4.3006716003852752E-3</v>
      </c>
      <c r="H1660" s="114">
        <f t="shared" si="820"/>
        <v>45982</v>
      </c>
      <c r="I1660" s="114">
        <f t="shared" si="800"/>
        <v>45982</v>
      </c>
      <c r="J1660" s="115">
        <f t="shared" si="807"/>
        <v>23</v>
      </c>
      <c r="K1660" s="115">
        <f t="shared" si="822"/>
        <v>5</v>
      </c>
      <c r="L1660" s="8">
        <f t="shared" si="808"/>
        <v>1.0009333499999999</v>
      </c>
      <c r="M1660" s="116">
        <f t="shared" si="818"/>
        <v>1.0043006699999999</v>
      </c>
      <c r="N1660" s="116">
        <f t="shared" si="814"/>
        <v>1.3314981100919618</v>
      </c>
      <c r="O1660" s="109">
        <f t="shared" si="817"/>
        <v>1.3327408599999999</v>
      </c>
      <c r="P1660" s="109">
        <f t="shared" si="801"/>
        <v>638.75763388999997</v>
      </c>
      <c r="Q1660" s="11">
        <f t="shared" si="811"/>
        <v>0</v>
      </c>
      <c r="R1660" s="30">
        <f t="shared" si="809"/>
        <v>0</v>
      </c>
      <c r="S1660" s="109">
        <f t="shared" si="816"/>
        <v>0</v>
      </c>
      <c r="T1660" s="119">
        <f t="shared" si="810"/>
        <v>0.10150000000000001</v>
      </c>
      <c r="U1660" s="117">
        <f t="shared" si="815"/>
        <v>5</v>
      </c>
      <c r="V1660" s="117">
        <v>252</v>
      </c>
      <c r="W1660" s="116">
        <f t="shared" si="802"/>
        <v>1.0019199539999999</v>
      </c>
      <c r="X1660" s="109">
        <f t="shared" si="803"/>
        <v>1.22638527</v>
      </c>
      <c r="Y1660" s="174">
        <f t="shared" si="804"/>
        <v>0</v>
      </c>
      <c r="Z1660" s="120" t="str">
        <f t="shared" si="812"/>
        <v>A+J=</v>
      </c>
      <c r="AA1660" s="114">
        <f t="shared" si="813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8">
        <f t="shared" si="805"/>
        <v>45957</v>
      </c>
      <c r="B1661" s="109">
        <f t="shared" si="798"/>
        <v>639.98401916</v>
      </c>
      <c r="C1661" s="193">
        <f t="shared" si="797"/>
        <v>479.28119642000001</v>
      </c>
      <c r="D1661" s="110">
        <f t="shared" si="806"/>
        <v>7245.38</v>
      </c>
      <c r="E1661" s="111">
        <f t="shared" si="821"/>
        <v>7276.54</v>
      </c>
      <c r="F1661" s="112">
        <f t="shared" si="819"/>
        <v>45920</v>
      </c>
      <c r="G1661" s="113">
        <f t="shared" si="799"/>
        <v>4.3006716003852752E-3</v>
      </c>
      <c r="H1661" s="114">
        <f t="shared" si="820"/>
        <v>45982</v>
      </c>
      <c r="I1661" s="114">
        <f t="shared" si="800"/>
        <v>45982</v>
      </c>
      <c r="J1661" s="115">
        <f t="shared" si="807"/>
        <v>23</v>
      </c>
      <c r="K1661" s="115">
        <f t="shared" si="822"/>
        <v>5</v>
      </c>
      <c r="L1661" s="8">
        <f t="shared" si="808"/>
        <v>1.0009333499999999</v>
      </c>
      <c r="M1661" s="116">
        <f t="shared" si="818"/>
        <v>1.0043006699999999</v>
      </c>
      <c r="N1661" s="116">
        <f t="shared" si="814"/>
        <v>1.3314981100919618</v>
      </c>
      <c r="O1661" s="109">
        <f t="shared" si="817"/>
        <v>1.3327408599999999</v>
      </c>
      <c r="P1661" s="109">
        <f t="shared" si="801"/>
        <v>638.75763388999997</v>
      </c>
      <c r="Q1661" s="11">
        <f t="shared" si="811"/>
        <v>0</v>
      </c>
      <c r="R1661" s="30">
        <f t="shared" si="809"/>
        <v>0</v>
      </c>
      <c r="S1661" s="109">
        <f t="shared" si="816"/>
        <v>0</v>
      </c>
      <c r="T1661" s="119">
        <f t="shared" si="810"/>
        <v>0.10150000000000001</v>
      </c>
      <c r="U1661" s="117">
        <f t="shared" si="815"/>
        <v>5</v>
      </c>
      <c r="V1661" s="117">
        <v>252</v>
      </c>
      <c r="W1661" s="116">
        <f t="shared" si="802"/>
        <v>1.0019199539999999</v>
      </c>
      <c r="X1661" s="109">
        <f t="shared" si="803"/>
        <v>1.22638527</v>
      </c>
      <c r="Y1661" s="174">
        <f t="shared" si="804"/>
        <v>0</v>
      </c>
      <c r="Z1661" s="120" t="str">
        <f t="shared" si="812"/>
        <v>A+J=</v>
      </c>
      <c r="AA1661" s="114">
        <f t="shared" si="813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8">
        <f t="shared" si="805"/>
        <v>45958</v>
      </c>
      <c r="B1662" s="109">
        <f t="shared" si="798"/>
        <v>640.34904994999999</v>
      </c>
      <c r="C1662" s="193">
        <f t="shared" si="797"/>
        <v>479.28119642000001</v>
      </c>
      <c r="D1662" s="110">
        <f t="shared" si="806"/>
        <v>7245.38</v>
      </c>
      <c r="E1662" s="111">
        <f t="shared" si="821"/>
        <v>7276.54</v>
      </c>
      <c r="F1662" s="112">
        <f t="shared" si="819"/>
        <v>45920</v>
      </c>
      <c r="G1662" s="113">
        <f t="shared" si="799"/>
        <v>4.3006716003852752E-3</v>
      </c>
      <c r="H1662" s="114">
        <f t="shared" si="820"/>
        <v>45982</v>
      </c>
      <c r="I1662" s="114">
        <f t="shared" si="800"/>
        <v>45982</v>
      </c>
      <c r="J1662" s="115">
        <f t="shared" si="807"/>
        <v>23</v>
      </c>
      <c r="K1662" s="115">
        <f t="shared" si="822"/>
        <v>6</v>
      </c>
      <c r="L1662" s="8">
        <f t="shared" si="808"/>
        <v>1.0011201300000001</v>
      </c>
      <c r="M1662" s="116">
        <f t="shared" si="818"/>
        <v>1.0043006699999999</v>
      </c>
      <c r="N1662" s="116">
        <f t="shared" si="814"/>
        <v>1.3314981100919618</v>
      </c>
      <c r="O1662" s="109">
        <f t="shared" si="817"/>
        <v>1.3329895599999999</v>
      </c>
      <c r="P1662" s="109">
        <f t="shared" si="801"/>
        <v>638.87683113000003</v>
      </c>
      <c r="Q1662" s="11">
        <f t="shared" si="811"/>
        <v>0</v>
      </c>
      <c r="R1662" s="30">
        <f t="shared" si="809"/>
        <v>0</v>
      </c>
      <c r="S1662" s="109">
        <f t="shared" si="816"/>
        <v>0</v>
      </c>
      <c r="T1662" s="119">
        <f t="shared" si="810"/>
        <v>0.10150000000000001</v>
      </c>
      <c r="U1662" s="117">
        <f t="shared" si="815"/>
        <v>6</v>
      </c>
      <c r="V1662" s="117">
        <v>252</v>
      </c>
      <c r="W1662" s="116">
        <f t="shared" si="802"/>
        <v>1.002304386</v>
      </c>
      <c r="X1662" s="109">
        <f t="shared" si="803"/>
        <v>1.4722188199999999</v>
      </c>
      <c r="Y1662" s="174">
        <f t="shared" si="804"/>
        <v>0</v>
      </c>
      <c r="Z1662" s="120" t="str">
        <f t="shared" si="812"/>
        <v>A+J=</v>
      </c>
      <c r="AA1662" s="114">
        <f t="shared" si="813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8">
        <f t="shared" si="805"/>
        <v>45959</v>
      </c>
      <c r="B1663" s="109">
        <f t="shared" si="798"/>
        <v>640.71428201000003</v>
      </c>
      <c r="C1663" s="193">
        <f t="shared" si="797"/>
        <v>479.28119642000001</v>
      </c>
      <c r="D1663" s="110">
        <f t="shared" si="806"/>
        <v>7245.38</v>
      </c>
      <c r="E1663" s="111">
        <f t="shared" si="821"/>
        <v>7276.54</v>
      </c>
      <c r="F1663" s="112">
        <f t="shared" si="819"/>
        <v>45920</v>
      </c>
      <c r="G1663" s="113">
        <f t="shared" si="799"/>
        <v>4.3006716003852752E-3</v>
      </c>
      <c r="H1663" s="114">
        <f t="shared" si="820"/>
        <v>45982</v>
      </c>
      <c r="I1663" s="114">
        <f t="shared" si="800"/>
        <v>45982</v>
      </c>
      <c r="J1663" s="115">
        <f t="shared" si="807"/>
        <v>23</v>
      </c>
      <c r="K1663" s="115">
        <f t="shared" si="822"/>
        <v>7</v>
      </c>
      <c r="L1663" s="8">
        <f t="shared" si="808"/>
        <v>1.0013069400000001</v>
      </c>
      <c r="M1663" s="116">
        <f t="shared" si="818"/>
        <v>1.0043006699999999</v>
      </c>
      <c r="N1663" s="116">
        <f t="shared" si="814"/>
        <v>1.3314981100919618</v>
      </c>
      <c r="O1663" s="109">
        <f t="shared" si="817"/>
        <v>1.3332382899999999</v>
      </c>
      <c r="P1663" s="109">
        <f t="shared" si="801"/>
        <v>638.99604274000001</v>
      </c>
      <c r="Q1663" s="11">
        <f t="shared" si="811"/>
        <v>0</v>
      </c>
      <c r="R1663" s="30">
        <f t="shared" si="809"/>
        <v>0</v>
      </c>
      <c r="S1663" s="109">
        <f t="shared" si="816"/>
        <v>0</v>
      </c>
      <c r="T1663" s="119">
        <f t="shared" si="810"/>
        <v>0.10150000000000001</v>
      </c>
      <c r="U1663" s="117">
        <f t="shared" si="815"/>
        <v>7</v>
      </c>
      <c r="V1663" s="117">
        <v>252</v>
      </c>
      <c r="W1663" s="116">
        <f t="shared" si="802"/>
        <v>1.0026889670000001</v>
      </c>
      <c r="X1663" s="109">
        <f t="shared" si="803"/>
        <v>1.71823927</v>
      </c>
      <c r="Y1663" s="174">
        <f t="shared" si="804"/>
        <v>0</v>
      </c>
      <c r="Z1663" s="120" t="str">
        <f t="shared" si="812"/>
        <v>A+J=</v>
      </c>
      <c r="AA1663" s="114">
        <f t="shared" si="813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8">
        <f t="shared" si="805"/>
        <v>45960</v>
      </c>
      <c r="B1664" s="109">
        <f t="shared" si="798"/>
        <v>641.07972855999992</v>
      </c>
      <c r="C1664" s="193">
        <f t="shared" si="797"/>
        <v>479.28119642000001</v>
      </c>
      <c r="D1664" s="110">
        <f t="shared" si="806"/>
        <v>7245.38</v>
      </c>
      <c r="E1664" s="111">
        <f t="shared" si="821"/>
        <v>7276.54</v>
      </c>
      <c r="F1664" s="112">
        <f t="shared" si="819"/>
        <v>45920</v>
      </c>
      <c r="G1664" s="113">
        <f t="shared" si="799"/>
        <v>4.3006716003852752E-3</v>
      </c>
      <c r="H1664" s="114">
        <f t="shared" si="820"/>
        <v>45982</v>
      </c>
      <c r="I1664" s="114">
        <f t="shared" si="800"/>
        <v>45982</v>
      </c>
      <c r="J1664" s="115">
        <f t="shared" si="807"/>
        <v>23</v>
      </c>
      <c r="K1664" s="115">
        <f t="shared" si="822"/>
        <v>8</v>
      </c>
      <c r="L1664" s="8">
        <f t="shared" si="808"/>
        <v>1.0014937900000001</v>
      </c>
      <c r="M1664" s="116">
        <f t="shared" si="818"/>
        <v>1.0043006699999999</v>
      </c>
      <c r="N1664" s="116">
        <f t="shared" si="814"/>
        <v>1.3314981100919618</v>
      </c>
      <c r="O1664" s="109">
        <f t="shared" si="817"/>
        <v>1.33348708</v>
      </c>
      <c r="P1664" s="109">
        <f t="shared" si="801"/>
        <v>639.11528310999995</v>
      </c>
      <c r="Q1664" s="11">
        <f t="shared" si="811"/>
        <v>0</v>
      </c>
      <c r="R1664" s="30">
        <f t="shared" si="809"/>
        <v>0</v>
      </c>
      <c r="S1664" s="109">
        <f t="shared" si="816"/>
        <v>0</v>
      </c>
      <c r="T1664" s="119">
        <f t="shared" si="810"/>
        <v>0.10150000000000001</v>
      </c>
      <c r="U1664" s="117">
        <f t="shared" si="815"/>
        <v>8</v>
      </c>
      <c r="V1664" s="117">
        <v>252</v>
      </c>
      <c r="W1664" s="116">
        <f t="shared" si="802"/>
        <v>1.0030736950000001</v>
      </c>
      <c r="X1664" s="109">
        <f t="shared" si="803"/>
        <v>1.9644454499999999</v>
      </c>
      <c r="Y1664" s="174">
        <f t="shared" si="804"/>
        <v>0</v>
      </c>
      <c r="Z1664" s="120" t="str">
        <f t="shared" si="812"/>
        <v>A+J=</v>
      </c>
      <c r="AA1664" s="114">
        <f t="shared" si="813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8">
        <f t="shared" si="805"/>
        <v>45961</v>
      </c>
      <c r="B1665" s="109">
        <f t="shared" si="798"/>
        <v>641.44538005999993</v>
      </c>
      <c r="C1665" s="193">
        <f t="shared" si="797"/>
        <v>479.28119642000001</v>
      </c>
      <c r="D1665" s="110">
        <f t="shared" si="806"/>
        <v>7245.38</v>
      </c>
      <c r="E1665" s="111">
        <f t="shared" si="821"/>
        <v>7276.54</v>
      </c>
      <c r="F1665" s="112">
        <f t="shared" si="819"/>
        <v>45920</v>
      </c>
      <c r="G1665" s="113">
        <f t="shared" si="799"/>
        <v>4.3006716003852752E-3</v>
      </c>
      <c r="H1665" s="114">
        <f t="shared" si="820"/>
        <v>45982</v>
      </c>
      <c r="I1665" s="114">
        <f t="shared" si="800"/>
        <v>45982</v>
      </c>
      <c r="J1665" s="115">
        <f t="shared" si="807"/>
        <v>23</v>
      </c>
      <c r="K1665" s="115">
        <f t="shared" si="822"/>
        <v>9</v>
      </c>
      <c r="L1665" s="8">
        <f t="shared" si="808"/>
        <v>1.0016806700000001</v>
      </c>
      <c r="M1665" s="116">
        <f t="shared" si="818"/>
        <v>1.0043006699999999</v>
      </c>
      <c r="N1665" s="116">
        <f t="shared" si="814"/>
        <v>1.3314981100919618</v>
      </c>
      <c r="O1665" s="109">
        <f t="shared" si="817"/>
        <v>1.3337359099999999</v>
      </c>
      <c r="P1665" s="109">
        <f t="shared" si="801"/>
        <v>639.23454264999998</v>
      </c>
      <c r="Q1665" s="11">
        <f t="shared" si="811"/>
        <v>0</v>
      </c>
      <c r="R1665" s="30">
        <f t="shared" si="809"/>
        <v>0</v>
      </c>
      <c r="S1665" s="109">
        <f t="shared" si="816"/>
        <v>0</v>
      </c>
      <c r="T1665" s="119">
        <f t="shared" si="810"/>
        <v>0.10150000000000001</v>
      </c>
      <c r="U1665" s="117">
        <f t="shared" si="815"/>
        <v>9</v>
      </c>
      <c r="V1665" s="117">
        <v>252</v>
      </c>
      <c r="W1665" s="116">
        <f t="shared" si="802"/>
        <v>1.00345857</v>
      </c>
      <c r="X1665" s="109">
        <f t="shared" si="803"/>
        <v>2.2108374099999999</v>
      </c>
      <c r="Y1665" s="174">
        <f t="shared" si="804"/>
        <v>0</v>
      </c>
      <c r="Z1665" s="120" t="str">
        <f t="shared" si="812"/>
        <v>A+J=</v>
      </c>
      <c r="AA1665" s="114">
        <f t="shared" si="813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8">
        <f t="shared" si="805"/>
        <v>45962</v>
      </c>
      <c r="B1666" s="109">
        <f t="shared" si="798"/>
        <v>641.81123722999996</v>
      </c>
      <c r="C1666" s="193">
        <f t="shared" si="797"/>
        <v>479.28119642000001</v>
      </c>
      <c r="D1666" s="110">
        <f t="shared" si="806"/>
        <v>7245.38</v>
      </c>
      <c r="E1666" s="111">
        <f t="shared" si="821"/>
        <v>7276.54</v>
      </c>
      <c r="F1666" s="112">
        <f t="shared" si="819"/>
        <v>45920</v>
      </c>
      <c r="G1666" s="113">
        <f t="shared" si="799"/>
        <v>4.3006716003852752E-3</v>
      </c>
      <c r="H1666" s="114">
        <f t="shared" si="820"/>
        <v>45982</v>
      </c>
      <c r="I1666" s="114">
        <f t="shared" si="800"/>
        <v>45982</v>
      </c>
      <c r="J1666" s="115">
        <f t="shared" si="807"/>
        <v>23</v>
      </c>
      <c r="K1666" s="115">
        <f t="shared" si="822"/>
        <v>10</v>
      </c>
      <c r="L1666" s="8">
        <f t="shared" si="808"/>
        <v>1.0018675800000001</v>
      </c>
      <c r="M1666" s="116">
        <f t="shared" si="818"/>
        <v>1.0043006699999999</v>
      </c>
      <c r="N1666" s="116">
        <f t="shared" si="814"/>
        <v>1.3314981100919618</v>
      </c>
      <c r="O1666" s="109">
        <f t="shared" si="817"/>
        <v>1.33398478</v>
      </c>
      <c r="P1666" s="109">
        <f t="shared" si="801"/>
        <v>639.35382135999998</v>
      </c>
      <c r="Q1666" s="11">
        <f t="shared" si="811"/>
        <v>0</v>
      </c>
      <c r="R1666" s="30">
        <f t="shared" si="809"/>
        <v>0</v>
      </c>
      <c r="S1666" s="109">
        <f t="shared" si="816"/>
        <v>0</v>
      </c>
      <c r="T1666" s="119">
        <f t="shared" si="810"/>
        <v>0.10150000000000001</v>
      </c>
      <c r="U1666" s="117">
        <f t="shared" si="815"/>
        <v>10</v>
      </c>
      <c r="V1666" s="117">
        <v>252</v>
      </c>
      <c r="W1666" s="116">
        <f t="shared" si="802"/>
        <v>1.003843593</v>
      </c>
      <c r="X1666" s="109">
        <f t="shared" si="803"/>
        <v>2.4574158700000002</v>
      </c>
      <c r="Y1666" s="174">
        <f t="shared" si="804"/>
        <v>0</v>
      </c>
      <c r="Z1666" s="120" t="str">
        <f t="shared" si="812"/>
        <v>A+J=</v>
      </c>
      <c r="AA1666" s="114">
        <f t="shared" si="813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8">
        <f t="shared" si="805"/>
        <v>45963</v>
      </c>
      <c r="B1667" s="109">
        <f t="shared" si="798"/>
        <v>641.81123722999996</v>
      </c>
      <c r="C1667" s="193">
        <f t="shared" si="797"/>
        <v>479.28119642000001</v>
      </c>
      <c r="D1667" s="110">
        <f t="shared" si="806"/>
        <v>7245.38</v>
      </c>
      <c r="E1667" s="111">
        <f t="shared" si="821"/>
        <v>7276.54</v>
      </c>
      <c r="F1667" s="112">
        <f t="shared" si="819"/>
        <v>45920</v>
      </c>
      <c r="G1667" s="113">
        <f t="shared" si="799"/>
        <v>4.3006716003852752E-3</v>
      </c>
      <c r="H1667" s="114">
        <f t="shared" si="820"/>
        <v>45982</v>
      </c>
      <c r="I1667" s="114">
        <f t="shared" si="800"/>
        <v>45982</v>
      </c>
      <c r="J1667" s="115">
        <f t="shared" si="807"/>
        <v>23</v>
      </c>
      <c r="K1667" s="115">
        <f t="shared" si="822"/>
        <v>10</v>
      </c>
      <c r="L1667" s="8">
        <f t="shared" si="808"/>
        <v>1.0018675800000001</v>
      </c>
      <c r="M1667" s="116">
        <f t="shared" si="818"/>
        <v>1.0043006699999999</v>
      </c>
      <c r="N1667" s="116">
        <f t="shared" si="814"/>
        <v>1.3314981100919618</v>
      </c>
      <c r="O1667" s="109">
        <f t="shared" si="817"/>
        <v>1.33398478</v>
      </c>
      <c r="P1667" s="109">
        <f t="shared" si="801"/>
        <v>639.35382135999998</v>
      </c>
      <c r="Q1667" s="11">
        <f t="shared" si="811"/>
        <v>0</v>
      </c>
      <c r="R1667" s="30">
        <f t="shared" si="809"/>
        <v>0</v>
      </c>
      <c r="S1667" s="109">
        <f t="shared" si="816"/>
        <v>0</v>
      </c>
      <c r="T1667" s="119">
        <f t="shared" si="810"/>
        <v>0.10150000000000001</v>
      </c>
      <c r="U1667" s="117">
        <f t="shared" si="815"/>
        <v>10</v>
      </c>
      <c r="V1667" s="117">
        <v>252</v>
      </c>
      <c r="W1667" s="116">
        <f t="shared" si="802"/>
        <v>1.003843593</v>
      </c>
      <c r="X1667" s="109">
        <f t="shared" si="803"/>
        <v>2.4574158700000002</v>
      </c>
      <c r="Y1667" s="174">
        <f t="shared" si="804"/>
        <v>0</v>
      </c>
      <c r="Z1667" s="120" t="str">
        <f t="shared" si="812"/>
        <v>A+J=</v>
      </c>
      <c r="AA1667" s="114">
        <f t="shared" si="813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8">
        <f t="shared" si="805"/>
        <v>45964</v>
      </c>
      <c r="B1668" s="109">
        <f t="shared" si="798"/>
        <v>641.81123722999996</v>
      </c>
      <c r="C1668" s="193">
        <f t="shared" si="797"/>
        <v>479.28119642000001</v>
      </c>
      <c r="D1668" s="110">
        <f t="shared" si="806"/>
        <v>7245.38</v>
      </c>
      <c r="E1668" s="111">
        <f t="shared" si="821"/>
        <v>7276.54</v>
      </c>
      <c r="F1668" s="112">
        <f t="shared" si="819"/>
        <v>45920</v>
      </c>
      <c r="G1668" s="113">
        <f t="shared" si="799"/>
        <v>4.3006716003852752E-3</v>
      </c>
      <c r="H1668" s="114">
        <f t="shared" si="820"/>
        <v>45982</v>
      </c>
      <c r="I1668" s="114">
        <f t="shared" si="800"/>
        <v>45982</v>
      </c>
      <c r="J1668" s="115">
        <f t="shared" si="807"/>
        <v>23</v>
      </c>
      <c r="K1668" s="115">
        <f t="shared" si="822"/>
        <v>10</v>
      </c>
      <c r="L1668" s="8">
        <f t="shared" si="808"/>
        <v>1.0018675800000001</v>
      </c>
      <c r="M1668" s="116">
        <f t="shared" si="818"/>
        <v>1.0043006699999999</v>
      </c>
      <c r="N1668" s="116">
        <f t="shared" si="814"/>
        <v>1.3314981100919618</v>
      </c>
      <c r="O1668" s="109">
        <f t="shared" si="817"/>
        <v>1.33398478</v>
      </c>
      <c r="P1668" s="109">
        <f t="shared" si="801"/>
        <v>639.35382135999998</v>
      </c>
      <c r="Q1668" s="11">
        <f t="shared" si="811"/>
        <v>0</v>
      </c>
      <c r="R1668" s="30">
        <f t="shared" si="809"/>
        <v>0</v>
      </c>
      <c r="S1668" s="109">
        <f t="shared" si="816"/>
        <v>0</v>
      </c>
      <c r="T1668" s="119">
        <f t="shared" si="810"/>
        <v>0.10150000000000001</v>
      </c>
      <c r="U1668" s="117">
        <f t="shared" si="815"/>
        <v>10</v>
      </c>
      <c r="V1668" s="117">
        <v>252</v>
      </c>
      <c r="W1668" s="116">
        <f t="shared" si="802"/>
        <v>1.003843593</v>
      </c>
      <c r="X1668" s="109">
        <f t="shared" si="803"/>
        <v>2.4574158700000002</v>
      </c>
      <c r="Y1668" s="174">
        <f t="shared" si="804"/>
        <v>0</v>
      </c>
      <c r="Z1668" s="120" t="str">
        <f t="shared" si="812"/>
        <v>A+J=</v>
      </c>
      <c r="AA1668" s="114">
        <f t="shared" si="813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8">
        <f t="shared" si="805"/>
        <v>45965</v>
      </c>
      <c r="B1669" s="109">
        <f t="shared" si="798"/>
        <v>642.17731458000003</v>
      </c>
      <c r="C1669" s="193">
        <f t="shared" si="797"/>
        <v>479.28119642000001</v>
      </c>
      <c r="D1669" s="110">
        <f t="shared" si="806"/>
        <v>7245.38</v>
      </c>
      <c r="E1669" s="111">
        <f t="shared" si="821"/>
        <v>7276.54</v>
      </c>
      <c r="F1669" s="112">
        <f t="shared" si="819"/>
        <v>45920</v>
      </c>
      <c r="G1669" s="113">
        <f t="shared" si="799"/>
        <v>4.3006716003852752E-3</v>
      </c>
      <c r="H1669" s="114">
        <f t="shared" si="820"/>
        <v>45982</v>
      </c>
      <c r="I1669" s="114">
        <f t="shared" si="800"/>
        <v>45982</v>
      </c>
      <c r="J1669" s="115">
        <f t="shared" si="807"/>
        <v>23</v>
      </c>
      <c r="K1669" s="115">
        <f t="shared" si="822"/>
        <v>11</v>
      </c>
      <c r="L1669" s="8">
        <f t="shared" si="808"/>
        <v>1.00205454</v>
      </c>
      <c r="M1669" s="116">
        <f t="shared" si="818"/>
        <v>1.0043006699999999</v>
      </c>
      <c r="N1669" s="116">
        <f t="shared" si="814"/>
        <v>1.3314981100919618</v>
      </c>
      <c r="O1669" s="109">
        <f t="shared" si="817"/>
        <v>1.3342337200000001</v>
      </c>
      <c r="P1669" s="109">
        <f t="shared" si="801"/>
        <v>639.47313362</v>
      </c>
      <c r="Q1669" s="11">
        <f t="shared" si="811"/>
        <v>0</v>
      </c>
      <c r="R1669" s="30">
        <f t="shared" si="809"/>
        <v>0</v>
      </c>
      <c r="S1669" s="109">
        <f t="shared" si="816"/>
        <v>0</v>
      </c>
      <c r="T1669" s="119">
        <f t="shared" si="810"/>
        <v>0.10150000000000001</v>
      </c>
      <c r="U1669" s="117">
        <f t="shared" si="815"/>
        <v>11</v>
      </c>
      <c r="V1669" s="117">
        <v>252</v>
      </c>
      <c r="W1669" s="116">
        <f t="shared" si="802"/>
        <v>1.0042287640000001</v>
      </c>
      <c r="X1669" s="109">
        <f t="shared" si="803"/>
        <v>2.70418096</v>
      </c>
      <c r="Y1669" s="174">
        <f t="shared" si="804"/>
        <v>0</v>
      </c>
      <c r="Z1669" s="120" t="str">
        <f t="shared" si="812"/>
        <v>A+J=</v>
      </c>
      <c r="AA1669" s="114">
        <f t="shared" si="813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8">
        <f t="shared" si="805"/>
        <v>45966</v>
      </c>
      <c r="B1670" s="109">
        <f t="shared" si="798"/>
        <v>642.54358814</v>
      </c>
      <c r="C1670" s="193">
        <f t="shared" ref="C1670:C1733" si="823">TRUNC(IF(Q1669&gt;0,C1669-(S1669/O1669),C1669),8)</f>
        <v>479.28119642000001</v>
      </c>
      <c r="D1670" s="110">
        <f t="shared" si="806"/>
        <v>7245.38</v>
      </c>
      <c r="E1670" s="111">
        <f t="shared" si="821"/>
        <v>7276.54</v>
      </c>
      <c r="F1670" s="112">
        <f t="shared" si="819"/>
        <v>45920</v>
      </c>
      <c r="G1670" s="113">
        <f t="shared" si="799"/>
        <v>4.3006716003852752E-3</v>
      </c>
      <c r="H1670" s="114">
        <f t="shared" si="820"/>
        <v>45982</v>
      </c>
      <c r="I1670" s="114">
        <f t="shared" si="800"/>
        <v>45982</v>
      </c>
      <c r="J1670" s="115">
        <f t="shared" si="807"/>
        <v>23</v>
      </c>
      <c r="K1670" s="115">
        <f t="shared" si="822"/>
        <v>12</v>
      </c>
      <c r="L1670" s="8">
        <f t="shared" si="808"/>
        <v>1.0022415200000001</v>
      </c>
      <c r="M1670" s="116">
        <f t="shared" si="818"/>
        <v>1.0043006699999999</v>
      </c>
      <c r="N1670" s="116">
        <f t="shared" si="814"/>
        <v>1.3314981100919618</v>
      </c>
      <c r="O1670" s="109">
        <f t="shared" si="817"/>
        <v>1.33448268</v>
      </c>
      <c r="P1670" s="109">
        <f t="shared" si="801"/>
        <v>639.59245547</v>
      </c>
      <c r="Q1670" s="11">
        <f t="shared" si="811"/>
        <v>0</v>
      </c>
      <c r="R1670" s="30">
        <f t="shared" si="809"/>
        <v>0</v>
      </c>
      <c r="S1670" s="109">
        <f t="shared" si="816"/>
        <v>0</v>
      </c>
      <c r="T1670" s="119">
        <f t="shared" si="810"/>
        <v>0.10150000000000001</v>
      </c>
      <c r="U1670" s="117">
        <f t="shared" si="815"/>
        <v>12</v>
      </c>
      <c r="V1670" s="117">
        <v>252</v>
      </c>
      <c r="W1670" s="116">
        <f t="shared" si="802"/>
        <v>1.0046140830000001</v>
      </c>
      <c r="X1670" s="109">
        <f t="shared" si="803"/>
        <v>2.9511326699999998</v>
      </c>
      <c r="Y1670" s="174">
        <f t="shared" si="804"/>
        <v>0</v>
      </c>
      <c r="Z1670" s="120" t="str">
        <f t="shared" si="812"/>
        <v>A+J=</v>
      </c>
      <c r="AA1670" s="114">
        <f t="shared" si="813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8">
        <f t="shared" si="805"/>
        <v>45967</v>
      </c>
      <c r="B1671" s="109">
        <f t="shared" si="798"/>
        <v>642.91007722999996</v>
      </c>
      <c r="C1671" s="193">
        <f t="shared" si="823"/>
        <v>479.28119642000001</v>
      </c>
      <c r="D1671" s="110">
        <f t="shared" si="806"/>
        <v>7245.38</v>
      </c>
      <c r="E1671" s="111">
        <f t="shared" si="821"/>
        <v>7276.54</v>
      </c>
      <c r="F1671" s="112">
        <f t="shared" si="819"/>
        <v>45920</v>
      </c>
      <c r="G1671" s="113">
        <f t="shared" si="799"/>
        <v>4.3006716003852752E-3</v>
      </c>
      <c r="H1671" s="114">
        <f t="shared" si="820"/>
        <v>45982</v>
      </c>
      <c r="I1671" s="114">
        <f t="shared" si="800"/>
        <v>45982</v>
      </c>
      <c r="J1671" s="115">
        <f t="shared" si="807"/>
        <v>23</v>
      </c>
      <c r="K1671" s="115">
        <f t="shared" si="822"/>
        <v>13</v>
      </c>
      <c r="L1671" s="8">
        <f t="shared" si="808"/>
        <v>1.0024285399999999</v>
      </c>
      <c r="M1671" s="116">
        <f t="shared" si="818"/>
        <v>1.0043006699999999</v>
      </c>
      <c r="N1671" s="116">
        <f t="shared" si="814"/>
        <v>1.3314981100919618</v>
      </c>
      <c r="O1671" s="109">
        <f t="shared" si="817"/>
        <v>1.3347317000000001</v>
      </c>
      <c r="P1671" s="109">
        <f t="shared" si="801"/>
        <v>639.71180606999997</v>
      </c>
      <c r="Q1671" s="11">
        <f t="shared" si="811"/>
        <v>0</v>
      </c>
      <c r="R1671" s="30">
        <f t="shared" si="809"/>
        <v>0</v>
      </c>
      <c r="S1671" s="109">
        <f t="shared" si="816"/>
        <v>0</v>
      </c>
      <c r="T1671" s="119">
        <f t="shared" si="810"/>
        <v>0.10150000000000001</v>
      </c>
      <c r="U1671" s="117">
        <f t="shared" si="815"/>
        <v>13</v>
      </c>
      <c r="V1671" s="117">
        <v>252</v>
      </c>
      <c r="W1671" s="116">
        <f t="shared" si="802"/>
        <v>1.00499955</v>
      </c>
      <c r="X1671" s="109">
        <f t="shared" si="803"/>
        <v>3.19827116</v>
      </c>
      <c r="Y1671" s="174">
        <f t="shared" si="804"/>
        <v>0</v>
      </c>
      <c r="Z1671" s="120" t="str">
        <f t="shared" si="812"/>
        <v>A+J=</v>
      </c>
      <c r="AA1671" s="114">
        <f t="shared" si="813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8">
        <f t="shared" si="805"/>
        <v>45968</v>
      </c>
      <c r="B1672" s="109">
        <f t="shared" si="798"/>
        <v>643.27677647999997</v>
      </c>
      <c r="C1672" s="193">
        <f t="shared" si="823"/>
        <v>479.28119642000001</v>
      </c>
      <c r="D1672" s="110">
        <f t="shared" si="806"/>
        <v>7245.38</v>
      </c>
      <c r="E1672" s="111">
        <f t="shared" si="821"/>
        <v>7276.54</v>
      </c>
      <c r="F1672" s="112">
        <f t="shared" si="819"/>
        <v>45920</v>
      </c>
      <c r="G1672" s="113">
        <f t="shared" si="799"/>
        <v>4.3006716003852752E-3</v>
      </c>
      <c r="H1672" s="114">
        <f t="shared" si="820"/>
        <v>45982</v>
      </c>
      <c r="I1672" s="114">
        <f t="shared" si="800"/>
        <v>45982</v>
      </c>
      <c r="J1672" s="115">
        <f t="shared" si="807"/>
        <v>23</v>
      </c>
      <c r="K1672" s="115">
        <f t="shared" si="822"/>
        <v>14</v>
      </c>
      <c r="L1672" s="8">
        <f t="shared" si="808"/>
        <v>1.0026155999999999</v>
      </c>
      <c r="M1672" s="116">
        <f t="shared" si="818"/>
        <v>1.0043006699999999</v>
      </c>
      <c r="N1672" s="116">
        <f t="shared" si="814"/>
        <v>1.3314981100919618</v>
      </c>
      <c r="O1672" s="109">
        <f t="shared" si="817"/>
        <v>1.33498077</v>
      </c>
      <c r="P1672" s="109">
        <f t="shared" si="801"/>
        <v>639.83118063999996</v>
      </c>
      <c r="Q1672" s="11">
        <f t="shared" si="811"/>
        <v>0</v>
      </c>
      <c r="R1672" s="30">
        <f t="shared" si="809"/>
        <v>0</v>
      </c>
      <c r="S1672" s="109">
        <f t="shared" si="816"/>
        <v>0</v>
      </c>
      <c r="T1672" s="119">
        <f t="shared" si="810"/>
        <v>0.10150000000000001</v>
      </c>
      <c r="U1672" s="117">
        <f t="shared" si="815"/>
        <v>14</v>
      </c>
      <c r="V1672" s="117">
        <v>252</v>
      </c>
      <c r="W1672" s="116">
        <f t="shared" si="802"/>
        <v>1.005385164</v>
      </c>
      <c r="X1672" s="109">
        <f t="shared" si="803"/>
        <v>3.4455958400000002</v>
      </c>
      <c r="Y1672" s="174">
        <f t="shared" si="804"/>
        <v>0</v>
      </c>
      <c r="Z1672" s="120" t="str">
        <f t="shared" si="812"/>
        <v>A+J=</v>
      </c>
      <c r="AA1672" s="114">
        <f t="shared" si="813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8">
        <f t="shared" si="805"/>
        <v>45969</v>
      </c>
      <c r="B1673" s="109">
        <f t="shared" si="798"/>
        <v>643.64368178000007</v>
      </c>
      <c r="C1673" s="193">
        <f t="shared" si="823"/>
        <v>479.28119642000001</v>
      </c>
      <c r="D1673" s="110">
        <f t="shared" si="806"/>
        <v>7245.38</v>
      </c>
      <c r="E1673" s="111">
        <f t="shared" si="821"/>
        <v>7276.54</v>
      </c>
      <c r="F1673" s="112">
        <f t="shared" si="819"/>
        <v>45920</v>
      </c>
      <c r="G1673" s="113">
        <f t="shared" si="799"/>
        <v>4.3006716003852752E-3</v>
      </c>
      <c r="H1673" s="114">
        <f t="shared" si="820"/>
        <v>45982</v>
      </c>
      <c r="I1673" s="114">
        <f t="shared" si="800"/>
        <v>45982</v>
      </c>
      <c r="J1673" s="115">
        <f t="shared" si="807"/>
        <v>23</v>
      </c>
      <c r="K1673" s="115">
        <f t="shared" si="822"/>
        <v>15</v>
      </c>
      <c r="L1673" s="8">
        <f t="shared" si="808"/>
        <v>1.00280269</v>
      </c>
      <c r="M1673" s="116">
        <f t="shared" si="818"/>
        <v>1.0043006699999999</v>
      </c>
      <c r="N1673" s="116">
        <f t="shared" si="814"/>
        <v>1.3314981100919618</v>
      </c>
      <c r="O1673" s="109">
        <f t="shared" si="817"/>
        <v>1.33522988</v>
      </c>
      <c r="P1673" s="109">
        <f t="shared" si="801"/>
        <v>639.95057438000003</v>
      </c>
      <c r="Q1673" s="11">
        <f t="shared" si="811"/>
        <v>0</v>
      </c>
      <c r="R1673" s="30">
        <f t="shared" si="809"/>
        <v>0</v>
      </c>
      <c r="S1673" s="109">
        <f t="shared" si="816"/>
        <v>0</v>
      </c>
      <c r="T1673" s="119">
        <f t="shared" si="810"/>
        <v>0.10150000000000001</v>
      </c>
      <c r="U1673" s="117">
        <f t="shared" si="815"/>
        <v>15</v>
      </c>
      <c r="V1673" s="117">
        <v>252</v>
      </c>
      <c r="W1673" s="116">
        <f t="shared" si="802"/>
        <v>1.0057709260000001</v>
      </c>
      <c r="X1673" s="109">
        <f t="shared" si="803"/>
        <v>3.6931074000000002</v>
      </c>
      <c r="Y1673" s="174">
        <f t="shared" si="804"/>
        <v>0</v>
      </c>
      <c r="Z1673" s="120" t="str">
        <f t="shared" si="812"/>
        <v>A+J=</v>
      </c>
      <c r="AA1673" s="114">
        <f t="shared" si="813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8">
        <f t="shared" si="805"/>
        <v>45970</v>
      </c>
      <c r="B1674" s="109">
        <f t="shared" ref="B1674:B1737" si="824">(P1674+X1674)</f>
        <v>643.64368178000007</v>
      </c>
      <c r="C1674" s="193">
        <f t="shared" si="823"/>
        <v>479.28119642000001</v>
      </c>
      <c r="D1674" s="110">
        <f t="shared" si="806"/>
        <v>7245.38</v>
      </c>
      <c r="E1674" s="111">
        <f t="shared" si="821"/>
        <v>7276.54</v>
      </c>
      <c r="F1674" s="112">
        <f t="shared" si="819"/>
        <v>45920</v>
      </c>
      <c r="G1674" s="113">
        <f t="shared" ref="G1674:G1737" si="825">(E1674/D1674)-1</f>
        <v>4.3006716003852752E-3</v>
      </c>
      <c r="H1674" s="114">
        <f t="shared" si="820"/>
        <v>45982</v>
      </c>
      <c r="I1674" s="114">
        <f t="shared" ref="I1674:I1737" si="826">IF(A1674&gt;I1673,H1674,I1673)</f>
        <v>45982</v>
      </c>
      <c r="J1674" s="115">
        <f t="shared" si="807"/>
        <v>23</v>
      </c>
      <c r="K1674" s="115">
        <f t="shared" si="822"/>
        <v>15</v>
      </c>
      <c r="L1674" s="8">
        <f t="shared" si="808"/>
        <v>1.00280269</v>
      </c>
      <c r="M1674" s="116">
        <f t="shared" si="818"/>
        <v>1.0043006699999999</v>
      </c>
      <c r="N1674" s="116">
        <f t="shared" si="814"/>
        <v>1.3314981100919618</v>
      </c>
      <c r="O1674" s="109">
        <f t="shared" si="817"/>
        <v>1.33522988</v>
      </c>
      <c r="P1674" s="109">
        <f t="shared" ref="P1674:P1737" si="827">TRUNC(C1674*O1674,8)</f>
        <v>639.95057438000003</v>
      </c>
      <c r="Q1674" s="11">
        <f t="shared" si="811"/>
        <v>0</v>
      </c>
      <c r="R1674" s="30">
        <f t="shared" si="809"/>
        <v>0</v>
      </c>
      <c r="S1674" s="109">
        <f t="shared" si="816"/>
        <v>0</v>
      </c>
      <c r="T1674" s="119">
        <f t="shared" si="810"/>
        <v>0.10150000000000001</v>
      </c>
      <c r="U1674" s="117">
        <f t="shared" si="815"/>
        <v>15</v>
      </c>
      <c r="V1674" s="117">
        <v>252</v>
      </c>
      <c r="W1674" s="116">
        <f t="shared" ref="W1674:W1737" si="828">ROUND((1+T1674)^TRUNC((U1674/V1674),9),9)</f>
        <v>1.0057709260000001</v>
      </c>
      <c r="X1674" s="109">
        <f t="shared" ref="X1674:X1737" si="829">TRUNC((P1674*(W1674-1)),8)</f>
        <v>3.6931074000000002</v>
      </c>
      <c r="Y1674" s="174">
        <f t="shared" ref="Y1674:Y1737" si="830">IF(AND(Q1674&gt;0,Z1674&lt;&gt;"INCORPJ="),S1674+X1674,0)</f>
        <v>0</v>
      </c>
      <c r="Z1674" s="120" t="str">
        <f t="shared" si="812"/>
        <v>A+J=</v>
      </c>
      <c r="AA1674" s="114">
        <f t="shared" si="813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8">
        <f t="shared" ref="A1675:A1738" si="831">(A1674+1)</f>
        <v>45971</v>
      </c>
      <c r="B1675" s="109">
        <f t="shared" si="824"/>
        <v>643.64368178000007</v>
      </c>
      <c r="C1675" s="193">
        <f t="shared" si="823"/>
        <v>479.28119642000001</v>
      </c>
      <c r="D1675" s="110">
        <f t="shared" ref="D1675:D1738" si="832">IF(E1675=E1674,D1674,E1674)</f>
        <v>7245.38</v>
      </c>
      <c r="E1675" s="111">
        <f t="shared" si="821"/>
        <v>7276.54</v>
      </c>
      <c r="F1675" s="112">
        <f t="shared" si="819"/>
        <v>45920</v>
      </c>
      <c r="G1675" s="113">
        <f t="shared" si="825"/>
        <v>4.3006716003852752E-3</v>
      </c>
      <c r="H1675" s="114">
        <f t="shared" si="820"/>
        <v>45982</v>
      </c>
      <c r="I1675" s="114">
        <f t="shared" si="826"/>
        <v>45982</v>
      </c>
      <c r="J1675" s="115">
        <f t="shared" ref="J1675:J1738" si="833">IF(I1675=I1674,J1674,NETWORKDAYS(I1674,I1675,$AD$148:$AD$502)-1)</f>
        <v>23</v>
      </c>
      <c r="K1675" s="115">
        <f t="shared" si="822"/>
        <v>15</v>
      </c>
      <c r="L1675" s="8">
        <f t="shared" ref="L1675:L1738" si="834">IF(E1675&lt;D1675,1,TRUNC((E1675/D1675)^TRUNC((K1675/J1675),9),8))</f>
        <v>1.00280269</v>
      </c>
      <c r="M1675" s="116">
        <f t="shared" si="818"/>
        <v>1.0043006699999999</v>
      </c>
      <c r="N1675" s="116">
        <f t="shared" si="814"/>
        <v>1.3314981100919618</v>
      </c>
      <c r="O1675" s="109">
        <f t="shared" si="817"/>
        <v>1.33522988</v>
      </c>
      <c r="P1675" s="109">
        <f t="shared" si="827"/>
        <v>639.95057438000003</v>
      </c>
      <c r="Q1675" s="11">
        <f t="shared" si="811"/>
        <v>0</v>
      </c>
      <c r="R1675" s="30">
        <f t="shared" ref="R1675:R1738" si="835">IF(Q1675&gt;0,VLOOKUP($A1675,$AD$10:$AI$145,6),0)</f>
        <v>0</v>
      </c>
      <c r="S1675" s="109">
        <f t="shared" si="816"/>
        <v>0</v>
      </c>
      <c r="T1675" s="119">
        <f t="shared" ref="T1675:T1738" si="836">(T1674)</f>
        <v>0.10150000000000001</v>
      </c>
      <c r="U1675" s="117">
        <f t="shared" si="815"/>
        <v>15</v>
      </c>
      <c r="V1675" s="117">
        <v>252</v>
      </c>
      <c r="W1675" s="116">
        <f t="shared" si="828"/>
        <v>1.0057709260000001</v>
      </c>
      <c r="X1675" s="109">
        <f t="shared" si="829"/>
        <v>3.6931074000000002</v>
      </c>
      <c r="Y1675" s="174">
        <f t="shared" si="830"/>
        <v>0</v>
      </c>
      <c r="Z1675" s="120" t="str">
        <f t="shared" si="812"/>
        <v>A+J=</v>
      </c>
      <c r="AA1675" s="114">
        <f t="shared" si="813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8">
        <f t="shared" si="831"/>
        <v>45972</v>
      </c>
      <c r="B1676" s="109">
        <f t="shared" si="824"/>
        <v>644.01079386999993</v>
      </c>
      <c r="C1676" s="193">
        <f t="shared" si="823"/>
        <v>479.28119642000001</v>
      </c>
      <c r="D1676" s="110">
        <f t="shared" si="832"/>
        <v>7245.38</v>
      </c>
      <c r="E1676" s="111">
        <f t="shared" si="821"/>
        <v>7276.54</v>
      </c>
      <c r="F1676" s="112">
        <f t="shared" si="819"/>
        <v>45920</v>
      </c>
      <c r="G1676" s="113">
        <f t="shared" si="825"/>
        <v>4.3006716003852752E-3</v>
      </c>
      <c r="H1676" s="114">
        <f t="shared" si="820"/>
        <v>45982</v>
      </c>
      <c r="I1676" s="114">
        <f t="shared" si="826"/>
        <v>45982</v>
      </c>
      <c r="J1676" s="115">
        <f t="shared" si="833"/>
        <v>23</v>
      </c>
      <c r="K1676" s="115">
        <f t="shared" si="822"/>
        <v>16</v>
      </c>
      <c r="L1676" s="8">
        <f t="shared" si="834"/>
        <v>1.0029898100000001</v>
      </c>
      <c r="M1676" s="116">
        <f t="shared" si="818"/>
        <v>1.0043006699999999</v>
      </c>
      <c r="N1676" s="116">
        <f t="shared" si="814"/>
        <v>1.3314981100919618</v>
      </c>
      <c r="O1676" s="109">
        <f t="shared" si="817"/>
        <v>1.3354790299999999</v>
      </c>
      <c r="P1676" s="109">
        <f t="shared" si="827"/>
        <v>640.06998728999997</v>
      </c>
      <c r="Q1676" s="11">
        <f t="shared" ref="Q1676:Q1739" si="837">IF(VLOOKUP(A1676,AD$10:AK$145,8)=VLOOKUP(A1675,AD$10:AK$145,8),0,VLOOKUP(A1676,AD$10:AK$145,8))</f>
        <v>0</v>
      </c>
      <c r="R1676" s="30">
        <f t="shared" si="835"/>
        <v>0</v>
      </c>
      <c r="S1676" s="109">
        <f t="shared" si="816"/>
        <v>0</v>
      </c>
      <c r="T1676" s="119">
        <f t="shared" si="836"/>
        <v>0.10150000000000001</v>
      </c>
      <c r="U1676" s="117">
        <f t="shared" si="815"/>
        <v>16</v>
      </c>
      <c r="V1676" s="117">
        <v>252</v>
      </c>
      <c r="W1676" s="116">
        <f t="shared" si="828"/>
        <v>1.006156837</v>
      </c>
      <c r="X1676" s="109">
        <f t="shared" si="829"/>
        <v>3.9408065799999998</v>
      </c>
      <c r="Y1676" s="174">
        <f t="shared" si="830"/>
        <v>0</v>
      </c>
      <c r="Z1676" s="120" t="str">
        <f t="shared" ref="Z1676:Z1739" si="838">IF($Q1675&gt;0,VLOOKUP($A1675,$AD$10:$AM$145,9),Z1675)</f>
        <v>A+J=</v>
      </c>
      <c r="AA1676" s="114">
        <f t="shared" ref="AA1676:AA1739" si="839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8">
        <f t="shared" si="831"/>
        <v>45973</v>
      </c>
      <c r="B1677" s="109">
        <f t="shared" si="824"/>
        <v>644.37811634000002</v>
      </c>
      <c r="C1677" s="193">
        <f t="shared" si="823"/>
        <v>479.28119642000001</v>
      </c>
      <c r="D1677" s="110">
        <f t="shared" si="832"/>
        <v>7245.38</v>
      </c>
      <c r="E1677" s="111">
        <f t="shared" si="821"/>
        <v>7276.54</v>
      </c>
      <c r="F1677" s="112">
        <f t="shared" si="819"/>
        <v>45920</v>
      </c>
      <c r="G1677" s="113">
        <f t="shared" si="825"/>
        <v>4.3006716003852752E-3</v>
      </c>
      <c r="H1677" s="114">
        <f t="shared" si="820"/>
        <v>45982</v>
      </c>
      <c r="I1677" s="114">
        <f t="shared" si="826"/>
        <v>45982</v>
      </c>
      <c r="J1677" s="115">
        <f t="shared" si="833"/>
        <v>23</v>
      </c>
      <c r="K1677" s="115">
        <f t="shared" si="822"/>
        <v>17</v>
      </c>
      <c r="L1677" s="8">
        <f t="shared" si="834"/>
        <v>1.0031769699999999</v>
      </c>
      <c r="M1677" s="116">
        <f t="shared" si="818"/>
        <v>1.0043006699999999</v>
      </c>
      <c r="N1677" s="116">
        <f t="shared" si="814"/>
        <v>1.3314981100919618</v>
      </c>
      <c r="O1677" s="109">
        <f t="shared" si="817"/>
        <v>1.33572823</v>
      </c>
      <c r="P1677" s="109">
        <f t="shared" si="827"/>
        <v>640.18942416000004</v>
      </c>
      <c r="Q1677" s="11">
        <f t="shared" si="837"/>
        <v>0</v>
      </c>
      <c r="R1677" s="30">
        <f t="shared" si="835"/>
        <v>0</v>
      </c>
      <c r="S1677" s="109">
        <f t="shared" si="816"/>
        <v>0</v>
      </c>
      <c r="T1677" s="119">
        <f t="shared" si="836"/>
        <v>0.10150000000000001</v>
      </c>
      <c r="U1677" s="117">
        <f t="shared" si="815"/>
        <v>17</v>
      </c>
      <c r="V1677" s="117">
        <v>252</v>
      </c>
      <c r="W1677" s="116">
        <f t="shared" si="828"/>
        <v>1.0065428949999999</v>
      </c>
      <c r="X1677" s="109">
        <f t="shared" si="829"/>
        <v>4.1886921800000003</v>
      </c>
      <c r="Y1677" s="174">
        <f t="shared" si="830"/>
        <v>0</v>
      </c>
      <c r="Z1677" s="120" t="str">
        <f t="shared" si="838"/>
        <v>A+J=</v>
      </c>
      <c r="AA1677" s="114">
        <f t="shared" si="839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8">
        <f t="shared" si="831"/>
        <v>45974</v>
      </c>
      <c r="B1678" s="109">
        <f t="shared" si="824"/>
        <v>644.74565538999991</v>
      </c>
      <c r="C1678" s="193">
        <f t="shared" si="823"/>
        <v>479.28119642000001</v>
      </c>
      <c r="D1678" s="110">
        <f t="shared" si="832"/>
        <v>7245.38</v>
      </c>
      <c r="E1678" s="111">
        <f t="shared" si="821"/>
        <v>7276.54</v>
      </c>
      <c r="F1678" s="112">
        <f t="shared" si="819"/>
        <v>45920</v>
      </c>
      <c r="G1678" s="113">
        <f t="shared" si="825"/>
        <v>4.3006716003852752E-3</v>
      </c>
      <c r="H1678" s="114">
        <f t="shared" si="820"/>
        <v>45982</v>
      </c>
      <c r="I1678" s="114">
        <f t="shared" si="826"/>
        <v>45982</v>
      </c>
      <c r="J1678" s="115">
        <f t="shared" si="833"/>
        <v>23</v>
      </c>
      <c r="K1678" s="115">
        <f t="shared" si="822"/>
        <v>18</v>
      </c>
      <c r="L1678" s="8">
        <f t="shared" si="834"/>
        <v>1.00336417</v>
      </c>
      <c r="M1678" s="116">
        <f t="shared" si="818"/>
        <v>1.0043006699999999</v>
      </c>
      <c r="N1678" s="116">
        <f t="shared" si="814"/>
        <v>1.3314981100919618</v>
      </c>
      <c r="O1678" s="109">
        <f t="shared" si="817"/>
        <v>1.3359774900000001</v>
      </c>
      <c r="P1678" s="109">
        <f t="shared" si="827"/>
        <v>640.30888978999997</v>
      </c>
      <c r="Q1678" s="11">
        <f t="shared" si="837"/>
        <v>0</v>
      </c>
      <c r="R1678" s="30">
        <f t="shared" si="835"/>
        <v>0</v>
      </c>
      <c r="S1678" s="109">
        <f t="shared" si="816"/>
        <v>0</v>
      </c>
      <c r="T1678" s="119">
        <f t="shared" si="836"/>
        <v>0.10150000000000001</v>
      </c>
      <c r="U1678" s="117">
        <f t="shared" si="815"/>
        <v>18</v>
      </c>
      <c r="V1678" s="117">
        <v>252</v>
      </c>
      <c r="W1678" s="116">
        <f t="shared" si="828"/>
        <v>1.006929102</v>
      </c>
      <c r="X1678" s="109">
        <f t="shared" si="829"/>
        <v>4.4367656000000002</v>
      </c>
      <c r="Y1678" s="174">
        <f t="shared" si="830"/>
        <v>0</v>
      </c>
      <c r="Z1678" s="120" t="str">
        <f t="shared" si="838"/>
        <v>A+J=</v>
      </c>
      <c r="AA1678" s="114">
        <f t="shared" si="839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8">
        <f t="shared" si="831"/>
        <v>45975</v>
      </c>
      <c r="B1679" s="109">
        <f t="shared" si="824"/>
        <v>645.11340081999992</v>
      </c>
      <c r="C1679" s="193">
        <f t="shared" si="823"/>
        <v>479.28119642000001</v>
      </c>
      <c r="D1679" s="110">
        <f t="shared" si="832"/>
        <v>7245.38</v>
      </c>
      <c r="E1679" s="111">
        <f t="shared" si="821"/>
        <v>7276.54</v>
      </c>
      <c r="F1679" s="112">
        <f t="shared" si="819"/>
        <v>45920</v>
      </c>
      <c r="G1679" s="113">
        <f t="shared" si="825"/>
        <v>4.3006716003852752E-3</v>
      </c>
      <c r="H1679" s="114">
        <f t="shared" si="820"/>
        <v>45982</v>
      </c>
      <c r="I1679" s="114">
        <f t="shared" si="826"/>
        <v>45982</v>
      </c>
      <c r="J1679" s="115">
        <f t="shared" si="833"/>
        <v>23</v>
      </c>
      <c r="K1679" s="115">
        <f t="shared" si="822"/>
        <v>19</v>
      </c>
      <c r="L1679" s="8">
        <f t="shared" si="834"/>
        <v>1.0035514000000001</v>
      </c>
      <c r="M1679" s="116">
        <f t="shared" si="818"/>
        <v>1.0043006699999999</v>
      </c>
      <c r="N1679" s="116">
        <f t="shared" si="814"/>
        <v>1.3314981100919618</v>
      </c>
      <c r="O1679" s="109">
        <f t="shared" si="817"/>
        <v>1.33622679</v>
      </c>
      <c r="P1679" s="109">
        <f t="shared" si="827"/>
        <v>640.42837458999998</v>
      </c>
      <c r="Q1679" s="11">
        <f t="shared" si="837"/>
        <v>0</v>
      </c>
      <c r="R1679" s="30">
        <f t="shared" si="835"/>
        <v>0</v>
      </c>
      <c r="S1679" s="109">
        <f t="shared" si="816"/>
        <v>0</v>
      </c>
      <c r="T1679" s="119">
        <f t="shared" si="836"/>
        <v>0.10150000000000001</v>
      </c>
      <c r="U1679" s="117">
        <f t="shared" si="815"/>
        <v>19</v>
      </c>
      <c r="V1679" s="117">
        <v>252</v>
      </c>
      <c r="W1679" s="116">
        <f t="shared" si="828"/>
        <v>1.007315457</v>
      </c>
      <c r="X1679" s="109">
        <f t="shared" si="829"/>
        <v>4.6850262300000001</v>
      </c>
      <c r="Y1679" s="174">
        <f t="shared" si="830"/>
        <v>0</v>
      </c>
      <c r="Z1679" s="120" t="str">
        <f t="shared" si="838"/>
        <v>A+J=</v>
      </c>
      <c r="AA1679" s="114">
        <f t="shared" si="839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8">
        <f t="shared" si="831"/>
        <v>45976</v>
      </c>
      <c r="B1680" s="109">
        <f t="shared" si="824"/>
        <v>645.48134788000004</v>
      </c>
      <c r="C1680" s="193">
        <f t="shared" si="823"/>
        <v>479.28119642000001</v>
      </c>
      <c r="D1680" s="110">
        <f t="shared" si="832"/>
        <v>7245.38</v>
      </c>
      <c r="E1680" s="111">
        <f t="shared" si="821"/>
        <v>7276.54</v>
      </c>
      <c r="F1680" s="112">
        <f t="shared" si="819"/>
        <v>45920</v>
      </c>
      <c r="G1680" s="113">
        <f t="shared" si="825"/>
        <v>4.3006716003852752E-3</v>
      </c>
      <c r="H1680" s="114">
        <f t="shared" si="820"/>
        <v>45982</v>
      </c>
      <c r="I1680" s="114">
        <f t="shared" si="826"/>
        <v>45982</v>
      </c>
      <c r="J1680" s="115">
        <f t="shared" si="833"/>
        <v>23</v>
      </c>
      <c r="K1680" s="115">
        <f t="shared" si="822"/>
        <v>20</v>
      </c>
      <c r="L1680" s="8">
        <f t="shared" si="834"/>
        <v>1.00373866</v>
      </c>
      <c r="M1680" s="116">
        <f t="shared" si="818"/>
        <v>1.0043006699999999</v>
      </c>
      <c r="N1680" s="116">
        <f t="shared" si="814"/>
        <v>1.3314981100919618</v>
      </c>
      <c r="O1680" s="109">
        <f t="shared" si="817"/>
        <v>1.3364761199999999</v>
      </c>
      <c r="P1680" s="109">
        <f t="shared" si="827"/>
        <v>640.54787378000003</v>
      </c>
      <c r="Q1680" s="11">
        <f t="shared" si="837"/>
        <v>0</v>
      </c>
      <c r="R1680" s="30">
        <f t="shared" si="835"/>
        <v>0</v>
      </c>
      <c r="S1680" s="109">
        <f t="shared" si="816"/>
        <v>0</v>
      </c>
      <c r="T1680" s="119">
        <f t="shared" si="836"/>
        <v>0.10150000000000001</v>
      </c>
      <c r="U1680" s="117">
        <f t="shared" si="815"/>
        <v>20</v>
      </c>
      <c r="V1680" s="117">
        <v>252</v>
      </c>
      <c r="W1680" s="116">
        <f t="shared" si="828"/>
        <v>1.0077019599999999</v>
      </c>
      <c r="X1680" s="109">
        <f t="shared" si="829"/>
        <v>4.9334740999999998</v>
      </c>
      <c r="Y1680" s="174">
        <f t="shared" si="830"/>
        <v>0</v>
      </c>
      <c r="Z1680" s="120" t="str">
        <f t="shared" si="838"/>
        <v>A+J=</v>
      </c>
      <c r="AA1680" s="114">
        <f t="shared" si="839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8">
        <f t="shared" si="831"/>
        <v>45977</v>
      </c>
      <c r="B1681" s="109">
        <f t="shared" si="824"/>
        <v>645.48134788000004</v>
      </c>
      <c r="C1681" s="193">
        <f t="shared" si="823"/>
        <v>479.28119642000001</v>
      </c>
      <c r="D1681" s="110">
        <f t="shared" si="832"/>
        <v>7245.38</v>
      </c>
      <c r="E1681" s="111">
        <f t="shared" si="821"/>
        <v>7276.54</v>
      </c>
      <c r="F1681" s="112">
        <f t="shared" si="819"/>
        <v>45920</v>
      </c>
      <c r="G1681" s="113">
        <f t="shared" si="825"/>
        <v>4.3006716003852752E-3</v>
      </c>
      <c r="H1681" s="114">
        <f t="shared" si="820"/>
        <v>45982</v>
      </c>
      <c r="I1681" s="114">
        <f t="shared" si="826"/>
        <v>45982</v>
      </c>
      <c r="J1681" s="115">
        <f t="shared" si="833"/>
        <v>23</v>
      </c>
      <c r="K1681" s="115">
        <f t="shared" si="822"/>
        <v>20</v>
      </c>
      <c r="L1681" s="8">
        <f t="shared" si="834"/>
        <v>1.00373866</v>
      </c>
      <c r="M1681" s="116">
        <f t="shared" si="818"/>
        <v>1.0043006699999999</v>
      </c>
      <c r="N1681" s="116">
        <f t="shared" si="814"/>
        <v>1.3314981100919618</v>
      </c>
      <c r="O1681" s="109">
        <f t="shared" si="817"/>
        <v>1.3364761199999999</v>
      </c>
      <c r="P1681" s="109">
        <f t="shared" si="827"/>
        <v>640.54787378000003</v>
      </c>
      <c r="Q1681" s="11">
        <f t="shared" si="837"/>
        <v>0</v>
      </c>
      <c r="R1681" s="30">
        <f t="shared" si="835"/>
        <v>0</v>
      </c>
      <c r="S1681" s="109">
        <f t="shared" si="816"/>
        <v>0</v>
      </c>
      <c r="T1681" s="119">
        <f t="shared" si="836"/>
        <v>0.10150000000000001</v>
      </c>
      <c r="U1681" s="117">
        <f t="shared" si="815"/>
        <v>20</v>
      </c>
      <c r="V1681" s="117">
        <v>252</v>
      </c>
      <c r="W1681" s="116">
        <f t="shared" si="828"/>
        <v>1.0077019599999999</v>
      </c>
      <c r="X1681" s="109">
        <f t="shared" si="829"/>
        <v>4.9334740999999998</v>
      </c>
      <c r="Y1681" s="174">
        <f t="shared" si="830"/>
        <v>0</v>
      </c>
      <c r="Z1681" s="120" t="str">
        <f t="shared" si="838"/>
        <v>A+J=</v>
      </c>
      <c r="AA1681" s="114">
        <f t="shared" si="839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8">
        <f t="shared" si="831"/>
        <v>45978</v>
      </c>
      <c r="B1682" s="109">
        <f t="shared" si="824"/>
        <v>645.48134788000004</v>
      </c>
      <c r="C1682" s="193">
        <f t="shared" si="823"/>
        <v>479.28119642000001</v>
      </c>
      <c r="D1682" s="110">
        <f t="shared" si="832"/>
        <v>7245.38</v>
      </c>
      <c r="E1682" s="111">
        <f t="shared" si="821"/>
        <v>7276.54</v>
      </c>
      <c r="F1682" s="112">
        <f t="shared" si="819"/>
        <v>45920</v>
      </c>
      <c r="G1682" s="113">
        <f t="shared" si="825"/>
        <v>4.3006716003852752E-3</v>
      </c>
      <c r="H1682" s="114">
        <f t="shared" si="820"/>
        <v>45982</v>
      </c>
      <c r="I1682" s="114">
        <f t="shared" si="826"/>
        <v>45982</v>
      </c>
      <c r="J1682" s="115">
        <f t="shared" si="833"/>
        <v>23</v>
      </c>
      <c r="K1682" s="115">
        <f t="shared" si="822"/>
        <v>20</v>
      </c>
      <c r="L1682" s="8">
        <f t="shared" si="834"/>
        <v>1.00373866</v>
      </c>
      <c r="M1682" s="116">
        <f t="shared" si="818"/>
        <v>1.0043006699999999</v>
      </c>
      <c r="N1682" s="116">
        <f t="shared" si="814"/>
        <v>1.3314981100919618</v>
      </c>
      <c r="O1682" s="109">
        <f t="shared" si="817"/>
        <v>1.3364761199999999</v>
      </c>
      <c r="P1682" s="109">
        <f t="shared" si="827"/>
        <v>640.54787378000003</v>
      </c>
      <c r="Q1682" s="11">
        <f t="shared" si="837"/>
        <v>0</v>
      </c>
      <c r="R1682" s="30">
        <f t="shared" si="835"/>
        <v>0</v>
      </c>
      <c r="S1682" s="109">
        <f t="shared" si="816"/>
        <v>0</v>
      </c>
      <c r="T1682" s="119">
        <f t="shared" si="836"/>
        <v>0.10150000000000001</v>
      </c>
      <c r="U1682" s="117">
        <f t="shared" si="815"/>
        <v>20</v>
      </c>
      <c r="V1682" s="117">
        <v>252</v>
      </c>
      <c r="W1682" s="116">
        <f t="shared" si="828"/>
        <v>1.0077019599999999</v>
      </c>
      <c r="X1682" s="109">
        <f t="shared" si="829"/>
        <v>4.9334740999999998</v>
      </c>
      <c r="Y1682" s="174">
        <f t="shared" si="830"/>
        <v>0</v>
      </c>
      <c r="Z1682" s="120" t="str">
        <f t="shared" si="838"/>
        <v>A+J=</v>
      </c>
      <c r="AA1682" s="114">
        <f t="shared" si="839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8">
        <f t="shared" si="831"/>
        <v>45979</v>
      </c>
      <c r="B1683" s="109">
        <f t="shared" si="824"/>
        <v>645.84951110000009</v>
      </c>
      <c r="C1683" s="193">
        <f t="shared" si="823"/>
        <v>479.28119642000001</v>
      </c>
      <c r="D1683" s="110">
        <f t="shared" si="832"/>
        <v>7245.38</v>
      </c>
      <c r="E1683" s="111">
        <f t="shared" si="821"/>
        <v>7276.54</v>
      </c>
      <c r="F1683" s="112">
        <f t="shared" si="819"/>
        <v>45920</v>
      </c>
      <c r="G1683" s="113">
        <f t="shared" si="825"/>
        <v>4.3006716003852752E-3</v>
      </c>
      <c r="H1683" s="114">
        <f t="shared" si="820"/>
        <v>45982</v>
      </c>
      <c r="I1683" s="114">
        <f t="shared" si="826"/>
        <v>45982</v>
      </c>
      <c r="J1683" s="115">
        <f t="shared" si="833"/>
        <v>23</v>
      </c>
      <c r="K1683" s="115">
        <f t="shared" si="822"/>
        <v>21</v>
      </c>
      <c r="L1683" s="8">
        <f t="shared" si="834"/>
        <v>1.0039259599999999</v>
      </c>
      <c r="M1683" s="116">
        <f t="shared" si="818"/>
        <v>1.0043006699999999</v>
      </c>
      <c r="N1683" s="116">
        <f t="shared" si="814"/>
        <v>1.3314981100919618</v>
      </c>
      <c r="O1683" s="109">
        <f t="shared" si="817"/>
        <v>1.33672551</v>
      </c>
      <c r="P1683" s="109">
        <f t="shared" si="827"/>
        <v>640.66740171000004</v>
      </c>
      <c r="Q1683" s="11">
        <f t="shared" si="837"/>
        <v>0</v>
      </c>
      <c r="R1683" s="30">
        <f t="shared" si="835"/>
        <v>0</v>
      </c>
      <c r="S1683" s="109">
        <f t="shared" si="816"/>
        <v>0</v>
      </c>
      <c r="T1683" s="119">
        <f t="shared" si="836"/>
        <v>0.10150000000000001</v>
      </c>
      <c r="U1683" s="117">
        <f t="shared" si="815"/>
        <v>21</v>
      </c>
      <c r="V1683" s="117">
        <v>252</v>
      </c>
      <c r="W1683" s="116">
        <f t="shared" si="828"/>
        <v>1.008088611</v>
      </c>
      <c r="X1683" s="109">
        <f t="shared" si="829"/>
        <v>5.1821093899999999</v>
      </c>
      <c r="Y1683" s="174">
        <f t="shared" si="830"/>
        <v>0</v>
      </c>
      <c r="Z1683" s="120" t="str">
        <f t="shared" si="838"/>
        <v>A+J=</v>
      </c>
      <c r="AA1683" s="114">
        <f t="shared" si="839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8">
        <f t="shared" si="831"/>
        <v>45980</v>
      </c>
      <c r="B1684" s="109">
        <f t="shared" si="824"/>
        <v>646.21789123999997</v>
      </c>
      <c r="C1684" s="193">
        <f t="shared" si="823"/>
        <v>479.28119642000001</v>
      </c>
      <c r="D1684" s="110">
        <f t="shared" si="832"/>
        <v>7245.38</v>
      </c>
      <c r="E1684" s="111">
        <f t="shared" si="821"/>
        <v>7276.54</v>
      </c>
      <c r="F1684" s="112">
        <f t="shared" si="819"/>
        <v>45920</v>
      </c>
      <c r="G1684" s="113">
        <f t="shared" si="825"/>
        <v>4.3006716003852752E-3</v>
      </c>
      <c r="H1684" s="114">
        <f t="shared" si="820"/>
        <v>45982</v>
      </c>
      <c r="I1684" s="114">
        <f t="shared" si="826"/>
        <v>45982</v>
      </c>
      <c r="J1684" s="115">
        <f t="shared" si="833"/>
        <v>23</v>
      </c>
      <c r="K1684" s="115">
        <f t="shared" si="822"/>
        <v>22</v>
      </c>
      <c r="L1684" s="8">
        <f t="shared" si="834"/>
        <v>1.0041133</v>
      </c>
      <c r="M1684" s="116">
        <f t="shared" si="818"/>
        <v>1.0043006699999999</v>
      </c>
      <c r="N1684" s="116">
        <f t="shared" si="814"/>
        <v>1.3314981100919618</v>
      </c>
      <c r="O1684" s="109">
        <f t="shared" si="817"/>
        <v>1.33697496</v>
      </c>
      <c r="P1684" s="109">
        <f t="shared" si="827"/>
        <v>640.78695841000001</v>
      </c>
      <c r="Q1684" s="11">
        <f t="shared" si="837"/>
        <v>0</v>
      </c>
      <c r="R1684" s="30">
        <f t="shared" si="835"/>
        <v>0</v>
      </c>
      <c r="S1684" s="109">
        <f t="shared" si="816"/>
        <v>0</v>
      </c>
      <c r="T1684" s="119">
        <f t="shared" si="836"/>
        <v>0.10150000000000001</v>
      </c>
      <c r="U1684" s="117">
        <f t="shared" si="815"/>
        <v>22</v>
      </c>
      <c r="V1684" s="117">
        <v>252</v>
      </c>
      <c r="W1684" s="116">
        <f t="shared" si="828"/>
        <v>1.008475411</v>
      </c>
      <c r="X1684" s="109">
        <f t="shared" si="829"/>
        <v>5.4309328299999997</v>
      </c>
      <c r="Y1684" s="174">
        <f t="shared" si="830"/>
        <v>0</v>
      </c>
      <c r="Z1684" s="120" t="str">
        <f t="shared" si="838"/>
        <v>A+J=</v>
      </c>
      <c r="AA1684" s="114">
        <f t="shared" si="839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8">
        <f t="shared" si="831"/>
        <v>45981</v>
      </c>
      <c r="B1685" s="109">
        <f t="shared" si="824"/>
        <v>646.58647322000002</v>
      </c>
      <c r="C1685" s="193">
        <f t="shared" si="823"/>
        <v>479.28119642000001</v>
      </c>
      <c r="D1685" s="110">
        <f t="shared" si="832"/>
        <v>7245.38</v>
      </c>
      <c r="E1685" s="111">
        <f t="shared" si="821"/>
        <v>7276.54</v>
      </c>
      <c r="F1685" s="112">
        <f t="shared" si="819"/>
        <v>45920</v>
      </c>
      <c r="G1685" s="113">
        <f t="shared" si="825"/>
        <v>4.3006716003852752E-3</v>
      </c>
      <c r="H1685" s="114">
        <f t="shared" si="820"/>
        <v>46013</v>
      </c>
      <c r="I1685" s="114">
        <f t="shared" si="826"/>
        <v>45982</v>
      </c>
      <c r="J1685" s="115">
        <f t="shared" si="833"/>
        <v>23</v>
      </c>
      <c r="K1685" s="115">
        <f t="shared" si="822"/>
        <v>23</v>
      </c>
      <c r="L1685" s="8">
        <f t="shared" si="834"/>
        <v>1.0043006699999999</v>
      </c>
      <c r="M1685" s="116">
        <f t="shared" si="818"/>
        <v>1.0043006699999999</v>
      </c>
      <c r="N1685" s="116">
        <f t="shared" si="814"/>
        <v>1.3314981100919618</v>
      </c>
      <c r="O1685" s="109">
        <f t="shared" si="817"/>
        <v>1.33722444</v>
      </c>
      <c r="P1685" s="109">
        <f t="shared" si="827"/>
        <v>640.90652948000002</v>
      </c>
      <c r="Q1685" s="11">
        <f t="shared" si="837"/>
        <v>0</v>
      </c>
      <c r="R1685" s="30">
        <f t="shared" si="835"/>
        <v>0</v>
      </c>
      <c r="S1685" s="109">
        <f t="shared" si="816"/>
        <v>0</v>
      </c>
      <c r="T1685" s="119">
        <f t="shared" si="836"/>
        <v>0.10150000000000001</v>
      </c>
      <c r="U1685" s="117">
        <f t="shared" si="815"/>
        <v>23</v>
      </c>
      <c r="V1685" s="117">
        <v>252</v>
      </c>
      <c r="W1685" s="116">
        <f t="shared" si="828"/>
        <v>1.0088623590000001</v>
      </c>
      <c r="X1685" s="109">
        <f t="shared" si="829"/>
        <v>5.6799437399999997</v>
      </c>
      <c r="Y1685" s="174">
        <f t="shared" si="830"/>
        <v>0</v>
      </c>
      <c r="Z1685" s="120" t="str">
        <f t="shared" si="838"/>
        <v>A+J=</v>
      </c>
      <c r="AA1685" s="114">
        <f t="shared" si="839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8">
        <f t="shared" si="831"/>
        <v>45982</v>
      </c>
      <c r="B1686" s="109">
        <f t="shared" si="824"/>
        <v>646.58647322000002</v>
      </c>
      <c r="C1686" s="193">
        <f t="shared" si="823"/>
        <v>479.28119642000001</v>
      </c>
      <c r="D1686" s="110">
        <f t="shared" si="832"/>
        <v>7245.38</v>
      </c>
      <c r="E1686" s="111">
        <f t="shared" si="821"/>
        <v>7276.54</v>
      </c>
      <c r="F1686" s="112">
        <f t="shared" si="819"/>
        <v>45920</v>
      </c>
      <c r="G1686" s="113">
        <f t="shared" si="825"/>
        <v>4.3006716003852752E-3</v>
      </c>
      <c r="H1686" s="114">
        <f t="shared" si="820"/>
        <v>46013</v>
      </c>
      <c r="I1686" s="114">
        <f t="shared" si="826"/>
        <v>45982</v>
      </c>
      <c r="J1686" s="115">
        <f t="shared" si="833"/>
        <v>23</v>
      </c>
      <c r="K1686" s="115">
        <f t="shared" si="822"/>
        <v>23</v>
      </c>
      <c r="L1686" s="8">
        <f t="shared" si="834"/>
        <v>1.0043006699999999</v>
      </c>
      <c r="M1686" s="116">
        <f t="shared" si="818"/>
        <v>1.0043006699999999</v>
      </c>
      <c r="N1686" s="116">
        <f t="shared" si="814"/>
        <v>1.3314981100919618</v>
      </c>
      <c r="O1686" s="109">
        <f t="shared" si="817"/>
        <v>1.33722444</v>
      </c>
      <c r="P1686" s="109">
        <f t="shared" si="827"/>
        <v>640.90652948000002</v>
      </c>
      <c r="Q1686" s="11">
        <f t="shared" si="837"/>
        <v>55</v>
      </c>
      <c r="R1686" s="30">
        <f t="shared" si="835"/>
        <v>2.5602E-2</v>
      </c>
      <c r="S1686" s="109">
        <f t="shared" si="816"/>
        <v>16.40848896</v>
      </c>
      <c r="T1686" s="119">
        <f t="shared" si="836"/>
        <v>0.10150000000000001</v>
      </c>
      <c r="U1686" s="117">
        <f t="shared" si="815"/>
        <v>23</v>
      </c>
      <c r="V1686" s="117">
        <v>252</v>
      </c>
      <c r="W1686" s="116">
        <f t="shared" si="828"/>
        <v>1.0088623590000001</v>
      </c>
      <c r="X1686" s="109">
        <f t="shared" si="829"/>
        <v>5.6799437399999997</v>
      </c>
      <c r="Y1686" s="174">
        <f t="shared" si="830"/>
        <v>22.088432699999998</v>
      </c>
      <c r="Z1686" s="120" t="str">
        <f t="shared" si="838"/>
        <v>A+J=</v>
      </c>
      <c r="AA1686" s="114">
        <f t="shared" si="839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8">
        <f t="shared" si="831"/>
        <v>45983</v>
      </c>
      <c r="B1687" s="109">
        <f t="shared" si="824"/>
        <v>624.86533622000002</v>
      </c>
      <c r="C1687" s="193">
        <f t="shared" si="823"/>
        <v>467.01063922999998</v>
      </c>
      <c r="D1687" s="110">
        <f t="shared" si="832"/>
        <v>7245.38</v>
      </c>
      <c r="E1687" s="111">
        <f t="shared" si="821"/>
        <v>7276.54</v>
      </c>
      <c r="F1687" s="112">
        <f t="shared" si="819"/>
        <v>45951</v>
      </c>
      <c r="G1687" s="113">
        <f t="shared" si="825"/>
        <v>4.3006716003852752E-3</v>
      </c>
      <c r="H1687" s="114">
        <f t="shared" si="820"/>
        <v>46013</v>
      </c>
      <c r="I1687" s="114">
        <f t="shared" si="826"/>
        <v>46013</v>
      </c>
      <c r="J1687" s="115">
        <f t="shared" si="833"/>
        <v>21</v>
      </c>
      <c r="K1687" s="115">
        <f t="shared" si="822"/>
        <v>1</v>
      </c>
      <c r="L1687" s="8">
        <f t="shared" si="834"/>
        <v>1.0002043700000001</v>
      </c>
      <c r="M1687" s="116">
        <f t="shared" si="818"/>
        <v>1.0043006699999999</v>
      </c>
      <c r="N1687" s="116">
        <f t="shared" si="814"/>
        <v>1.3372244440690908</v>
      </c>
      <c r="O1687" s="109">
        <f t="shared" si="817"/>
        <v>1.3374977299999999</v>
      </c>
      <c r="P1687" s="109">
        <f t="shared" si="827"/>
        <v>624.62566985000001</v>
      </c>
      <c r="Q1687" s="11">
        <f t="shared" si="837"/>
        <v>0</v>
      </c>
      <c r="R1687" s="30">
        <f t="shared" si="835"/>
        <v>0</v>
      </c>
      <c r="S1687" s="109">
        <f t="shared" si="816"/>
        <v>0</v>
      </c>
      <c r="T1687" s="119">
        <f t="shared" si="836"/>
        <v>0.10150000000000001</v>
      </c>
      <c r="U1687" s="117">
        <f t="shared" si="815"/>
        <v>1</v>
      </c>
      <c r="V1687" s="117">
        <v>252</v>
      </c>
      <c r="W1687" s="116">
        <f t="shared" si="828"/>
        <v>1.0003836960000001</v>
      </c>
      <c r="X1687" s="109">
        <f t="shared" si="829"/>
        <v>0.23966636999999999</v>
      </c>
      <c r="Y1687" s="174">
        <f t="shared" si="830"/>
        <v>0</v>
      </c>
      <c r="Z1687" s="120" t="str">
        <f t="shared" si="838"/>
        <v>A+J=</v>
      </c>
      <c r="AA1687" s="114">
        <f t="shared" si="839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8">
        <f t="shared" si="831"/>
        <v>45984</v>
      </c>
      <c r="B1688" s="109">
        <f t="shared" si="824"/>
        <v>624.86533622000002</v>
      </c>
      <c r="C1688" s="193">
        <f t="shared" si="823"/>
        <v>467.01063922999998</v>
      </c>
      <c r="D1688" s="110">
        <f t="shared" si="832"/>
        <v>7245.38</v>
      </c>
      <c r="E1688" s="111">
        <f t="shared" si="821"/>
        <v>7276.54</v>
      </c>
      <c r="F1688" s="112">
        <f t="shared" si="819"/>
        <v>45951</v>
      </c>
      <c r="G1688" s="113">
        <f t="shared" si="825"/>
        <v>4.3006716003852752E-3</v>
      </c>
      <c r="H1688" s="114">
        <f t="shared" si="820"/>
        <v>46013</v>
      </c>
      <c r="I1688" s="114">
        <f t="shared" si="826"/>
        <v>46013</v>
      </c>
      <c r="J1688" s="115">
        <f t="shared" si="833"/>
        <v>21</v>
      </c>
      <c r="K1688" s="115">
        <f t="shared" si="822"/>
        <v>1</v>
      </c>
      <c r="L1688" s="8">
        <f t="shared" si="834"/>
        <v>1.0002043700000001</v>
      </c>
      <c r="M1688" s="116">
        <f t="shared" si="818"/>
        <v>1.0043006699999999</v>
      </c>
      <c r="N1688" s="116">
        <f t="shared" si="814"/>
        <v>1.3372244440690908</v>
      </c>
      <c r="O1688" s="109">
        <f t="shared" si="817"/>
        <v>1.3374977299999999</v>
      </c>
      <c r="P1688" s="109">
        <f t="shared" si="827"/>
        <v>624.62566985000001</v>
      </c>
      <c r="Q1688" s="11">
        <f t="shared" si="837"/>
        <v>0</v>
      </c>
      <c r="R1688" s="30">
        <f t="shared" si="835"/>
        <v>0</v>
      </c>
      <c r="S1688" s="109">
        <f t="shared" si="816"/>
        <v>0</v>
      </c>
      <c r="T1688" s="119">
        <f t="shared" si="836"/>
        <v>0.10150000000000001</v>
      </c>
      <c r="U1688" s="117">
        <f t="shared" si="815"/>
        <v>1</v>
      </c>
      <c r="V1688" s="117">
        <v>252</v>
      </c>
      <c r="W1688" s="116">
        <f t="shared" si="828"/>
        <v>1.0003836960000001</v>
      </c>
      <c r="X1688" s="109">
        <f t="shared" si="829"/>
        <v>0.23966636999999999</v>
      </c>
      <c r="Y1688" s="174">
        <f t="shared" si="830"/>
        <v>0</v>
      </c>
      <c r="Z1688" s="120" t="str">
        <f t="shared" si="838"/>
        <v>A+J=</v>
      </c>
      <c r="AA1688" s="114">
        <f t="shared" si="839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8">
        <f t="shared" si="831"/>
        <v>45985</v>
      </c>
      <c r="B1689" s="109">
        <f t="shared" si="824"/>
        <v>624.86533622000002</v>
      </c>
      <c r="C1689" s="193">
        <f t="shared" si="823"/>
        <v>467.01063922999998</v>
      </c>
      <c r="D1689" s="110">
        <f t="shared" si="832"/>
        <v>7245.38</v>
      </c>
      <c r="E1689" s="111">
        <f t="shared" si="821"/>
        <v>7276.54</v>
      </c>
      <c r="F1689" s="112">
        <f t="shared" si="819"/>
        <v>45951</v>
      </c>
      <c r="G1689" s="113">
        <f t="shared" si="825"/>
        <v>4.3006716003852752E-3</v>
      </c>
      <c r="H1689" s="114">
        <f t="shared" si="820"/>
        <v>46013</v>
      </c>
      <c r="I1689" s="114">
        <f t="shared" si="826"/>
        <v>46013</v>
      </c>
      <c r="J1689" s="115">
        <f t="shared" si="833"/>
        <v>21</v>
      </c>
      <c r="K1689" s="115">
        <f t="shared" si="822"/>
        <v>1</v>
      </c>
      <c r="L1689" s="8">
        <f t="shared" si="834"/>
        <v>1.0002043700000001</v>
      </c>
      <c r="M1689" s="116">
        <f t="shared" si="818"/>
        <v>1.0043006699999999</v>
      </c>
      <c r="N1689" s="116">
        <f t="shared" si="814"/>
        <v>1.3372244440690908</v>
      </c>
      <c r="O1689" s="109">
        <f t="shared" si="817"/>
        <v>1.3374977299999999</v>
      </c>
      <c r="P1689" s="109">
        <f t="shared" si="827"/>
        <v>624.62566985000001</v>
      </c>
      <c r="Q1689" s="11">
        <f t="shared" si="837"/>
        <v>0</v>
      </c>
      <c r="R1689" s="30">
        <f t="shared" si="835"/>
        <v>0</v>
      </c>
      <c r="S1689" s="109">
        <f t="shared" si="816"/>
        <v>0</v>
      </c>
      <c r="T1689" s="119">
        <f t="shared" si="836"/>
        <v>0.10150000000000001</v>
      </c>
      <c r="U1689" s="117">
        <f t="shared" si="815"/>
        <v>1</v>
      </c>
      <c r="V1689" s="117">
        <v>252</v>
      </c>
      <c r="W1689" s="116">
        <f t="shared" si="828"/>
        <v>1.0003836960000001</v>
      </c>
      <c r="X1689" s="109">
        <f t="shared" si="829"/>
        <v>0.23966636999999999</v>
      </c>
      <c r="Y1689" s="174">
        <f t="shared" si="830"/>
        <v>0</v>
      </c>
      <c r="Z1689" s="120" t="str">
        <f t="shared" si="838"/>
        <v>A+J=</v>
      </c>
      <c r="AA1689" s="114">
        <f t="shared" si="839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8">
        <f t="shared" si="831"/>
        <v>45986</v>
      </c>
      <c r="B1690" s="109">
        <f t="shared" si="824"/>
        <v>625.2328497499999</v>
      </c>
      <c r="C1690" s="193">
        <f t="shared" si="823"/>
        <v>467.01063922999998</v>
      </c>
      <c r="D1690" s="110">
        <f t="shared" si="832"/>
        <v>7245.38</v>
      </c>
      <c r="E1690" s="111">
        <f t="shared" si="821"/>
        <v>7276.54</v>
      </c>
      <c r="F1690" s="112">
        <f t="shared" si="819"/>
        <v>45951</v>
      </c>
      <c r="G1690" s="113">
        <f t="shared" si="825"/>
        <v>4.3006716003852752E-3</v>
      </c>
      <c r="H1690" s="114">
        <f t="shared" si="820"/>
        <v>46013</v>
      </c>
      <c r="I1690" s="114">
        <f t="shared" si="826"/>
        <v>46013</v>
      </c>
      <c r="J1690" s="115">
        <f t="shared" si="833"/>
        <v>21</v>
      </c>
      <c r="K1690" s="115">
        <f t="shared" si="822"/>
        <v>2</v>
      </c>
      <c r="L1690" s="8">
        <f t="shared" si="834"/>
        <v>1.00040879</v>
      </c>
      <c r="M1690" s="116">
        <f t="shared" si="818"/>
        <v>1.0043006699999999</v>
      </c>
      <c r="N1690" s="116">
        <f t="shared" si="814"/>
        <v>1.3372244440690908</v>
      </c>
      <c r="O1690" s="109">
        <f t="shared" si="817"/>
        <v>1.33777108</v>
      </c>
      <c r="P1690" s="109">
        <f t="shared" si="827"/>
        <v>624.75332720999995</v>
      </c>
      <c r="Q1690" s="11">
        <f t="shared" si="837"/>
        <v>0</v>
      </c>
      <c r="R1690" s="30">
        <f t="shared" si="835"/>
        <v>0</v>
      </c>
      <c r="S1690" s="109">
        <f t="shared" si="816"/>
        <v>0</v>
      </c>
      <c r="T1690" s="119">
        <f t="shared" si="836"/>
        <v>0.10150000000000001</v>
      </c>
      <c r="U1690" s="117">
        <f t="shared" si="815"/>
        <v>2</v>
      </c>
      <c r="V1690" s="117">
        <v>252</v>
      </c>
      <c r="W1690" s="116">
        <f t="shared" si="828"/>
        <v>1.0007675389999999</v>
      </c>
      <c r="X1690" s="109">
        <f t="shared" si="829"/>
        <v>0.47952254</v>
      </c>
      <c r="Y1690" s="174">
        <f t="shared" si="830"/>
        <v>0</v>
      </c>
      <c r="Z1690" s="120" t="str">
        <f t="shared" si="838"/>
        <v>A+J=</v>
      </c>
      <c r="AA1690" s="114">
        <f t="shared" si="839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8">
        <f t="shared" si="831"/>
        <v>45987</v>
      </c>
      <c r="B1691" s="109">
        <f t="shared" si="824"/>
        <v>625.60058182</v>
      </c>
      <c r="C1691" s="193">
        <f t="shared" si="823"/>
        <v>467.01063922999998</v>
      </c>
      <c r="D1691" s="110">
        <f t="shared" si="832"/>
        <v>7245.38</v>
      </c>
      <c r="E1691" s="111">
        <f t="shared" si="821"/>
        <v>7276.54</v>
      </c>
      <c r="F1691" s="112">
        <f t="shared" si="819"/>
        <v>45951</v>
      </c>
      <c r="G1691" s="113">
        <f t="shared" si="825"/>
        <v>4.3006716003852752E-3</v>
      </c>
      <c r="H1691" s="114">
        <f t="shared" si="820"/>
        <v>46013</v>
      </c>
      <c r="I1691" s="114">
        <f t="shared" si="826"/>
        <v>46013</v>
      </c>
      <c r="J1691" s="115">
        <f t="shared" si="833"/>
        <v>21</v>
      </c>
      <c r="K1691" s="115">
        <f t="shared" si="822"/>
        <v>3</v>
      </c>
      <c r="L1691" s="8">
        <f t="shared" si="834"/>
        <v>1.00061325</v>
      </c>
      <c r="M1691" s="116">
        <f t="shared" si="818"/>
        <v>1.0043006699999999</v>
      </c>
      <c r="N1691" s="116">
        <f t="shared" si="814"/>
        <v>1.3372244440690908</v>
      </c>
      <c r="O1691" s="109">
        <f t="shared" si="817"/>
        <v>1.3380444899999999</v>
      </c>
      <c r="P1691" s="109">
        <f t="shared" si="827"/>
        <v>624.88101258999995</v>
      </c>
      <c r="Q1691" s="11">
        <f t="shared" si="837"/>
        <v>0</v>
      </c>
      <c r="R1691" s="30">
        <f t="shared" si="835"/>
        <v>0</v>
      </c>
      <c r="S1691" s="109">
        <f t="shared" si="816"/>
        <v>0</v>
      </c>
      <c r="T1691" s="119">
        <f t="shared" si="836"/>
        <v>0.10150000000000001</v>
      </c>
      <c r="U1691" s="117">
        <f t="shared" si="815"/>
        <v>3</v>
      </c>
      <c r="V1691" s="117">
        <v>252</v>
      </c>
      <c r="W1691" s="116">
        <f t="shared" si="828"/>
        <v>1.00115153</v>
      </c>
      <c r="X1691" s="109">
        <f t="shared" si="829"/>
        <v>0.71956922999999995</v>
      </c>
      <c r="Y1691" s="174">
        <f t="shared" si="830"/>
        <v>0</v>
      </c>
      <c r="Z1691" s="120" t="str">
        <f t="shared" si="838"/>
        <v>A+J=</v>
      </c>
      <c r="AA1691" s="114">
        <f t="shared" si="839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8">
        <f t="shared" si="831"/>
        <v>45988</v>
      </c>
      <c r="B1692" s="109">
        <f t="shared" si="824"/>
        <v>625.96852720999993</v>
      </c>
      <c r="C1692" s="193">
        <f t="shared" si="823"/>
        <v>467.01063922999998</v>
      </c>
      <c r="D1692" s="110">
        <f t="shared" si="832"/>
        <v>7245.38</v>
      </c>
      <c r="E1692" s="111">
        <f t="shared" si="821"/>
        <v>7276.54</v>
      </c>
      <c r="F1692" s="112">
        <f t="shared" si="819"/>
        <v>45951</v>
      </c>
      <c r="G1692" s="113">
        <f t="shared" si="825"/>
        <v>4.3006716003852752E-3</v>
      </c>
      <c r="H1692" s="114">
        <f t="shared" si="820"/>
        <v>46013</v>
      </c>
      <c r="I1692" s="114">
        <f t="shared" si="826"/>
        <v>46013</v>
      </c>
      <c r="J1692" s="115">
        <f t="shared" si="833"/>
        <v>21</v>
      </c>
      <c r="K1692" s="115">
        <f t="shared" si="822"/>
        <v>4</v>
      </c>
      <c r="L1692" s="8">
        <f t="shared" si="834"/>
        <v>1.00081775</v>
      </c>
      <c r="M1692" s="116">
        <f t="shared" si="818"/>
        <v>1.0043006699999999</v>
      </c>
      <c r="N1692" s="116">
        <f t="shared" si="814"/>
        <v>1.3372244440690908</v>
      </c>
      <c r="O1692" s="109">
        <f t="shared" si="817"/>
        <v>1.33831795</v>
      </c>
      <c r="P1692" s="109">
        <f t="shared" si="827"/>
        <v>625.00872131999995</v>
      </c>
      <c r="Q1692" s="11">
        <f t="shared" si="837"/>
        <v>0</v>
      </c>
      <c r="R1692" s="30">
        <f t="shared" si="835"/>
        <v>0</v>
      </c>
      <c r="S1692" s="109">
        <f t="shared" si="816"/>
        <v>0</v>
      </c>
      <c r="T1692" s="119">
        <f t="shared" si="836"/>
        <v>0.10150000000000001</v>
      </c>
      <c r="U1692" s="117">
        <f t="shared" si="815"/>
        <v>4</v>
      </c>
      <c r="V1692" s="117">
        <v>252</v>
      </c>
      <c r="W1692" s="116">
        <f t="shared" si="828"/>
        <v>1.001535668</v>
      </c>
      <c r="X1692" s="109">
        <f t="shared" si="829"/>
        <v>0.95980589000000005</v>
      </c>
      <c r="Y1692" s="174">
        <f t="shared" si="830"/>
        <v>0</v>
      </c>
      <c r="Z1692" s="120" t="str">
        <f t="shared" si="838"/>
        <v>A+J=</v>
      </c>
      <c r="AA1692" s="114">
        <f t="shared" si="839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8">
        <f t="shared" si="831"/>
        <v>45989</v>
      </c>
      <c r="B1693" s="109">
        <f t="shared" si="824"/>
        <v>626.33669130999999</v>
      </c>
      <c r="C1693" s="193">
        <f t="shared" si="823"/>
        <v>467.01063922999998</v>
      </c>
      <c r="D1693" s="110">
        <f t="shared" si="832"/>
        <v>7245.38</v>
      </c>
      <c r="E1693" s="111">
        <f t="shared" si="821"/>
        <v>7276.54</v>
      </c>
      <c r="F1693" s="112">
        <f t="shared" si="819"/>
        <v>45951</v>
      </c>
      <c r="G1693" s="113">
        <f t="shared" si="825"/>
        <v>4.3006716003852752E-3</v>
      </c>
      <c r="H1693" s="114">
        <f t="shared" si="820"/>
        <v>46013</v>
      </c>
      <c r="I1693" s="114">
        <f t="shared" si="826"/>
        <v>46013</v>
      </c>
      <c r="J1693" s="115">
        <f t="shared" si="833"/>
        <v>21</v>
      </c>
      <c r="K1693" s="115">
        <f t="shared" si="822"/>
        <v>5</v>
      </c>
      <c r="L1693" s="8">
        <f t="shared" si="834"/>
        <v>1.0010222900000001</v>
      </c>
      <c r="M1693" s="116">
        <f t="shared" si="818"/>
        <v>1.0043006699999999</v>
      </c>
      <c r="N1693" s="116">
        <f t="shared" si="814"/>
        <v>1.3372244440690908</v>
      </c>
      <c r="O1693" s="109">
        <f t="shared" si="817"/>
        <v>1.3385914699999999</v>
      </c>
      <c r="P1693" s="109">
        <f t="shared" si="827"/>
        <v>625.13645807</v>
      </c>
      <c r="Q1693" s="11">
        <f t="shared" si="837"/>
        <v>0</v>
      </c>
      <c r="R1693" s="30">
        <f t="shared" si="835"/>
        <v>0</v>
      </c>
      <c r="S1693" s="109">
        <f t="shared" si="816"/>
        <v>0</v>
      </c>
      <c r="T1693" s="119">
        <f t="shared" si="836"/>
        <v>0.10150000000000001</v>
      </c>
      <c r="U1693" s="117">
        <f t="shared" si="815"/>
        <v>5</v>
      </c>
      <c r="V1693" s="117">
        <v>252</v>
      </c>
      <c r="W1693" s="116">
        <f t="shared" si="828"/>
        <v>1.0019199539999999</v>
      </c>
      <c r="X1693" s="109">
        <f t="shared" si="829"/>
        <v>1.20023324</v>
      </c>
      <c r="Y1693" s="174">
        <f t="shared" si="830"/>
        <v>0</v>
      </c>
      <c r="Z1693" s="120" t="str">
        <f t="shared" si="838"/>
        <v>A+J=</v>
      </c>
      <c r="AA1693" s="114">
        <f t="shared" si="839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8">
        <f t="shared" si="831"/>
        <v>45990</v>
      </c>
      <c r="B1694" s="109">
        <f t="shared" si="824"/>
        <v>626.70507296000005</v>
      </c>
      <c r="C1694" s="193">
        <f t="shared" si="823"/>
        <v>467.01063922999998</v>
      </c>
      <c r="D1694" s="110">
        <f t="shared" si="832"/>
        <v>7245.38</v>
      </c>
      <c r="E1694" s="111">
        <f t="shared" si="821"/>
        <v>7276.54</v>
      </c>
      <c r="F1694" s="112">
        <f t="shared" si="819"/>
        <v>45951</v>
      </c>
      <c r="G1694" s="113">
        <f t="shared" si="825"/>
        <v>4.3006716003852752E-3</v>
      </c>
      <c r="H1694" s="114">
        <f t="shared" si="820"/>
        <v>46013</v>
      </c>
      <c r="I1694" s="114">
        <f t="shared" si="826"/>
        <v>46013</v>
      </c>
      <c r="J1694" s="115">
        <f t="shared" si="833"/>
        <v>21</v>
      </c>
      <c r="K1694" s="115">
        <f t="shared" si="822"/>
        <v>6</v>
      </c>
      <c r="L1694" s="8">
        <f t="shared" si="834"/>
        <v>1.0012268799999999</v>
      </c>
      <c r="M1694" s="116">
        <f t="shared" si="818"/>
        <v>1.0043006699999999</v>
      </c>
      <c r="N1694" s="116">
        <f t="shared" si="814"/>
        <v>1.3372244440690908</v>
      </c>
      <c r="O1694" s="109">
        <f t="shared" si="817"/>
        <v>1.3388650499999999</v>
      </c>
      <c r="P1694" s="109">
        <f t="shared" si="827"/>
        <v>625.26422284</v>
      </c>
      <c r="Q1694" s="11">
        <f t="shared" si="837"/>
        <v>0</v>
      </c>
      <c r="R1694" s="30">
        <f t="shared" si="835"/>
        <v>0</v>
      </c>
      <c r="S1694" s="109">
        <f t="shared" si="816"/>
        <v>0</v>
      </c>
      <c r="T1694" s="119">
        <f t="shared" si="836"/>
        <v>0.10150000000000001</v>
      </c>
      <c r="U1694" s="117">
        <f t="shared" si="815"/>
        <v>6</v>
      </c>
      <c r="V1694" s="117">
        <v>252</v>
      </c>
      <c r="W1694" s="116">
        <f t="shared" si="828"/>
        <v>1.002304386</v>
      </c>
      <c r="X1694" s="109">
        <f t="shared" si="829"/>
        <v>1.4408501199999999</v>
      </c>
      <c r="Y1694" s="174">
        <f t="shared" si="830"/>
        <v>0</v>
      </c>
      <c r="Z1694" s="120" t="str">
        <f t="shared" si="838"/>
        <v>A+J=</v>
      </c>
      <c r="AA1694" s="114">
        <f t="shared" si="839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8">
        <f t="shared" si="831"/>
        <v>45991</v>
      </c>
      <c r="B1695" s="109">
        <f t="shared" si="824"/>
        <v>626.70507296000005</v>
      </c>
      <c r="C1695" s="193">
        <f t="shared" si="823"/>
        <v>467.01063922999998</v>
      </c>
      <c r="D1695" s="110">
        <f t="shared" si="832"/>
        <v>7245.38</v>
      </c>
      <c r="E1695" s="111">
        <f t="shared" si="821"/>
        <v>7276.54</v>
      </c>
      <c r="F1695" s="112">
        <f t="shared" si="819"/>
        <v>45951</v>
      </c>
      <c r="G1695" s="113">
        <f t="shared" si="825"/>
        <v>4.3006716003852752E-3</v>
      </c>
      <c r="H1695" s="114">
        <f t="shared" si="820"/>
        <v>46013</v>
      </c>
      <c r="I1695" s="114">
        <f t="shared" si="826"/>
        <v>46013</v>
      </c>
      <c r="J1695" s="115">
        <f t="shared" si="833"/>
        <v>21</v>
      </c>
      <c r="K1695" s="115">
        <f t="shared" si="822"/>
        <v>6</v>
      </c>
      <c r="L1695" s="8">
        <f t="shared" si="834"/>
        <v>1.0012268799999999</v>
      </c>
      <c r="M1695" s="116">
        <f t="shared" si="818"/>
        <v>1.0043006699999999</v>
      </c>
      <c r="N1695" s="116">
        <f t="shared" ref="N1695:N1758" si="840">IF(I1695&gt;I1694,N1694*M1695,N1694)</f>
        <v>1.3372244440690908</v>
      </c>
      <c r="O1695" s="109">
        <f t="shared" si="817"/>
        <v>1.3388650499999999</v>
      </c>
      <c r="P1695" s="109">
        <f t="shared" si="827"/>
        <v>625.26422284</v>
      </c>
      <c r="Q1695" s="11">
        <f t="shared" si="837"/>
        <v>0</v>
      </c>
      <c r="R1695" s="30">
        <f t="shared" si="835"/>
        <v>0</v>
      </c>
      <c r="S1695" s="109">
        <f t="shared" si="816"/>
        <v>0</v>
      </c>
      <c r="T1695" s="119">
        <f t="shared" si="836"/>
        <v>0.10150000000000001</v>
      </c>
      <c r="U1695" s="117">
        <f t="shared" si="815"/>
        <v>6</v>
      </c>
      <c r="V1695" s="117">
        <v>252</v>
      </c>
      <c r="W1695" s="116">
        <f t="shared" si="828"/>
        <v>1.002304386</v>
      </c>
      <c r="X1695" s="109">
        <f t="shared" si="829"/>
        <v>1.4408501199999999</v>
      </c>
      <c r="Y1695" s="174">
        <f t="shared" si="830"/>
        <v>0</v>
      </c>
      <c r="Z1695" s="120" t="str">
        <f t="shared" si="838"/>
        <v>A+J=</v>
      </c>
      <c r="AA1695" s="114">
        <f t="shared" si="839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8">
        <f t="shared" si="831"/>
        <v>45992</v>
      </c>
      <c r="B1696" s="109">
        <f t="shared" si="824"/>
        <v>626.70507296000005</v>
      </c>
      <c r="C1696" s="193">
        <f t="shared" si="823"/>
        <v>467.01063922999998</v>
      </c>
      <c r="D1696" s="110">
        <f t="shared" si="832"/>
        <v>7245.38</v>
      </c>
      <c r="E1696" s="111">
        <f t="shared" si="821"/>
        <v>7276.54</v>
      </c>
      <c r="F1696" s="112">
        <f t="shared" si="819"/>
        <v>45951</v>
      </c>
      <c r="G1696" s="113">
        <f t="shared" si="825"/>
        <v>4.3006716003852752E-3</v>
      </c>
      <c r="H1696" s="114">
        <f t="shared" si="820"/>
        <v>46013</v>
      </c>
      <c r="I1696" s="114">
        <f t="shared" si="826"/>
        <v>46013</v>
      </c>
      <c r="J1696" s="115">
        <f t="shared" si="833"/>
        <v>21</v>
      </c>
      <c r="K1696" s="115">
        <f t="shared" si="822"/>
        <v>6</v>
      </c>
      <c r="L1696" s="8">
        <f t="shared" si="834"/>
        <v>1.0012268799999999</v>
      </c>
      <c r="M1696" s="116">
        <f t="shared" si="818"/>
        <v>1.0043006699999999</v>
      </c>
      <c r="N1696" s="116">
        <f t="shared" si="840"/>
        <v>1.3372244440690908</v>
      </c>
      <c r="O1696" s="109">
        <f t="shared" si="817"/>
        <v>1.3388650499999999</v>
      </c>
      <c r="P1696" s="109">
        <f t="shared" si="827"/>
        <v>625.26422284</v>
      </c>
      <c r="Q1696" s="11">
        <f t="shared" si="837"/>
        <v>0</v>
      </c>
      <c r="R1696" s="30">
        <f t="shared" si="835"/>
        <v>0</v>
      </c>
      <c r="S1696" s="109">
        <f t="shared" si="816"/>
        <v>0</v>
      </c>
      <c r="T1696" s="119">
        <f t="shared" si="836"/>
        <v>0.10150000000000001</v>
      </c>
      <c r="U1696" s="117">
        <f t="shared" si="815"/>
        <v>6</v>
      </c>
      <c r="V1696" s="117">
        <v>252</v>
      </c>
      <c r="W1696" s="116">
        <f t="shared" si="828"/>
        <v>1.002304386</v>
      </c>
      <c r="X1696" s="109">
        <f t="shared" si="829"/>
        <v>1.4408501199999999</v>
      </c>
      <c r="Y1696" s="174">
        <f t="shared" si="830"/>
        <v>0</v>
      </c>
      <c r="Z1696" s="120" t="str">
        <f t="shared" si="838"/>
        <v>A+J=</v>
      </c>
      <c r="AA1696" s="114">
        <f t="shared" si="839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8">
        <f t="shared" si="831"/>
        <v>45993</v>
      </c>
      <c r="B1697" s="109">
        <f t="shared" si="824"/>
        <v>627.07366943</v>
      </c>
      <c r="C1697" s="193">
        <f t="shared" si="823"/>
        <v>467.01063922999998</v>
      </c>
      <c r="D1697" s="110">
        <f t="shared" si="832"/>
        <v>7245.38</v>
      </c>
      <c r="E1697" s="111">
        <f t="shared" si="821"/>
        <v>7276.54</v>
      </c>
      <c r="F1697" s="112">
        <f t="shared" si="819"/>
        <v>45951</v>
      </c>
      <c r="G1697" s="113">
        <f t="shared" si="825"/>
        <v>4.3006716003852752E-3</v>
      </c>
      <c r="H1697" s="114">
        <f t="shared" si="820"/>
        <v>46013</v>
      </c>
      <c r="I1697" s="114">
        <f t="shared" si="826"/>
        <v>46013</v>
      </c>
      <c r="J1697" s="115">
        <f t="shared" si="833"/>
        <v>21</v>
      </c>
      <c r="K1697" s="115">
        <f t="shared" si="822"/>
        <v>7</v>
      </c>
      <c r="L1697" s="8">
        <f t="shared" si="834"/>
        <v>1.0014315</v>
      </c>
      <c r="M1697" s="116">
        <f t="shared" si="818"/>
        <v>1.0043006699999999</v>
      </c>
      <c r="N1697" s="116">
        <f t="shared" si="840"/>
        <v>1.3372244440690908</v>
      </c>
      <c r="O1697" s="109">
        <f t="shared" si="817"/>
        <v>1.33913868</v>
      </c>
      <c r="P1697" s="109">
        <f t="shared" si="827"/>
        <v>625.39201095999999</v>
      </c>
      <c r="Q1697" s="11">
        <f t="shared" si="837"/>
        <v>0</v>
      </c>
      <c r="R1697" s="30">
        <f t="shared" si="835"/>
        <v>0</v>
      </c>
      <c r="S1697" s="109">
        <f t="shared" si="816"/>
        <v>0</v>
      </c>
      <c r="T1697" s="119">
        <f t="shared" si="836"/>
        <v>0.10150000000000001</v>
      </c>
      <c r="U1697" s="117">
        <f t="shared" si="815"/>
        <v>7</v>
      </c>
      <c r="V1697" s="117">
        <v>252</v>
      </c>
      <c r="W1697" s="116">
        <f t="shared" si="828"/>
        <v>1.0026889670000001</v>
      </c>
      <c r="X1697" s="109">
        <f t="shared" si="829"/>
        <v>1.6816584699999999</v>
      </c>
      <c r="Y1697" s="174">
        <f t="shared" si="830"/>
        <v>0</v>
      </c>
      <c r="Z1697" s="120" t="str">
        <f t="shared" si="838"/>
        <v>A+J=</v>
      </c>
      <c r="AA1697" s="114">
        <f t="shared" si="839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8">
        <f t="shared" si="831"/>
        <v>45994</v>
      </c>
      <c r="B1698" s="109">
        <f t="shared" si="824"/>
        <v>627.44248426000001</v>
      </c>
      <c r="C1698" s="193">
        <f t="shared" si="823"/>
        <v>467.01063922999998</v>
      </c>
      <c r="D1698" s="110">
        <f t="shared" si="832"/>
        <v>7245.38</v>
      </c>
      <c r="E1698" s="111">
        <f t="shared" si="821"/>
        <v>7276.54</v>
      </c>
      <c r="F1698" s="112">
        <f t="shared" si="819"/>
        <v>45951</v>
      </c>
      <c r="G1698" s="113">
        <f t="shared" si="825"/>
        <v>4.3006716003852752E-3</v>
      </c>
      <c r="H1698" s="114">
        <f t="shared" si="820"/>
        <v>46013</v>
      </c>
      <c r="I1698" s="114">
        <f t="shared" si="826"/>
        <v>46013</v>
      </c>
      <c r="J1698" s="115">
        <f t="shared" si="833"/>
        <v>21</v>
      </c>
      <c r="K1698" s="115">
        <f t="shared" si="822"/>
        <v>8</v>
      </c>
      <c r="L1698" s="8">
        <f t="shared" si="834"/>
        <v>1.00163617</v>
      </c>
      <c r="M1698" s="116">
        <f t="shared" si="818"/>
        <v>1.0043006699999999</v>
      </c>
      <c r="N1698" s="116">
        <f t="shared" si="840"/>
        <v>1.3372244440690908</v>
      </c>
      <c r="O1698" s="109">
        <f t="shared" si="817"/>
        <v>1.33941237</v>
      </c>
      <c r="P1698" s="109">
        <f t="shared" si="827"/>
        <v>625.51982710000004</v>
      </c>
      <c r="Q1698" s="11">
        <f t="shared" si="837"/>
        <v>0</v>
      </c>
      <c r="R1698" s="30">
        <f t="shared" si="835"/>
        <v>0</v>
      </c>
      <c r="S1698" s="109">
        <f t="shared" si="816"/>
        <v>0</v>
      </c>
      <c r="T1698" s="119">
        <f t="shared" si="836"/>
        <v>0.10150000000000001</v>
      </c>
      <c r="U1698" s="117">
        <f t="shared" si="815"/>
        <v>8</v>
      </c>
      <c r="V1698" s="117">
        <v>252</v>
      </c>
      <c r="W1698" s="116">
        <f t="shared" si="828"/>
        <v>1.0030736950000001</v>
      </c>
      <c r="X1698" s="109">
        <f t="shared" si="829"/>
        <v>1.92265716</v>
      </c>
      <c r="Y1698" s="174">
        <f t="shared" si="830"/>
        <v>0</v>
      </c>
      <c r="Z1698" s="120" t="str">
        <f t="shared" si="838"/>
        <v>A+J=</v>
      </c>
      <c r="AA1698" s="114">
        <f t="shared" si="839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8">
        <f t="shared" si="831"/>
        <v>45995</v>
      </c>
      <c r="B1699" s="109">
        <f t="shared" si="824"/>
        <v>627.81151283999998</v>
      </c>
      <c r="C1699" s="193">
        <f t="shared" si="823"/>
        <v>467.01063922999998</v>
      </c>
      <c r="D1699" s="110">
        <f t="shared" si="832"/>
        <v>7245.38</v>
      </c>
      <c r="E1699" s="111">
        <f t="shared" si="821"/>
        <v>7276.54</v>
      </c>
      <c r="F1699" s="112">
        <f t="shared" si="819"/>
        <v>45951</v>
      </c>
      <c r="G1699" s="113">
        <f t="shared" si="825"/>
        <v>4.3006716003852752E-3</v>
      </c>
      <c r="H1699" s="114">
        <f t="shared" si="820"/>
        <v>46013</v>
      </c>
      <c r="I1699" s="114">
        <f t="shared" si="826"/>
        <v>46013</v>
      </c>
      <c r="J1699" s="115">
        <f t="shared" si="833"/>
        <v>21</v>
      </c>
      <c r="K1699" s="115">
        <f t="shared" si="822"/>
        <v>9</v>
      </c>
      <c r="L1699" s="8">
        <f t="shared" si="834"/>
        <v>1.00184088</v>
      </c>
      <c r="M1699" s="116">
        <f t="shared" si="818"/>
        <v>1.0043006699999999</v>
      </c>
      <c r="N1699" s="116">
        <f t="shared" si="840"/>
        <v>1.3372244440690908</v>
      </c>
      <c r="O1699" s="109">
        <f t="shared" si="817"/>
        <v>1.3396861099999999</v>
      </c>
      <c r="P1699" s="109">
        <f t="shared" si="827"/>
        <v>625.64766658999997</v>
      </c>
      <c r="Q1699" s="11">
        <f t="shared" si="837"/>
        <v>0</v>
      </c>
      <c r="R1699" s="30">
        <f t="shared" si="835"/>
        <v>0</v>
      </c>
      <c r="S1699" s="109">
        <f t="shared" si="816"/>
        <v>0</v>
      </c>
      <c r="T1699" s="119">
        <f t="shared" si="836"/>
        <v>0.10150000000000001</v>
      </c>
      <c r="U1699" s="117">
        <f t="shared" si="815"/>
        <v>9</v>
      </c>
      <c r="V1699" s="117">
        <v>252</v>
      </c>
      <c r="W1699" s="116">
        <f t="shared" si="828"/>
        <v>1.00345857</v>
      </c>
      <c r="X1699" s="109">
        <f t="shared" si="829"/>
        <v>2.1638462500000002</v>
      </c>
      <c r="Y1699" s="174">
        <f t="shared" si="830"/>
        <v>0</v>
      </c>
      <c r="Z1699" s="120" t="str">
        <f t="shared" si="838"/>
        <v>A+J=</v>
      </c>
      <c r="AA1699" s="114">
        <f t="shared" si="839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8">
        <f t="shared" si="831"/>
        <v>45996</v>
      </c>
      <c r="B1700" s="109">
        <f t="shared" si="824"/>
        <v>628.18076056999996</v>
      </c>
      <c r="C1700" s="193">
        <f t="shared" si="823"/>
        <v>467.01063922999998</v>
      </c>
      <c r="D1700" s="110">
        <f t="shared" si="832"/>
        <v>7245.38</v>
      </c>
      <c r="E1700" s="111">
        <f t="shared" si="821"/>
        <v>7276.54</v>
      </c>
      <c r="F1700" s="112">
        <f t="shared" si="819"/>
        <v>45951</v>
      </c>
      <c r="G1700" s="113">
        <f t="shared" si="825"/>
        <v>4.3006716003852752E-3</v>
      </c>
      <c r="H1700" s="114">
        <f t="shared" si="820"/>
        <v>46013</v>
      </c>
      <c r="I1700" s="114">
        <f t="shared" si="826"/>
        <v>46013</v>
      </c>
      <c r="J1700" s="115">
        <f t="shared" si="833"/>
        <v>21</v>
      </c>
      <c r="K1700" s="115">
        <f t="shared" si="822"/>
        <v>10</v>
      </c>
      <c r="L1700" s="8">
        <f t="shared" si="834"/>
        <v>1.00204563</v>
      </c>
      <c r="M1700" s="116">
        <f t="shared" si="818"/>
        <v>1.0043006699999999</v>
      </c>
      <c r="N1700" s="116">
        <f t="shared" si="840"/>
        <v>1.3372244440690908</v>
      </c>
      <c r="O1700" s="109">
        <f t="shared" si="817"/>
        <v>1.3399599099999999</v>
      </c>
      <c r="P1700" s="109">
        <f t="shared" si="827"/>
        <v>625.77553410999997</v>
      </c>
      <c r="Q1700" s="11">
        <f t="shared" si="837"/>
        <v>0</v>
      </c>
      <c r="R1700" s="30">
        <f t="shared" si="835"/>
        <v>0</v>
      </c>
      <c r="S1700" s="109">
        <f t="shared" si="816"/>
        <v>0</v>
      </c>
      <c r="T1700" s="119">
        <f t="shared" si="836"/>
        <v>0.10150000000000001</v>
      </c>
      <c r="U1700" s="117">
        <f t="shared" si="815"/>
        <v>10</v>
      </c>
      <c r="V1700" s="117">
        <v>252</v>
      </c>
      <c r="W1700" s="116">
        <f t="shared" si="828"/>
        <v>1.003843593</v>
      </c>
      <c r="X1700" s="109">
        <f t="shared" si="829"/>
        <v>2.4052264600000002</v>
      </c>
      <c r="Y1700" s="174">
        <f t="shared" si="830"/>
        <v>0</v>
      </c>
      <c r="Z1700" s="120" t="str">
        <f t="shared" si="838"/>
        <v>A+J=</v>
      </c>
      <c r="AA1700" s="114">
        <f t="shared" si="839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8">
        <f t="shared" si="831"/>
        <v>45997</v>
      </c>
      <c r="B1701" s="109">
        <f t="shared" si="824"/>
        <v>628.55022753000003</v>
      </c>
      <c r="C1701" s="193">
        <f t="shared" si="823"/>
        <v>467.01063922999998</v>
      </c>
      <c r="D1701" s="110">
        <f t="shared" si="832"/>
        <v>7245.38</v>
      </c>
      <c r="E1701" s="111">
        <f t="shared" si="821"/>
        <v>7276.54</v>
      </c>
      <c r="F1701" s="112">
        <f t="shared" si="819"/>
        <v>45951</v>
      </c>
      <c r="G1701" s="113">
        <f t="shared" si="825"/>
        <v>4.3006716003852752E-3</v>
      </c>
      <c r="H1701" s="114">
        <f t="shared" si="820"/>
        <v>46013</v>
      </c>
      <c r="I1701" s="114">
        <f t="shared" si="826"/>
        <v>46013</v>
      </c>
      <c r="J1701" s="115">
        <f t="shared" si="833"/>
        <v>21</v>
      </c>
      <c r="K1701" s="115">
        <f t="shared" si="822"/>
        <v>11</v>
      </c>
      <c r="L1701" s="8">
        <f t="shared" si="834"/>
        <v>1.0022504299999999</v>
      </c>
      <c r="M1701" s="116">
        <f t="shared" si="818"/>
        <v>1.0043006699999999</v>
      </c>
      <c r="N1701" s="116">
        <f t="shared" si="840"/>
        <v>1.3372244440690908</v>
      </c>
      <c r="O1701" s="109">
        <f t="shared" si="817"/>
        <v>1.34023377</v>
      </c>
      <c r="P1701" s="109">
        <f t="shared" si="827"/>
        <v>625.90342964000001</v>
      </c>
      <c r="Q1701" s="11">
        <f t="shared" si="837"/>
        <v>0</v>
      </c>
      <c r="R1701" s="30">
        <f t="shared" si="835"/>
        <v>0</v>
      </c>
      <c r="S1701" s="109">
        <f t="shared" si="816"/>
        <v>0</v>
      </c>
      <c r="T1701" s="119">
        <f t="shared" si="836"/>
        <v>0.10150000000000001</v>
      </c>
      <c r="U1701" s="117">
        <f t="shared" ref="U1701:U1764" si="841">IF(Q1700&gt;0,1,IF(K1701=K1700,U1700,U1700+1))</f>
        <v>11</v>
      </c>
      <c r="V1701" s="117">
        <v>252</v>
      </c>
      <c r="W1701" s="116">
        <f t="shared" si="828"/>
        <v>1.0042287640000001</v>
      </c>
      <c r="X1701" s="109">
        <f t="shared" si="829"/>
        <v>2.6467978900000002</v>
      </c>
      <c r="Y1701" s="174">
        <f t="shared" si="830"/>
        <v>0</v>
      </c>
      <c r="Z1701" s="120" t="str">
        <f t="shared" si="838"/>
        <v>A+J=</v>
      </c>
      <c r="AA1701" s="114">
        <f t="shared" si="839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8">
        <f t="shared" si="831"/>
        <v>45998</v>
      </c>
      <c r="B1702" s="109">
        <f t="shared" si="824"/>
        <v>628.55022753000003</v>
      </c>
      <c r="C1702" s="193">
        <f t="shared" si="823"/>
        <v>467.01063922999998</v>
      </c>
      <c r="D1702" s="110">
        <f t="shared" si="832"/>
        <v>7245.38</v>
      </c>
      <c r="E1702" s="111">
        <f t="shared" si="821"/>
        <v>7276.54</v>
      </c>
      <c r="F1702" s="112">
        <f t="shared" si="819"/>
        <v>45951</v>
      </c>
      <c r="G1702" s="113">
        <f t="shared" si="825"/>
        <v>4.3006716003852752E-3</v>
      </c>
      <c r="H1702" s="114">
        <f t="shared" si="820"/>
        <v>46013</v>
      </c>
      <c r="I1702" s="114">
        <f t="shared" si="826"/>
        <v>46013</v>
      </c>
      <c r="J1702" s="115">
        <f t="shared" si="833"/>
        <v>21</v>
      </c>
      <c r="K1702" s="115">
        <f t="shared" si="822"/>
        <v>11</v>
      </c>
      <c r="L1702" s="8">
        <f t="shared" si="834"/>
        <v>1.0022504299999999</v>
      </c>
      <c r="M1702" s="116">
        <f t="shared" si="818"/>
        <v>1.0043006699999999</v>
      </c>
      <c r="N1702" s="116">
        <f t="shared" si="840"/>
        <v>1.3372244440690908</v>
      </c>
      <c r="O1702" s="109">
        <f t="shared" si="817"/>
        <v>1.34023377</v>
      </c>
      <c r="P1702" s="109">
        <f t="shared" si="827"/>
        <v>625.90342964000001</v>
      </c>
      <c r="Q1702" s="11">
        <f t="shared" si="837"/>
        <v>0</v>
      </c>
      <c r="R1702" s="30">
        <f t="shared" si="835"/>
        <v>0</v>
      </c>
      <c r="S1702" s="109">
        <f t="shared" si="816"/>
        <v>0</v>
      </c>
      <c r="T1702" s="119">
        <f t="shared" si="836"/>
        <v>0.10150000000000001</v>
      </c>
      <c r="U1702" s="117">
        <f t="shared" si="841"/>
        <v>11</v>
      </c>
      <c r="V1702" s="117">
        <v>252</v>
      </c>
      <c r="W1702" s="116">
        <f t="shared" si="828"/>
        <v>1.0042287640000001</v>
      </c>
      <c r="X1702" s="109">
        <f t="shared" si="829"/>
        <v>2.6467978900000002</v>
      </c>
      <c r="Y1702" s="174">
        <f t="shared" si="830"/>
        <v>0</v>
      </c>
      <c r="Z1702" s="120" t="str">
        <f t="shared" si="838"/>
        <v>A+J=</v>
      </c>
      <c r="AA1702" s="114">
        <f t="shared" si="839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8">
        <f t="shared" si="831"/>
        <v>45999</v>
      </c>
      <c r="B1703" s="109">
        <f t="shared" si="824"/>
        <v>628.55022753000003</v>
      </c>
      <c r="C1703" s="193">
        <f t="shared" si="823"/>
        <v>467.01063922999998</v>
      </c>
      <c r="D1703" s="110">
        <f t="shared" si="832"/>
        <v>7245.38</v>
      </c>
      <c r="E1703" s="111">
        <f t="shared" si="821"/>
        <v>7276.54</v>
      </c>
      <c r="F1703" s="112">
        <f t="shared" si="819"/>
        <v>45951</v>
      </c>
      <c r="G1703" s="113">
        <f t="shared" si="825"/>
        <v>4.3006716003852752E-3</v>
      </c>
      <c r="H1703" s="114">
        <f t="shared" si="820"/>
        <v>46013</v>
      </c>
      <c r="I1703" s="114">
        <f t="shared" si="826"/>
        <v>46013</v>
      </c>
      <c r="J1703" s="115">
        <f t="shared" si="833"/>
        <v>21</v>
      </c>
      <c r="K1703" s="115">
        <f t="shared" si="822"/>
        <v>11</v>
      </c>
      <c r="L1703" s="8">
        <f t="shared" si="834"/>
        <v>1.0022504299999999</v>
      </c>
      <c r="M1703" s="116">
        <f t="shared" si="818"/>
        <v>1.0043006699999999</v>
      </c>
      <c r="N1703" s="116">
        <f t="shared" si="840"/>
        <v>1.3372244440690908</v>
      </c>
      <c r="O1703" s="109">
        <f t="shared" si="817"/>
        <v>1.34023377</v>
      </c>
      <c r="P1703" s="109">
        <f t="shared" si="827"/>
        <v>625.90342964000001</v>
      </c>
      <c r="Q1703" s="11">
        <f t="shared" si="837"/>
        <v>0</v>
      </c>
      <c r="R1703" s="30">
        <f t="shared" si="835"/>
        <v>0</v>
      </c>
      <c r="S1703" s="109">
        <f t="shared" ref="S1703:S1766" si="842">IF(R1703&gt;0,TRUNC(R1703*P1703,8),0)</f>
        <v>0</v>
      </c>
      <c r="T1703" s="119">
        <f t="shared" si="836"/>
        <v>0.10150000000000001</v>
      </c>
      <c r="U1703" s="117">
        <f t="shared" si="841"/>
        <v>11</v>
      </c>
      <c r="V1703" s="117">
        <v>252</v>
      </c>
      <c r="W1703" s="116">
        <f t="shared" si="828"/>
        <v>1.0042287640000001</v>
      </c>
      <c r="X1703" s="109">
        <f t="shared" si="829"/>
        <v>2.6467978900000002</v>
      </c>
      <c r="Y1703" s="174">
        <f t="shared" si="830"/>
        <v>0</v>
      </c>
      <c r="Z1703" s="120" t="str">
        <f t="shared" si="838"/>
        <v>A+J=</v>
      </c>
      <c r="AA1703" s="114">
        <f t="shared" si="839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8">
        <f t="shared" si="831"/>
        <v>46000</v>
      </c>
      <c r="B1704" s="109">
        <f t="shared" si="824"/>
        <v>628.91990442999997</v>
      </c>
      <c r="C1704" s="193">
        <f t="shared" si="823"/>
        <v>467.01063922999998</v>
      </c>
      <c r="D1704" s="110">
        <f t="shared" si="832"/>
        <v>7245.38</v>
      </c>
      <c r="E1704" s="111">
        <f t="shared" si="821"/>
        <v>7276.54</v>
      </c>
      <c r="F1704" s="112">
        <f t="shared" si="819"/>
        <v>45951</v>
      </c>
      <c r="G1704" s="113">
        <f t="shared" si="825"/>
        <v>4.3006716003852752E-3</v>
      </c>
      <c r="H1704" s="114">
        <f t="shared" si="820"/>
        <v>46013</v>
      </c>
      <c r="I1704" s="114">
        <f t="shared" si="826"/>
        <v>46013</v>
      </c>
      <c r="J1704" s="115">
        <f t="shared" si="833"/>
        <v>21</v>
      </c>
      <c r="K1704" s="115">
        <f t="shared" si="822"/>
        <v>12</v>
      </c>
      <c r="L1704" s="8">
        <f t="shared" si="834"/>
        <v>1.0024552600000001</v>
      </c>
      <c r="M1704" s="116">
        <f t="shared" si="818"/>
        <v>1.0043006699999999</v>
      </c>
      <c r="N1704" s="116">
        <f t="shared" si="840"/>
        <v>1.3372244440690908</v>
      </c>
      <c r="O1704" s="109">
        <f t="shared" si="817"/>
        <v>1.34050767</v>
      </c>
      <c r="P1704" s="109">
        <f t="shared" si="827"/>
        <v>626.03134384999998</v>
      </c>
      <c r="Q1704" s="11">
        <f t="shared" si="837"/>
        <v>0</v>
      </c>
      <c r="R1704" s="30">
        <f t="shared" si="835"/>
        <v>0</v>
      </c>
      <c r="S1704" s="109">
        <f t="shared" si="842"/>
        <v>0</v>
      </c>
      <c r="T1704" s="119">
        <f t="shared" si="836"/>
        <v>0.10150000000000001</v>
      </c>
      <c r="U1704" s="117">
        <f t="shared" si="841"/>
        <v>12</v>
      </c>
      <c r="V1704" s="117">
        <v>252</v>
      </c>
      <c r="W1704" s="116">
        <f t="shared" si="828"/>
        <v>1.0046140830000001</v>
      </c>
      <c r="X1704" s="109">
        <f t="shared" si="829"/>
        <v>2.88856058</v>
      </c>
      <c r="Y1704" s="174">
        <f t="shared" si="830"/>
        <v>0</v>
      </c>
      <c r="Z1704" s="120" t="str">
        <f t="shared" si="838"/>
        <v>A+J=</v>
      </c>
      <c r="AA1704" s="114">
        <f t="shared" si="839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8">
        <f t="shared" si="831"/>
        <v>46001</v>
      </c>
      <c r="B1705" s="109">
        <f t="shared" si="824"/>
        <v>629.28980544000001</v>
      </c>
      <c r="C1705" s="193">
        <f t="shared" si="823"/>
        <v>467.01063922999998</v>
      </c>
      <c r="D1705" s="110">
        <f t="shared" si="832"/>
        <v>7245.38</v>
      </c>
      <c r="E1705" s="111">
        <f t="shared" si="821"/>
        <v>7276.54</v>
      </c>
      <c r="F1705" s="112">
        <f t="shared" si="819"/>
        <v>45951</v>
      </c>
      <c r="G1705" s="113">
        <f t="shared" si="825"/>
        <v>4.3006716003852752E-3</v>
      </c>
      <c r="H1705" s="114">
        <f t="shared" si="820"/>
        <v>46013</v>
      </c>
      <c r="I1705" s="114">
        <f t="shared" si="826"/>
        <v>46013</v>
      </c>
      <c r="J1705" s="115">
        <f t="shared" si="833"/>
        <v>21</v>
      </c>
      <c r="K1705" s="115">
        <f t="shared" si="822"/>
        <v>13</v>
      </c>
      <c r="L1705" s="8">
        <f t="shared" si="834"/>
        <v>1.0026601399999999</v>
      </c>
      <c r="M1705" s="116">
        <f t="shared" si="818"/>
        <v>1.0043006699999999</v>
      </c>
      <c r="N1705" s="116">
        <f t="shared" si="840"/>
        <v>1.3372244440690908</v>
      </c>
      <c r="O1705" s="109">
        <f t="shared" ref="O1705:O1768" si="843">TRUNC(TRUNC((L1705*N1705),15),8)</f>
        <v>1.3407816400000001</v>
      </c>
      <c r="P1705" s="109">
        <f t="shared" si="827"/>
        <v>626.15929075999998</v>
      </c>
      <c r="Q1705" s="11">
        <f t="shared" si="837"/>
        <v>0</v>
      </c>
      <c r="R1705" s="30">
        <f t="shared" si="835"/>
        <v>0</v>
      </c>
      <c r="S1705" s="109">
        <f t="shared" si="842"/>
        <v>0</v>
      </c>
      <c r="T1705" s="119">
        <f t="shared" si="836"/>
        <v>0.10150000000000001</v>
      </c>
      <c r="U1705" s="117">
        <f t="shared" si="841"/>
        <v>13</v>
      </c>
      <c r="V1705" s="117">
        <v>252</v>
      </c>
      <c r="W1705" s="116">
        <f t="shared" si="828"/>
        <v>1.00499955</v>
      </c>
      <c r="X1705" s="109">
        <f t="shared" si="829"/>
        <v>3.1305146800000001</v>
      </c>
      <c r="Y1705" s="174">
        <f t="shared" si="830"/>
        <v>0</v>
      </c>
      <c r="Z1705" s="120" t="str">
        <f t="shared" si="838"/>
        <v>A+J=</v>
      </c>
      <c r="AA1705" s="114">
        <f t="shared" si="839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8">
        <f t="shared" si="831"/>
        <v>46002</v>
      </c>
      <c r="B1706" s="109">
        <f t="shared" si="824"/>
        <v>629.65992531000006</v>
      </c>
      <c r="C1706" s="193">
        <f t="shared" si="823"/>
        <v>467.01063922999998</v>
      </c>
      <c r="D1706" s="110">
        <f t="shared" si="832"/>
        <v>7245.38</v>
      </c>
      <c r="E1706" s="111">
        <f t="shared" si="821"/>
        <v>7276.54</v>
      </c>
      <c r="F1706" s="112">
        <f t="shared" si="819"/>
        <v>45951</v>
      </c>
      <c r="G1706" s="113">
        <f t="shared" si="825"/>
        <v>4.3006716003852752E-3</v>
      </c>
      <c r="H1706" s="114">
        <f t="shared" si="820"/>
        <v>46013</v>
      </c>
      <c r="I1706" s="114">
        <f t="shared" si="826"/>
        <v>46013</v>
      </c>
      <c r="J1706" s="115">
        <f t="shared" si="833"/>
        <v>21</v>
      </c>
      <c r="K1706" s="115">
        <f t="shared" si="822"/>
        <v>14</v>
      </c>
      <c r="L1706" s="8">
        <f t="shared" si="834"/>
        <v>1.00286506</v>
      </c>
      <c r="M1706" s="116">
        <f t="shared" ref="M1706:M1769" si="844">IF(I1706&gt;I1705,L1705,M1705)</f>
        <v>1.0043006699999999</v>
      </c>
      <c r="N1706" s="116">
        <f t="shared" si="840"/>
        <v>1.3372244440690908</v>
      </c>
      <c r="O1706" s="109">
        <f t="shared" si="843"/>
        <v>1.34105567</v>
      </c>
      <c r="P1706" s="109">
        <f t="shared" si="827"/>
        <v>626.28726568000002</v>
      </c>
      <c r="Q1706" s="11">
        <f t="shared" si="837"/>
        <v>0</v>
      </c>
      <c r="R1706" s="30">
        <f t="shared" si="835"/>
        <v>0</v>
      </c>
      <c r="S1706" s="109">
        <f t="shared" si="842"/>
        <v>0</v>
      </c>
      <c r="T1706" s="119">
        <f t="shared" si="836"/>
        <v>0.10150000000000001</v>
      </c>
      <c r="U1706" s="117">
        <f t="shared" si="841"/>
        <v>14</v>
      </c>
      <c r="V1706" s="117">
        <v>252</v>
      </c>
      <c r="W1706" s="116">
        <f t="shared" si="828"/>
        <v>1.005385164</v>
      </c>
      <c r="X1706" s="109">
        <f t="shared" si="829"/>
        <v>3.3726596299999998</v>
      </c>
      <c r="Y1706" s="174">
        <f t="shared" si="830"/>
        <v>0</v>
      </c>
      <c r="Z1706" s="120" t="str">
        <f t="shared" si="838"/>
        <v>A+J=</v>
      </c>
      <c r="AA1706" s="114">
        <f t="shared" si="839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8">
        <f t="shared" si="831"/>
        <v>46003</v>
      </c>
      <c r="B1707" s="109">
        <f t="shared" si="824"/>
        <v>630.03025538999998</v>
      </c>
      <c r="C1707" s="193">
        <f t="shared" si="823"/>
        <v>467.01063922999998</v>
      </c>
      <c r="D1707" s="110">
        <f t="shared" si="832"/>
        <v>7245.38</v>
      </c>
      <c r="E1707" s="111">
        <f t="shared" si="821"/>
        <v>7276.54</v>
      </c>
      <c r="F1707" s="112">
        <f t="shared" si="819"/>
        <v>45951</v>
      </c>
      <c r="G1707" s="113">
        <f t="shared" si="825"/>
        <v>4.3006716003852752E-3</v>
      </c>
      <c r="H1707" s="114">
        <f t="shared" si="820"/>
        <v>46013</v>
      </c>
      <c r="I1707" s="114">
        <f t="shared" si="826"/>
        <v>46013</v>
      </c>
      <c r="J1707" s="115">
        <f t="shared" si="833"/>
        <v>21</v>
      </c>
      <c r="K1707" s="115">
        <f t="shared" si="822"/>
        <v>15</v>
      </c>
      <c r="L1707" s="8">
        <f t="shared" si="834"/>
        <v>1.00307002</v>
      </c>
      <c r="M1707" s="116">
        <f t="shared" si="844"/>
        <v>1.0043006699999999</v>
      </c>
      <c r="N1707" s="116">
        <f t="shared" si="840"/>
        <v>1.3372244440690908</v>
      </c>
      <c r="O1707" s="109">
        <f t="shared" si="843"/>
        <v>1.3413297399999999</v>
      </c>
      <c r="P1707" s="109">
        <f t="shared" si="827"/>
        <v>626.41525928999999</v>
      </c>
      <c r="Q1707" s="11">
        <f t="shared" si="837"/>
        <v>0</v>
      </c>
      <c r="R1707" s="30">
        <f t="shared" si="835"/>
        <v>0</v>
      </c>
      <c r="S1707" s="109">
        <f t="shared" si="842"/>
        <v>0</v>
      </c>
      <c r="T1707" s="119">
        <f t="shared" si="836"/>
        <v>0.10150000000000001</v>
      </c>
      <c r="U1707" s="117">
        <f t="shared" si="841"/>
        <v>15</v>
      </c>
      <c r="V1707" s="117">
        <v>252</v>
      </c>
      <c r="W1707" s="116">
        <f t="shared" si="828"/>
        <v>1.0057709260000001</v>
      </c>
      <c r="X1707" s="109">
        <f t="shared" si="829"/>
        <v>3.6149960999999999</v>
      </c>
      <c r="Y1707" s="174">
        <f t="shared" si="830"/>
        <v>0</v>
      </c>
      <c r="Z1707" s="120" t="str">
        <f t="shared" si="838"/>
        <v>A+J=</v>
      </c>
      <c r="AA1707" s="114">
        <f t="shared" si="839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8">
        <f t="shared" si="831"/>
        <v>46004</v>
      </c>
      <c r="B1708" s="109">
        <f t="shared" si="824"/>
        <v>630.40081047000001</v>
      </c>
      <c r="C1708" s="193">
        <f t="shared" si="823"/>
        <v>467.01063922999998</v>
      </c>
      <c r="D1708" s="110">
        <f t="shared" si="832"/>
        <v>7245.38</v>
      </c>
      <c r="E1708" s="111">
        <f t="shared" si="821"/>
        <v>7276.54</v>
      </c>
      <c r="F1708" s="112">
        <f t="shared" ref="F1708:F1771" si="845">IF($K1708=1,VLOOKUP($A1707,$AO$10:$AS$131,5),F1707)</f>
        <v>45951</v>
      </c>
      <c r="G1708" s="113">
        <f t="shared" si="825"/>
        <v>4.3006716003852752E-3</v>
      </c>
      <c r="H1708" s="114">
        <f t="shared" ref="H1708:H1771" si="846">IF(DAY(A1708)=H$9,VLOOKUP(A1708,AH$118:AN$450,4),H1707)</f>
        <v>46013</v>
      </c>
      <c r="I1708" s="114">
        <f t="shared" si="826"/>
        <v>46013</v>
      </c>
      <c r="J1708" s="115">
        <f t="shared" si="833"/>
        <v>21</v>
      </c>
      <c r="K1708" s="115">
        <f t="shared" si="822"/>
        <v>16</v>
      </c>
      <c r="L1708" s="8">
        <f t="shared" si="834"/>
        <v>1.00327502</v>
      </c>
      <c r="M1708" s="116">
        <f t="shared" si="844"/>
        <v>1.0043006699999999</v>
      </c>
      <c r="N1708" s="116">
        <f t="shared" si="840"/>
        <v>1.3372244440690908</v>
      </c>
      <c r="O1708" s="109">
        <f t="shared" si="843"/>
        <v>1.3416038800000001</v>
      </c>
      <c r="P1708" s="109">
        <f t="shared" si="827"/>
        <v>626.54328558999998</v>
      </c>
      <c r="Q1708" s="11">
        <f t="shared" si="837"/>
        <v>0</v>
      </c>
      <c r="R1708" s="30">
        <f t="shared" si="835"/>
        <v>0</v>
      </c>
      <c r="S1708" s="109">
        <f t="shared" si="842"/>
        <v>0</v>
      </c>
      <c r="T1708" s="119">
        <f t="shared" si="836"/>
        <v>0.10150000000000001</v>
      </c>
      <c r="U1708" s="117">
        <f t="shared" si="841"/>
        <v>16</v>
      </c>
      <c r="V1708" s="117">
        <v>252</v>
      </c>
      <c r="W1708" s="116">
        <f t="shared" si="828"/>
        <v>1.006156837</v>
      </c>
      <c r="X1708" s="109">
        <f t="shared" si="829"/>
        <v>3.8575248800000002</v>
      </c>
      <c r="Y1708" s="174">
        <f t="shared" si="830"/>
        <v>0</v>
      </c>
      <c r="Z1708" s="120" t="str">
        <f t="shared" si="838"/>
        <v>A+J=</v>
      </c>
      <c r="AA1708" s="114">
        <f t="shared" si="839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8">
        <f t="shared" si="831"/>
        <v>46005</v>
      </c>
      <c r="B1709" s="109">
        <f t="shared" si="824"/>
        <v>630.40081047000001</v>
      </c>
      <c r="C1709" s="193">
        <f t="shared" si="823"/>
        <v>467.01063922999998</v>
      </c>
      <c r="D1709" s="110">
        <f t="shared" si="832"/>
        <v>7245.38</v>
      </c>
      <c r="E1709" s="111">
        <f t="shared" ref="E1709:E1772" si="847">IF($K1709=1,VLOOKUP($A1708,$AO$10:$AS$150,4),E1708)</f>
        <v>7276.54</v>
      </c>
      <c r="F1709" s="112">
        <f t="shared" si="845"/>
        <v>45951</v>
      </c>
      <c r="G1709" s="113">
        <f t="shared" si="825"/>
        <v>4.3006716003852752E-3</v>
      </c>
      <c r="H1709" s="114">
        <f t="shared" si="846"/>
        <v>46013</v>
      </c>
      <c r="I1709" s="114">
        <f t="shared" si="826"/>
        <v>46013</v>
      </c>
      <c r="J1709" s="115">
        <f t="shared" si="833"/>
        <v>21</v>
      </c>
      <c r="K1709" s="115">
        <f t="shared" si="822"/>
        <v>16</v>
      </c>
      <c r="L1709" s="8">
        <f t="shared" si="834"/>
        <v>1.00327502</v>
      </c>
      <c r="M1709" s="116">
        <f t="shared" si="844"/>
        <v>1.0043006699999999</v>
      </c>
      <c r="N1709" s="116">
        <f t="shared" si="840"/>
        <v>1.3372244440690908</v>
      </c>
      <c r="O1709" s="109">
        <f t="shared" si="843"/>
        <v>1.3416038800000001</v>
      </c>
      <c r="P1709" s="109">
        <f t="shared" si="827"/>
        <v>626.54328558999998</v>
      </c>
      <c r="Q1709" s="11">
        <f t="shared" si="837"/>
        <v>0</v>
      </c>
      <c r="R1709" s="30">
        <f t="shared" si="835"/>
        <v>0</v>
      </c>
      <c r="S1709" s="109">
        <f t="shared" si="842"/>
        <v>0</v>
      </c>
      <c r="T1709" s="119">
        <f t="shared" si="836"/>
        <v>0.10150000000000001</v>
      </c>
      <c r="U1709" s="117">
        <f t="shared" si="841"/>
        <v>16</v>
      </c>
      <c r="V1709" s="117">
        <v>252</v>
      </c>
      <c r="W1709" s="116">
        <f t="shared" si="828"/>
        <v>1.006156837</v>
      </c>
      <c r="X1709" s="109">
        <f t="shared" si="829"/>
        <v>3.8575248800000002</v>
      </c>
      <c r="Y1709" s="174">
        <f t="shared" si="830"/>
        <v>0</v>
      </c>
      <c r="Z1709" s="120" t="str">
        <f t="shared" si="838"/>
        <v>A+J=</v>
      </c>
      <c r="AA1709" s="114">
        <f t="shared" si="839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8">
        <f t="shared" si="831"/>
        <v>46006</v>
      </c>
      <c r="B1710" s="109">
        <f t="shared" si="824"/>
        <v>630.40081047000001</v>
      </c>
      <c r="C1710" s="193">
        <f t="shared" si="823"/>
        <v>467.01063922999998</v>
      </c>
      <c r="D1710" s="110">
        <f t="shared" si="832"/>
        <v>7245.38</v>
      </c>
      <c r="E1710" s="111">
        <f t="shared" si="847"/>
        <v>7276.54</v>
      </c>
      <c r="F1710" s="112">
        <f t="shared" si="845"/>
        <v>45951</v>
      </c>
      <c r="G1710" s="113">
        <f t="shared" si="825"/>
        <v>4.3006716003852752E-3</v>
      </c>
      <c r="H1710" s="114">
        <f t="shared" si="846"/>
        <v>46013</v>
      </c>
      <c r="I1710" s="114">
        <f t="shared" si="826"/>
        <v>46013</v>
      </c>
      <c r="J1710" s="115">
        <f t="shared" si="833"/>
        <v>21</v>
      </c>
      <c r="K1710" s="115">
        <f t="shared" ref="K1710:K1773" si="848">(J1710-(NETWORKDAYS(A1710,I1710,AD$148:AD$502)-1))</f>
        <v>16</v>
      </c>
      <c r="L1710" s="8">
        <f t="shared" si="834"/>
        <v>1.00327502</v>
      </c>
      <c r="M1710" s="116">
        <f t="shared" si="844"/>
        <v>1.0043006699999999</v>
      </c>
      <c r="N1710" s="116">
        <f t="shared" si="840"/>
        <v>1.3372244440690908</v>
      </c>
      <c r="O1710" s="109">
        <f t="shared" si="843"/>
        <v>1.3416038800000001</v>
      </c>
      <c r="P1710" s="109">
        <f t="shared" si="827"/>
        <v>626.54328558999998</v>
      </c>
      <c r="Q1710" s="11">
        <f t="shared" si="837"/>
        <v>0</v>
      </c>
      <c r="R1710" s="30">
        <f t="shared" si="835"/>
        <v>0</v>
      </c>
      <c r="S1710" s="109">
        <f t="shared" si="842"/>
        <v>0</v>
      </c>
      <c r="T1710" s="119">
        <f t="shared" si="836"/>
        <v>0.10150000000000001</v>
      </c>
      <c r="U1710" s="117">
        <f t="shared" si="841"/>
        <v>16</v>
      </c>
      <c r="V1710" s="117">
        <v>252</v>
      </c>
      <c r="W1710" s="116">
        <f t="shared" si="828"/>
        <v>1.006156837</v>
      </c>
      <c r="X1710" s="109">
        <f t="shared" si="829"/>
        <v>3.8575248800000002</v>
      </c>
      <c r="Y1710" s="174">
        <f t="shared" si="830"/>
        <v>0</v>
      </c>
      <c r="Z1710" s="120" t="str">
        <f t="shared" si="838"/>
        <v>A+J=</v>
      </c>
      <c r="AA1710" s="114">
        <f t="shared" si="839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8">
        <f t="shared" si="831"/>
        <v>46007</v>
      </c>
      <c r="B1711" s="109">
        <f t="shared" si="824"/>
        <v>630.77157996999995</v>
      </c>
      <c r="C1711" s="193">
        <f t="shared" si="823"/>
        <v>467.01063922999998</v>
      </c>
      <c r="D1711" s="110">
        <f t="shared" si="832"/>
        <v>7245.38</v>
      </c>
      <c r="E1711" s="111">
        <f t="shared" si="847"/>
        <v>7276.54</v>
      </c>
      <c r="F1711" s="112">
        <f t="shared" si="845"/>
        <v>45951</v>
      </c>
      <c r="G1711" s="113">
        <f t="shared" si="825"/>
        <v>4.3006716003852752E-3</v>
      </c>
      <c r="H1711" s="114">
        <f t="shared" si="846"/>
        <v>46013</v>
      </c>
      <c r="I1711" s="114">
        <f t="shared" si="826"/>
        <v>46013</v>
      </c>
      <c r="J1711" s="115">
        <f t="shared" si="833"/>
        <v>21</v>
      </c>
      <c r="K1711" s="115">
        <f t="shared" si="848"/>
        <v>17</v>
      </c>
      <c r="L1711" s="8">
        <f t="shared" si="834"/>
        <v>1.0034800699999999</v>
      </c>
      <c r="M1711" s="116">
        <f t="shared" si="844"/>
        <v>1.0043006699999999</v>
      </c>
      <c r="N1711" s="116">
        <f t="shared" si="840"/>
        <v>1.3372244440690908</v>
      </c>
      <c r="O1711" s="109">
        <f t="shared" si="843"/>
        <v>1.3418780699999999</v>
      </c>
      <c r="P1711" s="109">
        <f t="shared" si="827"/>
        <v>626.67133522999995</v>
      </c>
      <c r="Q1711" s="11">
        <f t="shared" si="837"/>
        <v>0</v>
      </c>
      <c r="R1711" s="30">
        <f t="shared" si="835"/>
        <v>0</v>
      </c>
      <c r="S1711" s="109">
        <f t="shared" si="842"/>
        <v>0</v>
      </c>
      <c r="T1711" s="119">
        <f t="shared" si="836"/>
        <v>0.10150000000000001</v>
      </c>
      <c r="U1711" s="117">
        <f t="shared" si="841"/>
        <v>17</v>
      </c>
      <c r="V1711" s="117">
        <v>252</v>
      </c>
      <c r="W1711" s="116">
        <f t="shared" si="828"/>
        <v>1.0065428949999999</v>
      </c>
      <c r="X1711" s="109">
        <f t="shared" si="829"/>
        <v>4.1002447399999999</v>
      </c>
      <c r="Y1711" s="174">
        <f t="shared" si="830"/>
        <v>0</v>
      </c>
      <c r="Z1711" s="120" t="str">
        <f t="shared" si="838"/>
        <v>A+J=</v>
      </c>
      <c r="AA1711" s="114">
        <f t="shared" si="839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8">
        <f t="shared" si="831"/>
        <v>46008</v>
      </c>
      <c r="B1712" s="109">
        <f t="shared" si="824"/>
        <v>631.14256526000008</v>
      </c>
      <c r="C1712" s="193">
        <f t="shared" si="823"/>
        <v>467.01063922999998</v>
      </c>
      <c r="D1712" s="110">
        <f t="shared" si="832"/>
        <v>7245.38</v>
      </c>
      <c r="E1712" s="111">
        <f t="shared" si="847"/>
        <v>7276.54</v>
      </c>
      <c r="F1712" s="112">
        <f t="shared" si="845"/>
        <v>45951</v>
      </c>
      <c r="G1712" s="113">
        <f t="shared" si="825"/>
        <v>4.3006716003852752E-3</v>
      </c>
      <c r="H1712" s="114">
        <f t="shared" si="846"/>
        <v>46013</v>
      </c>
      <c r="I1712" s="114">
        <f t="shared" si="826"/>
        <v>46013</v>
      </c>
      <c r="J1712" s="115">
        <f t="shared" si="833"/>
        <v>21</v>
      </c>
      <c r="K1712" s="115">
        <f t="shared" si="848"/>
        <v>18</v>
      </c>
      <c r="L1712" s="8">
        <f t="shared" si="834"/>
        <v>1.0036851499999999</v>
      </c>
      <c r="M1712" s="116">
        <f t="shared" si="844"/>
        <v>1.0043006699999999</v>
      </c>
      <c r="N1712" s="116">
        <f t="shared" si="840"/>
        <v>1.3372244440690908</v>
      </c>
      <c r="O1712" s="109">
        <f t="shared" si="843"/>
        <v>1.3421523099999999</v>
      </c>
      <c r="P1712" s="109">
        <f t="shared" si="827"/>
        <v>626.79940823000004</v>
      </c>
      <c r="Q1712" s="11">
        <f t="shared" si="837"/>
        <v>0</v>
      </c>
      <c r="R1712" s="30">
        <f t="shared" si="835"/>
        <v>0</v>
      </c>
      <c r="S1712" s="109">
        <f t="shared" si="842"/>
        <v>0</v>
      </c>
      <c r="T1712" s="119">
        <f t="shared" si="836"/>
        <v>0.10150000000000001</v>
      </c>
      <c r="U1712" s="117">
        <f t="shared" si="841"/>
        <v>18</v>
      </c>
      <c r="V1712" s="117">
        <v>252</v>
      </c>
      <c r="W1712" s="116">
        <f t="shared" si="828"/>
        <v>1.006929102</v>
      </c>
      <c r="X1712" s="109">
        <f t="shared" si="829"/>
        <v>4.3431570300000004</v>
      </c>
      <c r="Y1712" s="174">
        <f t="shared" si="830"/>
        <v>0</v>
      </c>
      <c r="Z1712" s="120" t="str">
        <f t="shared" si="838"/>
        <v>A+J=</v>
      </c>
      <c r="AA1712" s="114">
        <f t="shared" si="839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8">
        <f t="shared" si="831"/>
        <v>46009</v>
      </c>
      <c r="B1713" s="109">
        <f t="shared" si="824"/>
        <v>631.51377519000005</v>
      </c>
      <c r="C1713" s="193">
        <f t="shared" si="823"/>
        <v>467.01063922999998</v>
      </c>
      <c r="D1713" s="110">
        <f t="shared" si="832"/>
        <v>7245.38</v>
      </c>
      <c r="E1713" s="111">
        <f t="shared" si="847"/>
        <v>7276.54</v>
      </c>
      <c r="F1713" s="112">
        <f t="shared" si="845"/>
        <v>45951</v>
      </c>
      <c r="G1713" s="113">
        <f t="shared" si="825"/>
        <v>4.3006716003852752E-3</v>
      </c>
      <c r="H1713" s="114">
        <f t="shared" si="846"/>
        <v>46013</v>
      </c>
      <c r="I1713" s="114">
        <f t="shared" si="826"/>
        <v>46013</v>
      </c>
      <c r="J1713" s="115">
        <f t="shared" si="833"/>
        <v>21</v>
      </c>
      <c r="K1713" s="115">
        <f t="shared" si="848"/>
        <v>19</v>
      </c>
      <c r="L1713" s="8">
        <f t="shared" si="834"/>
        <v>1.00389028</v>
      </c>
      <c r="M1713" s="116">
        <f t="shared" si="844"/>
        <v>1.0043006699999999</v>
      </c>
      <c r="N1713" s="116">
        <f t="shared" si="840"/>
        <v>1.3372244440690908</v>
      </c>
      <c r="O1713" s="109">
        <f t="shared" si="843"/>
        <v>1.3424266199999999</v>
      </c>
      <c r="P1713" s="109">
        <f t="shared" si="827"/>
        <v>626.92751392000002</v>
      </c>
      <c r="Q1713" s="11">
        <f t="shared" si="837"/>
        <v>0</v>
      </c>
      <c r="R1713" s="30">
        <f t="shared" si="835"/>
        <v>0</v>
      </c>
      <c r="S1713" s="109">
        <f t="shared" si="842"/>
        <v>0</v>
      </c>
      <c r="T1713" s="119">
        <f t="shared" si="836"/>
        <v>0.10150000000000001</v>
      </c>
      <c r="U1713" s="117">
        <f t="shared" si="841"/>
        <v>19</v>
      </c>
      <c r="V1713" s="117">
        <v>252</v>
      </c>
      <c r="W1713" s="116">
        <f t="shared" si="828"/>
        <v>1.007315457</v>
      </c>
      <c r="X1713" s="109">
        <f t="shared" si="829"/>
        <v>4.5862612699999996</v>
      </c>
      <c r="Y1713" s="174">
        <f t="shared" si="830"/>
        <v>0</v>
      </c>
      <c r="Z1713" s="120" t="str">
        <f t="shared" si="838"/>
        <v>A+J=</v>
      </c>
      <c r="AA1713" s="114">
        <f t="shared" si="839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8">
        <f t="shared" si="831"/>
        <v>46010</v>
      </c>
      <c r="B1714" s="109">
        <f t="shared" si="824"/>
        <v>631.88519573000008</v>
      </c>
      <c r="C1714" s="193">
        <f t="shared" si="823"/>
        <v>467.01063922999998</v>
      </c>
      <c r="D1714" s="110">
        <f t="shared" si="832"/>
        <v>7245.38</v>
      </c>
      <c r="E1714" s="111">
        <f t="shared" si="847"/>
        <v>7276.54</v>
      </c>
      <c r="F1714" s="112">
        <f t="shared" si="845"/>
        <v>45951</v>
      </c>
      <c r="G1714" s="113">
        <f t="shared" si="825"/>
        <v>4.3006716003852752E-3</v>
      </c>
      <c r="H1714" s="114">
        <f t="shared" si="846"/>
        <v>46013</v>
      </c>
      <c r="I1714" s="114">
        <f t="shared" si="826"/>
        <v>46013</v>
      </c>
      <c r="J1714" s="115">
        <f t="shared" si="833"/>
        <v>21</v>
      </c>
      <c r="K1714" s="115">
        <f t="shared" si="848"/>
        <v>20</v>
      </c>
      <c r="L1714" s="8">
        <f t="shared" si="834"/>
        <v>1.0040954499999999</v>
      </c>
      <c r="M1714" s="116">
        <f t="shared" si="844"/>
        <v>1.0043006699999999</v>
      </c>
      <c r="N1714" s="116">
        <f t="shared" si="840"/>
        <v>1.3372244440690908</v>
      </c>
      <c r="O1714" s="109">
        <f t="shared" si="843"/>
        <v>1.3427009700000001</v>
      </c>
      <c r="P1714" s="109">
        <f t="shared" si="827"/>
        <v>627.05563829000005</v>
      </c>
      <c r="Q1714" s="11">
        <f t="shared" si="837"/>
        <v>0</v>
      </c>
      <c r="R1714" s="30">
        <f t="shared" si="835"/>
        <v>0</v>
      </c>
      <c r="S1714" s="109">
        <f t="shared" si="842"/>
        <v>0</v>
      </c>
      <c r="T1714" s="119">
        <f t="shared" si="836"/>
        <v>0.10150000000000001</v>
      </c>
      <c r="U1714" s="117">
        <f t="shared" si="841"/>
        <v>20</v>
      </c>
      <c r="V1714" s="117">
        <v>252</v>
      </c>
      <c r="W1714" s="116">
        <f t="shared" si="828"/>
        <v>1.0077019599999999</v>
      </c>
      <c r="X1714" s="109">
        <f t="shared" si="829"/>
        <v>4.8295574400000003</v>
      </c>
      <c r="Y1714" s="174">
        <f t="shared" si="830"/>
        <v>0</v>
      </c>
      <c r="Z1714" s="120" t="str">
        <f t="shared" si="838"/>
        <v>A+J=</v>
      </c>
      <c r="AA1714" s="114">
        <f t="shared" si="839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8">
        <f t="shared" si="831"/>
        <v>46011</v>
      </c>
      <c r="B1715" s="109">
        <f t="shared" si="824"/>
        <v>632.25684580000006</v>
      </c>
      <c r="C1715" s="193">
        <f t="shared" si="823"/>
        <v>467.01063922999998</v>
      </c>
      <c r="D1715" s="110">
        <f t="shared" si="832"/>
        <v>7245.38</v>
      </c>
      <c r="E1715" s="111">
        <f t="shared" si="847"/>
        <v>7276.54</v>
      </c>
      <c r="F1715" s="112">
        <f t="shared" si="845"/>
        <v>45951</v>
      </c>
      <c r="G1715" s="113">
        <f t="shared" si="825"/>
        <v>4.3006716003852752E-3</v>
      </c>
      <c r="H1715" s="114">
        <f t="shared" si="846"/>
        <v>46042</v>
      </c>
      <c r="I1715" s="114">
        <f t="shared" si="826"/>
        <v>46013</v>
      </c>
      <c r="J1715" s="115">
        <f t="shared" si="833"/>
        <v>21</v>
      </c>
      <c r="K1715" s="115">
        <f t="shared" si="848"/>
        <v>21</v>
      </c>
      <c r="L1715" s="8">
        <f t="shared" si="834"/>
        <v>1.0043006699999999</v>
      </c>
      <c r="M1715" s="116">
        <f t="shared" si="844"/>
        <v>1.0043006699999999</v>
      </c>
      <c r="N1715" s="116">
        <f t="shared" si="840"/>
        <v>1.3372244440690908</v>
      </c>
      <c r="O1715" s="109">
        <f t="shared" si="843"/>
        <v>1.3429754</v>
      </c>
      <c r="P1715" s="109">
        <f t="shared" si="827"/>
        <v>627.18380002000004</v>
      </c>
      <c r="Q1715" s="11">
        <f t="shared" si="837"/>
        <v>0</v>
      </c>
      <c r="R1715" s="30">
        <f t="shared" si="835"/>
        <v>0</v>
      </c>
      <c r="S1715" s="109">
        <f t="shared" si="842"/>
        <v>0</v>
      </c>
      <c r="T1715" s="119">
        <f t="shared" si="836"/>
        <v>0.10150000000000001</v>
      </c>
      <c r="U1715" s="117">
        <f t="shared" si="841"/>
        <v>21</v>
      </c>
      <c r="V1715" s="117">
        <v>252</v>
      </c>
      <c r="W1715" s="116">
        <f t="shared" si="828"/>
        <v>1.008088611</v>
      </c>
      <c r="X1715" s="109">
        <f t="shared" si="829"/>
        <v>5.0730457800000002</v>
      </c>
      <c r="Y1715" s="174">
        <f t="shared" si="830"/>
        <v>0</v>
      </c>
      <c r="Z1715" s="120" t="str">
        <f t="shared" si="838"/>
        <v>A+J=</v>
      </c>
      <c r="AA1715" s="114">
        <f t="shared" si="839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8">
        <f t="shared" si="831"/>
        <v>46012</v>
      </c>
      <c r="B1716" s="109">
        <f t="shared" si="824"/>
        <v>632.25684580000006</v>
      </c>
      <c r="C1716" s="193">
        <f t="shared" si="823"/>
        <v>467.01063922999998</v>
      </c>
      <c r="D1716" s="110">
        <f t="shared" si="832"/>
        <v>7245.38</v>
      </c>
      <c r="E1716" s="111">
        <f t="shared" si="847"/>
        <v>7276.54</v>
      </c>
      <c r="F1716" s="112">
        <f t="shared" si="845"/>
        <v>45951</v>
      </c>
      <c r="G1716" s="113">
        <f t="shared" si="825"/>
        <v>4.3006716003852752E-3</v>
      </c>
      <c r="H1716" s="114">
        <f t="shared" si="846"/>
        <v>46042</v>
      </c>
      <c r="I1716" s="114">
        <f t="shared" si="826"/>
        <v>46013</v>
      </c>
      <c r="J1716" s="115">
        <f t="shared" si="833"/>
        <v>21</v>
      </c>
      <c r="K1716" s="115">
        <f t="shared" si="848"/>
        <v>21</v>
      </c>
      <c r="L1716" s="8">
        <f t="shared" si="834"/>
        <v>1.0043006699999999</v>
      </c>
      <c r="M1716" s="116">
        <f t="shared" si="844"/>
        <v>1.0043006699999999</v>
      </c>
      <c r="N1716" s="116">
        <f t="shared" si="840"/>
        <v>1.3372244440690908</v>
      </c>
      <c r="O1716" s="109">
        <f t="shared" si="843"/>
        <v>1.3429754</v>
      </c>
      <c r="P1716" s="109">
        <f t="shared" si="827"/>
        <v>627.18380002000004</v>
      </c>
      <c r="Q1716" s="11">
        <f t="shared" si="837"/>
        <v>0</v>
      </c>
      <c r="R1716" s="30">
        <f t="shared" si="835"/>
        <v>0</v>
      </c>
      <c r="S1716" s="109">
        <f t="shared" si="842"/>
        <v>0</v>
      </c>
      <c r="T1716" s="119">
        <f t="shared" si="836"/>
        <v>0.10150000000000001</v>
      </c>
      <c r="U1716" s="117">
        <f t="shared" si="841"/>
        <v>21</v>
      </c>
      <c r="V1716" s="117">
        <v>252</v>
      </c>
      <c r="W1716" s="116">
        <f t="shared" si="828"/>
        <v>1.008088611</v>
      </c>
      <c r="X1716" s="109">
        <f t="shared" si="829"/>
        <v>5.0730457800000002</v>
      </c>
      <c r="Y1716" s="174">
        <f t="shared" si="830"/>
        <v>0</v>
      </c>
      <c r="Z1716" s="120" t="str">
        <f t="shared" si="838"/>
        <v>A+J=</v>
      </c>
      <c r="AA1716" s="114">
        <f t="shared" si="839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8">
        <f t="shared" si="831"/>
        <v>46013</v>
      </c>
      <c r="B1717" s="109">
        <f t="shared" si="824"/>
        <v>632.25684580000006</v>
      </c>
      <c r="C1717" s="193">
        <f t="shared" si="823"/>
        <v>467.01063922999998</v>
      </c>
      <c r="D1717" s="110">
        <f t="shared" si="832"/>
        <v>7245.38</v>
      </c>
      <c r="E1717" s="111">
        <f t="shared" si="847"/>
        <v>7276.54</v>
      </c>
      <c r="F1717" s="112">
        <f t="shared" si="845"/>
        <v>45951</v>
      </c>
      <c r="G1717" s="113">
        <f t="shared" si="825"/>
        <v>4.3006716003852752E-3</v>
      </c>
      <c r="H1717" s="114">
        <f t="shared" si="846"/>
        <v>46042</v>
      </c>
      <c r="I1717" s="114">
        <f t="shared" si="826"/>
        <v>46013</v>
      </c>
      <c r="J1717" s="115">
        <f t="shared" si="833"/>
        <v>21</v>
      </c>
      <c r="K1717" s="115">
        <f t="shared" si="848"/>
        <v>21</v>
      </c>
      <c r="L1717" s="8">
        <f t="shared" si="834"/>
        <v>1.0043006699999999</v>
      </c>
      <c r="M1717" s="116">
        <f t="shared" si="844"/>
        <v>1.0043006699999999</v>
      </c>
      <c r="N1717" s="116">
        <f t="shared" si="840"/>
        <v>1.3372244440690908</v>
      </c>
      <c r="O1717" s="109">
        <f t="shared" si="843"/>
        <v>1.3429754</v>
      </c>
      <c r="P1717" s="109">
        <f t="shared" si="827"/>
        <v>627.18380002000004</v>
      </c>
      <c r="Q1717" s="11">
        <f t="shared" si="837"/>
        <v>56</v>
      </c>
      <c r="R1717" s="30">
        <f t="shared" si="835"/>
        <v>2.6551000000000002E-2</v>
      </c>
      <c r="S1717" s="109">
        <f t="shared" si="842"/>
        <v>16.652357070000001</v>
      </c>
      <c r="T1717" s="119">
        <f t="shared" si="836"/>
        <v>0.10150000000000001</v>
      </c>
      <c r="U1717" s="117">
        <f t="shared" si="841"/>
        <v>21</v>
      </c>
      <c r="V1717" s="117">
        <v>252</v>
      </c>
      <c r="W1717" s="116">
        <f t="shared" si="828"/>
        <v>1.008088611</v>
      </c>
      <c r="X1717" s="109">
        <f t="shared" si="829"/>
        <v>5.0730457800000002</v>
      </c>
      <c r="Y1717" s="174">
        <f t="shared" si="830"/>
        <v>21.725402850000002</v>
      </c>
      <c r="Z1717" s="120" t="str">
        <f t="shared" si="838"/>
        <v>A+J=</v>
      </c>
      <c r="AA1717" s="114">
        <f t="shared" si="839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8">
        <f t="shared" si="831"/>
        <v>46014</v>
      </c>
      <c r="B1718" s="109">
        <f t="shared" si="824"/>
        <v>610.90366513000004</v>
      </c>
      <c r="C1718" s="193">
        <f t="shared" si="823"/>
        <v>454.61103974999997</v>
      </c>
      <c r="D1718" s="110">
        <f t="shared" si="832"/>
        <v>7245.38</v>
      </c>
      <c r="E1718" s="111">
        <f t="shared" si="847"/>
        <v>7276.54</v>
      </c>
      <c r="F1718" s="112">
        <f t="shared" si="845"/>
        <v>45983</v>
      </c>
      <c r="G1718" s="113">
        <f t="shared" si="825"/>
        <v>4.3006716003852752E-3</v>
      </c>
      <c r="H1718" s="114">
        <f t="shared" si="846"/>
        <v>46042</v>
      </c>
      <c r="I1718" s="114">
        <f t="shared" si="826"/>
        <v>46042</v>
      </c>
      <c r="J1718" s="115">
        <f t="shared" si="833"/>
        <v>19</v>
      </c>
      <c r="K1718" s="115">
        <f t="shared" si="848"/>
        <v>1</v>
      </c>
      <c r="L1718" s="8">
        <f t="shared" si="834"/>
        <v>1.0002258900000001</v>
      </c>
      <c r="M1718" s="116">
        <f t="shared" si="844"/>
        <v>1.0043006699999999</v>
      </c>
      <c r="N1718" s="116">
        <f t="shared" si="840"/>
        <v>1.3429754051189653</v>
      </c>
      <c r="O1718" s="109">
        <f t="shared" si="843"/>
        <v>1.34327876</v>
      </c>
      <c r="P1718" s="109">
        <f t="shared" si="827"/>
        <v>610.66935375000003</v>
      </c>
      <c r="Q1718" s="11">
        <f t="shared" si="837"/>
        <v>0</v>
      </c>
      <c r="R1718" s="30">
        <f t="shared" si="835"/>
        <v>0</v>
      </c>
      <c r="S1718" s="109">
        <f t="shared" si="842"/>
        <v>0</v>
      </c>
      <c r="T1718" s="119">
        <f t="shared" si="836"/>
        <v>0.10150000000000001</v>
      </c>
      <c r="U1718" s="117">
        <f t="shared" si="841"/>
        <v>1</v>
      </c>
      <c r="V1718" s="117">
        <v>252</v>
      </c>
      <c r="W1718" s="116">
        <f t="shared" si="828"/>
        <v>1.0003836960000001</v>
      </c>
      <c r="X1718" s="109">
        <f t="shared" si="829"/>
        <v>0.23431138000000001</v>
      </c>
      <c r="Y1718" s="174">
        <f t="shared" si="830"/>
        <v>0</v>
      </c>
      <c r="Z1718" s="120" t="str">
        <f t="shared" si="838"/>
        <v>A+J=</v>
      </c>
      <c r="AA1718" s="114">
        <f t="shared" si="839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8">
        <f t="shared" si="831"/>
        <v>46015</v>
      </c>
      <c r="B1719" s="109">
        <f t="shared" si="824"/>
        <v>611.27611935000004</v>
      </c>
      <c r="C1719" s="193">
        <f t="shared" si="823"/>
        <v>454.61103974999997</v>
      </c>
      <c r="D1719" s="110">
        <f t="shared" si="832"/>
        <v>7245.38</v>
      </c>
      <c r="E1719" s="111">
        <f t="shared" si="847"/>
        <v>7276.54</v>
      </c>
      <c r="F1719" s="112">
        <f t="shared" si="845"/>
        <v>45983</v>
      </c>
      <c r="G1719" s="113">
        <f t="shared" si="825"/>
        <v>4.3006716003852752E-3</v>
      </c>
      <c r="H1719" s="114">
        <f t="shared" si="846"/>
        <v>46042</v>
      </c>
      <c r="I1719" s="114">
        <f t="shared" si="826"/>
        <v>46042</v>
      </c>
      <c r="J1719" s="115">
        <f t="shared" si="833"/>
        <v>19</v>
      </c>
      <c r="K1719" s="115">
        <f t="shared" si="848"/>
        <v>2</v>
      </c>
      <c r="L1719" s="8">
        <f t="shared" si="834"/>
        <v>1.00045183</v>
      </c>
      <c r="M1719" s="116">
        <f t="shared" si="844"/>
        <v>1.0043006699999999</v>
      </c>
      <c r="N1719" s="116">
        <f t="shared" si="840"/>
        <v>1.3429754051189653</v>
      </c>
      <c r="O1719" s="109">
        <f t="shared" si="843"/>
        <v>1.3435821999999999</v>
      </c>
      <c r="P1719" s="109">
        <f t="shared" si="827"/>
        <v>610.80730093</v>
      </c>
      <c r="Q1719" s="11">
        <f t="shared" si="837"/>
        <v>0</v>
      </c>
      <c r="R1719" s="30">
        <f t="shared" si="835"/>
        <v>0</v>
      </c>
      <c r="S1719" s="109">
        <f t="shared" si="842"/>
        <v>0</v>
      </c>
      <c r="T1719" s="119">
        <f t="shared" si="836"/>
        <v>0.10150000000000001</v>
      </c>
      <c r="U1719" s="117">
        <f t="shared" si="841"/>
        <v>2</v>
      </c>
      <c r="V1719" s="117">
        <v>252</v>
      </c>
      <c r="W1719" s="116">
        <f t="shared" si="828"/>
        <v>1.0007675389999999</v>
      </c>
      <c r="X1719" s="109">
        <f t="shared" si="829"/>
        <v>0.46881842000000001</v>
      </c>
      <c r="Y1719" s="174">
        <f t="shared" si="830"/>
        <v>0</v>
      </c>
      <c r="Z1719" s="120" t="str">
        <f t="shared" si="838"/>
        <v>A+J=</v>
      </c>
      <c r="AA1719" s="114">
        <f t="shared" si="839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8">
        <f t="shared" si="831"/>
        <v>46016</v>
      </c>
      <c r="B1720" s="109">
        <f t="shared" si="824"/>
        <v>611.64879718999998</v>
      </c>
      <c r="C1720" s="193">
        <f t="shared" si="823"/>
        <v>454.61103974999997</v>
      </c>
      <c r="D1720" s="110">
        <f t="shared" si="832"/>
        <v>7245.38</v>
      </c>
      <c r="E1720" s="111">
        <f t="shared" si="847"/>
        <v>7276.54</v>
      </c>
      <c r="F1720" s="112">
        <f t="shared" si="845"/>
        <v>45983</v>
      </c>
      <c r="G1720" s="113">
        <f t="shared" si="825"/>
        <v>4.3006716003852752E-3</v>
      </c>
      <c r="H1720" s="114">
        <f t="shared" si="846"/>
        <v>46042</v>
      </c>
      <c r="I1720" s="114">
        <f t="shared" si="826"/>
        <v>46042</v>
      </c>
      <c r="J1720" s="115">
        <f t="shared" si="833"/>
        <v>19</v>
      </c>
      <c r="K1720" s="115">
        <f t="shared" si="848"/>
        <v>3</v>
      </c>
      <c r="L1720" s="8">
        <f t="shared" si="834"/>
        <v>1.0006778199999999</v>
      </c>
      <c r="M1720" s="116">
        <f t="shared" si="844"/>
        <v>1.0043006699999999</v>
      </c>
      <c r="N1720" s="116">
        <f t="shared" si="840"/>
        <v>1.3429754051189653</v>
      </c>
      <c r="O1720" s="109">
        <f t="shared" si="843"/>
        <v>1.3438857</v>
      </c>
      <c r="P1720" s="109">
        <f t="shared" si="827"/>
        <v>610.94527538</v>
      </c>
      <c r="Q1720" s="11">
        <f t="shared" si="837"/>
        <v>0</v>
      </c>
      <c r="R1720" s="30">
        <f t="shared" si="835"/>
        <v>0</v>
      </c>
      <c r="S1720" s="109">
        <f t="shared" si="842"/>
        <v>0</v>
      </c>
      <c r="T1720" s="119">
        <f t="shared" si="836"/>
        <v>0.10150000000000001</v>
      </c>
      <c r="U1720" s="117">
        <f t="shared" si="841"/>
        <v>3</v>
      </c>
      <c r="V1720" s="117">
        <v>252</v>
      </c>
      <c r="W1720" s="116">
        <f t="shared" si="828"/>
        <v>1.00115153</v>
      </c>
      <c r="X1720" s="109">
        <f t="shared" si="829"/>
        <v>0.70352181000000003</v>
      </c>
      <c r="Y1720" s="174">
        <f t="shared" si="830"/>
        <v>0</v>
      </c>
      <c r="Z1720" s="120" t="str">
        <f t="shared" si="838"/>
        <v>A+J=</v>
      </c>
      <c r="AA1720" s="114">
        <f t="shared" si="839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8">
        <f t="shared" si="831"/>
        <v>46017</v>
      </c>
      <c r="B1721" s="109">
        <f t="shared" si="824"/>
        <v>611.64879718999998</v>
      </c>
      <c r="C1721" s="193">
        <f t="shared" si="823"/>
        <v>454.61103974999997</v>
      </c>
      <c r="D1721" s="110">
        <f t="shared" si="832"/>
        <v>7245.38</v>
      </c>
      <c r="E1721" s="111">
        <f t="shared" si="847"/>
        <v>7276.54</v>
      </c>
      <c r="F1721" s="112">
        <f t="shared" si="845"/>
        <v>45983</v>
      </c>
      <c r="G1721" s="113">
        <f t="shared" si="825"/>
        <v>4.3006716003852752E-3</v>
      </c>
      <c r="H1721" s="114">
        <f t="shared" si="846"/>
        <v>46042</v>
      </c>
      <c r="I1721" s="114">
        <f t="shared" si="826"/>
        <v>46042</v>
      </c>
      <c r="J1721" s="115">
        <f t="shared" si="833"/>
        <v>19</v>
      </c>
      <c r="K1721" s="115">
        <f t="shared" si="848"/>
        <v>3</v>
      </c>
      <c r="L1721" s="8">
        <f t="shared" si="834"/>
        <v>1.0006778199999999</v>
      </c>
      <c r="M1721" s="116">
        <f t="shared" si="844"/>
        <v>1.0043006699999999</v>
      </c>
      <c r="N1721" s="116">
        <f t="shared" si="840"/>
        <v>1.3429754051189653</v>
      </c>
      <c r="O1721" s="109">
        <f t="shared" si="843"/>
        <v>1.3438857</v>
      </c>
      <c r="P1721" s="109">
        <f t="shared" si="827"/>
        <v>610.94527538</v>
      </c>
      <c r="Q1721" s="11">
        <f t="shared" si="837"/>
        <v>0</v>
      </c>
      <c r="R1721" s="30">
        <f t="shared" si="835"/>
        <v>0</v>
      </c>
      <c r="S1721" s="109">
        <f t="shared" si="842"/>
        <v>0</v>
      </c>
      <c r="T1721" s="119">
        <f t="shared" si="836"/>
        <v>0.10150000000000001</v>
      </c>
      <c r="U1721" s="117">
        <f t="shared" si="841"/>
        <v>3</v>
      </c>
      <c r="V1721" s="117">
        <v>252</v>
      </c>
      <c r="W1721" s="116">
        <f t="shared" si="828"/>
        <v>1.00115153</v>
      </c>
      <c r="X1721" s="109">
        <f t="shared" si="829"/>
        <v>0.70352181000000003</v>
      </c>
      <c r="Y1721" s="174">
        <f t="shared" si="830"/>
        <v>0</v>
      </c>
      <c r="Z1721" s="120" t="str">
        <f t="shared" si="838"/>
        <v>A+J=</v>
      </c>
      <c r="AA1721" s="114">
        <f t="shared" si="839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8">
        <f t="shared" si="831"/>
        <v>46018</v>
      </c>
      <c r="B1722" s="109">
        <f t="shared" si="824"/>
        <v>612.02170723999996</v>
      </c>
      <c r="C1722" s="193">
        <f t="shared" si="823"/>
        <v>454.61103974999997</v>
      </c>
      <c r="D1722" s="110">
        <f t="shared" si="832"/>
        <v>7245.38</v>
      </c>
      <c r="E1722" s="111">
        <f t="shared" si="847"/>
        <v>7276.54</v>
      </c>
      <c r="F1722" s="112">
        <f t="shared" si="845"/>
        <v>45983</v>
      </c>
      <c r="G1722" s="113">
        <f t="shared" si="825"/>
        <v>4.3006716003852752E-3</v>
      </c>
      <c r="H1722" s="114">
        <f t="shared" si="846"/>
        <v>46042</v>
      </c>
      <c r="I1722" s="114">
        <f t="shared" si="826"/>
        <v>46042</v>
      </c>
      <c r="J1722" s="115">
        <f t="shared" si="833"/>
        <v>19</v>
      </c>
      <c r="K1722" s="115">
        <f t="shared" si="848"/>
        <v>4</v>
      </c>
      <c r="L1722" s="8">
        <f t="shared" si="834"/>
        <v>1.0009038699999999</v>
      </c>
      <c r="M1722" s="116">
        <f t="shared" si="844"/>
        <v>1.0043006699999999</v>
      </c>
      <c r="N1722" s="116">
        <f t="shared" si="840"/>
        <v>1.3429754051189653</v>
      </c>
      <c r="O1722" s="109">
        <f t="shared" si="843"/>
        <v>1.3441892799999999</v>
      </c>
      <c r="P1722" s="109">
        <f t="shared" si="827"/>
        <v>611.08328619999997</v>
      </c>
      <c r="Q1722" s="11">
        <f t="shared" si="837"/>
        <v>0</v>
      </c>
      <c r="R1722" s="30">
        <f t="shared" si="835"/>
        <v>0</v>
      </c>
      <c r="S1722" s="109">
        <f t="shared" si="842"/>
        <v>0</v>
      </c>
      <c r="T1722" s="119">
        <f t="shared" si="836"/>
        <v>0.10150000000000001</v>
      </c>
      <c r="U1722" s="117">
        <f t="shared" si="841"/>
        <v>4</v>
      </c>
      <c r="V1722" s="117">
        <v>252</v>
      </c>
      <c r="W1722" s="116">
        <f t="shared" si="828"/>
        <v>1.001535668</v>
      </c>
      <c r="X1722" s="109">
        <f t="shared" si="829"/>
        <v>0.93842104000000004</v>
      </c>
      <c r="Y1722" s="174">
        <f t="shared" si="830"/>
        <v>0</v>
      </c>
      <c r="Z1722" s="120" t="str">
        <f t="shared" si="838"/>
        <v>A+J=</v>
      </c>
      <c r="AA1722" s="114">
        <f t="shared" si="839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8">
        <f t="shared" si="831"/>
        <v>46019</v>
      </c>
      <c r="B1723" s="109">
        <f t="shared" si="824"/>
        <v>612.02170723999996</v>
      </c>
      <c r="C1723" s="193">
        <f t="shared" si="823"/>
        <v>454.61103974999997</v>
      </c>
      <c r="D1723" s="110">
        <f t="shared" si="832"/>
        <v>7245.38</v>
      </c>
      <c r="E1723" s="111">
        <f t="shared" si="847"/>
        <v>7276.54</v>
      </c>
      <c r="F1723" s="112">
        <f t="shared" si="845"/>
        <v>45983</v>
      </c>
      <c r="G1723" s="113">
        <f t="shared" si="825"/>
        <v>4.3006716003852752E-3</v>
      </c>
      <c r="H1723" s="114">
        <f t="shared" si="846"/>
        <v>46042</v>
      </c>
      <c r="I1723" s="114">
        <f t="shared" si="826"/>
        <v>46042</v>
      </c>
      <c r="J1723" s="115">
        <f t="shared" si="833"/>
        <v>19</v>
      </c>
      <c r="K1723" s="115">
        <f t="shared" si="848"/>
        <v>4</v>
      </c>
      <c r="L1723" s="8">
        <f t="shared" si="834"/>
        <v>1.0009038699999999</v>
      </c>
      <c r="M1723" s="116">
        <f t="shared" si="844"/>
        <v>1.0043006699999999</v>
      </c>
      <c r="N1723" s="116">
        <f t="shared" si="840"/>
        <v>1.3429754051189653</v>
      </c>
      <c r="O1723" s="109">
        <f t="shared" si="843"/>
        <v>1.3441892799999999</v>
      </c>
      <c r="P1723" s="109">
        <f t="shared" si="827"/>
        <v>611.08328619999997</v>
      </c>
      <c r="Q1723" s="11">
        <f t="shared" si="837"/>
        <v>0</v>
      </c>
      <c r="R1723" s="30">
        <f t="shared" si="835"/>
        <v>0</v>
      </c>
      <c r="S1723" s="109">
        <f t="shared" si="842"/>
        <v>0</v>
      </c>
      <c r="T1723" s="119">
        <f t="shared" si="836"/>
        <v>0.10150000000000001</v>
      </c>
      <c r="U1723" s="117">
        <f t="shared" si="841"/>
        <v>4</v>
      </c>
      <c r="V1723" s="117">
        <v>252</v>
      </c>
      <c r="W1723" s="116">
        <f t="shared" si="828"/>
        <v>1.001535668</v>
      </c>
      <c r="X1723" s="109">
        <f t="shared" si="829"/>
        <v>0.93842104000000004</v>
      </c>
      <c r="Y1723" s="174">
        <f t="shared" si="830"/>
        <v>0</v>
      </c>
      <c r="Z1723" s="120" t="str">
        <f t="shared" si="838"/>
        <v>A+J=</v>
      </c>
      <c r="AA1723" s="114">
        <f t="shared" si="839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8">
        <f t="shared" si="831"/>
        <v>46020</v>
      </c>
      <c r="B1724" s="109">
        <f t="shared" si="824"/>
        <v>612.02170723999996</v>
      </c>
      <c r="C1724" s="193">
        <f t="shared" si="823"/>
        <v>454.61103974999997</v>
      </c>
      <c r="D1724" s="110">
        <f t="shared" si="832"/>
        <v>7245.38</v>
      </c>
      <c r="E1724" s="111">
        <f t="shared" si="847"/>
        <v>7276.54</v>
      </c>
      <c r="F1724" s="112">
        <f t="shared" si="845"/>
        <v>45983</v>
      </c>
      <c r="G1724" s="113">
        <f t="shared" si="825"/>
        <v>4.3006716003852752E-3</v>
      </c>
      <c r="H1724" s="114">
        <f t="shared" si="846"/>
        <v>46042</v>
      </c>
      <c r="I1724" s="114">
        <f t="shared" si="826"/>
        <v>46042</v>
      </c>
      <c r="J1724" s="115">
        <f t="shared" si="833"/>
        <v>19</v>
      </c>
      <c r="K1724" s="115">
        <f t="shared" si="848"/>
        <v>4</v>
      </c>
      <c r="L1724" s="8">
        <f t="shared" si="834"/>
        <v>1.0009038699999999</v>
      </c>
      <c r="M1724" s="116">
        <f t="shared" si="844"/>
        <v>1.0043006699999999</v>
      </c>
      <c r="N1724" s="116">
        <f t="shared" si="840"/>
        <v>1.3429754051189653</v>
      </c>
      <c r="O1724" s="109">
        <f t="shared" si="843"/>
        <v>1.3441892799999999</v>
      </c>
      <c r="P1724" s="109">
        <f t="shared" si="827"/>
        <v>611.08328619999997</v>
      </c>
      <c r="Q1724" s="11">
        <f t="shared" si="837"/>
        <v>0</v>
      </c>
      <c r="R1724" s="30">
        <f t="shared" si="835"/>
        <v>0</v>
      </c>
      <c r="S1724" s="109">
        <f t="shared" si="842"/>
        <v>0</v>
      </c>
      <c r="T1724" s="119">
        <f t="shared" si="836"/>
        <v>0.10150000000000001</v>
      </c>
      <c r="U1724" s="117">
        <f t="shared" si="841"/>
        <v>4</v>
      </c>
      <c r="V1724" s="117">
        <v>252</v>
      </c>
      <c r="W1724" s="116">
        <f t="shared" si="828"/>
        <v>1.001535668</v>
      </c>
      <c r="X1724" s="109">
        <f t="shared" si="829"/>
        <v>0.93842104000000004</v>
      </c>
      <c r="Y1724" s="174">
        <f t="shared" si="830"/>
        <v>0</v>
      </c>
      <c r="Z1724" s="120" t="str">
        <f t="shared" si="838"/>
        <v>A+J=</v>
      </c>
      <c r="AA1724" s="114">
        <f t="shared" si="839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8">
        <f t="shared" si="831"/>
        <v>46021</v>
      </c>
      <c r="B1725" s="109">
        <f t="shared" si="824"/>
        <v>612.39483656000004</v>
      </c>
      <c r="C1725" s="193">
        <f t="shared" si="823"/>
        <v>454.61103974999997</v>
      </c>
      <c r="D1725" s="110">
        <f t="shared" si="832"/>
        <v>7245.38</v>
      </c>
      <c r="E1725" s="111">
        <f t="shared" si="847"/>
        <v>7276.54</v>
      </c>
      <c r="F1725" s="112">
        <f t="shared" si="845"/>
        <v>45983</v>
      </c>
      <c r="G1725" s="113">
        <f t="shared" si="825"/>
        <v>4.3006716003852752E-3</v>
      </c>
      <c r="H1725" s="114">
        <f t="shared" si="846"/>
        <v>46042</v>
      </c>
      <c r="I1725" s="114">
        <f t="shared" si="826"/>
        <v>46042</v>
      </c>
      <c r="J1725" s="115">
        <f t="shared" si="833"/>
        <v>19</v>
      </c>
      <c r="K1725" s="115">
        <f t="shared" si="848"/>
        <v>5</v>
      </c>
      <c r="L1725" s="8">
        <f t="shared" si="834"/>
        <v>1.0011299600000001</v>
      </c>
      <c r="M1725" s="116">
        <f t="shared" si="844"/>
        <v>1.0043006699999999</v>
      </c>
      <c r="N1725" s="116">
        <f t="shared" si="840"/>
        <v>1.3429754051189653</v>
      </c>
      <c r="O1725" s="109">
        <f t="shared" si="843"/>
        <v>1.34449291</v>
      </c>
      <c r="P1725" s="109">
        <f t="shared" si="827"/>
        <v>611.22131975000002</v>
      </c>
      <c r="Q1725" s="11">
        <f t="shared" si="837"/>
        <v>0</v>
      </c>
      <c r="R1725" s="30">
        <f t="shared" si="835"/>
        <v>0</v>
      </c>
      <c r="S1725" s="109">
        <f t="shared" si="842"/>
        <v>0</v>
      </c>
      <c r="T1725" s="119">
        <f t="shared" si="836"/>
        <v>0.10150000000000001</v>
      </c>
      <c r="U1725" s="117">
        <f t="shared" si="841"/>
        <v>5</v>
      </c>
      <c r="V1725" s="117">
        <v>252</v>
      </c>
      <c r="W1725" s="116">
        <f t="shared" si="828"/>
        <v>1.0019199539999999</v>
      </c>
      <c r="X1725" s="109">
        <f t="shared" si="829"/>
        <v>1.17351681</v>
      </c>
      <c r="Y1725" s="174">
        <f t="shared" si="830"/>
        <v>0</v>
      </c>
      <c r="Z1725" s="120" t="str">
        <f t="shared" si="838"/>
        <v>A+J=</v>
      </c>
      <c r="AA1725" s="114">
        <f t="shared" si="839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8">
        <f t="shared" si="831"/>
        <v>46022</v>
      </c>
      <c r="B1726" s="109">
        <f t="shared" si="824"/>
        <v>612.76819768000007</v>
      </c>
      <c r="C1726" s="193">
        <f t="shared" si="823"/>
        <v>454.61103974999997</v>
      </c>
      <c r="D1726" s="110">
        <f t="shared" si="832"/>
        <v>7245.38</v>
      </c>
      <c r="E1726" s="111">
        <f t="shared" si="847"/>
        <v>7276.54</v>
      </c>
      <c r="F1726" s="112">
        <f t="shared" si="845"/>
        <v>45983</v>
      </c>
      <c r="G1726" s="113">
        <f t="shared" si="825"/>
        <v>4.3006716003852752E-3</v>
      </c>
      <c r="H1726" s="114">
        <f t="shared" si="846"/>
        <v>46042</v>
      </c>
      <c r="I1726" s="114">
        <f t="shared" si="826"/>
        <v>46042</v>
      </c>
      <c r="J1726" s="115">
        <f t="shared" si="833"/>
        <v>19</v>
      </c>
      <c r="K1726" s="115">
        <f t="shared" si="848"/>
        <v>6</v>
      </c>
      <c r="L1726" s="8">
        <f t="shared" si="834"/>
        <v>1.0013561099999999</v>
      </c>
      <c r="M1726" s="116">
        <f t="shared" si="844"/>
        <v>1.0043006699999999</v>
      </c>
      <c r="N1726" s="116">
        <f t="shared" si="840"/>
        <v>1.3429754051189653</v>
      </c>
      <c r="O1726" s="109">
        <f t="shared" si="843"/>
        <v>1.3447966200000001</v>
      </c>
      <c r="P1726" s="109">
        <f t="shared" si="827"/>
        <v>611.35938967000004</v>
      </c>
      <c r="Q1726" s="11">
        <f t="shared" si="837"/>
        <v>0</v>
      </c>
      <c r="R1726" s="30">
        <f t="shared" si="835"/>
        <v>0</v>
      </c>
      <c r="S1726" s="109">
        <f t="shared" si="842"/>
        <v>0</v>
      </c>
      <c r="T1726" s="119">
        <f t="shared" si="836"/>
        <v>0.10150000000000001</v>
      </c>
      <c r="U1726" s="117">
        <f t="shared" si="841"/>
        <v>6</v>
      </c>
      <c r="V1726" s="117">
        <v>252</v>
      </c>
      <c r="W1726" s="116">
        <f t="shared" si="828"/>
        <v>1.002304386</v>
      </c>
      <c r="X1726" s="109">
        <f t="shared" si="829"/>
        <v>1.40880801</v>
      </c>
      <c r="Y1726" s="174">
        <f t="shared" si="830"/>
        <v>0</v>
      </c>
      <c r="Z1726" s="120" t="str">
        <f t="shared" si="838"/>
        <v>A+J=</v>
      </c>
      <c r="AA1726" s="114">
        <f t="shared" si="839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8">
        <f t="shared" si="831"/>
        <v>46023</v>
      </c>
      <c r="B1727" s="109">
        <f t="shared" si="824"/>
        <v>613.14178798</v>
      </c>
      <c r="C1727" s="193">
        <f t="shared" si="823"/>
        <v>454.61103974999997</v>
      </c>
      <c r="D1727" s="110">
        <f t="shared" si="832"/>
        <v>7245.38</v>
      </c>
      <c r="E1727" s="111">
        <f t="shared" si="847"/>
        <v>7276.54</v>
      </c>
      <c r="F1727" s="112">
        <f t="shared" si="845"/>
        <v>45983</v>
      </c>
      <c r="G1727" s="113">
        <f t="shared" si="825"/>
        <v>4.3006716003852752E-3</v>
      </c>
      <c r="H1727" s="114">
        <f t="shared" si="846"/>
        <v>46042</v>
      </c>
      <c r="I1727" s="114">
        <f t="shared" si="826"/>
        <v>46042</v>
      </c>
      <c r="J1727" s="115">
        <f t="shared" si="833"/>
        <v>19</v>
      </c>
      <c r="K1727" s="115">
        <f t="shared" si="848"/>
        <v>7</v>
      </c>
      <c r="L1727" s="8">
        <f t="shared" si="834"/>
        <v>1.0015823100000001</v>
      </c>
      <c r="M1727" s="116">
        <f t="shared" si="844"/>
        <v>1.0043006699999999</v>
      </c>
      <c r="N1727" s="116">
        <f t="shared" si="840"/>
        <v>1.3429754051189653</v>
      </c>
      <c r="O1727" s="109">
        <f t="shared" si="843"/>
        <v>1.3451004</v>
      </c>
      <c r="P1727" s="109">
        <f t="shared" si="827"/>
        <v>611.49749140999995</v>
      </c>
      <c r="Q1727" s="11">
        <f t="shared" si="837"/>
        <v>0</v>
      </c>
      <c r="R1727" s="30">
        <f t="shared" si="835"/>
        <v>0</v>
      </c>
      <c r="S1727" s="109">
        <f t="shared" si="842"/>
        <v>0</v>
      </c>
      <c r="T1727" s="119">
        <f t="shared" si="836"/>
        <v>0.10150000000000001</v>
      </c>
      <c r="U1727" s="117">
        <f t="shared" si="841"/>
        <v>7</v>
      </c>
      <c r="V1727" s="117">
        <v>252</v>
      </c>
      <c r="W1727" s="116">
        <f t="shared" si="828"/>
        <v>1.0026889670000001</v>
      </c>
      <c r="X1727" s="109">
        <f t="shared" si="829"/>
        <v>1.6442965700000001</v>
      </c>
      <c r="Y1727" s="174">
        <f t="shared" si="830"/>
        <v>0</v>
      </c>
      <c r="Z1727" s="120" t="str">
        <f t="shared" si="838"/>
        <v>A+J=</v>
      </c>
      <c r="AA1727" s="114">
        <f t="shared" si="839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8">
        <f t="shared" si="831"/>
        <v>46024</v>
      </c>
      <c r="B1728" s="109">
        <f t="shared" si="824"/>
        <v>613.14178798</v>
      </c>
      <c r="C1728" s="193">
        <f t="shared" si="823"/>
        <v>454.61103974999997</v>
      </c>
      <c r="D1728" s="110">
        <f t="shared" si="832"/>
        <v>7245.38</v>
      </c>
      <c r="E1728" s="111">
        <f t="shared" si="847"/>
        <v>7276.54</v>
      </c>
      <c r="F1728" s="112">
        <f t="shared" si="845"/>
        <v>45983</v>
      </c>
      <c r="G1728" s="113">
        <f t="shared" si="825"/>
        <v>4.3006716003852752E-3</v>
      </c>
      <c r="H1728" s="114">
        <f t="shared" si="846"/>
        <v>46042</v>
      </c>
      <c r="I1728" s="114">
        <f t="shared" si="826"/>
        <v>46042</v>
      </c>
      <c r="J1728" s="115">
        <f t="shared" si="833"/>
        <v>19</v>
      </c>
      <c r="K1728" s="115">
        <f t="shared" si="848"/>
        <v>7</v>
      </c>
      <c r="L1728" s="8">
        <f t="shared" si="834"/>
        <v>1.0015823100000001</v>
      </c>
      <c r="M1728" s="116">
        <f t="shared" si="844"/>
        <v>1.0043006699999999</v>
      </c>
      <c r="N1728" s="116">
        <f t="shared" si="840"/>
        <v>1.3429754051189653</v>
      </c>
      <c r="O1728" s="109">
        <f t="shared" si="843"/>
        <v>1.3451004</v>
      </c>
      <c r="P1728" s="109">
        <f t="shared" si="827"/>
        <v>611.49749140999995</v>
      </c>
      <c r="Q1728" s="11">
        <f t="shared" si="837"/>
        <v>0</v>
      </c>
      <c r="R1728" s="30">
        <f t="shared" si="835"/>
        <v>0</v>
      </c>
      <c r="S1728" s="109">
        <f t="shared" si="842"/>
        <v>0</v>
      </c>
      <c r="T1728" s="119">
        <f t="shared" si="836"/>
        <v>0.10150000000000001</v>
      </c>
      <c r="U1728" s="117">
        <f t="shared" si="841"/>
        <v>7</v>
      </c>
      <c r="V1728" s="117">
        <v>252</v>
      </c>
      <c r="W1728" s="116">
        <f t="shared" si="828"/>
        <v>1.0026889670000001</v>
      </c>
      <c r="X1728" s="109">
        <f t="shared" si="829"/>
        <v>1.6442965700000001</v>
      </c>
      <c r="Y1728" s="174">
        <f t="shared" si="830"/>
        <v>0</v>
      </c>
      <c r="Z1728" s="120" t="str">
        <f t="shared" si="838"/>
        <v>A+J=</v>
      </c>
      <c r="AA1728" s="114">
        <f t="shared" si="839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8">
        <f t="shared" si="831"/>
        <v>46025</v>
      </c>
      <c r="B1729" s="109">
        <f t="shared" si="824"/>
        <v>613.51560176999999</v>
      </c>
      <c r="C1729" s="193">
        <f t="shared" si="823"/>
        <v>454.61103974999997</v>
      </c>
      <c r="D1729" s="110">
        <f t="shared" si="832"/>
        <v>7245.38</v>
      </c>
      <c r="E1729" s="111">
        <f t="shared" si="847"/>
        <v>7276.54</v>
      </c>
      <c r="F1729" s="112">
        <f t="shared" si="845"/>
        <v>45983</v>
      </c>
      <c r="G1729" s="113">
        <f t="shared" si="825"/>
        <v>4.3006716003852752E-3</v>
      </c>
      <c r="H1729" s="114">
        <f t="shared" si="846"/>
        <v>46042</v>
      </c>
      <c r="I1729" s="114">
        <f t="shared" si="826"/>
        <v>46042</v>
      </c>
      <c r="J1729" s="115">
        <f t="shared" si="833"/>
        <v>19</v>
      </c>
      <c r="K1729" s="115">
        <f t="shared" si="848"/>
        <v>8</v>
      </c>
      <c r="L1729" s="8">
        <f t="shared" si="834"/>
        <v>1.00180855</v>
      </c>
      <c r="M1729" s="116">
        <f t="shared" si="844"/>
        <v>1.0043006699999999</v>
      </c>
      <c r="N1729" s="116">
        <f t="shared" si="840"/>
        <v>1.3429754051189653</v>
      </c>
      <c r="O1729" s="109">
        <f t="shared" si="843"/>
        <v>1.3454042399999999</v>
      </c>
      <c r="P1729" s="109">
        <f t="shared" si="827"/>
        <v>611.63562043000002</v>
      </c>
      <c r="Q1729" s="11">
        <f t="shared" si="837"/>
        <v>0</v>
      </c>
      <c r="R1729" s="30">
        <f t="shared" si="835"/>
        <v>0</v>
      </c>
      <c r="S1729" s="109">
        <f t="shared" si="842"/>
        <v>0</v>
      </c>
      <c r="T1729" s="119">
        <f t="shared" si="836"/>
        <v>0.10150000000000001</v>
      </c>
      <c r="U1729" s="117">
        <f t="shared" si="841"/>
        <v>8</v>
      </c>
      <c r="V1729" s="117">
        <v>252</v>
      </c>
      <c r="W1729" s="116">
        <f t="shared" si="828"/>
        <v>1.0030736950000001</v>
      </c>
      <c r="X1729" s="109">
        <f t="shared" si="829"/>
        <v>1.8799813400000001</v>
      </c>
      <c r="Y1729" s="174">
        <f t="shared" si="830"/>
        <v>0</v>
      </c>
      <c r="Z1729" s="120" t="str">
        <f t="shared" si="838"/>
        <v>A+J=</v>
      </c>
      <c r="AA1729" s="114">
        <f t="shared" si="839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8">
        <f t="shared" si="831"/>
        <v>46026</v>
      </c>
      <c r="B1730" s="109">
        <f t="shared" si="824"/>
        <v>613.51560176999999</v>
      </c>
      <c r="C1730" s="193">
        <f t="shared" si="823"/>
        <v>454.61103974999997</v>
      </c>
      <c r="D1730" s="110">
        <f t="shared" si="832"/>
        <v>7245.38</v>
      </c>
      <c r="E1730" s="111">
        <f t="shared" si="847"/>
        <v>7276.54</v>
      </c>
      <c r="F1730" s="112">
        <f t="shared" si="845"/>
        <v>45983</v>
      </c>
      <c r="G1730" s="113">
        <f t="shared" si="825"/>
        <v>4.3006716003852752E-3</v>
      </c>
      <c r="H1730" s="114">
        <f t="shared" si="846"/>
        <v>46042</v>
      </c>
      <c r="I1730" s="114">
        <f t="shared" si="826"/>
        <v>46042</v>
      </c>
      <c r="J1730" s="115">
        <f t="shared" si="833"/>
        <v>19</v>
      </c>
      <c r="K1730" s="115">
        <f t="shared" si="848"/>
        <v>8</v>
      </c>
      <c r="L1730" s="8">
        <f t="shared" si="834"/>
        <v>1.00180855</v>
      </c>
      <c r="M1730" s="116">
        <f t="shared" si="844"/>
        <v>1.0043006699999999</v>
      </c>
      <c r="N1730" s="116">
        <f t="shared" si="840"/>
        <v>1.3429754051189653</v>
      </c>
      <c r="O1730" s="109">
        <f t="shared" si="843"/>
        <v>1.3454042399999999</v>
      </c>
      <c r="P1730" s="109">
        <f t="shared" si="827"/>
        <v>611.63562043000002</v>
      </c>
      <c r="Q1730" s="11">
        <f t="shared" si="837"/>
        <v>0</v>
      </c>
      <c r="R1730" s="30">
        <f t="shared" si="835"/>
        <v>0</v>
      </c>
      <c r="S1730" s="109">
        <f t="shared" si="842"/>
        <v>0</v>
      </c>
      <c r="T1730" s="119">
        <f t="shared" si="836"/>
        <v>0.10150000000000001</v>
      </c>
      <c r="U1730" s="117">
        <f t="shared" si="841"/>
        <v>8</v>
      </c>
      <c r="V1730" s="117">
        <v>252</v>
      </c>
      <c r="W1730" s="116">
        <f t="shared" si="828"/>
        <v>1.0030736950000001</v>
      </c>
      <c r="X1730" s="109">
        <f t="shared" si="829"/>
        <v>1.8799813400000001</v>
      </c>
      <c r="Y1730" s="174">
        <f t="shared" si="830"/>
        <v>0</v>
      </c>
      <c r="Z1730" s="120" t="str">
        <f t="shared" si="838"/>
        <v>A+J=</v>
      </c>
      <c r="AA1730" s="114">
        <f t="shared" si="839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8">
        <f t="shared" si="831"/>
        <v>46027</v>
      </c>
      <c r="B1731" s="109">
        <f t="shared" si="824"/>
        <v>613.51560176999999</v>
      </c>
      <c r="C1731" s="193">
        <f t="shared" si="823"/>
        <v>454.61103974999997</v>
      </c>
      <c r="D1731" s="110">
        <f t="shared" si="832"/>
        <v>7245.38</v>
      </c>
      <c r="E1731" s="111">
        <f t="shared" si="847"/>
        <v>7276.54</v>
      </c>
      <c r="F1731" s="112">
        <f t="shared" si="845"/>
        <v>45983</v>
      </c>
      <c r="G1731" s="113">
        <f t="shared" si="825"/>
        <v>4.3006716003852752E-3</v>
      </c>
      <c r="H1731" s="114">
        <f t="shared" si="846"/>
        <v>46042</v>
      </c>
      <c r="I1731" s="114">
        <f t="shared" si="826"/>
        <v>46042</v>
      </c>
      <c r="J1731" s="115">
        <f t="shared" si="833"/>
        <v>19</v>
      </c>
      <c r="K1731" s="115">
        <f t="shared" si="848"/>
        <v>8</v>
      </c>
      <c r="L1731" s="8">
        <f t="shared" si="834"/>
        <v>1.00180855</v>
      </c>
      <c r="M1731" s="116">
        <f t="shared" si="844"/>
        <v>1.0043006699999999</v>
      </c>
      <c r="N1731" s="116">
        <f t="shared" si="840"/>
        <v>1.3429754051189653</v>
      </c>
      <c r="O1731" s="109">
        <f t="shared" si="843"/>
        <v>1.3454042399999999</v>
      </c>
      <c r="P1731" s="109">
        <f t="shared" si="827"/>
        <v>611.63562043000002</v>
      </c>
      <c r="Q1731" s="11">
        <f t="shared" si="837"/>
        <v>0</v>
      </c>
      <c r="R1731" s="30">
        <f t="shared" si="835"/>
        <v>0</v>
      </c>
      <c r="S1731" s="109">
        <f t="shared" si="842"/>
        <v>0</v>
      </c>
      <c r="T1731" s="119">
        <f t="shared" si="836"/>
        <v>0.10150000000000001</v>
      </c>
      <c r="U1731" s="117">
        <f t="shared" si="841"/>
        <v>8</v>
      </c>
      <c r="V1731" s="117">
        <v>252</v>
      </c>
      <c r="W1731" s="116">
        <f t="shared" si="828"/>
        <v>1.0030736950000001</v>
      </c>
      <c r="X1731" s="109">
        <f t="shared" si="829"/>
        <v>1.8799813400000001</v>
      </c>
      <c r="Y1731" s="174">
        <f t="shared" si="830"/>
        <v>0</v>
      </c>
      <c r="Z1731" s="120" t="str">
        <f t="shared" si="838"/>
        <v>A+J=</v>
      </c>
      <c r="AA1731" s="114">
        <f t="shared" si="839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8">
        <f t="shared" si="831"/>
        <v>46028</v>
      </c>
      <c r="B1732" s="109">
        <f t="shared" si="824"/>
        <v>613.88964370999997</v>
      </c>
      <c r="C1732" s="193">
        <f t="shared" si="823"/>
        <v>454.61103974999997</v>
      </c>
      <c r="D1732" s="110">
        <f t="shared" si="832"/>
        <v>7245.38</v>
      </c>
      <c r="E1732" s="111">
        <f t="shared" si="847"/>
        <v>7276.54</v>
      </c>
      <c r="F1732" s="112">
        <f t="shared" si="845"/>
        <v>45983</v>
      </c>
      <c r="G1732" s="113">
        <f t="shared" si="825"/>
        <v>4.3006716003852752E-3</v>
      </c>
      <c r="H1732" s="114">
        <f t="shared" si="846"/>
        <v>46042</v>
      </c>
      <c r="I1732" s="114">
        <f t="shared" si="826"/>
        <v>46042</v>
      </c>
      <c r="J1732" s="115">
        <f t="shared" si="833"/>
        <v>19</v>
      </c>
      <c r="K1732" s="115">
        <f t="shared" si="848"/>
        <v>9</v>
      </c>
      <c r="L1732" s="8">
        <f t="shared" si="834"/>
        <v>1.00203485</v>
      </c>
      <c r="M1732" s="116">
        <f t="shared" si="844"/>
        <v>1.0043006699999999</v>
      </c>
      <c r="N1732" s="116">
        <f t="shared" si="840"/>
        <v>1.3429754051189653</v>
      </c>
      <c r="O1732" s="109">
        <f t="shared" si="843"/>
        <v>1.3457081500000001</v>
      </c>
      <c r="P1732" s="109">
        <f t="shared" si="827"/>
        <v>611.77378126999997</v>
      </c>
      <c r="Q1732" s="11">
        <f t="shared" si="837"/>
        <v>0</v>
      </c>
      <c r="R1732" s="30">
        <f t="shared" si="835"/>
        <v>0</v>
      </c>
      <c r="S1732" s="109">
        <f t="shared" si="842"/>
        <v>0</v>
      </c>
      <c r="T1732" s="119">
        <f t="shared" si="836"/>
        <v>0.10150000000000001</v>
      </c>
      <c r="U1732" s="117">
        <f t="shared" si="841"/>
        <v>9</v>
      </c>
      <c r="V1732" s="117">
        <v>252</v>
      </c>
      <c r="W1732" s="116">
        <f t="shared" si="828"/>
        <v>1.00345857</v>
      </c>
      <c r="X1732" s="109">
        <f t="shared" si="829"/>
        <v>2.1158624399999999</v>
      </c>
      <c r="Y1732" s="174">
        <f t="shared" si="830"/>
        <v>0</v>
      </c>
      <c r="Z1732" s="120" t="str">
        <f t="shared" si="838"/>
        <v>A+J=</v>
      </c>
      <c r="AA1732" s="114">
        <f t="shared" si="839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8">
        <f t="shared" si="831"/>
        <v>46029</v>
      </c>
      <c r="B1733" s="109">
        <f t="shared" si="824"/>
        <v>614.26392363000002</v>
      </c>
      <c r="C1733" s="193">
        <f t="shared" si="823"/>
        <v>454.61103974999997</v>
      </c>
      <c r="D1733" s="110">
        <f t="shared" si="832"/>
        <v>7245.38</v>
      </c>
      <c r="E1733" s="111">
        <f t="shared" si="847"/>
        <v>7276.54</v>
      </c>
      <c r="F1733" s="112">
        <f t="shared" si="845"/>
        <v>45983</v>
      </c>
      <c r="G1733" s="113">
        <f t="shared" si="825"/>
        <v>4.3006716003852752E-3</v>
      </c>
      <c r="H1733" s="114">
        <f t="shared" si="846"/>
        <v>46042</v>
      </c>
      <c r="I1733" s="114">
        <f t="shared" si="826"/>
        <v>46042</v>
      </c>
      <c r="J1733" s="115">
        <f t="shared" si="833"/>
        <v>19</v>
      </c>
      <c r="K1733" s="115">
        <f t="shared" si="848"/>
        <v>10</v>
      </c>
      <c r="L1733" s="8">
        <f t="shared" si="834"/>
        <v>1.0022612099999999</v>
      </c>
      <c r="M1733" s="116">
        <f t="shared" si="844"/>
        <v>1.0043006699999999</v>
      </c>
      <c r="N1733" s="116">
        <f t="shared" si="840"/>
        <v>1.3429754051189653</v>
      </c>
      <c r="O1733" s="109">
        <f t="shared" si="843"/>
        <v>1.34601215</v>
      </c>
      <c r="P1733" s="109">
        <f t="shared" si="827"/>
        <v>611.91198301999998</v>
      </c>
      <c r="Q1733" s="11">
        <f t="shared" si="837"/>
        <v>0</v>
      </c>
      <c r="R1733" s="30">
        <f t="shared" si="835"/>
        <v>0</v>
      </c>
      <c r="S1733" s="109">
        <f t="shared" si="842"/>
        <v>0</v>
      </c>
      <c r="T1733" s="119">
        <f t="shared" si="836"/>
        <v>0.10150000000000001</v>
      </c>
      <c r="U1733" s="117">
        <f t="shared" si="841"/>
        <v>10</v>
      </c>
      <c r="V1733" s="117">
        <v>252</v>
      </c>
      <c r="W1733" s="116">
        <f t="shared" si="828"/>
        <v>1.003843593</v>
      </c>
      <c r="X1733" s="109">
        <f t="shared" si="829"/>
        <v>2.3519406100000002</v>
      </c>
      <c r="Y1733" s="174">
        <f t="shared" si="830"/>
        <v>0</v>
      </c>
      <c r="Z1733" s="120" t="str">
        <f t="shared" si="838"/>
        <v>A+J=</v>
      </c>
      <c r="AA1733" s="114">
        <f t="shared" si="839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8">
        <f t="shared" si="831"/>
        <v>46030</v>
      </c>
      <c r="B1734" s="109">
        <f t="shared" si="824"/>
        <v>614.63842338999996</v>
      </c>
      <c r="C1734" s="193">
        <f t="shared" ref="C1734:C1797" si="849">TRUNC(IF(Q1733&gt;0,C1733-(S1733/O1733),C1733),8)</f>
        <v>454.61103974999997</v>
      </c>
      <c r="D1734" s="110">
        <f t="shared" si="832"/>
        <v>7245.38</v>
      </c>
      <c r="E1734" s="111">
        <f t="shared" si="847"/>
        <v>7276.54</v>
      </c>
      <c r="F1734" s="112">
        <f t="shared" si="845"/>
        <v>45983</v>
      </c>
      <c r="G1734" s="113">
        <f t="shared" si="825"/>
        <v>4.3006716003852752E-3</v>
      </c>
      <c r="H1734" s="114">
        <f t="shared" si="846"/>
        <v>46042</v>
      </c>
      <c r="I1734" s="114">
        <f t="shared" si="826"/>
        <v>46042</v>
      </c>
      <c r="J1734" s="115">
        <f t="shared" si="833"/>
        <v>19</v>
      </c>
      <c r="K1734" s="115">
        <f t="shared" si="848"/>
        <v>11</v>
      </c>
      <c r="L1734" s="8">
        <f t="shared" si="834"/>
        <v>1.00248761</v>
      </c>
      <c r="M1734" s="116">
        <f t="shared" si="844"/>
        <v>1.0043006699999999</v>
      </c>
      <c r="N1734" s="116">
        <f t="shared" si="840"/>
        <v>1.3429754051189653</v>
      </c>
      <c r="O1734" s="109">
        <f t="shared" si="843"/>
        <v>1.3463162</v>
      </c>
      <c r="P1734" s="109">
        <f t="shared" si="827"/>
        <v>612.05020750999995</v>
      </c>
      <c r="Q1734" s="11">
        <f t="shared" si="837"/>
        <v>0</v>
      </c>
      <c r="R1734" s="30">
        <f t="shared" si="835"/>
        <v>0</v>
      </c>
      <c r="S1734" s="109">
        <f t="shared" si="842"/>
        <v>0</v>
      </c>
      <c r="T1734" s="119">
        <f t="shared" si="836"/>
        <v>0.10150000000000001</v>
      </c>
      <c r="U1734" s="117">
        <f t="shared" si="841"/>
        <v>11</v>
      </c>
      <c r="V1734" s="117">
        <v>252</v>
      </c>
      <c r="W1734" s="116">
        <f t="shared" si="828"/>
        <v>1.0042287640000001</v>
      </c>
      <c r="X1734" s="109">
        <f t="shared" si="829"/>
        <v>2.5882158799999999</v>
      </c>
      <c r="Y1734" s="174">
        <f t="shared" si="830"/>
        <v>0</v>
      </c>
      <c r="Z1734" s="120" t="str">
        <f t="shared" si="838"/>
        <v>A+J=</v>
      </c>
      <c r="AA1734" s="114">
        <f t="shared" si="839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8">
        <f t="shared" si="831"/>
        <v>46031</v>
      </c>
      <c r="B1735" s="109">
        <f t="shared" si="824"/>
        <v>615.01315220000004</v>
      </c>
      <c r="C1735" s="193">
        <f t="shared" si="849"/>
        <v>454.61103974999997</v>
      </c>
      <c r="D1735" s="110">
        <f t="shared" si="832"/>
        <v>7245.38</v>
      </c>
      <c r="E1735" s="111">
        <f t="shared" si="847"/>
        <v>7276.54</v>
      </c>
      <c r="F1735" s="112">
        <f t="shared" si="845"/>
        <v>45983</v>
      </c>
      <c r="G1735" s="113">
        <f t="shared" si="825"/>
        <v>4.3006716003852752E-3</v>
      </c>
      <c r="H1735" s="114">
        <f t="shared" si="846"/>
        <v>46042</v>
      </c>
      <c r="I1735" s="114">
        <f t="shared" si="826"/>
        <v>46042</v>
      </c>
      <c r="J1735" s="115">
        <f t="shared" si="833"/>
        <v>19</v>
      </c>
      <c r="K1735" s="115">
        <f t="shared" si="848"/>
        <v>12</v>
      </c>
      <c r="L1735" s="8">
        <f t="shared" si="834"/>
        <v>1.00271406</v>
      </c>
      <c r="M1735" s="116">
        <f t="shared" si="844"/>
        <v>1.0043006699999999</v>
      </c>
      <c r="N1735" s="116">
        <f t="shared" si="840"/>
        <v>1.3429754051189653</v>
      </c>
      <c r="O1735" s="109">
        <f t="shared" si="843"/>
        <v>1.34662032</v>
      </c>
      <c r="P1735" s="109">
        <f t="shared" si="827"/>
        <v>612.18846382000004</v>
      </c>
      <c r="Q1735" s="11">
        <f t="shared" si="837"/>
        <v>0</v>
      </c>
      <c r="R1735" s="30">
        <f t="shared" si="835"/>
        <v>0</v>
      </c>
      <c r="S1735" s="109">
        <f t="shared" si="842"/>
        <v>0</v>
      </c>
      <c r="T1735" s="119">
        <f t="shared" si="836"/>
        <v>0.10150000000000001</v>
      </c>
      <c r="U1735" s="117">
        <f t="shared" si="841"/>
        <v>12</v>
      </c>
      <c r="V1735" s="117">
        <v>252</v>
      </c>
      <c r="W1735" s="116">
        <f t="shared" si="828"/>
        <v>1.0046140830000001</v>
      </c>
      <c r="X1735" s="109">
        <f t="shared" si="829"/>
        <v>2.82468838</v>
      </c>
      <c r="Y1735" s="174">
        <f t="shared" si="830"/>
        <v>0</v>
      </c>
      <c r="Z1735" s="120" t="str">
        <f t="shared" si="838"/>
        <v>A+J=</v>
      </c>
      <c r="AA1735" s="114">
        <f t="shared" si="839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8">
        <f t="shared" si="831"/>
        <v>46032</v>
      </c>
      <c r="B1736" s="109">
        <f t="shared" si="824"/>
        <v>615.38811016</v>
      </c>
      <c r="C1736" s="193">
        <f t="shared" si="849"/>
        <v>454.61103974999997</v>
      </c>
      <c r="D1736" s="110">
        <f t="shared" si="832"/>
        <v>7245.38</v>
      </c>
      <c r="E1736" s="111">
        <f t="shared" si="847"/>
        <v>7276.54</v>
      </c>
      <c r="F1736" s="112">
        <f t="shared" si="845"/>
        <v>45983</v>
      </c>
      <c r="G1736" s="113">
        <f t="shared" si="825"/>
        <v>4.3006716003852752E-3</v>
      </c>
      <c r="H1736" s="114">
        <f t="shared" si="846"/>
        <v>46042</v>
      </c>
      <c r="I1736" s="114">
        <f t="shared" si="826"/>
        <v>46042</v>
      </c>
      <c r="J1736" s="115">
        <f t="shared" si="833"/>
        <v>19</v>
      </c>
      <c r="K1736" s="115">
        <f t="shared" si="848"/>
        <v>13</v>
      </c>
      <c r="L1736" s="8">
        <f t="shared" si="834"/>
        <v>1.00294057</v>
      </c>
      <c r="M1736" s="116">
        <f t="shared" si="844"/>
        <v>1.0043006699999999</v>
      </c>
      <c r="N1736" s="116">
        <f t="shared" si="840"/>
        <v>1.3429754051189653</v>
      </c>
      <c r="O1736" s="109">
        <f t="shared" si="843"/>
        <v>1.34692451</v>
      </c>
      <c r="P1736" s="109">
        <f t="shared" si="827"/>
        <v>612.32675195000002</v>
      </c>
      <c r="Q1736" s="11">
        <f t="shared" si="837"/>
        <v>0</v>
      </c>
      <c r="R1736" s="30">
        <f t="shared" si="835"/>
        <v>0</v>
      </c>
      <c r="S1736" s="109">
        <f t="shared" si="842"/>
        <v>0</v>
      </c>
      <c r="T1736" s="119">
        <f t="shared" si="836"/>
        <v>0.10150000000000001</v>
      </c>
      <c r="U1736" s="117">
        <f t="shared" si="841"/>
        <v>13</v>
      </c>
      <c r="V1736" s="117">
        <v>252</v>
      </c>
      <c r="W1736" s="116">
        <f t="shared" si="828"/>
        <v>1.00499955</v>
      </c>
      <c r="X1736" s="109">
        <f t="shared" si="829"/>
        <v>3.0613582099999999</v>
      </c>
      <c r="Y1736" s="174">
        <f t="shared" si="830"/>
        <v>0</v>
      </c>
      <c r="Z1736" s="120" t="str">
        <f t="shared" si="838"/>
        <v>A+J=</v>
      </c>
      <c r="AA1736" s="114">
        <f t="shared" si="839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8">
        <f t="shared" si="831"/>
        <v>46033</v>
      </c>
      <c r="B1737" s="109">
        <f t="shared" si="824"/>
        <v>615.38811016</v>
      </c>
      <c r="C1737" s="193">
        <f t="shared" si="849"/>
        <v>454.61103974999997</v>
      </c>
      <c r="D1737" s="110">
        <f t="shared" si="832"/>
        <v>7245.38</v>
      </c>
      <c r="E1737" s="111">
        <f t="shared" si="847"/>
        <v>7276.54</v>
      </c>
      <c r="F1737" s="112">
        <f t="shared" si="845"/>
        <v>45983</v>
      </c>
      <c r="G1737" s="113">
        <f t="shared" si="825"/>
        <v>4.3006716003852752E-3</v>
      </c>
      <c r="H1737" s="114">
        <f t="shared" si="846"/>
        <v>46042</v>
      </c>
      <c r="I1737" s="114">
        <f t="shared" si="826"/>
        <v>46042</v>
      </c>
      <c r="J1737" s="115">
        <f t="shared" si="833"/>
        <v>19</v>
      </c>
      <c r="K1737" s="115">
        <f t="shared" si="848"/>
        <v>13</v>
      </c>
      <c r="L1737" s="8">
        <f t="shared" si="834"/>
        <v>1.00294057</v>
      </c>
      <c r="M1737" s="116">
        <f t="shared" si="844"/>
        <v>1.0043006699999999</v>
      </c>
      <c r="N1737" s="116">
        <f t="shared" si="840"/>
        <v>1.3429754051189653</v>
      </c>
      <c r="O1737" s="109">
        <f t="shared" si="843"/>
        <v>1.34692451</v>
      </c>
      <c r="P1737" s="109">
        <f t="shared" si="827"/>
        <v>612.32675195000002</v>
      </c>
      <c r="Q1737" s="11">
        <f t="shared" si="837"/>
        <v>0</v>
      </c>
      <c r="R1737" s="30">
        <f t="shared" si="835"/>
        <v>0</v>
      </c>
      <c r="S1737" s="109">
        <f t="shared" si="842"/>
        <v>0</v>
      </c>
      <c r="T1737" s="119">
        <f t="shared" si="836"/>
        <v>0.10150000000000001</v>
      </c>
      <c r="U1737" s="117">
        <f t="shared" si="841"/>
        <v>13</v>
      </c>
      <c r="V1737" s="117">
        <v>252</v>
      </c>
      <c r="W1737" s="116">
        <f t="shared" si="828"/>
        <v>1.00499955</v>
      </c>
      <c r="X1737" s="109">
        <f t="shared" si="829"/>
        <v>3.0613582099999999</v>
      </c>
      <c r="Y1737" s="174">
        <f t="shared" si="830"/>
        <v>0</v>
      </c>
      <c r="Z1737" s="120" t="str">
        <f t="shared" si="838"/>
        <v>A+J=</v>
      </c>
      <c r="AA1737" s="114">
        <f t="shared" si="839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8">
        <f t="shared" si="831"/>
        <v>46034</v>
      </c>
      <c r="B1738" s="109">
        <f t="shared" ref="B1738:B1801" si="850">(P1738+X1738)</f>
        <v>615.38811016</v>
      </c>
      <c r="C1738" s="193">
        <f t="shared" si="849"/>
        <v>454.61103974999997</v>
      </c>
      <c r="D1738" s="110">
        <f t="shared" si="832"/>
        <v>7245.38</v>
      </c>
      <c r="E1738" s="111">
        <f t="shared" si="847"/>
        <v>7276.54</v>
      </c>
      <c r="F1738" s="112">
        <f t="shared" si="845"/>
        <v>45983</v>
      </c>
      <c r="G1738" s="113">
        <f t="shared" ref="G1738:G1801" si="851">(E1738/D1738)-1</f>
        <v>4.3006716003852752E-3</v>
      </c>
      <c r="H1738" s="114">
        <f t="shared" si="846"/>
        <v>46042</v>
      </c>
      <c r="I1738" s="114">
        <f t="shared" ref="I1738:I1801" si="852">IF(A1738&gt;I1737,H1738,I1737)</f>
        <v>46042</v>
      </c>
      <c r="J1738" s="115">
        <f t="shared" si="833"/>
        <v>19</v>
      </c>
      <c r="K1738" s="115">
        <f t="shared" si="848"/>
        <v>13</v>
      </c>
      <c r="L1738" s="8">
        <f t="shared" si="834"/>
        <v>1.00294057</v>
      </c>
      <c r="M1738" s="116">
        <f t="shared" si="844"/>
        <v>1.0043006699999999</v>
      </c>
      <c r="N1738" s="116">
        <f t="shared" si="840"/>
        <v>1.3429754051189653</v>
      </c>
      <c r="O1738" s="109">
        <f t="shared" si="843"/>
        <v>1.34692451</v>
      </c>
      <c r="P1738" s="109">
        <f t="shared" ref="P1738:P1801" si="853">TRUNC(C1738*O1738,8)</f>
        <v>612.32675195000002</v>
      </c>
      <c r="Q1738" s="11">
        <f t="shared" si="837"/>
        <v>0</v>
      </c>
      <c r="R1738" s="30">
        <f t="shared" si="835"/>
        <v>0</v>
      </c>
      <c r="S1738" s="109">
        <f t="shared" si="842"/>
        <v>0</v>
      </c>
      <c r="T1738" s="119">
        <f t="shared" si="836"/>
        <v>0.10150000000000001</v>
      </c>
      <c r="U1738" s="117">
        <f t="shared" si="841"/>
        <v>13</v>
      </c>
      <c r="V1738" s="117">
        <v>252</v>
      </c>
      <c r="W1738" s="116">
        <f t="shared" ref="W1738:W1801" si="854">ROUND((1+T1738)^TRUNC((U1738/V1738),9),9)</f>
        <v>1.00499955</v>
      </c>
      <c r="X1738" s="109">
        <f t="shared" ref="X1738:X1801" si="855">TRUNC((P1738*(W1738-1)),8)</f>
        <v>3.0613582099999999</v>
      </c>
      <c r="Y1738" s="174">
        <f t="shared" ref="Y1738:Y1801" si="856">IF(AND(Q1738&gt;0,Z1738&lt;&gt;"INCORPJ="),S1738+X1738,0)</f>
        <v>0</v>
      </c>
      <c r="Z1738" s="120" t="str">
        <f t="shared" si="838"/>
        <v>A+J=</v>
      </c>
      <c r="AA1738" s="114">
        <f t="shared" si="839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8">
        <f t="shared" ref="A1739:A1802" si="857">(A1738+1)</f>
        <v>46035</v>
      </c>
      <c r="B1739" s="109">
        <f t="shared" si="850"/>
        <v>615.76329219000002</v>
      </c>
      <c r="C1739" s="193">
        <f t="shared" si="849"/>
        <v>454.61103974999997</v>
      </c>
      <c r="D1739" s="110">
        <f t="shared" ref="D1739:D1802" si="858">IF(E1739=E1738,D1738,E1738)</f>
        <v>7245.38</v>
      </c>
      <c r="E1739" s="111">
        <f t="shared" si="847"/>
        <v>7276.54</v>
      </c>
      <c r="F1739" s="112">
        <f t="shared" si="845"/>
        <v>45983</v>
      </c>
      <c r="G1739" s="113">
        <f t="shared" si="851"/>
        <v>4.3006716003852752E-3</v>
      </c>
      <c r="H1739" s="114">
        <f t="shared" si="846"/>
        <v>46042</v>
      </c>
      <c r="I1739" s="114">
        <f t="shared" si="852"/>
        <v>46042</v>
      </c>
      <c r="J1739" s="115">
        <f t="shared" ref="J1739:J1802" si="859">IF(I1739=I1738,J1738,NETWORKDAYS(I1738,I1739,$AD$148:$AD$502)-1)</f>
        <v>19</v>
      </c>
      <c r="K1739" s="115">
        <f t="shared" si="848"/>
        <v>14</v>
      </c>
      <c r="L1739" s="8">
        <f t="shared" ref="L1739:L1802" si="860">IF(E1739&lt;D1739,1,TRUNC((E1739/D1739)^TRUNC((K1739/J1739),9),8))</f>
        <v>1.0031671200000001</v>
      </c>
      <c r="M1739" s="116">
        <f t="shared" si="844"/>
        <v>1.0043006699999999</v>
      </c>
      <c r="N1739" s="116">
        <f t="shared" si="840"/>
        <v>1.3429754051189653</v>
      </c>
      <c r="O1739" s="109">
        <f t="shared" si="843"/>
        <v>1.3472287599999999</v>
      </c>
      <c r="P1739" s="109">
        <f t="shared" si="853"/>
        <v>612.46506736000003</v>
      </c>
      <c r="Q1739" s="11">
        <f t="shared" si="837"/>
        <v>0</v>
      </c>
      <c r="R1739" s="30">
        <f t="shared" ref="R1739:R1802" si="861">IF(Q1739&gt;0,VLOOKUP($A1739,$AD$10:$AI$145,6),0)</f>
        <v>0</v>
      </c>
      <c r="S1739" s="109">
        <f t="shared" si="842"/>
        <v>0</v>
      </c>
      <c r="T1739" s="119">
        <f t="shared" ref="T1739:T1802" si="862">(T1738)</f>
        <v>0.10150000000000001</v>
      </c>
      <c r="U1739" s="117">
        <f t="shared" si="841"/>
        <v>14</v>
      </c>
      <c r="V1739" s="117">
        <v>252</v>
      </c>
      <c r="W1739" s="116">
        <f t="shared" si="854"/>
        <v>1.005385164</v>
      </c>
      <c r="X1739" s="109">
        <f t="shared" si="855"/>
        <v>3.2982248300000001</v>
      </c>
      <c r="Y1739" s="174">
        <f t="shared" si="856"/>
        <v>0</v>
      </c>
      <c r="Z1739" s="120" t="str">
        <f t="shared" si="838"/>
        <v>A+J=</v>
      </c>
      <c r="AA1739" s="114">
        <f t="shared" si="839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8">
        <f t="shared" si="857"/>
        <v>46036</v>
      </c>
      <c r="B1740" s="109">
        <f t="shared" si="850"/>
        <v>616.13871270000004</v>
      </c>
      <c r="C1740" s="193">
        <f t="shared" si="849"/>
        <v>454.61103974999997</v>
      </c>
      <c r="D1740" s="110">
        <f t="shared" si="858"/>
        <v>7245.38</v>
      </c>
      <c r="E1740" s="111">
        <f t="shared" si="847"/>
        <v>7276.54</v>
      </c>
      <c r="F1740" s="112">
        <f t="shared" si="845"/>
        <v>45983</v>
      </c>
      <c r="G1740" s="113">
        <f t="shared" si="851"/>
        <v>4.3006716003852752E-3</v>
      </c>
      <c r="H1740" s="114">
        <f t="shared" si="846"/>
        <v>46042</v>
      </c>
      <c r="I1740" s="114">
        <f t="shared" si="852"/>
        <v>46042</v>
      </c>
      <c r="J1740" s="115">
        <f t="shared" si="859"/>
        <v>19</v>
      </c>
      <c r="K1740" s="115">
        <f t="shared" si="848"/>
        <v>15</v>
      </c>
      <c r="L1740" s="8">
        <f t="shared" si="860"/>
        <v>1.00339373</v>
      </c>
      <c r="M1740" s="116">
        <f t="shared" si="844"/>
        <v>1.0043006699999999</v>
      </c>
      <c r="N1740" s="116">
        <f t="shared" si="840"/>
        <v>1.3429754051189653</v>
      </c>
      <c r="O1740" s="109">
        <f t="shared" si="843"/>
        <v>1.3475330999999999</v>
      </c>
      <c r="P1740" s="109">
        <f t="shared" si="853"/>
        <v>612.60342367999999</v>
      </c>
      <c r="Q1740" s="11">
        <f t="shared" ref="Q1740:Q1803" si="863">IF(VLOOKUP(A1740,AD$10:AK$145,8)=VLOOKUP(A1739,AD$10:AK$145,8),0,VLOOKUP(A1740,AD$10:AK$145,8))</f>
        <v>0</v>
      </c>
      <c r="R1740" s="30">
        <f t="shared" si="861"/>
        <v>0</v>
      </c>
      <c r="S1740" s="109">
        <f t="shared" si="842"/>
        <v>0</v>
      </c>
      <c r="T1740" s="119">
        <f t="shared" si="862"/>
        <v>0.10150000000000001</v>
      </c>
      <c r="U1740" s="117">
        <f t="shared" si="841"/>
        <v>15</v>
      </c>
      <c r="V1740" s="117">
        <v>252</v>
      </c>
      <c r="W1740" s="116">
        <f t="shared" si="854"/>
        <v>1.0057709260000001</v>
      </c>
      <c r="X1740" s="109">
        <f t="shared" si="855"/>
        <v>3.53528902</v>
      </c>
      <c r="Y1740" s="174">
        <f t="shared" si="856"/>
        <v>0</v>
      </c>
      <c r="Z1740" s="120" t="str">
        <f t="shared" ref="Z1740:Z1803" si="864">IF($Q1739&gt;0,VLOOKUP($A1739,$AD$10:$AM$145,9),Z1739)</f>
        <v>A+J=</v>
      </c>
      <c r="AA1740" s="114">
        <f t="shared" ref="AA1740:AA1803" si="865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8">
        <f t="shared" si="857"/>
        <v>46037</v>
      </c>
      <c r="B1741" s="109">
        <f t="shared" si="850"/>
        <v>616.51435414000002</v>
      </c>
      <c r="C1741" s="193">
        <f t="shared" si="849"/>
        <v>454.61103974999997</v>
      </c>
      <c r="D1741" s="110">
        <f t="shared" si="858"/>
        <v>7245.38</v>
      </c>
      <c r="E1741" s="111">
        <f t="shared" si="847"/>
        <v>7276.54</v>
      </c>
      <c r="F1741" s="112">
        <f t="shared" si="845"/>
        <v>45983</v>
      </c>
      <c r="G1741" s="113">
        <f t="shared" si="851"/>
        <v>4.3006716003852752E-3</v>
      </c>
      <c r="H1741" s="114">
        <f t="shared" si="846"/>
        <v>46042</v>
      </c>
      <c r="I1741" s="114">
        <f t="shared" si="852"/>
        <v>46042</v>
      </c>
      <c r="J1741" s="115">
        <f t="shared" si="859"/>
        <v>19</v>
      </c>
      <c r="K1741" s="115">
        <f t="shared" si="848"/>
        <v>16</v>
      </c>
      <c r="L1741" s="8">
        <f t="shared" si="860"/>
        <v>1.00362039</v>
      </c>
      <c r="M1741" s="116">
        <f t="shared" si="844"/>
        <v>1.0043006699999999</v>
      </c>
      <c r="N1741" s="116">
        <f t="shared" si="840"/>
        <v>1.3429754051189653</v>
      </c>
      <c r="O1741" s="109">
        <f t="shared" si="843"/>
        <v>1.3478374900000001</v>
      </c>
      <c r="P1741" s="109">
        <f t="shared" si="853"/>
        <v>612.74180274000003</v>
      </c>
      <c r="Q1741" s="11">
        <f t="shared" si="863"/>
        <v>0</v>
      </c>
      <c r="R1741" s="30">
        <f t="shared" si="861"/>
        <v>0</v>
      </c>
      <c r="S1741" s="109">
        <f t="shared" si="842"/>
        <v>0</v>
      </c>
      <c r="T1741" s="119">
        <f t="shared" si="862"/>
        <v>0.10150000000000001</v>
      </c>
      <c r="U1741" s="117">
        <f t="shared" si="841"/>
        <v>16</v>
      </c>
      <c r="V1741" s="117">
        <v>252</v>
      </c>
      <c r="W1741" s="116">
        <f t="shared" si="854"/>
        <v>1.006156837</v>
      </c>
      <c r="X1741" s="109">
        <f t="shared" si="855"/>
        <v>3.7725514000000002</v>
      </c>
      <c r="Y1741" s="174">
        <f t="shared" si="856"/>
        <v>0</v>
      </c>
      <c r="Z1741" s="120" t="str">
        <f t="shared" si="864"/>
        <v>A+J=</v>
      </c>
      <c r="AA1741" s="114">
        <f t="shared" si="865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8">
        <f t="shared" si="857"/>
        <v>46038</v>
      </c>
      <c r="B1742" s="109">
        <f t="shared" si="850"/>
        <v>616.89022449999993</v>
      </c>
      <c r="C1742" s="193">
        <f t="shared" si="849"/>
        <v>454.61103974999997</v>
      </c>
      <c r="D1742" s="110">
        <f t="shared" si="858"/>
        <v>7245.38</v>
      </c>
      <c r="E1742" s="111">
        <f t="shared" si="847"/>
        <v>7276.54</v>
      </c>
      <c r="F1742" s="112">
        <f t="shared" si="845"/>
        <v>45983</v>
      </c>
      <c r="G1742" s="113">
        <f t="shared" si="851"/>
        <v>4.3006716003852752E-3</v>
      </c>
      <c r="H1742" s="114">
        <f t="shared" si="846"/>
        <v>46042</v>
      </c>
      <c r="I1742" s="114">
        <f t="shared" si="852"/>
        <v>46042</v>
      </c>
      <c r="J1742" s="115">
        <f t="shared" si="859"/>
        <v>19</v>
      </c>
      <c r="K1742" s="115">
        <f t="shared" si="848"/>
        <v>17</v>
      </c>
      <c r="L1742" s="8">
        <f t="shared" si="860"/>
        <v>1.0038470900000001</v>
      </c>
      <c r="M1742" s="116">
        <f t="shared" si="844"/>
        <v>1.0043006699999999</v>
      </c>
      <c r="N1742" s="116">
        <f t="shared" si="840"/>
        <v>1.3429754051189653</v>
      </c>
      <c r="O1742" s="109">
        <f t="shared" si="843"/>
        <v>1.34814195</v>
      </c>
      <c r="P1742" s="109">
        <f t="shared" si="853"/>
        <v>612.88021361999995</v>
      </c>
      <c r="Q1742" s="11">
        <f t="shared" si="863"/>
        <v>0</v>
      </c>
      <c r="R1742" s="30">
        <f t="shared" si="861"/>
        <v>0</v>
      </c>
      <c r="S1742" s="109">
        <f t="shared" si="842"/>
        <v>0</v>
      </c>
      <c r="T1742" s="119">
        <f t="shared" si="862"/>
        <v>0.10150000000000001</v>
      </c>
      <c r="U1742" s="117">
        <f t="shared" si="841"/>
        <v>17</v>
      </c>
      <c r="V1742" s="117">
        <v>252</v>
      </c>
      <c r="W1742" s="116">
        <f t="shared" si="854"/>
        <v>1.0065428949999999</v>
      </c>
      <c r="X1742" s="109">
        <f t="shared" si="855"/>
        <v>4.0100108800000003</v>
      </c>
      <c r="Y1742" s="174">
        <f t="shared" si="856"/>
        <v>0</v>
      </c>
      <c r="Z1742" s="120" t="str">
        <f t="shared" si="864"/>
        <v>A+J=</v>
      </c>
      <c r="AA1742" s="114">
        <f t="shared" si="865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8">
        <f t="shared" si="857"/>
        <v>46039</v>
      </c>
      <c r="B1743" s="109">
        <f t="shared" si="850"/>
        <v>617.2663296799999</v>
      </c>
      <c r="C1743" s="193">
        <f t="shared" si="849"/>
        <v>454.61103974999997</v>
      </c>
      <c r="D1743" s="110">
        <f t="shared" si="858"/>
        <v>7245.38</v>
      </c>
      <c r="E1743" s="111">
        <f t="shared" si="847"/>
        <v>7276.54</v>
      </c>
      <c r="F1743" s="112">
        <f t="shared" si="845"/>
        <v>45983</v>
      </c>
      <c r="G1743" s="113">
        <f t="shared" si="851"/>
        <v>4.3006716003852752E-3</v>
      </c>
      <c r="H1743" s="114">
        <f t="shared" si="846"/>
        <v>46042</v>
      </c>
      <c r="I1743" s="114">
        <f t="shared" si="852"/>
        <v>46042</v>
      </c>
      <c r="J1743" s="115">
        <f t="shared" si="859"/>
        <v>19</v>
      </c>
      <c r="K1743" s="115">
        <f t="shared" si="848"/>
        <v>18</v>
      </c>
      <c r="L1743" s="8">
        <f t="shared" si="860"/>
        <v>1.0040738600000001</v>
      </c>
      <c r="M1743" s="116">
        <f t="shared" si="844"/>
        <v>1.0043006699999999</v>
      </c>
      <c r="N1743" s="116">
        <f t="shared" si="840"/>
        <v>1.3429754051189653</v>
      </c>
      <c r="O1743" s="109">
        <f t="shared" si="843"/>
        <v>1.3484464899999999</v>
      </c>
      <c r="P1743" s="109">
        <f t="shared" si="853"/>
        <v>613.01866085999995</v>
      </c>
      <c r="Q1743" s="11">
        <f t="shared" si="863"/>
        <v>0</v>
      </c>
      <c r="R1743" s="30">
        <f t="shared" si="861"/>
        <v>0</v>
      </c>
      <c r="S1743" s="109">
        <f t="shared" si="842"/>
        <v>0</v>
      </c>
      <c r="T1743" s="119">
        <f t="shared" si="862"/>
        <v>0.10150000000000001</v>
      </c>
      <c r="U1743" s="117">
        <f t="shared" si="841"/>
        <v>18</v>
      </c>
      <c r="V1743" s="117">
        <v>252</v>
      </c>
      <c r="W1743" s="116">
        <f t="shared" si="854"/>
        <v>1.006929102</v>
      </c>
      <c r="X1743" s="109">
        <f t="shared" si="855"/>
        <v>4.2476688200000003</v>
      </c>
      <c r="Y1743" s="174">
        <f t="shared" si="856"/>
        <v>0</v>
      </c>
      <c r="Z1743" s="120" t="str">
        <f t="shared" si="864"/>
        <v>A+J=</v>
      </c>
      <c r="AA1743" s="114">
        <f t="shared" si="865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8">
        <f t="shared" si="857"/>
        <v>46040</v>
      </c>
      <c r="B1744" s="109">
        <f t="shared" si="850"/>
        <v>617.2663296799999</v>
      </c>
      <c r="C1744" s="193">
        <f t="shared" si="849"/>
        <v>454.61103974999997</v>
      </c>
      <c r="D1744" s="110">
        <f t="shared" si="858"/>
        <v>7245.38</v>
      </c>
      <c r="E1744" s="111">
        <f t="shared" si="847"/>
        <v>7276.54</v>
      </c>
      <c r="F1744" s="112">
        <f t="shared" si="845"/>
        <v>45983</v>
      </c>
      <c r="G1744" s="113">
        <f t="shared" si="851"/>
        <v>4.3006716003852752E-3</v>
      </c>
      <c r="H1744" s="114">
        <f t="shared" si="846"/>
        <v>46042</v>
      </c>
      <c r="I1744" s="114">
        <f t="shared" si="852"/>
        <v>46042</v>
      </c>
      <c r="J1744" s="115">
        <f t="shared" si="859"/>
        <v>19</v>
      </c>
      <c r="K1744" s="115">
        <f t="shared" si="848"/>
        <v>18</v>
      </c>
      <c r="L1744" s="8">
        <f t="shared" si="860"/>
        <v>1.0040738600000001</v>
      </c>
      <c r="M1744" s="116">
        <f t="shared" si="844"/>
        <v>1.0043006699999999</v>
      </c>
      <c r="N1744" s="116">
        <f t="shared" si="840"/>
        <v>1.3429754051189653</v>
      </c>
      <c r="O1744" s="109">
        <f t="shared" si="843"/>
        <v>1.3484464899999999</v>
      </c>
      <c r="P1744" s="109">
        <f t="shared" si="853"/>
        <v>613.01866085999995</v>
      </c>
      <c r="Q1744" s="11">
        <f t="shared" si="863"/>
        <v>0</v>
      </c>
      <c r="R1744" s="30">
        <f t="shared" si="861"/>
        <v>0</v>
      </c>
      <c r="S1744" s="109">
        <f t="shared" si="842"/>
        <v>0</v>
      </c>
      <c r="T1744" s="119">
        <f t="shared" si="862"/>
        <v>0.10150000000000001</v>
      </c>
      <c r="U1744" s="117">
        <f t="shared" si="841"/>
        <v>18</v>
      </c>
      <c r="V1744" s="117">
        <v>252</v>
      </c>
      <c r="W1744" s="116">
        <f t="shared" si="854"/>
        <v>1.006929102</v>
      </c>
      <c r="X1744" s="109">
        <f t="shared" si="855"/>
        <v>4.2476688200000003</v>
      </c>
      <c r="Y1744" s="174">
        <f t="shared" si="856"/>
        <v>0</v>
      </c>
      <c r="Z1744" s="120" t="str">
        <f t="shared" si="864"/>
        <v>A+J=</v>
      </c>
      <c r="AA1744" s="114">
        <f t="shared" si="865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8">
        <f t="shared" si="857"/>
        <v>46041</v>
      </c>
      <c r="B1745" s="109">
        <f t="shared" si="850"/>
        <v>617.2663296799999</v>
      </c>
      <c r="C1745" s="193">
        <f t="shared" si="849"/>
        <v>454.61103974999997</v>
      </c>
      <c r="D1745" s="110">
        <f t="shared" si="858"/>
        <v>7245.38</v>
      </c>
      <c r="E1745" s="111">
        <f t="shared" si="847"/>
        <v>7276.54</v>
      </c>
      <c r="F1745" s="112">
        <f t="shared" si="845"/>
        <v>45983</v>
      </c>
      <c r="G1745" s="113">
        <f t="shared" si="851"/>
        <v>4.3006716003852752E-3</v>
      </c>
      <c r="H1745" s="114">
        <f t="shared" si="846"/>
        <v>46042</v>
      </c>
      <c r="I1745" s="114">
        <f t="shared" si="852"/>
        <v>46042</v>
      </c>
      <c r="J1745" s="115">
        <f t="shared" si="859"/>
        <v>19</v>
      </c>
      <c r="K1745" s="115">
        <f t="shared" si="848"/>
        <v>18</v>
      </c>
      <c r="L1745" s="8">
        <f t="shared" si="860"/>
        <v>1.0040738600000001</v>
      </c>
      <c r="M1745" s="116">
        <f t="shared" si="844"/>
        <v>1.0043006699999999</v>
      </c>
      <c r="N1745" s="116">
        <f t="shared" si="840"/>
        <v>1.3429754051189653</v>
      </c>
      <c r="O1745" s="109">
        <f t="shared" si="843"/>
        <v>1.3484464899999999</v>
      </c>
      <c r="P1745" s="109">
        <f t="shared" si="853"/>
        <v>613.01866085999995</v>
      </c>
      <c r="Q1745" s="11">
        <f t="shared" si="863"/>
        <v>0</v>
      </c>
      <c r="R1745" s="30">
        <f t="shared" si="861"/>
        <v>0</v>
      </c>
      <c r="S1745" s="109">
        <f t="shared" si="842"/>
        <v>0</v>
      </c>
      <c r="T1745" s="119">
        <f t="shared" si="862"/>
        <v>0.10150000000000001</v>
      </c>
      <c r="U1745" s="117">
        <f t="shared" si="841"/>
        <v>18</v>
      </c>
      <c r="V1745" s="117">
        <v>252</v>
      </c>
      <c r="W1745" s="116">
        <f t="shared" si="854"/>
        <v>1.006929102</v>
      </c>
      <c r="X1745" s="109">
        <f t="shared" si="855"/>
        <v>4.2476688200000003</v>
      </c>
      <c r="Y1745" s="174">
        <f t="shared" si="856"/>
        <v>0</v>
      </c>
      <c r="Z1745" s="120" t="str">
        <f t="shared" si="864"/>
        <v>A+J=</v>
      </c>
      <c r="AA1745" s="114">
        <f t="shared" si="865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8">
        <f t="shared" si="857"/>
        <v>46042</v>
      </c>
      <c r="B1746" s="109">
        <f t="shared" si="850"/>
        <v>617.64266003</v>
      </c>
      <c r="C1746" s="193">
        <f t="shared" si="849"/>
        <v>454.61103974999997</v>
      </c>
      <c r="D1746" s="110">
        <f t="shared" si="858"/>
        <v>7245.38</v>
      </c>
      <c r="E1746" s="111">
        <f t="shared" si="847"/>
        <v>7276.54</v>
      </c>
      <c r="F1746" s="112">
        <f t="shared" si="845"/>
        <v>45983</v>
      </c>
      <c r="G1746" s="113">
        <f t="shared" si="851"/>
        <v>4.3006716003852752E-3</v>
      </c>
      <c r="H1746" s="114">
        <f t="shared" si="846"/>
        <v>46073</v>
      </c>
      <c r="I1746" s="114">
        <f t="shared" si="852"/>
        <v>46042</v>
      </c>
      <c r="J1746" s="115">
        <f t="shared" si="859"/>
        <v>19</v>
      </c>
      <c r="K1746" s="115">
        <f t="shared" si="848"/>
        <v>19</v>
      </c>
      <c r="L1746" s="8">
        <f t="shared" si="860"/>
        <v>1.0043006699999999</v>
      </c>
      <c r="M1746" s="116">
        <f t="shared" si="844"/>
        <v>1.0043006699999999</v>
      </c>
      <c r="N1746" s="116">
        <f t="shared" si="840"/>
        <v>1.3429754051189653</v>
      </c>
      <c r="O1746" s="109">
        <f t="shared" si="843"/>
        <v>1.3487510899999999</v>
      </c>
      <c r="P1746" s="109">
        <f t="shared" si="853"/>
        <v>613.15713538</v>
      </c>
      <c r="Q1746" s="11">
        <f t="shared" si="863"/>
        <v>57</v>
      </c>
      <c r="R1746" s="30">
        <f t="shared" si="861"/>
        <v>2.8649999999999998E-2</v>
      </c>
      <c r="S1746" s="109">
        <f t="shared" si="842"/>
        <v>17.566951920000001</v>
      </c>
      <c r="T1746" s="119">
        <f t="shared" si="862"/>
        <v>0.10150000000000001</v>
      </c>
      <c r="U1746" s="117">
        <f t="shared" si="841"/>
        <v>19</v>
      </c>
      <c r="V1746" s="117">
        <v>252</v>
      </c>
      <c r="W1746" s="116">
        <f t="shared" si="854"/>
        <v>1.007315457</v>
      </c>
      <c r="X1746" s="109">
        <f t="shared" si="855"/>
        <v>4.4855246500000003</v>
      </c>
      <c r="Y1746" s="174">
        <f t="shared" si="856"/>
        <v>22.052476570000003</v>
      </c>
      <c r="Z1746" s="120" t="str">
        <f t="shared" si="864"/>
        <v>A+J=</v>
      </c>
      <c r="AA1746" s="114">
        <f t="shared" si="865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8">
        <f t="shared" si="857"/>
        <v>46043</v>
      </c>
      <c r="B1747" s="109">
        <f t="shared" si="850"/>
        <v>595.94047902</v>
      </c>
      <c r="C1747" s="193">
        <f t="shared" si="849"/>
        <v>441.58643346000002</v>
      </c>
      <c r="D1747" s="110">
        <f t="shared" si="858"/>
        <v>7245.38</v>
      </c>
      <c r="E1747" s="111">
        <f t="shared" si="847"/>
        <v>7276.54</v>
      </c>
      <c r="F1747" s="112">
        <f t="shared" si="845"/>
        <v>46011</v>
      </c>
      <c r="G1747" s="113">
        <f t="shared" si="851"/>
        <v>4.3006716003852752E-3</v>
      </c>
      <c r="H1747" s="114">
        <f t="shared" si="846"/>
        <v>46073</v>
      </c>
      <c r="I1747" s="114">
        <f t="shared" si="852"/>
        <v>46073</v>
      </c>
      <c r="J1747" s="115">
        <f t="shared" si="859"/>
        <v>21</v>
      </c>
      <c r="K1747" s="115">
        <f t="shared" si="848"/>
        <v>1</v>
      </c>
      <c r="L1747" s="8">
        <f t="shared" si="860"/>
        <v>1.0002043700000001</v>
      </c>
      <c r="M1747" s="116">
        <f t="shared" si="844"/>
        <v>1.0043006699999999</v>
      </c>
      <c r="N1747" s="116">
        <f t="shared" si="840"/>
        <v>1.3487510991544982</v>
      </c>
      <c r="O1747" s="109">
        <f t="shared" si="843"/>
        <v>1.34902674</v>
      </c>
      <c r="P1747" s="109">
        <f t="shared" si="853"/>
        <v>595.71190675000003</v>
      </c>
      <c r="Q1747" s="11">
        <f t="shared" si="863"/>
        <v>0</v>
      </c>
      <c r="R1747" s="30">
        <f t="shared" si="861"/>
        <v>0</v>
      </c>
      <c r="S1747" s="109">
        <f t="shared" si="842"/>
        <v>0</v>
      </c>
      <c r="T1747" s="119">
        <f t="shared" si="862"/>
        <v>0.10150000000000001</v>
      </c>
      <c r="U1747" s="117">
        <f t="shared" si="841"/>
        <v>1</v>
      </c>
      <c r="V1747" s="117">
        <v>252</v>
      </c>
      <c r="W1747" s="116">
        <f t="shared" si="854"/>
        <v>1.0003836960000001</v>
      </c>
      <c r="X1747" s="109">
        <f t="shared" si="855"/>
        <v>0.22857226999999999</v>
      </c>
      <c r="Y1747" s="174">
        <f t="shared" si="856"/>
        <v>0</v>
      </c>
      <c r="Z1747" s="120" t="str">
        <f t="shared" si="864"/>
        <v>A+J=</v>
      </c>
      <c r="AA1747" s="114">
        <f t="shared" si="865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8">
        <f t="shared" si="857"/>
        <v>46044</v>
      </c>
      <c r="B1748" s="109">
        <f t="shared" si="850"/>
        <v>596.29098210999996</v>
      </c>
      <c r="C1748" s="193">
        <f t="shared" si="849"/>
        <v>441.58643346000002</v>
      </c>
      <c r="D1748" s="110">
        <f t="shared" si="858"/>
        <v>7245.38</v>
      </c>
      <c r="E1748" s="111">
        <f t="shared" si="847"/>
        <v>7276.54</v>
      </c>
      <c r="F1748" s="112">
        <f t="shared" si="845"/>
        <v>46011</v>
      </c>
      <c r="G1748" s="113">
        <f t="shared" si="851"/>
        <v>4.3006716003852752E-3</v>
      </c>
      <c r="H1748" s="114">
        <f t="shared" si="846"/>
        <v>46073</v>
      </c>
      <c r="I1748" s="114">
        <f t="shared" si="852"/>
        <v>46073</v>
      </c>
      <c r="J1748" s="115">
        <f t="shared" si="859"/>
        <v>21</v>
      </c>
      <c r="K1748" s="115">
        <f t="shared" si="848"/>
        <v>2</v>
      </c>
      <c r="L1748" s="8">
        <f t="shared" si="860"/>
        <v>1.00040879</v>
      </c>
      <c r="M1748" s="116">
        <f t="shared" si="844"/>
        <v>1.0043006699999999</v>
      </c>
      <c r="N1748" s="116">
        <f t="shared" si="840"/>
        <v>1.3487510991544982</v>
      </c>
      <c r="O1748" s="109">
        <f t="shared" si="843"/>
        <v>1.3493024499999999</v>
      </c>
      <c r="P1748" s="109">
        <f t="shared" si="853"/>
        <v>595.83365655</v>
      </c>
      <c r="Q1748" s="11">
        <f t="shared" si="863"/>
        <v>0</v>
      </c>
      <c r="R1748" s="30">
        <f t="shared" si="861"/>
        <v>0</v>
      </c>
      <c r="S1748" s="109">
        <f t="shared" si="842"/>
        <v>0</v>
      </c>
      <c r="T1748" s="119">
        <f t="shared" si="862"/>
        <v>0.10150000000000001</v>
      </c>
      <c r="U1748" s="117">
        <f t="shared" si="841"/>
        <v>2</v>
      </c>
      <c r="V1748" s="117">
        <v>252</v>
      </c>
      <c r="W1748" s="116">
        <f t="shared" si="854"/>
        <v>1.0007675389999999</v>
      </c>
      <c r="X1748" s="109">
        <f t="shared" si="855"/>
        <v>0.45732556000000002</v>
      </c>
      <c r="Y1748" s="174">
        <f t="shared" si="856"/>
        <v>0</v>
      </c>
      <c r="Z1748" s="120" t="str">
        <f t="shared" si="864"/>
        <v>A+J=</v>
      </c>
      <c r="AA1748" s="114">
        <f t="shared" si="865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8">
        <f t="shared" si="857"/>
        <v>46045</v>
      </c>
      <c r="B1749" s="109">
        <f t="shared" si="850"/>
        <v>596.64169339</v>
      </c>
      <c r="C1749" s="193">
        <f t="shared" si="849"/>
        <v>441.58643346000002</v>
      </c>
      <c r="D1749" s="110">
        <f t="shared" si="858"/>
        <v>7245.38</v>
      </c>
      <c r="E1749" s="111">
        <f t="shared" si="847"/>
        <v>7276.54</v>
      </c>
      <c r="F1749" s="112">
        <f t="shared" si="845"/>
        <v>46011</v>
      </c>
      <c r="G1749" s="113">
        <f t="shared" si="851"/>
        <v>4.3006716003852752E-3</v>
      </c>
      <c r="H1749" s="114">
        <f t="shared" si="846"/>
        <v>46073</v>
      </c>
      <c r="I1749" s="114">
        <f t="shared" si="852"/>
        <v>46073</v>
      </c>
      <c r="J1749" s="115">
        <f t="shared" si="859"/>
        <v>21</v>
      </c>
      <c r="K1749" s="115">
        <f t="shared" si="848"/>
        <v>3</v>
      </c>
      <c r="L1749" s="8">
        <f t="shared" si="860"/>
        <v>1.00061325</v>
      </c>
      <c r="M1749" s="116">
        <f t="shared" si="844"/>
        <v>1.0043006699999999</v>
      </c>
      <c r="N1749" s="116">
        <f t="shared" si="840"/>
        <v>1.3487510991544982</v>
      </c>
      <c r="O1749" s="109">
        <f t="shared" si="843"/>
        <v>1.3495782199999999</v>
      </c>
      <c r="P1749" s="109">
        <f t="shared" si="853"/>
        <v>595.95543283999996</v>
      </c>
      <c r="Q1749" s="11">
        <f t="shared" si="863"/>
        <v>0</v>
      </c>
      <c r="R1749" s="30">
        <f t="shared" si="861"/>
        <v>0</v>
      </c>
      <c r="S1749" s="109">
        <f t="shared" si="842"/>
        <v>0</v>
      </c>
      <c r="T1749" s="119">
        <f t="shared" si="862"/>
        <v>0.10150000000000001</v>
      </c>
      <c r="U1749" s="117">
        <f t="shared" si="841"/>
        <v>3</v>
      </c>
      <c r="V1749" s="117">
        <v>252</v>
      </c>
      <c r="W1749" s="116">
        <f t="shared" si="854"/>
        <v>1.00115153</v>
      </c>
      <c r="X1749" s="109">
        <f t="shared" si="855"/>
        <v>0.68626054999999997</v>
      </c>
      <c r="Y1749" s="174">
        <f t="shared" si="856"/>
        <v>0</v>
      </c>
      <c r="Z1749" s="120" t="str">
        <f t="shared" si="864"/>
        <v>A+J=</v>
      </c>
      <c r="AA1749" s="114">
        <f t="shared" si="865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8">
        <f t="shared" si="857"/>
        <v>46046</v>
      </c>
      <c r="B1750" s="109">
        <f t="shared" si="850"/>
        <v>596.99260793000008</v>
      </c>
      <c r="C1750" s="193">
        <f t="shared" si="849"/>
        <v>441.58643346000002</v>
      </c>
      <c r="D1750" s="110">
        <f t="shared" si="858"/>
        <v>7245.38</v>
      </c>
      <c r="E1750" s="111">
        <f t="shared" si="847"/>
        <v>7276.54</v>
      </c>
      <c r="F1750" s="112">
        <f t="shared" si="845"/>
        <v>46011</v>
      </c>
      <c r="G1750" s="113">
        <f t="shared" si="851"/>
        <v>4.3006716003852752E-3</v>
      </c>
      <c r="H1750" s="114">
        <f t="shared" si="846"/>
        <v>46073</v>
      </c>
      <c r="I1750" s="114">
        <f t="shared" si="852"/>
        <v>46073</v>
      </c>
      <c r="J1750" s="115">
        <f t="shared" si="859"/>
        <v>21</v>
      </c>
      <c r="K1750" s="115">
        <f t="shared" si="848"/>
        <v>4</v>
      </c>
      <c r="L1750" s="8">
        <f t="shared" si="860"/>
        <v>1.00081775</v>
      </c>
      <c r="M1750" s="116">
        <f t="shared" si="844"/>
        <v>1.0043006699999999</v>
      </c>
      <c r="N1750" s="116">
        <f t="shared" si="840"/>
        <v>1.3487510991544982</v>
      </c>
      <c r="O1750" s="109">
        <f t="shared" si="843"/>
        <v>1.3498540400000001</v>
      </c>
      <c r="P1750" s="109">
        <f t="shared" si="853"/>
        <v>596.07723121000004</v>
      </c>
      <c r="Q1750" s="11">
        <f t="shared" si="863"/>
        <v>0</v>
      </c>
      <c r="R1750" s="30">
        <f t="shared" si="861"/>
        <v>0</v>
      </c>
      <c r="S1750" s="109">
        <f t="shared" si="842"/>
        <v>0</v>
      </c>
      <c r="T1750" s="119">
        <f t="shared" si="862"/>
        <v>0.10150000000000001</v>
      </c>
      <c r="U1750" s="117">
        <f t="shared" si="841"/>
        <v>4</v>
      </c>
      <c r="V1750" s="117">
        <v>252</v>
      </c>
      <c r="W1750" s="116">
        <f t="shared" si="854"/>
        <v>1.001535668</v>
      </c>
      <c r="X1750" s="109">
        <f t="shared" si="855"/>
        <v>0.91537672000000003</v>
      </c>
      <c r="Y1750" s="174">
        <f t="shared" si="856"/>
        <v>0</v>
      </c>
      <c r="Z1750" s="120" t="str">
        <f t="shared" si="864"/>
        <v>A+J=</v>
      </c>
      <c r="AA1750" s="114">
        <f t="shared" si="865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8">
        <f t="shared" si="857"/>
        <v>46047</v>
      </c>
      <c r="B1751" s="109">
        <f t="shared" si="850"/>
        <v>596.99260793000008</v>
      </c>
      <c r="C1751" s="193">
        <f t="shared" si="849"/>
        <v>441.58643346000002</v>
      </c>
      <c r="D1751" s="110">
        <f t="shared" si="858"/>
        <v>7245.38</v>
      </c>
      <c r="E1751" s="111">
        <f t="shared" si="847"/>
        <v>7276.54</v>
      </c>
      <c r="F1751" s="112">
        <f t="shared" si="845"/>
        <v>46011</v>
      </c>
      <c r="G1751" s="113">
        <f t="shared" si="851"/>
        <v>4.3006716003852752E-3</v>
      </c>
      <c r="H1751" s="114">
        <f t="shared" si="846"/>
        <v>46073</v>
      </c>
      <c r="I1751" s="114">
        <f t="shared" si="852"/>
        <v>46073</v>
      </c>
      <c r="J1751" s="115">
        <f t="shared" si="859"/>
        <v>21</v>
      </c>
      <c r="K1751" s="115">
        <f t="shared" si="848"/>
        <v>4</v>
      </c>
      <c r="L1751" s="8">
        <f t="shared" si="860"/>
        <v>1.00081775</v>
      </c>
      <c r="M1751" s="116">
        <f t="shared" si="844"/>
        <v>1.0043006699999999</v>
      </c>
      <c r="N1751" s="116">
        <f t="shared" si="840"/>
        <v>1.3487510991544982</v>
      </c>
      <c r="O1751" s="109">
        <f t="shared" si="843"/>
        <v>1.3498540400000001</v>
      </c>
      <c r="P1751" s="109">
        <f t="shared" si="853"/>
        <v>596.07723121000004</v>
      </c>
      <c r="Q1751" s="11">
        <f t="shared" si="863"/>
        <v>0</v>
      </c>
      <c r="R1751" s="30">
        <f t="shared" si="861"/>
        <v>0</v>
      </c>
      <c r="S1751" s="109">
        <f t="shared" si="842"/>
        <v>0</v>
      </c>
      <c r="T1751" s="119">
        <f t="shared" si="862"/>
        <v>0.10150000000000001</v>
      </c>
      <c r="U1751" s="117">
        <f t="shared" si="841"/>
        <v>4</v>
      </c>
      <c r="V1751" s="117">
        <v>252</v>
      </c>
      <c r="W1751" s="116">
        <f t="shared" si="854"/>
        <v>1.001535668</v>
      </c>
      <c r="X1751" s="109">
        <f t="shared" si="855"/>
        <v>0.91537672000000003</v>
      </c>
      <c r="Y1751" s="174">
        <f t="shared" si="856"/>
        <v>0</v>
      </c>
      <c r="Z1751" s="120" t="str">
        <f t="shared" si="864"/>
        <v>A+J=</v>
      </c>
      <c r="AA1751" s="114">
        <f t="shared" si="865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8">
        <f t="shared" si="857"/>
        <v>46048</v>
      </c>
      <c r="B1752" s="109">
        <f t="shared" si="850"/>
        <v>596.99260793000008</v>
      </c>
      <c r="C1752" s="193">
        <f t="shared" si="849"/>
        <v>441.58643346000002</v>
      </c>
      <c r="D1752" s="110">
        <f t="shared" si="858"/>
        <v>7245.38</v>
      </c>
      <c r="E1752" s="111">
        <f t="shared" si="847"/>
        <v>7276.54</v>
      </c>
      <c r="F1752" s="112">
        <f t="shared" si="845"/>
        <v>46011</v>
      </c>
      <c r="G1752" s="113">
        <f t="shared" si="851"/>
        <v>4.3006716003852752E-3</v>
      </c>
      <c r="H1752" s="114">
        <f t="shared" si="846"/>
        <v>46073</v>
      </c>
      <c r="I1752" s="114">
        <f t="shared" si="852"/>
        <v>46073</v>
      </c>
      <c r="J1752" s="115">
        <f t="shared" si="859"/>
        <v>21</v>
      </c>
      <c r="K1752" s="115">
        <f t="shared" si="848"/>
        <v>4</v>
      </c>
      <c r="L1752" s="8">
        <f t="shared" si="860"/>
        <v>1.00081775</v>
      </c>
      <c r="M1752" s="116">
        <f t="shared" si="844"/>
        <v>1.0043006699999999</v>
      </c>
      <c r="N1752" s="116">
        <f t="shared" si="840"/>
        <v>1.3487510991544982</v>
      </c>
      <c r="O1752" s="109">
        <f t="shared" si="843"/>
        <v>1.3498540400000001</v>
      </c>
      <c r="P1752" s="109">
        <f t="shared" si="853"/>
        <v>596.07723121000004</v>
      </c>
      <c r="Q1752" s="11">
        <f t="shared" si="863"/>
        <v>0</v>
      </c>
      <c r="R1752" s="30">
        <f t="shared" si="861"/>
        <v>0</v>
      </c>
      <c r="S1752" s="109">
        <f t="shared" si="842"/>
        <v>0</v>
      </c>
      <c r="T1752" s="119">
        <f t="shared" si="862"/>
        <v>0.10150000000000001</v>
      </c>
      <c r="U1752" s="117">
        <f t="shared" si="841"/>
        <v>4</v>
      </c>
      <c r="V1752" s="117">
        <v>252</v>
      </c>
      <c r="W1752" s="116">
        <f t="shared" si="854"/>
        <v>1.001535668</v>
      </c>
      <c r="X1752" s="109">
        <f t="shared" si="855"/>
        <v>0.91537672000000003</v>
      </c>
      <c r="Y1752" s="174">
        <f t="shared" si="856"/>
        <v>0</v>
      </c>
      <c r="Z1752" s="120" t="str">
        <f t="shared" si="864"/>
        <v>A+J=</v>
      </c>
      <c r="AA1752" s="114">
        <f t="shared" si="865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8">
        <f t="shared" si="857"/>
        <v>46049</v>
      </c>
      <c r="B1753" s="109">
        <f t="shared" si="850"/>
        <v>597.34372641000004</v>
      </c>
      <c r="C1753" s="193">
        <f t="shared" si="849"/>
        <v>441.58643346000002</v>
      </c>
      <c r="D1753" s="110">
        <f t="shared" si="858"/>
        <v>7245.38</v>
      </c>
      <c r="E1753" s="111">
        <f t="shared" si="847"/>
        <v>7276.54</v>
      </c>
      <c r="F1753" s="112">
        <f t="shared" si="845"/>
        <v>46011</v>
      </c>
      <c r="G1753" s="113">
        <f t="shared" si="851"/>
        <v>4.3006716003852752E-3</v>
      </c>
      <c r="H1753" s="114">
        <f t="shared" si="846"/>
        <v>46073</v>
      </c>
      <c r="I1753" s="114">
        <f t="shared" si="852"/>
        <v>46073</v>
      </c>
      <c r="J1753" s="115">
        <f t="shared" si="859"/>
        <v>21</v>
      </c>
      <c r="K1753" s="115">
        <f t="shared" si="848"/>
        <v>5</v>
      </c>
      <c r="L1753" s="8">
        <f t="shared" si="860"/>
        <v>1.0010222900000001</v>
      </c>
      <c r="M1753" s="116">
        <f t="shared" si="844"/>
        <v>1.0043006699999999</v>
      </c>
      <c r="N1753" s="116">
        <f t="shared" si="840"/>
        <v>1.3487510991544982</v>
      </c>
      <c r="O1753" s="109">
        <f t="shared" si="843"/>
        <v>1.3501299099999999</v>
      </c>
      <c r="P1753" s="109">
        <f t="shared" si="853"/>
        <v>596.19905166000001</v>
      </c>
      <c r="Q1753" s="11">
        <f t="shared" si="863"/>
        <v>0</v>
      </c>
      <c r="R1753" s="30">
        <f t="shared" si="861"/>
        <v>0</v>
      </c>
      <c r="S1753" s="109">
        <f t="shared" si="842"/>
        <v>0</v>
      </c>
      <c r="T1753" s="119">
        <f t="shared" si="862"/>
        <v>0.10150000000000001</v>
      </c>
      <c r="U1753" s="117">
        <f t="shared" si="841"/>
        <v>5</v>
      </c>
      <c r="V1753" s="117">
        <v>252</v>
      </c>
      <c r="W1753" s="116">
        <f t="shared" si="854"/>
        <v>1.0019199539999999</v>
      </c>
      <c r="X1753" s="109">
        <f t="shared" si="855"/>
        <v>1.1446747500000001</v>
      </c>
      <c r="Y1753" s="174">
        <f t="shared" si="856"/>
        <v>0</v>
      </c>
      <c r="Z1753" s="120" t="str">
        <f t="shared" si="864"/>
        <v>A+J=</v>
      </c>
      <c r="AA1753" s="114">
        <f t="shared" si="865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8">
        <f t="shared" si="857"/>
        <v>46050</v>
      </c>
      <c r="B1754" s="109">
        <f t="shared" si="850"/>
        <v>597.6950565599999</v>
      </c>
      <c r="C1754" s="193">
        <f t="shared" si="849"/>
        <v>441.58643346000002</v>
      </c>
      <c r="D1754" s="110">
        <f t="shared" si="858"/>
        <v>7245.38</v>
      </c>
      <c r="E1754" s="111">
        <f t="shared" si="847"/>
        <v>7276.54</v>
      </c>
      <c r="F1754" s="112">
        <f t="shared" si="845"/>
        <v>46011</v>
      </c>
      <c r="G1754" s="113">
        <f t="shared" si="851"/>
        <v>4.3006716003852752E-3</v>
      </c>
      <c r="H1754" s="114">
        <f t="shared" si="846"/>
        <v>46073</v>
      </c>
      <c r="I1754" s="114">
        <f t="shared" si="852"/>
        <v>46073</v>
      </c>
      <c r="J1754" s="115">
        <f t="shared" si="859"/>
        <v>21</v>
      </c>
      <c r="K1754" s="115">
        <f t="shared" si="848"/>
        <v>6</v>
      </c>
      <c r="L1754" s="8">
        <f t="shared" si="860"/>
        <v>1.0012268799999999</v>
      </c>
      <c r="M1754" s="116">
        <f t="shared" si="844"/>
        <v>1.0043006699999999</v>
      </c>
      <c r="N1754" s="116">
        <f t="shared" si="840"/>
        <v>1.3487510991544982</v>
      </c>
      <c r="O1754" s="109">
        <f t="shared" si="843"/>
        <v>1.35040585</v>
      </c>
      <c r="P1754" s="109">
        <f t="shared" si="853"/>
        <v>596.32090301999995</v>
      </c>
      <c r="Q1754" s="11">
        <f t="shared" si="863"/>
        <v>0</v>
      </c>
      <c r="R1754" s="30">
        <f t="shared" si="861"/>
        <v>0</v>
      </c>
      <c r="S1754" s="109">
        <f t="shared" si="842"/>
        <v>0</v>
      </c>
      <c r="T1754" s="119">
        <f t="shared" si="862"/>
        <v>0.10150000000000001</v>
      </c>
      <c r="U1754" s="117">
        <f t="shared" si="841"/>
        <v>6</v>
      </c>
      <c r="V1754" s="117">
        <v>252</v>
      </c>
      <c r="W1754" s="116">
        <f t="shared" si="854"/>
        <v>1.002304386</v>
      </c>
      <c r="X1754" s="109">
        <f t="shared" si="855"/>
        <v>1.37415354</v>
      </c>
      <c r="Y1754" s="174">
        <f t="shared" si="856"/>
        <v>0</v>
      </c>
      <c r="Z1754" s="120" t="str">
        <f t="shared" si="864"/>
        <v>A+J=</v>
      </c>
      <c r="AA1754" s="114">
        <f t="shared" si="865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8">
        <f t="shared" si="857"/>
        <v>46051</v>
      </c>
      <c r="B1755" s="109">
        <f t="shared" si="850"/>
        <v>598.04658697000002</v>
      </c>
      <c r="C1755" s="193">
        <f t="shared" si="849"/>
        <v>441.58643346000002</v>
      </c>
      <c r="D1755" s="110">
        <f t="shared" si="858"/>
        <v>7245.38</v>
      </c>
      <c r="E1755" s="111">
        <f t="shared" si="847"/>
        <v>7276.54</v>
      </c>
      <c r="F1755" s="112">
        <f t="shared" si="845"/>
        <v>46011</v>
      </c>
      <c r="G1755" s="113">
        <f t="shared" si="851"/>
        <v>4.3006716003852752E-3</v>
      </c>
      <c r="H1755" s="114">
        <f t="shared" si="846"/>
        <v>46073</v>
      </c>
      <c r="I1755" s="114">
        <f t="shared" si="852"/>
        <v>46073</v>
      </c>
      <c r="J1755" s="115">
        <f t="shared" si="859"/>
        <v>21</v>
      </c>
      <c r="K1755" s="115">
        <f t="shared" si="848"/>
        <v>7</v>
      </c>
      <c r="L1755" s="8">
        <f t="shared" si="860"/>
        <v>1.0014315</v>
      </c>
      <c r="M1755" s="116">
        <f t="shared" si="844"/>
        <v>1.0043006699999999</v>
      </c>
      <c r="N1755" s="116">
        <f t="shared" si="840"/>
        <v>1.3487510991544982</v>
      </c>
      <c r="O1755" s="109">
        <f t="shared" si="843"/>
        <v>1.3506818300000001</v>
      </c>
      <c r="P1755" s="109">
        <f t="shared" si="853"/>
        <v>596.44277204000002</v>
      </c>
      <c r="Q1755" s="11">
        <f t="shared" si="863"/>
        <v>0</v>
      </c>
      <c r="R1755" s="30">
        <f t="shared" si="861"/>
        <v>0</v>
      </c>
      <c r="S1755" s="109">
        <f t="shared" si="842"/>
        <v>0</v>
      </c>
      <c r="T1755" s="119">
        <f t="shared" si="862"/>
        <v>0.10150000000000001</v>
      </c>
      <c r="U1755" s="117">
        <f t="shared" si="841"/>
        <v>7</v>
      </c>
      <c r="V1755" s="117">
        <v>252</v>
      </c>
      <c r="W1755" s="116">
        <f t="shared" si="854"/>
        <v>1.0026889670000001</v>
      </c>
      <c r="X1755" s="109">
        <f t="shared" si="855"/>
        <v>1.60381493</v>
      </c>
      <c r="Y1755" s="174">
        <f t="shared" si="856"/>
        <v>0</v>
      </c>
      <c r="Z1755" s="120" t="str">
        <f t="shared" si="864"/>
        <v>A+J=</v>
      </c>
      <c r="AA1755" s="114">
        <f t="shared" si="865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8">
        <f t="shared" si="857"/>
        <v>46052</v>
      </c>
      <c r="B1756" s="109">
        <f t="shared" si="850"/>
        <v>598.39832981999996</v>
      </c>
      <c r="C1756" s="193">
        <f t="shared" si="849"/>
        <v>441.58643346000002</v>
      </c>
      <c r="D1756" s="110">
        <f t="shared" si="858"/>
        <v>7245.38</v>
      </c>
      <c r="E1756" s="111">
        <f t="shared" si="847"/>
        <v>7276.54</v>
      </c>
      <c r="F1756" s="112">
        <f t="shared" si="845"/>
        <v>46011</v>
      </c>
      <c r="G1756" s="113">
        <f t="shared" si="851"/>
        <v>4.3006716003852752E-3</v>
      </c>
      <c r="H1756" s="114">
        <f t="shared" si="846"/>
        <v>46073</v>
      </c>
      <c r="I1756" s="114">
        <f t="shared" si="852"/>
        <v>46073</v>
      </c>
      <c r="J1756" s="115">
        <f t="shared" si="859"/>
        <v>21</v>
      </c>
      <c r="K1756" s="115">
        <f t="shared" si="848"/>
        <v>8</v>
      </c>
      <c r="L1756" s="8">
        <f t="shared" si="860"/>
        <v>1.00163617</v>
      </c>
      <c r="M1756" s="116">
        <f t="shared" si="844"/>
        <v>1.0043006699999999</v>
      </c>
      <c r="N1756" s="116">
        <f t="shared" si="840"/>
        <v>1.3487510991544982</v>
      </c>
      <c r="O1756" s="109">
        <f t="shared" si="843"/>
        <v>1.3509578799999999</v>
      </c>
      <c r="P1756" s="109">
        <f t="shared" si="853"/>
        <v>596.56467197999996</v>
      </c>
      <c r="Q1756" s="11">
        <f t="shared" si="863"/>
        <v>0</v>
      </c>
      <c r="R1756" s="30">
        <f t="shared" si="861"/>
        <v>0</v>
      </c>
      <c r="S1756" s="109">
        <f t="shared" si="842"/>
        <v>0</v>
      </c>
      <c r="T1756" s="119">
        <f t="shared" si="862"/>
        <v>0.10150000000000001</v>
      </c>
      <c r="U1756" s="117">
        <f t="shared" si="841"/>
        <v>8</v>
      </c>
      <c r="V1756" s="117">
        <v>252</v>
      </c>
      <c r="W1756" s="116">
        <f t="shared" si="854"/>
        <v>1.0030736950000001</v>
      </c>
      <c r="X1756" s="109">
        <f t="shared" si="855"/>
        <v>1.8336578400000001</v>
      </c>
      <c r="Y1756" s="174">
        <f t="shared" si="856"/>
        <v>0</v>
      </c>
      <c r="Z1756" s="120" t="str">
        <f t="shared" si="864"/>
        <v>A+J=</v>
      </c>
      <c r="AA1756" s="114">
        <f t="shared" si="865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8">
        <f t="shared" si="857"/>
        <v>46053</v>
      </c>
      <c r="B1757" s="109">
        <f t="shared" si="850"/>
        <v>598.75027634000003</v>
      </c>
      <c r="C1757" s="193">
        <f t="shared" si="849"/>
        <v>441.58643346000002</v>
      </c>
      <c r="D1757" s="110">
        <f t="shared" si="858"/>
        <v>7245.38</v>
      </c>
      <c r="E1757" s="111">
        <f t="shared" si="847"/>
        <v>7276.54</v>
      </c>
      <c r="F1757" s="112">
        <f t="shared" si="845"/>
        <v>46011</v>
      </c>
      <c r="G1757" s="113">
        <f t="shared" si="851"/>
        <v>4.3006716003852752E-3</v>
      </c>
      <c r="H1757" s="114">
        <f t="shared" si="846"/>
        <v>46073</v>
      </c>
      <c r="I1757" s="114">
        <f t="shared" si="852"/>
        <v>46073</v>
      </c>
      <c r="J1757" s="115">
        <f t="shared" si="859"/>
        <v>21</v>
      </c>
      <c r="K1757" s="115">
        <f t="shared" si="848"/>
        <v>9</v>
      </c>
      <c r="L1757" s="8">
        <f t="shared" si="860"/>
        <v>1.00184088</v>
      </c>
      <c r="M1757" s="116">
        <f t="shared" si="844"/>
        <v>1.0043006699999999</v>
      </c>
      <c r="N1757" s="116">
        <f t="shared" si="840"/>
        <v>1.3487510991544982</v>
      </c>
      <c r="O1757" s="109">
        <f t="shared" si="843"/>
        <v>1.3512339799999999</v>
      </c>
      <c r="P1757" s="109">
        <f t="shared" si="853"/>
        <v>596.68659399000001</v>
      </c>
      <c r="Q1757" s="11">
        <f t="shared" si="863"/>
        <v>0</v>
      </c>
      <c r="R1757" s="30">
        <f t="shared" si="861"/>
        <v>0</v>
      </c>
      <c r="S1757" s="109">
        <f t="shared" si="842"/>
        <v>0</v>
      </c>
      <c r="T1757" s="119">
        <f t="shared" si="862"/>
        <v>0.10150000000000001</v>
      </c>
      <c r="U1757" s="117">
        <f t="shared" si="841"/>
        <v>9</v>
      </c>
      <c r="V1757" s="117">
        <v>252</v>
      </c>
      <c r="W1757" s="116">
        <f t="shared" si="854"/>
        <v>1.00345857</v>
      </c>
      <c r="X1757" s="109">
        <f t="shared" si="855"/>
        <v>2.0636823500000001</v>
      </c>
      <c r="Y1757" s="174">
        <f t="shared" si="856"/>
        <v>0</v>
      </c>
      <c r="Z1757" s="120" t="str">
        <f t="shared" si="864"/>
        <v>A+J=</v>
      </c>
      <c r="AA1757" s="114">
        <f t="shared" si="865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8">
        <f t="shared" si="857"/>
        <v>46054</v>
      </c>
      <c r="B1758" s="109">
        <f t="shared" si="850"/>
        <v>598.75027634000003</v>
      </c>
      <c r="C1758" s="193">
        <f t="shared" si="849"/>
        <v>441.58643346000002</v>
      </c>
      <c r="D1758" s="110">
        <f t="shared" si="858"/>
        <v>7245.38</v>
      </c>
      <c r="E1758" s="111">
        <f t="shared" si="847"/>
        <v>7276.54</v>
      </c>
      <c r="F1758" s="112">
        <f t="shared" si="845"/>
        <v>46011</v>
      </c>
      <c r="G1758" s="113">
        <f t="shared" si="851"/>
        <v>4.3006716003852752E-3</v>
      </c>
      <c r="H1758" s="114">
        <f t="shared" si="846"/>
        <v>46073</v>
      </c>
      <c r="I1758" s="114">
        <f t="shared" si="852"/>
        <v>46073</v>
      </c>
      <c r="J1758" s="115">
        <f t="shared" si="859"/>
        <v>21</v>
      </c>
      <c r="K1758" s="115">
        <f t="shared" si="848"/>
        <v>9</v>
      </c>
      <c r="L1758" s="8">
        <f t="shared" si="860"/>
        <v>1.00184088</v>
      </c>
      <c r="M1758" s="116">
        <f t="shared" si="844"/>
        <v>1.0043006699999999</v>
      </c>
      <c r="N1758" s="116">
        <f t="shared" si="840"/>
        <v>1.3487510991544982</v>
      </c>
      <c r="O1758" s="109">
        <f t="shared" si="843"/>
        <v>1.3512339799999999</v>
      </c>
      <c r="P1758" s="109">
        <f t="shared" si="853"/>
        <v>596.68659399000001</v>
      </c>
      <c r="Q1758" s="11">
        <f t="shared" si="863"/>
        <v>0</v>
      </c>
      <c r="R1758" s="30">
        <f t="shared" si="861"/>
        <v>0</v>
      </c>
      <c r="S1758" s="109">
        <f t="shared" si="842"/>
        <v>0</v>
      </c>
      <c r="T1758" s="119">
        <f t="shared" si="862"/>
        <v>0.10150000000000001</v>
      </c>
      <c r="U1758" s="117">
        <f t="shared" si="841"/>
        <v>9</v>
      </c>
      <c r="V1758" s="117">
        <v>252</v>
      </c>
      <c r="W1758" s="116">
        <f t="shared" si="854"/>
        <v>1.00345857</v>
      </c>
      <c r="X1758" s="109">
        <f t="shared" si="855"/>
        <v>2.0636823500000001</v>
      </c>
      <c r="Y1758" s="174">
        <f t="shared" si="856"/>
        <v>0</v>
      </c>
      <c r="Z1758" s="120" t="str">
        <f t="shared" si="864"/>
        <v>A+J=</v>
      </c>
      <c r="AA1758" s="114">
        <f t="shared" si="865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8">
        <f t="shared" si="857"/>
        <v>46055</v>
      </c>
      <c r="B1759" s="109">
        <f t="shared" si="850"/>
        <v>598.75027634000003</v>
      </c>
      <c r="C1759" s="193">
        <f t="shared" si="849"/>
        <v>441.58643346000002</v>
      </c>
      <c r="D1759" s="110">
        <f t="shared" si="858"/>
        <v>7245.38</v>
      </c>
      <c r="E1759" s="111">
        <f t="shared" si="847"/>
        <v>7276.54</v>
      </c>
      <c r="F1759" s="112">
        <f t="shared" si="845"/>
        <v>46011</v>
      </c>
      <c r="G1759" s="113">
        <f t="shared" si="851"/>
        <v>4.3006716003852752E-3</v>
      </c>
      <c r="H1759" s="114">
        <f t="shared" si="846"/>
        <v>46073</v>
      </c>
      <c r="I1759" s="114">
        <f t="shared" si="852"/>
        <v>46073</v>
      </c>
      <c r="J1759" s="115">
        <f t="shared" si="859"/>
        <v>21</v>
      </c>
      <c r="K1759" s="115">
        <f t="shared" si="848"/>
        <v>9</v>
      </c>
      <c r="L1759" s="8">
        <f t="shared" si="860"/>
        <v>1.00184088</v>
      </c>
      <c r="M1759" s="116">
        <f t="shared" si="844"/>
        <v>1.0043006699999999</v>
      </c>
      <c r="N1759" s="116">
        <f t="shared" ref="N1759:N1822" si="866">IF(I1759&gt;I1758,N1758*M1759,N1758)</f>
        <v>1.3487510991544982</v>
      </c>
      <c r="O1759" s="109">
        <f t="shared" si="843"/>
        <v>1.3512339799999999</v>
      </c>
      <c r="P1759" s="109">
        <f t="shared" si="853"/>
        <v>596.68659399000001</v>
      </c>
      <c r="Q1759" s="11">
        <f t="shared" si="863"/>
        <v>0</v>
      </c>
      <c r="R1759" s="30">
        <f t="shared" si="861"/>
        <v>0</v>
      </c>
      <c r="S1759" s="109">
        <f t="shared" si="842"/>
        <v>0</v>
      </c>
      <c r="T1759" s="119">
        <f t="shared" si="862"/>
        <v>0.10150000000000001</v>
      </c>
      <c r="U1759" s="117">
        <f t="shared" si="841"/>
        <v>9</v>
      </c>
      <c r="V1759" s="117">
        <v>252</v>
      </c>
      <c r="W1759" s="116">
        <f t="shared" si="854"/>
        <v>1.00345857</v>
      </c>
      <c r="X1759" s="109">
        <f t="shared" si="855"/>
        <v>2.0636823500000001</v>
      </c>
      <c r="Y1759" s="174">
        <f t="shared" si="856"/>
        <v>0</v>
      </c>
      <c r="Z1759" s="120" t="str">
        <f t="shared" si="864"/>
        <v>A+J=</v>
      </c>
      <c r="AA1759" s="114">
        <f t="shared" si="865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8">
        <f t="shared" si="857"/>
        <v>46056</v>
      </c>
      <c r="B1760" s="109">
        <f t="shared" si="850"/>
        <v>599.10243163000007</v>
      </c>
      <c r="C1760" s="193">
        <f t="shared" si="849"/>
        <v>441.58643346000002</v>
      </c>
      <c r="D1760" s="110">
        <f t="shared" si="858"/>
        <v>7245.38</v>
      </c>
      <c r="E1760" s="111">
        <f t="shared" si="847"/>
        <v>7276.54</v>
      </c>
      <c r="F1760" s="112">
        <f t="shared" si="845"/>
        <v>46011</v>
      </c>
      <c r="G1760" s="113">
        <f t="shared" si="851"/>
        <v>4.3006716003852752E-3</v>
      </c>
      <c r="H1760" s="114">
        <f t="shared" si="846"/>
        <v>46073</v>
      </c>
      <c r="I1760" s="114">
        <f t="shared" si="852"/>
        <v>46073</v>
      </c>
      <c r="J1760" s="115">
        <f t="shared" si="859"/>
        <v>21</v>
      </c>
      <c r="K1760" s="115">
        <f t="shared" si="848"/>
        <v>10</v>
      </c>
      <c r="L1760" s="8">
        <f t="shared" si="860"/>
        <v>1.00204563</v>
      </c>
      <c r="M1760" s="116">
        <f t="shared" si="844"/>
        <v>1.0043006699999999</v>
      </c>
      <c r="N1760" s="116">
        <f t="shared" si="866"/>
        <v>1.3487510991544982</v>
      </c>
      <c r="O1760" s="109">
        <f t="shared" si="843"/>
        <v>1.35151014</v>
      </c>
      <c r="P1760" s="109">
        <f t="shared" si="853"/>
        <v>596.80854250000004</v>
      </c>
      <c r="Q1760" s="11">
        <f t="shared" si="863"/>
        <v>0</v>
      </c>
      <c r="R1760" s="30">
        <f t="shared" si="861"/>
        <v>0</v>
      </c>
      <c r="S1760" s="109">
        <f t="shared" si="842"/>
        <v>0</v>
      </c>
      <c r="T1760" s="119">
        <f t="shared" si="862"/>
        <v>0.10150000000000001</v>
      </c>
      <c r="U1760" s="117">
        <f t="shared" si="841"/>
        <v>10</v>
      </c>
      <c r="V1760" s="117">
        <v>252</v>
      </c>
      <c r="W1760" s="116">
        <f t="shared" si="854"/>
        <v>1.003843593</v>
      </c>
      <c r="X1760" s="109">
        <f t="shared" si="855"/>
        <v>2.2938891300000002</v>
      </c>
      <c r="Y1760" s="174">
        <f t="shared" si="856"/>
        <v>0</v>
      </c>
      <c r="Z1760" s="120" t="str">
        <f t="shared" si="864"/>
        <v>A+J=</v>
      </c>
      <c r="AA1760" s="114">
        <f t="shared" si="865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8">
        <f t="shared" si="857"/>
        <v>46057</v>
      </c>
      <c r="B1761" s="109">
        <f t="shared" si="850"/>
        <v>599.45479578999993</v>
      </c>
      <c r="C1761" s="193">
        <f t="shared" si="849"/>
        <v>441.58643346000002</v>
      </c>
      <c r="D1761" s="110">
        <f t="shared" si="858"/>
        <v>7245.38</v>
      </c>
      <c r="E1761" s="111">
        <f t="shared" si="847"/>
        <v>7276.54</v>
      </c>
      <c r="F1761" s="112">
        <f t="shared" si="845"/>
        <v>46011</v>
      </c>
      <c r="G1761" s="113">
        <f t="shared" si="851"/>
        <v>4.3006716003852752E-3</v>
      </c>
      <c r="H1761" s="114">
        <f t="shared" si="846"/>
        <v>46073</v>
      </c>
      <c r="I1761" s="114">
        <f t="shared" si="852"/>
        <v>46073</v>
      </c>
      <c r="J1761" s="115">
        <f t="shared" si="859"/>
        <v>21</v>
      </c>
      <c r="K1761" s="115">
        <f t="shared" si="848"/>
        <v>11</v>
      </c>
      <c r="L1761" s="8">
        <f t="shared" si="860"/>
        <v>1.0022504299999999</v>
      </c>
      <c r="M1761" s="116">
        <f t="shared" si="844"/>
        <v>1.0043006699999999</v>
      </c>
      <c r="N1761" s="116">
        <f t="shared" si="866"/>
        <v>1.3487510991544982</v>
      </c>
      <c r="O1761" s="109">
        <f t="shared" si="843"/>
        <v>1.35178636</v>
      </c>
      <c r="P1761" s="109">
        <f t="shared" si="853"/>
        <v>596.93051750999996</v>
      </c>
      <c r="Q1761" s="11">
        <f t="shared" si="863"/>
        <v>0</v>
      </c>
      <c r="R1761" s="30">
        <f t="shared" si="861"/>
        <v>0</v>
      </c>
      <c r="S1761" s="109">
        <f t="shared" si="842"/>
        <v>0</v>
      </c>
      <c r="T1761" s="119">
        <f t="shared" si="862"/>
        <v>0.10150000000000001</v>
      </c>
      <c r="U1761" s="117">
        <f t="shared" si="841"/>
        <v>11</v>
      </c>
      <c r="V1761" s="117">
        <v>252</v>
      </c>
      <c r="W1761" s="116">
        <f t="shared" si="854"/>
        <v>1.0042287640000001</v>
      </c>
      <c r="X1761" s="109">
        <f t="shared" si="855"/>
        <v>2.5242782799999999</v>
      </c>
      <c r="Y1761" s="174">
        <f t="shared" si="856"/>
        <v>0</v>
      </c>
      <c r="Z1761" s="120" t="str">
        <f t="shared" si="864"/>
        <v>A+J=</v>
      </c>
      <c r="AA1761" s="114">
        <f t="shared" si="865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8">
        <f t="shared" si="857"/>
        <v>46058</v>
      </c>
      <c r="B1762" s="109">
        <f t="shared" si="850"/>
        <v>599.80736444000001</v>
      </c>
      <c r="C1762" s="193">
        <f t="shared" si="849"/>
        <v>441.58643346000002</v>
      </c>
      <c r="D1762" s="110">
        <f t="shared" si="858"/>
        <v>7245.38</v>
      </c>
      <c r="E1762" s="111">
        <f t="shared" si="847"/>
        <v>7276.54</v>
      </c>
      <c r="F1762" s="112">
        <f t="shared" si="845"/>
        <v>46011</v>
      </c>
      <c r="G1762" s="113">
        <f t="shared" si="851"/>
        <v>4.3006716003852752E-3</v>
      </c>
      <c r="H1762" s="114">
        <f t="shared" si="846"/>
        <v>46073</v>
      </c>
      <c r="I1762" s="114">
        <f t="shared" si="852"/>
        <v>46073</v>
      </c>
      <c r="J1762" s="115">
        <f t="shared" si="859"/>
        <v>21</v>
      </c>
      <c r="K1762" s="115">
        <f t="shared" si="848"/>
        <v>12</v>
      </c>
      <c r="L1762" s="8">
        <f t="shared" si="860"/>
        <v>1.0024552600000001</v>
      </c>
      <c r="M1762" s="116">
        <f t="shared" si="844"/>
        <v>1.0043006699999999</v>
      </c>
      <c r="N1762" s="116">
        <f t="shared" si="866"/>
        <v>1.3487510991544982</v>
      </c>
      <c r="O1762" s="109">
        <f t="shared" si="843"/>
        <v>1.35206263</v>
      </c>
      <c r="P1762" s="109">
        <f t="shared" si="853"/>
        <v>597.05251458999999</v>
      </c>
      <c r="Q1762" s="11">
        <f t="shared" si="863"/>
        <v>0</v>
      </c>
      <c r="R1762" s="30">
        <f t="shared" si="861"/>
        <v>0</v>
      </c>
      <c r="S1762" s="109">
        <f t="shared" si="842"/>
        <v>0</v>
      </c>
      <c r="T1762" s="119">
        <f t="shared" si="862"/>
        <v>0.10150000000000001</v>
      </c>
      <c r="U1762" s="117">
        <f t="shared" si="841"/>
        <v>12</v>
      </c>
      <c r="V1762" s="117">
        <v>252</v>
      </c>
      <c r="W1762" s="116">
        <f t="shared" si="854"/>
        <v>1.0046140830000001</v>
      </c>
      <c r="X1762" s="109">
        <f t="shared" si="855"/>
        <v>2.7548498499999998</v>
      </c>
      <c r="Y1762" s="174">
        <f t="shared" si="856"/>
        <v>0</v>
      </c>
      <c r="Z1762" s="120" t="str">
        <f t="shared" si="864"/>
        <v>A+J=</v>
      </c>
      <c r="AA1762" s="114">
        <f t="shared" si="865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8">
        <f t="shared" si="857"/>
        <v>46059</v>
      </c>
      <c r="B1763" s="109">
        <f t="shared" si="850"/>
        <v>600.16014213000005</v>
      </c>
      <c r="C1763" s="193">
        <f t="shared" si="849"/>
        <v>441.58643346000002</v>
      </c>
      <c r="D1763" s="110">
        <f t="shared" si="858"/>
        <v>7245.38</v>
      </c>
      <c r="E1763" s="111">
        <f t="shared" si="847"/>
        <v>7276.54</v>
      </c>
      <c r="F1763" s="112">
        <f t="shared" si="845"/>
        <v>46011</v>
      </c>
      <c r="G1763" s="113">
        <f t="shared" si="851"/>
        <v>4.3006716003852752E-3</v>
      </c>
      <c r="H1763" s="114">
        <f t="shared" si="846"/>
        <v>46073</v>
      </c>
      <c r="I1763" s="114">
        <f t="shared" si="852"/>
        <v>46073</v>
      </c>
      <c r="J1763" s="115">
        <f t="shared" si="859"/>
        <v>21</v>
      </c>
      <c r="K1763" s="115">
        <f t="shared" si="848"/>
        <v>13</v>
      </c>
      <c r="L1763" s="8">
        <f t="shared" si="860"/>
        <v>1.0026601399999999</v>
      </c>
      <c r="M1763" s="116">
        <f t="shared" si="844"/>
        <v>1.0043006699999999</v>
      </c>
      <c r="N1763" s="116">
        <f t="shared" si="866"/>
        <v>1.3487510991544982</v>
      </c>
      <c r="O1763" s="109">
        <f t="shared" si="843"/>
        <v>1.35233896</v>
      </c>
      <c r="P1763" s="109">
        <f t="shared" si="853"/>
        <v>597.17453817000001</v>
      </c>
      <c r="Q1763" s="11">
        <f t="shared" si="863"/>
        <v>0</v>
      </c>
      <c r="R1763" s="30">
        <f t="shared" si="861"/>
        <v>0</v>
      </c>
      <c r="S1763" s="109">
        <f t="shared" si="842"/>
        <v>0</v>
      </c>
      <c r="T1763" s="119">
        <f t="shared" si="862"/>
        <v>0.10150000000000001</v>
      </c>
      <c r="U1763" s="117">
        <f t="shared" si="841"/>
        <v>13</v>
      </c>
      <c r="V1763" s="117">
        <v>252</v>
      </c>
      <c r="W1763" s="116">
        <f t="shared" si="854"/>
        <v>1.00499955</v>
      </c>
      <c r="X1763" s="109">
        <f t="shared" si="855"/>
        <v>2.9856039600000002</v>
      </c>
      <c r="Y1763" s="174">
        <f t="shared" si="856"/>
        <v>0</v>
      </c>
      <c r="Z1763" s="120" t="str">
        <f t="shared" si="864"/>
        <v>A+J=</v>
      </c>
      <c r="AA1763" s="114">
        <f t="shared" si="865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8">
        <f t="shared" si="857"/>
        <v>46060</v>
      </c>
      <c r="B1764" s="109">
        <f t="shared" si="850"/>
        <v>600.51312831999996</v>
      </c>
      <c r="C1764" s="193">
        <f t="shared" si="849"/>
        <v>441.58643346000002</v>
      </c>
      <c r="D1764" s="110">
        <f t="shared" si="858"/>
        <v>7245.38</v>
      </c>
      <c r="E1764" s="111">
        <f t="shared" si="847"/>
        <v>7276.54</v>
      </c>
      <c r="F1764" s="112">
        <f t="shared" si="845"/>
        <v>46011</v>
      </c>
      <c r="G1764" s="113">
        <f t="shared" si="851"/>
        <v>4.3006716003852752E-3</v>
      </c>
      <c r="H1764" s="114">
        <f t="shared" si="846"/>
        <v>46073</v>
      </c>
      <c r="I1764" s="114">
        <f t="shared" si="852"/>
        <v>46073</v>
      </c>
      <c r="J1764" s="115">
        <f t="shared" si="859"/>
        <v>21</v>
      </c>
      <c r="K1764" s="115">
        <f t="shared" si="848"/>
        <v>14</v>
      </c>
      <c r="L1764" s="8">
        <f t="shared" si="860"/>
        <v>1.00286506</v>
      </c>
      <c r="M1764" s="116">
        <f t="shared" si="844"/>
        <v>1.0043006699999999</v>
      </c>
      <c r="N1764" s="116">
        <f t="shared" si="866"/>
        <v>1.3487510991544982</v>
      </c>
      <c r="O1764" s="109">
        <f t="shared" si="843"/>
        <v>1.35261535</v>
      </c>
      <c r="P1764" s="109">
        <f t="shared" si="853"/>
        <v>597.29658824000001</v>
      </c>
      <c r="Q1764" s="11">
        <f t="shared" si="863"/>
        <v>0</v>
      </c>
      <c r="R1764" s="30">
        <f t="shared" si="861"/>
        <v>0</v>
      </c>
      <c r="S1764" s="109">
        <f t="shared" si="842"/>
        <v>0</v>
      </c>
      <c r="T1764" s="119">
        <f t="shared" si="862"/>
        <v>0.10150000000000001</v>
      </c>
      <c r="U1764" s="117">
        <f t="shared" si="841"/>
        <v>14</v>
      </c>
      <c r="V1764" s="117">
        <v>252</v>
      </c>
      <c r="W1764" s="116">
        <f t="shared" si="854"/>
        <v>1.005385164</v>
      </c>
      <c r="X1764" s="109">
        <f t="shared" si="855"/>
        <v>3.2165400800000001</v>
      </c>
      <c r="Y1764" s="174">
        <f t="shared" si="856"/>
        <v>0</v>
      </c>
      <c r="Z1764" s="120" t="str">
        <f t="shared" si="864"/>
        <v>A+J=</v>
      </c>
      <c r="AA1764" s="114">
        <f t="shared" si="865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8">
        <f t="shared" si="857"/>
        <v>46061</v>
      </c>
      <c r="B1765" s="109">
        <f t="shared" si="850"/>
        <v>600.51312831999996</v>
      </c>
      <c r="C1765" s="193">
        <f t="shared" si="849"/>
        <v>441.58643346000002</v>
      </c>
      <c r="D1765" s="110">
        <f t="shared" si="858"/>
        <v>7245.38</v>
      </c>
      <c r="E1765" s="111">
        <f t="shared" si="847"/>
        <v>7276.54</v>
      </c>
      <c r="F1765" s="112">
        <f t="shared" si="845"/>
        <v>46011</v>
      </c>
      <c r="G1765" s="113">
        <f t="shared" si="851"/>
        <v>4.3006716003852752E-3</v>
      </c>
      <c r="H1765" s="114">
        <f t="shared" si="846"/>
        <v>46073</v>
      </c>
      <c r="I1765" s="114">
        <f t="shared" si="852"/>
        <v>46073</v>
      </c>
      <c r="J1765" s="115">
        <f t="shared" si="859"/>
        <v>21</v>
      </c>
      <c r="K1765" s="115">
        <f t="shared" si="848"/>
        <v>14</v>
      </c>
      <c r="L1765" s="8">
        <f t="shared" si="860"/>
        <v>1.00286506</v>
      </c>
      <c r="M1765" s="116">
        <f t="shared" si="844"/>
        <v>1.0043006699999999</v>
      </c>
      <c r="N1765" s="116">
        <f t="shared" si="866"/>
        <v>1.3487510991544982</v>
      </c>
      <c r="O1765" s="109">
        <f t="shared" si="843"/>
        <v>1.35261535</v>
      </c>
      <c r="P1765" s="109">
        <f t="shared" si="853"/>
        <v>597.29658824000001</v>
      </c>
      <c r="Q1765" s="11">
        <f t="shared" si="863"/>
        <v>0</v>
      </c>
      <c r="R1765" s="30">
        <f t="shared" si="861"/>
        <v>0</v>
      </c>
      <c r="S1765" s="109">
        <f t="shared" si="842"/>
        <v>0</v>
      </c>
      <c r="T1765" s="119">
        <f t="shared" si="862"/>
        <v>0.10150000000000001</v>
      </c>
      <c r="U1765" s="117">
        <f t="shared" ref="U1765:U1828" si="867">IF(Q1764&gt;0,1,IF(K1765=K1764,U1764,U1764+1))</f>
        <v>14</v>
      </c>
      <c r="V1765" s="117">
        <v>252</v>
      </c>
      <c r="W1765" s="116">
        <f t="shared" si="854"/>
        <v>1.005385164</v>
      </c>
      <c r="X1765" s="109">
        <f t="shared" si="855"/>
        <v>3.2165400800000001</v>
      </c>
      <c r="Y1765" s="174">
        <f t="shared" si="856"/>
        <v>0</v>
      </c>
      <c r="Z1765" s="120" t="str">
        <f t="shared" si="864"/>
        <v>A+J=</v>
      </c>
      <c r="AA1765" s="114">
        <f t="shared" si="865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8">
        <f t="shared" si="857"/>
        <v>46062</v>
      </c>
      <c r="B1766" s="109">
        <f t="shared" si="850"/>
        <v>600.51312831999996</v>
      </c>
      <c r="C1766" s="193">
        <f t="shared" si="849"/>
        <v>441.58643346000002</v>
      </c>
      <c r="D1766" s="110">
        <f t="shared" si="858"/>
        <v>7245.38</v>
      </c>
      <c r="E1766" s="111">
        <f t="shared" si="847"/>
        <v>7276.54</v>
      </c>
      <c r="F1766" s="112">
        <f t="shared" si="845"/>
        <v>46011</v>
      </c>
      <c r="G1766" s="113">
        <f t="shared" si="851"/>
        <v>4.3006716003852752E-3</v>
      </c>
      <c r="H1766" s="114">
        <f t="shared" si="846"/>
        <v>46073</v>
      </c>
      <c r="I1766" s="114">
        <f t="shared" si="852"/>
        <v>46073</v>
      </c>
      <c r="J1766" s="115">
        <f t="shared" si="859"/>
        <v>21</v>
      </c>
      <c r="K1766" s="115">
        <f t="shared" si="848"/>
        <v>14</v>
      </c>
      <c r="L1766" s="8">
        <f t="shared" si="860"/>
        <v>1.00286506</v>
      </c>
      <c r="M1766" s="116">
        <f t="shared" si="844"/>
        <v>1.0043006699999999</v>
      </c>
      <c r="N1766" s="116">
        <f t="shared" si="866"/>
        <v>1.3487510991544982</v>
      </c>
      <c r="O1766" s="109">
        <f t="shared" si="843"/>
        <v>1.35261535</v>
      </c>
      <c r="P1766" s="109">
        <f t="shared" si="853"/>
        <v>597.29658824000001</v>
      </c>
      <c r="Q1766" s="11">
        <f t="shared" si="863"/>
        <v>0</v>
      </c>
      <c r="R1766" s="30">
        <f t="shared" si="861"/>
        <v>0</v>
      </c>
      <c r="S1766" s="109">
        <f t="shared" si="842"/>
        <v>0</v>
      </c>
      <c r="T1766" s="119">
        <f t="shared" si="862"/>
        <v>0.10150000000000001</v>
      </c>
      <c r="U1766" s="117">
        <f t="shared" si="867"/>
        <v>14</v>
      </c>
      <c r="V1766" s="117">
        <v>252</v>
      </c>
      <c r="W1766" s="116">
        <f t="shared" si="854"/>
        <v>1.005385164</v>
      </c>
      <c r="X1766" s="109">
        <f t="shared" si="855"/>
        <v>3.2165400800000001</v>
      </c>
      <c r="Y1766" s="174">
        <f t="shared" si="856"/>
        <v>0</v>
      </c>
      <c r="Z1766" s="120" t="str">
        <f t="shared" si="864"/>
        <v>A+J=</v>
      </c>
      <c r="AA1766" s="114">
        <f t="shared" si="865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8">
        <f t="shared" si="857"/>
        <v>46063</v>
      </c>
      <c r="B1767" s="109">
        <f t="shared" si="850"/>
        <v>600.86631927999997</v>
      </c>
      <c r="C1767" s="193">
        <f t="shared" si="849"/>
        <v>441.58643346000002</v>
      </c>
      <c r="D1767" s="110">
        <f t="shared" si="858"/>
        <v>7245.38</v>
      </c>
      <c r="E1767" s="111">
        <f t="shared" si="847"/>
        <v>7276.54</v>
      </c>
      <c r="F1767" s="112">
        <f t="shared" si="845"/>
        <v>46011</v>
      </c>
      <c r="G1767" s="113">
        <f t="shared" si="851"/>
        <v>4.3006716003852752E-3</v>
      </c>
      <c r="H1767" s="114">
        <f t="shared" si="846"/>
        <v>46073</v>
      </c>
      <c r="I1767" s="114">
        <f t="shared" si="852"/>
        <v>46073</v>
      </c>
      <c r="J1767" s="115">
        <f t="shared" si="859"/>
        <v>21</v>
      </c>
      <c r="K1767" s="115">
        <f t="shared" si="848"/>
        <v>15</v>
      </c>
      <c r="L1767" s="8">
        <f t="shared" si="860"/>
        <v>1.00307002</v>
      </c>
      <c r="M1767" s="116">
        <f t="shared" si="844"/>
        <v>1.0043006699999999</v>
      </c>
      <c r="N1767" s="116">
        <f t="shared" si="866"/>
        <v>1.3487510991544982</v>
      </c>
      <c r="O1767" s="109">
        <f t="shared" si="843"/>
        <v>1.3528917899999999</v>
      </c>
      <c r="P1767" s="109">
        <f t="shared" si="853"/>
        <v>597.41866040000002</v>
      </c>
      <c r="Q1767" s="11">
        <f t="shared" si="863"/>
        <v>0</v>
      </c>
      <c r="R1767" s="30">
        <f t="shared" si="861"/>
        <v>0</v>
      </c>
      <c r="S1767" s="109">
        <f t="shared" ref="S1767:S1830" si="868">IF(R1767&gt;0,TRUNC(R1767*P1767,8),0)</f>
        <v>0</v>
      </c>
      <c r="T1767" s="119">
        <f t="shared" si="862"/>
        <v>0.10150000000000001</v>
      </c>
      <c r="U1767" s="117">
        <f t="shared" si="867"/>
        <v>15</v>
      </c>
      <c r="V1767" s="117">
        <v>252</v>
      </c>
      <c r="W1767" s="116">
        <f t="shared" si="854"/>
        <v>1.0057709260000001</v>
      </c>
      <c r="X1767" s="109">
        <f t="shared" si="855"/>
        <v>3.4476588800000001</v>
      </c>
      <c r="Y1767" s="174">
        <f t="shared" si="856"/>
        <v>0</v>
      </c>
      <c r="Z1767" s="120" t="str">
        <f t="shared" si="864"/>
        <v>A+J=</v>
      </c>
      <c r="AA1767" s="114">
        <f t="shared" si="865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8">
        <f t="shared" si="857"/>
        <v>46064</v>
      </c>
      <c r="B1768" s="109">
        <f t="shared" si="850"/>
        <v>601.21971565000001</v>
      </c>
      <c r="C1768" s="193">
        <f t="shared" si="849"/>
        <v>441.58643346000002</v>
      </c>
      <c r="D1768" s="110">
        <f t="shared" si="858"/>
        <v>7245.38</v>
      </c>
      <c r="E1768" s="111">
        <f t="shared" si="847"/>
        <v>7276.54</v>
      </c>
      <c r="F1768" s="112">
        <f t="shared" si="845"/>
        <v>46011</v>
      </c>
      <c r="G1768" s="113">
        <f t="shared" si="851"/>
        <v>4.3006716003852752E-3</v>
      </c>
      <c r="H1768" s="114">
        <f t="shared" si="846"/>
        <v>46073</v>
      </c>
      <c r="I1768" s="114">
        <f t="shared" si="852"/>
        <v>46073</v>
      </c>
      <c r="J1768" s="115">
        <f t="shared" si="859"/>
        <v>21</v>
      </c>
      <c r="K1768" s="115">
        <f t="shared" si="848"/>
        <v>16</v>
      </c>
      <c r="L1768" s="8">
        <f t="shared" si="860"/>
        <v>1.00327502</v>
      </c>
      <c r="M1768" s="116">
        <f t="shared" si="844"/>
        <v>1.0043006699999999</v>
      </c>
      <c r="N1768" s="116">
        <f t="shared" si="866"/>
        <v>1.3487510991544982</v>
      </c>
      <c r="O1768" s="109">
        <f t="shared" si="843"/>
        <v>1.35316828</v>
      </c>
      <c r="P1768" s="109">
        <f t="shared" si="853"/>
        <v>597.54075463000004</v>
      </c>
      <c r="Q1768" s="11">
        <f t="shared" si="863"/>
        <v>0</v>
      </c>
      <c r="R1768" s="30">
        <f t="shared" si="861"/>
        <v>0</v>
      </c>
      <c r="S1768" s="109">
        <f t="shared" si="868"/>
        <v>0</v>
      </c>
      <c r="T1768" s="119">
        <f t="shared" si="862"/>
        <v>0.10150000000000001</v>
      </c>
      <c r="U1768" s="117">
        <f t="shared" si="867"/>
        <v>16</v>
      </c>
      <c r="V1768" s="117">
        <v>252</v>
      </c>
      <c r="W1768" s="116">
        <f t="shared" si="854"/>
        <v>1.006156837</v>
      </c>
      <c r="X1768" s="109">
        <f t="shared" si="855"/>
        <v>3.67896102</v>
      </c>
      <c r="Y1768" s="174">
        <f t="shared" si="856"/>
        <v>0</v>
      </c>
      <c r="Z1768" s="120" t="str">
        <f t="shared" si="864"/>
        <v>A+J=</v>
      </c>
      <c r="AA1768" s="114">
        <f t="shared" si="865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8">
        <f t="shared" si="857"/>
        <v>46065</v>
      </c>
      <c r="B1769" s="109">
        <f t="shared" si="850"/>
        <v>601.57332524000003</v>
      </c>
      <c r="C1769" s="193">
        <f t="shared" si="849"/>
        <v>441.58643346000002</v>
      </c>
      <c r="D1769" s="110">
        <f t="shared" si="858"/>
        <v>7245.38</v>
      </c>
      <c r="E1769" s="111">
        <f t="shared" si="847"/>
        <v>7276.54</v>
      </c>
      <c r="F1769" s="112">
        <f t="shared" si="845"/>
        <v>46011</v>
      </c>
      <c r="G1769" s="113">
        <f t="shared" si="851"/>
        <v>4.3006716003852752E-3</v>
      </c>
      <c r="H1769" s="114">
        <f t="shared" si="846"/>
        <v>46073</v>
      </c>
      <c r="I1769" s="114">
        <f t="shared" si="852"/>
        <v>46073</v>
      </c>
      <c r="J1769" s="115">
        <f t="shared" si="859"/>
        <v>21</v>
      </c>
      <c r="K1769" s="115">
        <f t="shared" si="848"/>
        <v>17</v>
      </c>
      <c r="L1769" s="8">
        <f t="shared" si="860"/>
        <v>1.0034800699999999</v>
      </c>
      <c r="M1769" s="116">
        <f t="shared" si="844"/>
        <v>1.0043006699999999</v>
      </c>
      <c r="N1769" s="116">
        <f t="shared" si="866"/>
        <v>1.3487510991544982</v>
      </c>
      <c r="O1769" s="109">
        <f t="shared" ref="O1769:O1832" si="869">TRUNC(TRUNC((L1769*N1769),15),8)</f>
        <v>1.3534448400000001</v>
      </c>
      <c r="P1769" s="109">
        <f t="shared" si="853"/>
        <v>597.66287978000003</v>
      </c>
      <c r="Q1769" s="11">
        <f t="shared" si="863"/>
        <v>0</v>
      </c>
      <c r="R1769" s="30">
        <f t="shared" si="861"/>
        <v>0</v>
      </c>
      <c r="S1769" s="109">
        <f t="shared" si="868"/>
        <v>0</v>
      </c>
      <c r="T1769" s="119">
        <f t="shared" si="862"/>
        <v>0.10150000000000001</v>
      </c>
      <c r="U1769" s="117">
        <f t="shared" si="867"/>
        <v>17</v>
      </c>
      <c r="V1769" s="117">
        <v>252</v>
      </c>
      <c r="W1769" s="116">
        <f t="shared" si="854"/>
        <v>1.0065428949999999</v>
      </c>
      <c r="X1769" s="109">
        <f t="shared" si="855"/>
        <v>3.91044546</v>
      </c>
      <c r="Y1769" s="174">
        <f t="shared" si="856"/>
        <v>0</v>
      </c>
      <c r="Z1769" s="120" t="str">
        <f t="shared" si="864"/>
        <v>A+J=</v>
      </c>
      <c r="AA1769" s="114">
        <f t="shared" si="865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8">
        <f t="shared" si="857"/>
        <v>46066</v>
      </c>
      <c r="B1770" s="109">
        <f t="shared" si="850"/>
        <v>601.92713596999999</v>
      </c>
      <c r="C1770" s="193">
        <f t="shared" si="849"/>
        <v>441.58643346000002</v>
      </c>
      <c r="D1770" s="110">
        <f t="shared" si="858"/>
        <v>7245.38</v>
      </c>
      <c r="E1770" s="111">
        <f t="shared" si="847"/>
        <v>7276.54</v>
      </c>
      <c r="F1770" s="112">
        <f t="shared" si="845"/>
        <v>46011</v>
      </c>
      <c r="G1770" s="113">
        <f t="shared" si="851"/>
        <v>4.3006716003852752E-3</v>
      </c>
      <c r="H1770" s="114">
        <f t="shared" si="846"/>
        <v>46073</v>
      </c>
      <c r="I1770" s="114">
        <f t="shared" si="852"/>
        <v>46073</v>
      </c>
      <c r="J1770" s="115">
        <f t="shared" si="859"/>
        <v>21</v>
      </c>
      <c r="K1770" s="115">
        <f t="shared" si="848"/>
        <v>18</v>
      </c>
      <c r="L1770" s="8">
        <f t="shared" si="860"/>
        <v>1.0036851499999999</v>
      </c>
      <c r="M1770" s="116">
        <f t="shared" ref="M1770:M1833" si="870">IF(I1770&gt;I1769,L1769,M1769)</f>
        <v>1.0043006699999999</v>
      </c>
      <c r="N1770" s="116">
        <f t="shared" si="866"/>
        <v>1.3487510991544982</v>
      </c>
      <c r="O1770" s="109">
        <f t="shared" si="869"/>
        <v>1.3537214399999999</v>
      </c>
      <c r="P1770" s="109">
        <f t="shared" si="853"/>
        <v>597.78502258000003</v>
      </c>
      <c r="Q1770" s="11">
        <f t="shared" si="863"/>
        <v>0</v>
      </c>
      <c r="R1770" s="30">
        <f t="shared" si="861"/>
        <v>0</v>
      </c>
      <c r="S1770" s="109">
        <f t="shared" si="868"/>
        <v>0</v>
      </c>
      <c r="T1770" s="119">
        <f t="shared" si="862"/>
        <v>0.10150000000000001</v>
      </c>
      <c r="U1770" s="117">
        <f t="shared" si="867"/>
        <v>18</v>
      </c>
      <c r="V1770" s="117">
        <v>252</v>
      </c>
      <c r="W1770" s="116">
        <f t="shared" si="854"/>
        <v>1.006929102</v>
      </c>
      <c r="X1770" s="109">
        <f t="shared" si="855"/>
        <v>4.1421133899999996</v>
      </c>
      <c r="Y1770" s="174">
        <f t="shared" si="856"/>
        <v>0</v>
      </c>
      <c r="Z1770" s="120" t="str">
        <f t="shared" si="864"/>
        <v>A+J=</v>
      </c>
      <c r="AA1770" s="114">
        <f t="shared" si="865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8">
        <f t="shared" si="857"/>
        <v>46067</v>
      </c>
      <c r="B1771" s="109">
        <f t="shared" si="850"/>
        <v>602.28116067999997</v>
      </c>
      <c r="C1771" s="193">
        <f t="shared" si="849"/>
        <v>441.58643346000002</v>
      </c>
      <c r="D1771" s="110">
        <f t="shared" si="858"/>
        <v>7245.38</v>
      </c>
      <c r="E1771" s="111">
        <f t="shared" si="847"/>
        <v>7276.54</v>
      </c>
      <c r="F1771" s="112">
        <f t="shared" si="845"/>
        <v>46011</v>
      </c>
      <c r="G1771" s="113">
        <f t="shared" si="851"/>
        <v>4.3006716003852752E-3</v>
      </c>
      <c r="H1771" s="114">
        <f t="shared" si="846"/>
        <v>46073</v>
      </c>
      <c r="I1771" s="114">
        <f t="shared" si="852"/>
        <v>46073</v>
      </c>
      <c r="J1771" s="115">
        <f t="shared" si="859"/>
        <v>21</v>
      </c>
      <c r="K1771" s="115">
        <f t="shared" si="848"/>
        <v>19</v>
      </c>
      <c r="L1771" s="8">
        <f t="shared" si="860"/>
        <v>1.00389028</v>
      </c>
      <c r="M1771" s="116">
        <f t="shared" si="870"/>
        <v>1.0043006699999999</v>
      </c>
      <c r="N1771" s="116">
        <f t="shared" si="866"/>
        <v>1.3487510991544982</v>
      </c>
      <c r="O1771" s="109">
        <f t="shared" si="869"/>
        <v>1.35399811</v>
      </c>
      <c r="P1771" s="109">
        <f t="shared" si="853"/>
        <v>597.90719630000001</v>
      </c>
      <c r="Q1771" s="11">
        <f t="shared" si="863"/>
        <v>0</v>
      </c>
      <c r="R1771" s="30">
        <f t="shared" si="861"/>
        <v>0</v>
      </c>
      <c r="S1771" s="109">
        <f t="shared" si="868"/>
        <v>0</v>
      </c>
      <c r="T1771" s="119">
        <f t="shared" si="862"/>
        <v>0.10150000000000001</v>
      </c>
      <c r="U1771" s="117">
        <f t="shared" si="867"/>
        <v>19</v>
      </c>
      <c r="V1771" s="117">
        <v>252</v>
      </c>
      <c r="W1771" s="116">
        <f t="shared" si="854"/>
        <v>1.007315457</v>
      </c>
      <c r="X1771" s="109">
        <f t="shared" si="855"/>
        <v>4.3739643800000003</v>
      </c>
      <c r="Y1771" s="174">
        <f t="shared" si="856"/>
        <v>0</v>
      </c>
      <c r="Z1771" s="120" t="str">
        <f t="shared" si="864"/>
        <v>A+J=</v>
      </c>
      <c r="AA1771" s="114">
        <f t="shared" si="865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8">
        <f t="shared" si="857"/>
        <v>46068</v>
      </c>
      <c r="B1772" s="109">
        <f t="shared" si="850"/>
        <v>602.28116067999997</v>
      </c>
      <c r="C1772" s="193">
        <f t="shared" si="849"/>
        <v>441.58643346000002</v>
      </c>
      <c r="D1772" s="110">
        <f t="shared" si="858"/>
        <v>7245.38</v>
      </c>
      <c r="E1772" s="111">
        <f t="shared" si="847"/>
        <v>7276.54</v>
      </c>
      <c r="F1772" s="112">
        <f t="shared" ref="F1772:F1835" si="871">IF($K1772=1,VLOOKUP($A1771,$AO$10:$AS$131,5),F1771)</f>
        <v>46011</v>
      </c>
      <c r="G1772" s="113">
        <f t="shared" si="851"/>
        <v>4.3006716003852752E-3</v>
      </c>
      <c r="H1772" s="114">
        <f t="shared" ref="H1772:H1835" si="872">IF(DAY(A1772)=H$9,VLOOKUP(A1772,AH$118:AN$450,4),H1771)</f>
        <v>46073</v>
      </c>
      <c r="I1772" s="114">
        <f t="shared" si="852"/>
        <v>46073</v>
      </c>
      <c r="J1772" s="115">
        <f t="shared" si="859"/>
        <v>21</v>
      </c>
      <c r="K1772" s="115">
        <f t="shared" si="848"/>
        <v>19</v>
      </c>
      <c r="L1772" s="8">
        <f t="shared" si="860"/>
        <v>1.00389028</v>
      </c>
      <c r="M1772" s="116">
        <f t="shared" si="870"/>
        <v>1.0043006699999999</v>
      </c>
      <c r="N1772" s="116">
        <f t="shared" si="866"/>
        <v>1.3487510991544982</v>
      </c>
      <c r="O1772" s="109">
        <f t="shared" si="869"/>
        <v>1.35399811</v>
      </c>
      <c r="P1772" s="109">
        <f t="shared" si="853"/>
        <v>597.90719630000001</v>
      </c>
      <c r="Q1772" s="11">
        <f t="shared" si="863"/>
        <v>0</v>
      </c>
      <c r="R1772" s="30">
        <f t="shared" si="861"/>
        <v>0</v>
      </c>
      <c r="S1772" s="109">
        <f t="shared" si="868"/>
        <v>0</v>
      </c>
      <c r="T1772" s="119">
        <f t="shared" si="862"/>
        <v>0.10150000000000001</v>
      </c>
      <c r="U1772" s="117">
        <f t="shared" si="867"/>
        <v>19</v>
      </c>
      <c r="V1772" s="117">
        <v>252</v>
      </c>
      <c r="W1772" s="116">
        <f t="shared" si="854"/>
        <v>1.007315457</v>
      </c>
      <c r="X1772" s="109">
        <f t="shared" si="855"/>
        <v>4.3739643800000003</v>
      </c>
      <c r="Y1772" s="174">
        <f t="shared" si="856"/>
        <v>0</v>
      </c>
      <c r="Z1772" s="120" t="str">
        <f t="shared" si="864"/>
        <v>A+J=</v>
      </c>
      <c r="AA1772" s="114">
        <f t="shared" si="865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8">
        <f t="shared" si="857"/>
        <v>46069</v>
      </c>
      <c r="B1773" s="109">
        <f t="shared" si="850"/>
        <v>602.28116067999997</v>
      </c>
      <c r="C1773" s="193">
        <f t="shared" si="849"/>
        <v>441.58643346000002</v>
      </c>
      <c r="D1773" s="110">
        <f t="shared" si="858"/>
        <v>7245.38</v>
      </c>
      <c r="E1773" s="111">
        <f t="shared" ref="E1773:E1836" si="873">IF($K1773=1,VLOOKUP($A1772,$AO$10:$AS$150,4),E1772)</f>
        <v>7276.54</v>
      </c>
      <c r="F1773" s="112">
        <f t="shared" si="871"/>
        <v>46011</v>
      </c>
      <c r="G1773" s="113">
        <f t="shared" si="851"/>
        <v>4.3006716003852752E-3</v>
      </c>
      <c r="H1773" s="114">
        <f t="shared" si="872"/>
        <v>46073</v>
      </c>
      <c r="I1773" s="114">
        <f t="shared" si="852"/>
        <v>46073</v>
      </c>
      <c r="J1773" s="115">
        <f t="shared" si="859"/>
        <v>21</v>
      </c>
      <c r="K1773" s="115">
        <f t="shared" si="848"/>
        <v>19</v>
      </c>
      <c r="L1773" s="8">
        <f t="shared" si="860"/>
        <v>1.00389028</v>
      </c>
      <c r="M1773" s="116">
        <f t="shared" si="870"/>
        <v>1.0043006699999999</v>
      </c>
      <c r="N1773" s="116">
        <f t="shared" si="866"/>
        <v>1.3487510991544982</v>
      </c>
      <c r="O1773" s="109">
        <f t="shared" si="869"/>
        <v>1.35399811</v>
      </c>
      <c r="P1773" s="109">
        <f t="shared" si="853"/>
        <v>597.90719630000001</v>
      </c>
      <c r="Q1773" s="11">
        <f t="shared" si="863"/>
        <v>0</v>
      </c>
      <c r="R1773" s="30">
        <f t="shared" si="861"/>
        <v>0</v>
      </c>
      <c r="S1773" s="109">
        <f t="shared" si="868"/>
        <v>0</v>
      </c>
      <c r="T1773" s="119">
        <f t="shared" si="862"/>
        <v>0.10150000000000001</v>
      </c>
      <c r="U1773" s="117">
        <f t="shared" si="867"/>
        <v>19</v>
      </c>
      <c r="V1773" s="117">
        <v>252</v>
      </c>
      <c r="W1773" s="116">
        <f t="shared" si="854"/>
        <v>1.007315457</v>
      </c>
      <c r="X1773" s="109">
        <f t="shared" si="855"/>
        <v>4.3739643800000003</v>
      </c>
      <c r="Y1773" s="174">
        <f t="shared" si="856"/>
        <v>0</v>
      </c>
      <c r="Z1773" s="120" t="str">
        <f t="shared" si="864"/>
        <v>A+J=</v>
      </c>
      <c r="AA1773" s="114">
        <f t="shared" si="865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8">
        <f t="shared" si="857"/>
        <v>46070</v>
      </c>
      <c r="B1774" s="109">
        <f t="shared" si="850"/>
        <v>602.28116067999997</v>
      </c>
      <c r="C1774" s="193">
        <f t="shared" si="849"/>
        <v>441.58643346000002</v>
      </c>
      <c r="D1774" s="110">
        <f t="shared" si="858"/>
        <v>7245.38</v>
      </c>
      <c r="E1774" s="111">
        <f t="shared" si="873"/>
        <v>7276.54</v>
      </c>
      <c r="F1774" s="112">
        <f t="shared" si="871"/>
        <v>46011</v>
      </c>
      <c r="G1774" s="113">
        <f t="shared" si="851"/>
        <v>4.3006716003852752E-3</v>
      </c>
      <c r="H1774" s="114">
        <f t="shared" si="872"/>
        <v>46073</v>
      </c>
      <c r="I1774" s="114">
        <f t="shared" si="852"/>
        <v>46073</v>
      </c>
      <c r="J1774" s="115">
        <f t="shared" si="859"/>
        <v>21</v>
      </c>
      <c r="K1774" s="115">
        <f t="shared" ref="K1774:K1837" si="874">(J1774-(NETWORKDAYS(A1774,I1774,AD$148:AD$502)-1))</f>
        <v>19</v>
      </c>
      <c r="L1774" s="8">
        <f t="shared" si="860"/>
        <v>1.00389028</v>
      </c>
      <c r="M1774" s="116">
        <f t="shared" si="870"/>
        <v>1.0043006699999999</v>
      </c>
      <c r="N1774" s="116">
        <f t="shared" si="866"/>
        <v>1.3487510991544982</v>
      </c>
      <c r="O1774" s="109">
        <f t="shared" si="869"/>
        <v>1.35399811</v>
      </c>
      <c r="P1774" s="109">
        <f t="shared" si="853"/>
        <v>597.90719630000001</v>
      </c>
      <c r="Q1774" s="11">
        <f t="shared" si="863"/>
        <v>0</v>
      </c>
      <c r="R1774" s="30">
        <f t="shared" si="861"/>
        <v>0</v>
      </c>
      <c r="S1774" s="109">
        <f t="shared" si="868"/>
        <v>0</v>
      </c>
      <c r="T1774" s="119">
        <f t="shared" si="862"/>
        <v>0.10150000000000001</v>
      </c>
      <c r="U1774" s="117">
        <f t="shared" si="867"/>
        <v>19</v>
      </c>
      <c r="V1774" s="117">
        <v>252</v>
      </c>
      <c r="W1774" s="116">
        <f t="shared" si="854"/>
        <v>1.007315457</v>
      </c>
      <c r="X1774" s="109">
        <f t="shared" si="855"/>
        <v>4.3739643800000003</v>
      </c>
      <c r="Y1774" s="174">
        <f t="shared" si="856"/>
        <v>0</v>
      </c>
      <c r="Z1774" s="120" t="str">
        <f t="shared" si="864"/>
        <v>A+J=</v>
      </c>
      <c r="AA1774" s="114">
        <f t="shared" si="865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8">
        <f t="shared" si="857"/>
        <v>46071</v>
      </c>
      <c r="B1775" s="109">
        <f t="shared" si="850"/>
        <v>602.28116067999997</v>
      </c>
      <c r="C1775" s="193">
        <f t="shared" si="849"/>
        <v>441.58643346000002</v>
      </c>
      <c r="D1775" s="110">
        <f t="shared" si="858"/>
        <v>7245.38</v>
      </c>
      <c r="E1775" s="111">
        <f t="shared" si="873"/>
        <v>7276.54</v>
      </c>
      <c r="F1775" s="112">
        <f t="shared" si="871"/>
        <v>46011</v>
      </c>
      <c r="G1775" s="113">
        <f t="shared" si="851"/>
        <v>4.3006716003852752E-3</v>
      </c>
      <c r="H1775" s="114">
        <f t="shared" si="872"/>
        <v>46073</v>
      </c>
      <c r="I1775" s="114">
        <f t="shared" si="852"/>
        <v>46073</v>
      </c>
      <c r="J1775" s="115">
        <f t="shared" si="859"/>
        <v>21</v>
      </c>
      <c r="K1775" s="115">
        <f t="shared" si="874"/>
        <v>19</v>
      </c>
      <c r="L1775" s="8">
        <f t="shared" si="860"/>
        <v>1.00389028</v>
      </c>
      <c r="M1775" s="116">
        <f t="shared" si="870"/>
        <v>1.0043006699999999</v>
      </c>
      <c r="N1775" s="116">
        <f t="shared" si="866"/>
        <v>1.3487510991544982</v>
      </c>
      <c r="O1775" s="109">
        <f t="shared" si="869"/>
        <v>1.35399811</v>
      </c>
      <c r="P1775" s="109">
        <f t="shared" si="853"/>
        <v>597.90719630000001</v>
      </c>
      <c r="Q1775" s="11">
        <f t="shared" si="863"/>
        <v>0</v>
      </c>
      <c r="R1775" s="30">
        <f t="shared" si="861"/>
        <v>0</v>
      </c>
      <c r="S1775" s="109">
        <f t="shared" si="868"/>
        <v>0</v>
      </c>
      <c r="T1775" s="119">
        <f t="shared" si="862"/>
        <v>0.10150000000000001</v>
      </c>
      <c r="U1775" s="117">
        <f t="shared" si="867"/>
        <v>19</v>
      </c>
      <c r="V1775" s="117">
        <v>252</v>
      </c>
      <c r="W1775" s="116">
        <f t="shared" si="854"/>
        <v>1.007315457</v>
      </c>
      <c r="X1775" s="109">
        <f t="shared" si="855"/>
        <v>4.3739643800000003</v>
      </c>
      <c r="Y1775" s="174">
        <f t="shared" si="856"/>
        <v>0</v>
      </c>
      <c r="Z1775" s="120" t="str">
        <f t="shared" si="864"/>
        <v>A+J=</v>
      </c>
      <c r="AA1775" s="114">
        <f t="shared" si="865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8">
        <f t="shared" si="857"/>
        <v>46072</v>
      </c>
      <c r="B1776" s="109">
        <f t="shared" si="850"/>
        <v>602.63539501000002</v>
      </c>
      <c r="C1776" s="193">
        <f t="shared" si="849"/>
        <v>441.58643346000002</v>
      </c>
      <c r="D1776" s="110">
        <f t="shared" si="858"/>
        <v>7245.38</v>
      </c>
      <c r="E1776" s="111">
        <f t="shared" si="873"/>
        <v>7276.54</v>
      </c>
      <c r="F1776" s="112">
        <f t="shared" si="871"/>
        <v>46011</v>
      </c>
      <c r="G1776" s="113">
        <f t="shared" si="851"/>
        <v>4.3006716003852752E-3</v>
      </c>
      <c r="H1776" s="114">
        <f t="shared" si="872"/>
        <v>46073</v>
      </c>
      <c r="I1776" s="114">
        <f t="shared" si="852"/>
        <v>46073</v>
      </c>
      <c r="J1776" s="115">
        <f t="shared" si="859"/>
        <v>21</v>
      </c>
      <c r="K1776" s="115">
        <f t="shared" si="874"/>
        <v>20</v>
      </c>
      <c r="L1776" s="8">
        <f t="shared" si="860"/>
        <v>1.0040954499999999</v>
      </c>
      <c r="M1776" s="116">
        <f t="shared" si="870"/>
        <v>1.0043006699999999</v>
      </c>
      <c r="N1776" s="116">
        <f t="shared" si="866"/>
        <v>1.3487510991544982</v>
      </c>
      <c r="O1776" s="109">
        <f t="shared" si="869"/>
        <v>1.35427484</v>
      </c>
      <c r="P1776" s="109">
        <f t="shared" si="853"/>
        <v>598.02939651999998</v>
      </c>
      <c r="Q1776" s="11">
        <f t="shared" si="863"/>
        <v>0</v>
      </c>
      <c r="R1776" s="30">
        <f t="shared" si="861"/>
        <v>0</v>
      </c>
      <c r="S1776" s="109">
        <f t="shared" si="868"/>
        <v>0</v>
      </c>
      <c r="T1776" s="119">
        <f t="shared" si="862"/>
        <v>0.10150000000000001</v>
      </c>
      <c r="U1776" s="117">
        <f t="shared" si="867"/>
        <v>20</v>
      </c>
      <c r="V1776" s="117">
        <v>252</v>
      </c>
      <c r="W1776" s="116">
        <f t="shared" si="854"/>
        <v>1.0077019599999999</v>
      </c>
      <c r="X1776" s="109">
        <f t="shared" si="855"/>
        <v>4.6059984900000002</v>
      </c>
      <c r="Y1776" s="174">
        <f t="shared" si="856"/>
        <v>0</v>
      </c>
      <c r="Z1776" s="120" t="str">
        <f t="shared" si="864"/>
        <v>A+J=</v>
      </c>
      <c r="AA1776" s="114">
        <f t="shared" si="865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8">
        <f t="shared" si="857"/>
        <v>46073</v>
      </c>
      <c r="B1777" s="109">
        <f t="shared" si="850"/>
        <v>602.98983901000008</v>
      </c>
      <c r="C1777" s="193">
        <f t="shared" si="849"/>
        <v>441.58643346000002</v>
      </c>
      <c r="D1777" s="110">
        <f t="shared" si="858"/>
        <v>7245.38</v>
      </c>
      <c r="E1777" s="111">
        <f t="shared" si="873"/>
        <v>7276.54</v>
      </c>
      <c r="F1777" s="112">
        <f t="shared" si="871"/>
        <v>46011</v>
      </c>
      <c r="G1777" s="113">
        <f t="shared" si="851"/>
        <v>4.3006716003852752E-3</v>
      </c>
      <c r="H1777" s="114">
        <f t="shared" si="872"/>
        <v>46101</v>
      </c>
      <c r="I1777" s="114">
        <f t="shared" si="852"/>
        <v>46073</v>
      </c>
      <c r="J1777" s="115">
        <f t="shared" si="859"/>
        <v>21</v>
      </c>
      <c r="K1777" s="115">
        <f t="shared" si="874"/>
        <v>21</v>
      </c>
      <c r="L1777" s="8">
        <f t="shared" si="860"/>
        <v>1.0043006699999999</v>
      </c>
      <c r="M1777" s="116">
        <f t="shared" si="870"/>
        <v>1.0043006699999999</v>
      </c>
      <c r="N1777" s="116">
        <f t="shared" si="866"/>
        <v>1.3487510991544982</v>
      </c>
      <c r="O1777" s="109">
        <f t="shared" si="869"/>
        <v>1.35455163</v>
      </c>
      <c r="P1777" s="109">
        <f t="shared" si="853"/>
        <v>598.15162322000003</v>
      </c>
      <c r="Q1777" s="11">
        <f t="shared" si="863"/>
        <v>58</v>
      </c>
      <c r="R1777" s="30">
        <f t="shared" si="861"/>
        <v>2.9059000000000001E-2</v>
      </c>
      <c r="S1777" s="109">
        <f t="shared" si="868"/>
        <v>17.381688010000001</v>
      </c>
      <c r="T1777" s="119">
        <f t="shared" si="862"/>
        <v>0.10150000000000001</v>
      </c>
      <c r="U1777" s="117">
        <f t="shared" si="867"/>
        <v>21</v>
      </c>
      <c r="V1777" s="117">
        <v>252</v>
      </c>
      <c r="W1777" s="116">
        <f t="shared" si="854"/>
        <v>1.008088611</v>
      </c>
      <c r="X1777" s="109">
        <f t="shared" si="855"/>
        <v>4.8382157899999996</v>
      </c>
      <c r="Y1777" s="174">
        <f t="shared" si="856"/>
        <v>22.219903800000001</v>
      </c>
      <c r="Z1777" s="120" t="str">
        <f t="shared" si="864"/>
        <v>A+J=</v>
      </c>
      <c r="AA1777" s="114">
        <f t="shared" si="865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8">
        <f t="shared" si="857"/>
        <v>46074</v>
      </c>
      <c r="B1778" s="109">
        <f t="shared" si="850"/>
        <v>581.11744815000009</v>
      </c>
      <c r="C1778" s="193">
        <f t="shared" si="849"/>
        <v>428.75437328999999</v>
      </c>
      <c r="D1778" s="110">
        <f t="shared" si="858"/>
        <v>7245.38</v>
      </c>
      <c r="E1778" s="111">
        <f t="shared" si="873"/>
        <v>7276.54</v>
      </c>
      <c r="F1778" s="112">
        <f t="shared" si="871"/>
        <v>46042</v>
      </c>
      <c r="G1778" s="113">
        <f t="shared" si="851"/>
        <v>4.3006716003852752E-3</v>
      </c>
      <c r="H1778" s="114">
        <f t="shared" si="872"/>
        <v>46101</v>
      </c>
      <c r="I1778" s="114">
        <f t="shared" si="852"/>
        <v>46101</v>
      </c>
      <c r="J1778" s="115">
        <f t="shared" si="859"/>
        <v>20</v>
      </c>
      <c r="K1778" s="115">
        <f t="shared" si="874"/>
        <v>1</v>
      </c>
      <c r="L1778" s="8">
        <f t="shared" si="860"/>
        <v>1.0002145899999999</v>
      </c>
      <c r="M1778" s="116">
        <f t="shared" si="870"/>
        <v>1.0043006699999999</v>
      </c>
      <c r="N1778" s="116">
        <f t="shared" si="866"/>
        <v>1.3545516325440989</v>
      </c>
      <c r="O1778" s="109">
        <f t="shared" si="869"/>
        <v>1.3548423000000001</v>
      </c>
      <c r="P1778" s="109">
        <f t="shared" si="853"/>
        <v>580.89456124000003</v>
      </c>
      <c r="Q1778" s="11">
        <f t="shared" si="863"/>
        <v>0</v>
      </c>
      <c r="R1778" s="30">
        <f t="shared" si="861"/>
        <v>0</v>
      </c>
      <c r="S1778" s="109">
        <f t="shared" si="868"/>
        <v>0</v>
      </c>
      <c r="T1778" s="119">
        <f t="shared" si="862"/>
        <v>0.10150000000000001</v>
      </c>
      <c r="U1778" s="117">
        <f t="shared" si="867"/>
        <v>1</v>
      </c>
      <c r="V1778" s="117">
        <v>252</v>
      </c>
      <c r="W1778" s="116">
        <f t="shared" si="854"/>
        <v>1.0003836960000001</v>
      </c>
      <c r="X1778" s="109">
        <f t="shared" si="855"/>
        <v>0.22288690999999999</v>
      </c>
      <c r="Y1778" s="174">
        <f t="shared" si="856"/>
        <v>0</v>
      </c>
      <c r="Z1778" s="120" t="str">
        <f t="shared" si="864"/>
        <v>A+J=</v>
      </c>
      <c r="AA1778" s="114">
        <f t="shared" si="865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8">
        <f t="shared" si="857"/>
        <v>46075</v>
      </c>
      <c r="B1779" s="109">
        <f t="shared" si="850"/>
        <v>581.11744815000009</v>
      </c>
      <c r="C1779" s="193">
        <f t="shared" si="849"/>
        <v>428.75437328999999</v>
      </c>
      <c r="D1779" s="110">
        <f t="shared" si="858"/>
        <v>7245.38</v>
      </c>
      <c r="E1779" s="111">
        <f t="shared" si="873"/>
        <v>7276.54</v>
      </c>
      <c r="F1779" s="112">
        <f t="shared" si="871"/>
        <v>46042</v>
      </c>
      <c r="G1779" s="113">
        <f t="shared" si="851"/>
        <v>4.3006716003852752E-3</v>
      </c>
      <c r="H1779" s="114">
        <f t="shared" si="872"/>
        <v>46101</v>
      </c>
      <c r="I1779" s="114">
        <f t="shared" si="852"/>
        <v>46101</v>
      </c>
      <c r="J1779" s="115">
        <f t="shared" si="859"/>
        <v>20</v>
      </c>
      <c r="K1779" s="115">
        <f t="shared" si="874"/>
        <v>1</v>
      </c>
      <c r="L1779" s="8">
        <f t="shared" si="860"/>
        <v>1.0002145899999999</v>
      </c>
      <c r="M1779" s="116">
        <f t="shared" si="870"/>
        <v>1.0043006699999999</v>
      </c>
      <c r="N1779" s="116">
        <f t="shared" si="866"/>
        <v>1.3545516325440989</v>
      </c>
      <c r="O1779" s="109">
        <f t="shared" si="869"/>
        <v>1.3548423000000001</v>
      </c>
      <c r="P1779" s="109">
        <f t="shared" si="853"/>
        <v>580.89456124000003</v>
      </c>
      <c r="Q1779" s="11">
        <f t="shared" si="863"/>
        <v>0</v>
      </c>
      <c r="R1779" s="30">
        <f t="shared" si="861"/>
        <v>0</v>
      </c>
      <c r="S1779" s="109">
        <f t="shared" si="868"/>
        <v>0</v>
      </c>
      <c r="T1779" s="119">
        <f t="shared" si="862"/>
        <v>0.10150000000000001</v>
      </c>
      <c r="U1779" s="117">
        <f t="shared" si="867"/>
        <v>1</v>
      </c>
      <c r="V1779" s="117">
        <v>252</v>
      </c>
      <c r="W1779" s="116">
        <f t="shared" si="854"/>
        <v>1.0003836960000001</v>
      </c>
      <c r="X1779" s="109">
        <f t="shared" si="855"/>
        <v>0.22288690999999999</v>
      </c>
      <c r="Y1779" s="174">
        <f t="shared" si="856"/>
        <v>0</v>
      </c>
      <c r="Z1779" s="120" t="str">
        <f t="shared" si="864"/>
        <v>A+J=</v>
      </c>
      <c r="AA1779" s="114">
        <f t="shared" si="865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8">
        <f t="shared" si="857"/>
        <v>46076</v>
      </c>
      <c r="B1780" s="109">
        <f t="shared" si="850"/>
        <v>581.11744815000009</v>
      </c>
      <c r="C1780" s="193">
        <f t="shared" si="849"/>
        <v>428.75437328999999</v>
      </c>
      <c r="D1780" s="110">
        <f t="shared" si="858"/>
        <v>7245.38</v>
      </c>
      <c r="E1780" s="111">
        <f t="shared" si="873"/>
        <v>7276.54</v>
      </c>
      <c r="F1780" s="112">
        <f t="shared" si="871"/>
        <v>46042</v>
      </c>
      <c r="G1780" s="113">
        <f t="shared" si="851"/>
        <v>4.3006716003852752E-3</v>
      </c>
      <c r="H1780" s="114">
        <f t="shared" si="872"/>
        <v>46101</v>
      </c>
      <c r="I1780" s="114">
        <f t="shared" si="852"/>
        <v>46101</v>
      </c>
      <c r="J1780" s="115">
        <f t="shared" si="859"/>
        <v>20</v>
      </c>
      <c r="K1780" s="115">
        <f t="shared" si="874"/>
        <v>1</v>
      </c>
      <c r="L1780" s="8">
        <f t="shared" si="860"/>
        <v>1.0002145899999999</v>
      </c>
      <c r="M1780" s="116">
        <f t="shared" si="870"/>
        <v>1.0043006699999999</v>
      </c>
      <c r="N1780" s="116">
        <f t="shared" si="866"/>
        <v>1.3545516325440989</v>
      </c>
      <c r="O1780" s="109">
        <f t="shared" si="869"/>
        <v>1.3548423000000001</v>
      </c>
      <c r="P1780" s="109">
        <f t="shared" si="853"/>
        <v>580.89456124000003</v>
      </c>
      <c r="Q1780" s="11">
        <f t="shared" si="863"/>
        <v>0</v>
      </c>
      <c r="R1780" s="30">
        <f t="shared" si="861"/>
        <v>0</v>
      </c>
      <c r="S1780" s="109">
        <f t="shared" si="868"/>
        <v>0</v>
      </c>
      <c r="T1780" s="119">
        <f t="shared" si="862"/>
        <v>0.10150000000000001</v>
      </c>
      <c r="U1780" s="117">
        <f t="shared" si="867"/>
        <v>1</v>
      </c>
      <c r="V1780" s="117">
        <v>252</v>
      </c>
      <c r="W1780" s="116">
        <f t="shared" si="854"/>
        <v>1.0003836960000001</v>
      </c>
      <c r="X1780" s="109">
        <f t="shared" si="855"/>
        <v>0.22288690999999999</v>
      </c>
      <c r="Y1780" s="174">
        <f t="shared" si="856"/>
        <v>0</v>
      </c>
      <c r="Z1780" s="120" t="str">
        <f t="shared" si="864"/>
        <v>A+J=</v>
      </c>
      <c r="AA1780" s="114">
        <f t="shared" si="865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8">
        <f t="shared" si="857"/>
        <v>46077</v>
      </c>
      <c r="B1781" s="109">
        <f t="shared" si="850"/>
        <v>581.46517217999997</v>
      </c>
      <c r="C1781" s="193">
        <f t="shared" si="849"/>
        <v>428.75437328999999</v>
      </c>
      <c r="D1781" s="110">
        <f t="shared" si="858"/>
        <v>7245.38</v>
      </c>
      <c r="E1781" s="111">
        <f t="shared" si="873"/>
        <v>7276.54</v>
      </c>
      <c r="F1781" s="112">
        <f t="shared" si="871"/>
        <v>46042</v>
      </c>
      <c r="G1781" s="113">
        <f t="shared" si="851"/>
        <v>4.3006716003852752E-3</v>
      </c>
      <c r="H1781" s="114">
        <f t="shared" si="872"/>
        <v>46101</v>
      </c>
      <c r="I1781" s="114">
        <f t="shared" si="852"/>
        <v>46101</v>
      </c>
      <c r="J1781" s="115">
        <f t="shared" si="859"/>
        <v>20</v>
      </c>
      <c r="K1781" s="115">
        <f t="shared" si="874"/>
        <v>2</v>
      </c>
      <c r="L1781" s="8">
        <f t="shared" si="860"/>
        <v>1.0004292299999999</v>
      </c>
      <c r="M1781" s="116">
        <f t="shared" si="870"/>
        <v>1.0043006699999999</v>
      </c>
      <c r="N1781" s="116">
        <f t="shared" si="866"/>
        <v>1.3545516325440989</v>
      </c>
      <c r="O1781" s="109">
        <f t="shared" si="869"/>
        <v>1.3551330399999999</v>
      </c>
      <c r="P1781" s="109">
        <f t="shared" si="853"/>
        <v>581.01921728000002</v>
      </c>
      <c r="Q1781" s="11">
        <f t="shared" si="863"/>
        <v>0</v>
      </c>
      <c r="R1781" s="30">
        <f t="shared" si="861"/>
        <v>0</v>
      </c>
      <c r="S1781" s="109">
        <f t="shared" si="868"/>
        <v>0</v>
      </c>
      <c r="T1781" s="119">
        <f t="shared" si="862"/>
        <v>0.10150000000000001</v>
      </c>
      <c r="U1781" s="117">
        <f t="shared" si="867"/>
        <v>2</v>
      </c>
      <c r="V1781" s="117">
        <v>252</v>
      </c>
      <c r="W1781" s="116">
        <f t="shared" si="854"/>
        <v>1.0007675389999999</v>
      </c>
      <c r="X1781" s="109">
        <f t="shared" si="855"/>
        <v>0.44595489999999999</v>
      </c>
      <c r="Y1781" s="174">
        <f t="shared" si="856"/>
        <v>0</v>
      </c>
      <c r="Z1781" s="120" t="str">
        <f t="shared" si="864"/>
        <v>A+J=</v>
      </c>
      <c r="AA1781" s="114">
        <f t="shared" si="865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8">
        <f t="shared" si="857"/>
        <v>46078</v>
      </c>
      <c r="B1782" s="109">
        <f t="shared" si="850"/>
        <v>581.81310796999992</v>
      </c>
      <c r="C1782" s="193">
        <f t="shared" si="849"/>
        <v>428.75437328999999</v>
      </c>
      <c r="D1782" s="110">
        <f t="shared" si="858"/>
        <v>7245.38</v>
      </c>
      <c r="E1782" s="111">
        <f t="shared" si="873"/>
        <v>7276.54</v>
      </c>
      <c r="F1782" s="112">
        <f t="shared" si="871"/>
        <v>46042</v>
      </c>
      <c r="G1782" s="113">
        <f t="shared" si="851"/>
        <v>4.3006716003852752E-3</v>
      </c>
      <c r="H1782" s="114">
        <f t="shared" si="872"/>
        <v>46101</v>
      </c>
      <c r="I1782" s="114">
        <f t="shared" si="852"/>
        <v>46101</v>
      </c>
      <c r="J1782" s="115">
        <f t="shared" si="859"/>
        <v>20</v>
      </c>
      <c r="K1782" s="115">
        <f t="shared" si="874"/>
        <v>3</v>
      </c>
      <c r="L1782" s="8">
        <f t="shared" si="860"/>
        <v>1.0006439199999999</v>
      </c>
      <c r="M1782" s="116">
        <f t="shared" si="870"/>
        <v>1.0043006699999999</v>
      </c>
      <c r="N1782" s="116">
        <f t="shared" si="866"/>
        <v>1.3545516325440989</v>
      </c>
      <c r="O1782" s="109">
        <f t="shared" si="869"/>
        <v>1.35542385</v>
      </c>
      <c r="P1782" s="109">
        <f t="shared" si="853"/>
        <v>581.14390333999995</v>
      </c>
      <c r="Q1782" s="11">
        <f t="shared" si="863"/>
        <v>0</v>
      </c>
      <c r="R1782" s="30">
        <f t="shared" si="861"/>
        <v>0</v>
      </c>
      <c r="S1782" s="109">
        <f t="shared" si="868"/>
        <v>0</v>
      </c>
      <c r="T1782" s="119">
        <f t="shared" si="862"/>
        <v>0.10150000000000001</v>
      </c>
      <c r="U1782" s="117">
        <f t="shared" si="867"/>
        <v>3</v>
      </c>
      <c r="V1782" s="117">
        <v>252</v>
      </c>
      <c r="W1782" s="116">
        <f t="shared" si="854"/>
        <v>1.00115153</v>
      </c>
      <c r="X1782" s="109">
        <f t="shared" si="855"/>
        <v>0.66920462999999997</v>
      </c>
      <c r="Y1782" s="174">
        <f t="shared" si="856"/>
        <v>0</v>
      </c>
      <c r="Z1782" s="120" t="str">
        <f t="shared" si="864"/>
        <v>A+J=</v>
      </c>
      <c r="AA1782" s="114">
        <f t="shared" si="865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8">
        <f t="shared" si="857"/>
        <v>46079</v>
      </c>
      <c r="B1783" s="109">
        <f t="shared" si="850"/>
        <v>582.1612464399999</v>
      </c>
      <c r="C1783" s="193">
        <f t="shared" si="849"/>
        <v>428.75437328999999</v>
      </c>
      <c r="D1783" s="110">
        <f t="shared" si="858"/>
        <v>7245.38</v>
      </c>
      <c r="E1783" s="111">
        <f t="shared" si="873"/>
        <v>7276.54</v>
      </c>
      <c r="F1783" s="112">
        <f t="shared" si="871"/>
        <v>46042</v>
      </c>
      <c r="G1783" s="113">
        <f t="shared" si="851"/>
        <v>4.3006716003852752E-3</v>
      </c>
      <c r="H1783" s="114">
        <f t="shared" si="872"/>
        <v>46101</v>
      </c>
      <c r="I1783" s="114">
        <f t="shared" si="852"/>
        <v>46101</v>
      </c>
      <c r="J1783" s="115">
        <f t="shared" si="859"/>
        <v>20</v>
      </c>
      <c r="K1783" s="115">
        <f t="shared" si="874"/>
        <v>4</v>
      </c>
      <c r="L1783" s="8">
        <f t="shared" si="860"/>
        <v>1.0008586500000001</v>
      </c>
      <c r="M1783" s="116">
        <f t="shared" si="870"/>
        <v>1.0043006699999999</v>
      </c>
      <c r="N1783" s="116">
        <f t="shared" si="866"/>
        <v>1.3545516325440989</v>
      </c>
      <c r="O1783" s="109">
        <f t="shared" si="869"/>
        <v>1.35571471</v>
      </c>
      <c r="P1783" s="109">
        <f t="shared" si="853"/>
        <v>581.26861083999995</v>
      </c>
      <c r="Q1783" s="11">
        <f t="shared" si="863"/>
        <v>0</v>
      </c>
      <c r="R1783" s="30">
        <f t="shared" si="861"/>
        <v>0</v>
      </c>
      <c r="S1783" s="109">
        <f t="shared" si="868"/>
        <v>0</v>
      </c>
      <c r="T1783" s="119">
        <f t="shared" si="862"/>
        <v>0.10150000000000001</v>
      </c>
      <c r="U1783" s="117">
        <f t="shared" si="867"/>
        <v>4</v>
      </c>
      <c r="V1783" s="117">
        <v>252</v>
      </c>
      <c r="W1783" s="116">
        <f t="shared" si="854"/>
        <v>1.001535668</v>
      </c>
      <c r="X1783" s="109">
        <f t="shared" si="855"/>
        <v>0.89263559999999997</v>
      </c>
      <c r="Y1783" s="174">
        <f t="shared" si="856"/>
        <v>0</v>
      </c>
      <c r="Z1783" s="120" t="str">
        <f t="shared" si="864"/>
        <v>A+J=</v>
      </c>
      <c r="AA1783" s="114">
        <f t="shared" si="865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8">
        <f t="shared" si="857"/>
        <v>46080</v>
      </c>
      <c r="B1784" s="109">
        <f t="shared" si="850"/>
        <v>582.50959682999996</v>
      </c>
      <c r="C1784" s="193">
        <f t="shared" si="849"/>
        <v>428.75437328999999</v>
      </c>
      <c r="D1784" s="110">
        <f t="shared" si="858"/>
        <v>7245.38</v>
      </c>
      <c r="E1784" s="111">
        <f t="shared" si="873"/>
        <v>7276.54</v>
      </c>
      <c r="F1784" s="112">
        <f t="shared" si="871"/>
        <v>46042</v>
      </c>
      <c r="G1784" s="113">
        <f t="shared" si="851"/>
        <v>4.3006716003852752E-3</v>
      </c>
      <c r="H1784" s="114">
        <f t="shared" si="872"/>
        <v>46101</v>
      </c>
      <c r="I1784" s="114">
        <f t="shared" si="852"/>
        <v>46101</v>
      </c>
      <c r="J1784" s="115">
        <f t="shared" si="859"/>
        <v>20</v>
      </c>
      <c r="K1784" s="115">
        <f t="shared" si="874"/>
        <v>5</v>
      </c>
      <c r="L1784" s="8">
        <f t="shared" si="860"/>
        <v>1.0010734299999999</v>
      </c>
      <c r="M1784" s="116">
        <f t="shared" si="870"/>
        <v>1.0043006699999999</v>
      </c>
      <c r="N1784" s="116">
        <f t="shared" si="866"/>
        <v>1.3545516325440989</v>
      </c>
      <c r="O1784" s="109">
        <f t="shared" si="869"/>
        <v>1.35600564</v>
      </c>
      <c r="P1784" s="109">
        <f t="shared" si="853"/>
        <v>581.39334835</v>
      </c>
      <c r="Q1784" s="11">
        <f t="shared" si="863"/>
        <v>0</v>
      </c>
      <c r="R1784" s="30">
        <f t="shared" si="861"/>
        <v>0</v>
      </c>
      <c r="S1784" s="109">
        <f t="shared" si="868"/>
        <v>0</v>
      </c>
      <c r="T1784" s="119">
        <f t="shared" si="862"/>
        <v>0.10150000000000001</v>
      </c>
      <c r="U1784" s="117">
        <f t="shared" si="867"/>
        <v>5</v>
      </c>
      <c r="V1784" s="117">
        <v>252</v>
      </c>
      <c r="W1784" s="116">
        <f t="shared" si="854"/>
        <v>1.0019199539999999</v>
      </c>
      <c r="X1784" s="109">
        <f t="shared" si="855"/>
        <v>1.1162484800000001</v>
      </c>
      <c r="Y1784" s="174">
        <f t="shared" si="856"/>
        <v>0</v>
      </c>
      <c r="Z1784" s="120" t="str">
        <f t="shared" si="864"/>
        <v>A+J=</v>
      </c>
      <c r="AA1784" s="114">
        <f t="shared" si="865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8">
        <f t="shared" si="857"/>
        <v>46081</v>
      </c>
      <c r="B1785" s="109">
        <f t="shared" si="850"/>
        <v>582.85815806999994</v>
      </c>
      <c r="C1785" s="193">
        <f t="shared" si="849"/>
        <v>428.75437328999999</v>
      </c>
      <c r="D1785" s="110">
        <f t="shared" si="858"/>
        <v>7245.38</v>
      </c>
      <c r="E1785" s="111">
        <f t="shared" si="873"/>
        <v>7276.54</v>
      </c>
      <c r="F1785" s="112">
        <f t="shared" si="871"/>
        <v>46042</v>
      </c>
      <c r="G1785" s="113">
        <f t="shared" si="851"/>
        <v>4.3006716003852752E-3</v>
      </c>
      <c r="H1785" s="114">
        <f t="shared" si="872"/>
        <v>46101</v>
      </c>
      <c r="I1785" s="114">
        <f t="shared" si="852"/>
        <v>46101</v>
      </c>
      <c r="J1785" s="115">
        <f t="shared" si="859"/>
        <v>20</v>
      </c>
      <c r="K1785" s="115">
        <f t="shared" si="874"/>
        <v>6</v>
      </c>
      <c r="L1785" s="8">
        <f t="shared" si="860"/>
        <v>1.0012882599999999</v>
      </c>
      <c r="M1785" s="116">
        <f t="shared" si="870"/>
        <v>1.0043006699999999</v>
      </c>
      <c r="N1785" s="116">
        <f t="shared" si="866"/>
        <v>1.3545516325440989</v>
      </c>
      <c r="O1785" s="109">
        <f t="shared" si="869"/>
        <v>1.3562966400000001</v>
      </c>
      <c r="P1785" s="109">
        <f t="shared" si="853"/>
        <v>581.51811586999997</v>
      </c>
      <c r="Q1785" s="11">
        <f t="shared" si="863"/>
        <v>0</v>
      </c>
      <c r="R1785" s="30">
        <f t="shared" si="861"/>
        <v>0</v>
      </c>
      <c r="S1785" s="109">
        <f t="shared" si="868"/>
        <v>0</v>
      </c>
      <c r="T1785" s="119">
        <f t="shared" si="862"/>
        <v>0.10150000000000001</v>
      </c>
      <c r="U1785" s="117">
        <f t="shared" si="867"/>
        <v>6</v>
      </c>
      <c r="V1785" s="117">
        <v>252</v>
      </c>
      <c r="W1785" s="116">
        <f t="shared" si="854"/>
        <v>1.002304386</v>
      </c>
      <c r="X1785" s="109">
        <f t="shared" si="855"/>
        <v>1.3400422000000001</v>
      </c>
      <c r="Y1785" s="174">
        <f t="shared" si="856"/>
        <v>0</v>
      </c>
      <c r="Z1785" s="120" t="str">
        <f t="shared" si="864"/>
        <v>A+J=</v>
      </c>
      <c r="AA1785" s="114">
        <f t="shared" si="865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8">
        <f t="shared" si="857"/>
        <v>46082</v>
      </c>
      <c r="B1786" s="109">
        <f t="shared" si="850"/>
        <v>582.85815806999994</v>
      </c>
      <c r="C1786" s="193">
        <f t="shared" si="849"/>
        <v>428.75437328999999</v>
      </c>
      <c r="D1786" s="110">
        <f t="shared" si="858"/>
        <v>7245.38</v>
      </c>
      <c r="E1786" s="111">
        <f t="shared" si="873"/>
        <v>7276.54</v>
      </c>
      <c r="F1786" s="112">
        <f t="shared" si="871"/>
        <v>46042</v>
      </c>
      <c r="G1786" s="113">
        <f t="shared" si="851"/>
        <v>4.3006716003852752E-3</v>
      </c>
      <c r="H1786" s="114">
        <f t="shared" si="872"/>
        <v>46101</v>
      </c>
      <c r="I1786" s="114">
        <f t="shared" si="852"/>
        <v>46101</v>
      </c>
      <c r="J1786" s="115">
        <f t="shared" si="859"/>
        <v>20</v>
      </c>
      <c r="K1786" s="115">
        <f t="shared" si="874"/>
        <v>6</v>
      </c>
      <c r="L1786" s="8">
        <f t="shared" si="860"/>
        <v>1.0012882599999999</v>
      </c>
      <c r="M1786" s="116">
        <f t="shared" si="870"/>
        <v>1.0043006699999999</v>
      </c>
      <c r="N1786" s="116">
        <f t="shared" si="866"/>
        <v>1.3545516325440989</v>
      </c>
      <c r="O1786" s="109">
        <f t="shared" si="869"/>
        <v>1.3562966400000001</v>
      </c>
      <c r="P1786" s="109">
        <f t="shared" si="853"/>
        <v>581.51811586999997</v>
      </c>
      <c r="Q1786" s="11">
        <f t="shared" si="863"/>
        <v>0</v>
      </c>
      <c r="R1786" s="30">
        <f t="shared" si="861"/>
        <v>0</v>
      </c>
      <c r="S1786" s="109">
        <f t="shared" si="868"/>
        <v>0</v>
      </c>
      <c r="T1786" s="119">
        <f t="shared" si="862"/>
        <v>0.10150000000000001</v>
      </c>
      <c r="U1786" s="117">
        <f t="shared" si="867"/>
        <v>6</v>
      </c>
      <c r="V1786" s="117">
        <v>252</v>
      </c>
      <c r="W1786" s="116">
        <f t="shared" si="854"/>
        <v>1.002304386</v>
      </c>
      <c r="X1786" s="109">
        <f t="shared" si="855"/>
        <v>1.3400422000000001</v>
      </c>
      <c r="Y1786" s="174">
        <f t="shared" si="856"/>
        <v>0</v>
      </c>
      <c r="Z1786" s="120" t="str">
        <f t="shared" si="864"/>
        <v>A+J=</v>
      </c>
      <c r="AA1786" s="114">
        <f t="shared" si="865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8">
        <f t="shared" si="857"/>
        <v>46083</v>
      </c>
      <c r="B1787" s="109">
        <f t="shared" si="850"/>
        <v>582.85815806999994</v>
      </c>
      <c r="C1787" s="193">
        <f t="shared" si="849"/>
        <v>428.75437328999999</v>
      </c>
      <c r="D1787" s="110">
        <f t="shared" si="858"/>
        <v>7245.38</v>
      </c>
      <c r="E1787" s="111">
        <f t="shared" si="873"/>
        <v>7276.54</v>
      </c>
      <c r="F1787" s="112">
        <f t="shared" si="871"/>
        <v>46042</v>
      </c>
      <c r="G1787" s="113">
        <f t="shared" si="851"/>
        <v>4.3006716003852752E-3</v>
      </c>
      <c r="H1787" s="114">
        <f t="shared" si="872"/>
        <v>46101</v>
      </c>
      <c r="I1787" s="114">
        <f t="shared" si="852"/>
        <v>46101</v>
      </c>
      <c r="J1787" s="115">
        <f t="shared" si="859"/>
        <v>20</v>
      </c>
      <c r="K1787" s="115">
        <f t="shared" si="874"/>
        <v>6</v>
      </c>
      <c r="L1787" s="8">
        <f t="shared" si="860"/>
        <v>1.0012882599999999</v>
      </c>
      <c r="M1787" s="116">
        <f t="shared" si="870"/>
        <v>1.0043006699999999</v>
      </c>
      <c r="N1787" s="116">
        <f t="shared" si="866"/>
        <v>1.3545516325440989</v>
      </c>
      <c r="O1787" s="109">
        <f t="shared" si="869"/>
        <v>1.3562966400000001</v>
      </c>
      <c r="P1787" s="109">
        <f t="shared" si="853"/>
        <v>581.51811586999997</v>
      </c>
      <c r="Q1787" s="11">
        <f t="shared" si="863"/>
        <v>0</v>
      </c>
      <c r="R1787" s="30">
        <f t="shared" si="861"/>
        <v>0</v>
      </c>
      <c r="S1787" s="109">
        <f t="shared" si="868"/>
        <v>0</v>
      </c>
      <c r="T1787" s="119">
        <f t="shared" si="862"/>
        <v>0.10150000000000001</v>
      </c>
      <c r="U1787" s="117">
        <f t="shared" si="867"/>
        <v>6</v>
      </c>
      <c r="V1787" s="117">
        <v>252</v>
      </c>
      <c r="W1787" s="116">
        <f t="shared" si="854"/>
        <v>1.002304386</v>
      </c>
      <c r="X1787" s="109">
        <f t="shared" si="855"/>
        <v>1.3400422000000001</v>
      </c>
      <c r="Y1787" s="174">
        <f t="shared" si="856"/>
        <v>0</v>
      </c>
      <c r="Z1787" s="120" t="str">
        <f t="shared" si="864"/>
        <v>A+J=</v>
      </c>
      <c r="AA1787" s="114">
        <f t="shared" si="865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8">
        <f t="shared" si="857"/>
        <v>46084</v>
      </c>
      <c r="B1788" s="109">
        <f t="shared" si="850"/>
        <v>583.20692340000005</v>
      </c>
      <c r="C1788" s="193">
        <f t="shared" si="849"/>
        <v>428.75437328999999</v>
      </c>
      <c r="D1788" s="110">
        <f t="shared" si="858"/>
        <v>7245.38</v>
      </c>
      <c r="E1788" s="111">
        <f t="shared" si="873"/>
        <v>7276.54</v>
      </c>
      <c r="F1788" s="112">
        <f t="shared" si="871"/>
        <v>46042</v>
      </c>
      <c r="G1788" s="113">
        <f t="shared" si="851"/>
        <v>4.3006716003852752E-3</v>
      </c>
      <c r="H1788" s="114">
        <f t="shared" si="872"/>
        <v>46101</v>
      </c>
      <c r="I1788" s="114">
        <f t="shared" si="852"/>
        <v>46101</v>
      </c>
      <c r="J1788" s="115">
        <f t="shared" si="859"/>
        <v>20</v>
      </c>
      <c r="K1788" s="115">
        <f t="shared" si="874"/>
        <v>7</v>
      </c>
      <c r="L1788" s="8">
        <f t="shared" si="860"/>
        <v>1.0015031299999999</v>
      </c>
      <c r="M1788" s="116">
        <f t="shared" si="870"/>
        <v>1.0043006699999999</v>
      </c>
      <c r="N1788" s="116">
        <f t="shared" si="866"/>
        <v>1.3545516325440989</v>
      </c>
      <c r="O1788" s="109">
        <f t="shared" si="869"/>
        <v>1.35658769</v>
      </c>
      <c r="P1788" s="109">
        <f t="shared" si="853"/>
        <v>581.64290483000002</v>
      </c>
      <c r="Q1788" s="11">
        <f t="shared" si="863"/>
        <v>0</v>
      </c>
      <c r="R1788" s="30">
        <f t="shared" si="861"/>
        <v>0</v>
      </c>
      <c r="S1788" s="109">
        <f t="shared" si="868"/>
        <v>0</v>
      </c>
      <c r="T1788" s="119">
        <f t="shared" si="862"/>
        <v>0.10150000000000001</v>
      </c>
      <c r="U1788" s="117">
        <f t="shared" si="867"/>
        <v>7</v>
      </c>
      <c r="V1788" s="117">
        <v>252</v>
      </c>
      <c r="W1788" s="116">
        <f t="shared" si="854"/>
        <v>1.0026889670000001</v>
      </c>
      <c r="X1788" s="109">
        <f t="shared" si="855"/>
        <v>1.56401857</v>
      </c>
      <c r="Y1788" s="174">
        <f t="shared" si="856"/>
        <v>0</v>
      </c>
      <c r="Z1788" s="120" t="str">
        <f t="shared" si="864"/>
        <v>A+J=</v>
      </c>
      <c r="AA1788" s="114">
        <f t="shared" si="865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8">
        <f t="shared" si="857"/>
        <v>46085</v>
      </c>
      <c r="B1789" s="109">
        <f t="shared" si="850"/>
        <v>583.55590035</v>
      </c>
      <c r="C1789" s="193">
        <f t="shared" si="849"/>
        <v>428.75437328999999</v>
      </c>
      <c r="D1789" s="110">
        <f t="shared" si="858"/>
        <v>7245.38</v>
      </c>
      <c r="E1789" s="111">
        <f t="shared" si="873"/>
        <v>7276.54</v>
      </c>
      <c r="F1789" s="112">
        <f t="shared" si="871"/>
        <v>46042</v>
      </c>
      <c r="G1789" s="113">
        <f t="shared" si="851"/>
        <v>4.3006716003852752E-3</v>
      </c>
      <c r="H1789" s="114">
        <f t="shared" si="872"/>
        <v>46101</v>
      </c>
      <c r="I1789" s="114">
        <f t="shared" si="852"/>
        <v>46101</v>
      </c>
      <c r="J1789" s="115">
        <f t="shared" si="859"/>
        <v>20</v>
      </c>
      <c r="K1789" s="115">
        <f t="shared" si="874"/>
        <v>8</v>
      </c>
      <c r="L1789" s="8">
        <f t="shared" si="860"/>
        <v>1.00171805</v>
      </c>
      <c r="M1789" s="116">
        <f t="shared" si="870"/>
        <v>1.0043006699999999</v>
      </c>
      <c r="N1789" s="116">
        <f t="shared" si="866"/>
        <v>1.3545516325440989</v>
      </c>
      <c r="O1789" s="109">
        <f t="shared" si="869"/>
        <v>1.35687881</v>
      </c>
      <c r="P1789" s="109">
        <f t="shared" si="853"/>
        <v>581.76772381000001</v>
      </c>
      <c r="Q1789" s="11">
        <f t="shared" si="863"/>
        <v>0</v>
      </c>
      <c r="R1789" s="30">
        <f t="shared" si="861"/>
        <v>0</v>
      </c>
      <c r="S1789" s="109">
        <f t="shared" si="868"/>
        <v>0</v>
      </c>
      <c r="T1789" s="119">
        <f t="shared" si="862"/>
        <v>0.10150000000000001</v>
      </c>
      <c r="U1789" s="117">
        <f t="shared" si="867"/>
        <v>8</v>
      </c>
      <c r="V1789" s="117">
        <v>252</v>
      </c>
      <c r="W1789" s="116">
        <f t="shared" si="854"/>
        <v>1.0030736950000001</v>
      </c>
      <c r="X1789" s="109">
        <f t="shared" si="855"/>
        <v>1.78817654</v>
      </c>
      <c r="Y1789" s="174">
        <f t="shared" si="856"/>
        <v>0</v>
      </c>
      <c r="Z1789" s="120" t="str">
        <f t="shared" si="864"/>
        <v>A+J=</v>
      </c>
      <c r="AA1789" s="114">
        <f t="shared" si="865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8">
        <f t="shared" si="857"/>
        <v>46086</v>
      </c>
      <c r="B1790" s="109">
        <f t="shared" si="850"/>
        <v>583.90508469000008</v>
      </c>
      <c r="C1790" s="193">
        <f t="shared" si="849"/>
        <v>428.75437328999999</v>
      </c>
      <c r="D1790" s="110">
        <f t="shared" si="858"/>
        <v>7245.38</v>
      </c>
      <c r="E1790" s="111">
        <f t="shared" si="873"/>
        <v>7276.54</v>
      </c>
      <c r="F1790" s="112">
        <f t="shared" si="871"/>
        <v>46042</v>
      </c>
      <c r="G1790" s="113">
        <f t="shared" si="851"/>
        <v>4.3006716003852752E-3</v>
      </c>
      <c r="H1790" s="114">
        <f t="shared" si="872"/>
        <v>46101</v>
      </c>
      <c r="I1790" s="114">
        <f t="shared" si="852"/>
        <v>46101</v>
      </c>
      <c r="J1790" s="115">
        <f t="shared" si="859"/>
        <v>20</v>
      </c>
      <c r="K1790" s="115">
        <f t="shared" si="874"/>
        <v>9</v>
      </c>
      <c r="L1790" s="8">
        <f t="shared" si="860"/>
        <v>1.0019330099999999</v>
      </c>
      <c r="M1790" s="116">
        <f t="shared" si="870"/>
        <v>1.0043006699999999</v>
      </c>
      <c r="N1790" s="116">
        <f t="shared" si="866"/>
        <v>1.3545516325440989</v>
      </c>
      <c r="O1790" s="109">
        <f t="shared" si="869"/>
        <v>1.35716999</v>
      </c>
      <c r="P1790" s="109">
        <f t="shared" si="853"/>
        <v>581.89256851000005</v>
      </c>
      <c r="Q1790" s="11">
        <f t="shared" si="863"/>
        <v>0</v>
      </c>
      <c r="R1790" s="30">
        <f t="shared" si="861"/>
        <v>0</v>
      </c>
      <c r="S1790" s="109">
        <f t="shared" si="868"/>
        <v>0</v>
      </c>
      <c r="T1790" s="119">
        <f t="shared" si="862"/>
        <v>0.10150000000000001</v>
      </c>
      <c r="U1790" s="117">
        <f t="shared" si="867"/>
        <v>9</v>
      </c>
      <c r="V1790" s="117">
        <v>252</v>
      </c>
      <c r="W1790" s="116">
        <f t="shared" si="854"/>
        <v>1.00345857</v>
      </c>
      <c r="X1790" s="109">
        <f t="shared" si="855"/>
        <v>2.01251618</v>
      </c>
      <c r="Y1790" s="174">
        <f t="shared" si="856"/>
        <v>0</v>
      </c>
      <c r="Z1790" s="120" t="str">
        <f t="shared" si="864"/>
        <v>A+J=</v>
      </c>
      <c r="AA1790" s="114">
        <f t="shared" si="865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8">
        <f t="shared" si="857"/>
        <v>46087</v>
      </c>
      <c r="B1791" s="109">
        <f t="shared" si="850"/>
        <v>584.25447708000002</v>
      </c>
      <c r="C1791" s="193">
        <f t="shared" si="849"/>
        <v>428.75437328999999</v>
      </c>
      <c r="D1791" s="110">
        <f t="shared" si="858"/>
        <v>7245.38</v>
      </c>
      <c r="E1791" s="111">
        <f t="shared" si="873"/>
        <v>7276.54</v>
      </c>
      <c r="F1791" s="112">
        <f t="shared" si="871"/>
        <v>46042</v>
      </c>
      <c r="G1791" s="113">
        <f t="shared" si="851"/>
        <v>4.3006716003852752E-3</v>
      </c>
      <c r="H1791" s="114">
        <f t="shared" si="872"/>
        <v>46101</v>
      </c>
      <c r="I1791" s="114">
        <f t="shared" si="852"/>
        <v>46101</v>
      </c>
      <c r="J1791" s="115">
        <f t="shared" si="859"/>
        <v>20</v>
      </c>
      <c r="K1791" s="115">
        <f t="shared" si="874"/>
        <v>10</v>
      </c>
      <c r="L1791" s="8">
        <f t="shared" si="860"/>
        <v>1.0021480199999999</v>
      </c>
      <c r="M1791" s="116">
        <f t="shared" si="870"/>
        <v>1.0043006699999999</v>
      </c>
      <c r="N1791" s="116">
        <f t="shared" si="866"/>
        <v>1.3545516325440989</v>
      </c>
      <c r="O1791" s="109">
        <f t="shared" si="869"/>
        <v>1.35746123</v>
      </c>
      <c r="P1791" s="109">
        <f t="shared" si="853"/>
        <v>582.01743893000003</v>
      </c>
      <c r="Q1791" s="11">
        <f t="shared" si="863"/>
        <v>0</v>
      </c>
      <c r="R1791" s="30">
        <f t="shared" si="861"/>
        <v>0</v>
      </c>
      <c r="S1791" s="109">
        <f t="shared" si="868"/>
        <v>0</v>
      </c>
      <c r="T1791" s="119">
        <f t="shared" si="862"/>
        <v>0.10150000000000001</v>
      </c>
      <c r="U1791" s="117">
        <f t="shared" si="867"/>
        <v>10</v>
      </c>
      <c r="V1791" s="117">
        <v>252</v>
      </c>
      <c r="W1791" s="116">
        <f t="shared" si="854"/>
        <v>1.003843593</v>
      </c>
      <c r="X1791" s="109">
        <f t="shared" si="855"/>
        <v>2.2370381500000001</v>
      </c>
      <c r="Y1791" s="174">
        <f t="shared" si="856"/>
        <v>0</v>
      </c>
      <c r="Z1791" s="120" t="str">
        <f t="shared" si="864"/>
        <v>A+J=</v>
      </c>
      <c r="AA1791" s="114">
        <f t="shared" si="865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8">
        <f t="shared" si="857"/>
        <v>46088</v>
      </c>
      <c r="B1792" s="109">
        <f t="shared" si="850"/>
        <v>584.60408192999989</v>
      </c>
      <c r="C1792" s="193">
        <f t="shared" si="849"/>
        <v>428.75437328999999</v>
      </c>
      <c r="D1792" s="110">
        <f t="shared" si="858"/>
        <v>7245.38</v>
      </c>
      <c r="E1792" s="111">
        <f t="shared" si="873"/>
        <v>7276.54</v>
      </c>
      <c r="F1792" s="112">
        <f t="shared" si="871"/>
        <v>46042</v>
      </c>
      <c r="G1792" s="113">
        <f t="shared" si="851"/>
        <v>4.3006716003852752E-3</v>
      </c>
      <c r="H1792" s="114">
        <f t="shared" si="872"/>
        <v>46101</v>
      </c>
      <c r="I1792" s="114">
        <f t="shared" si="852"/>
        <v>46101</v>
      </c>
      <c r="J1792" s="115">
        <f t="shared" si="859"/>
        <v>20</v>
      </c>
      <c r="K1792" s="115">
        <f t="shared" si="874"/>
        <v>11</v>
      </c>
      <c r="L1792" s="8">
        <f t="shared" si="860"/>
        <v>1.0023630800000001</v>
      </c>
      <c r="M1792" s="116">
        <f t="shared" si="870"/>
        <v>1.0043006699999999</v>
      </c>
      <c r="N1792" s="116">
        <f t="shared" si="866"/>
        <v>1.3545516325440989</v>
      </c>
      <c r="O1792" s="109">
        <f t="shared" si="869"/>
        <v>1.3577525399999999</v>
      </c>
      <c r="P1792" s="109">
        <f t="shared" si="853"/>
        <v>582.14233936999995</v>
      </c>
      <c r="Q1792" s="11">
        <f t="shared" si="863"/>
        <v>0</v>
      </c>
      <c r="R1792" s="30">
        <f t="shared" si="861"/>
        <v>0</v>
      </c>
      <c r="S1792" s="109">
        <f t="shared" si="868"/>
        <v>0</v>
      </c>
      <c r="T1792" s="119">
        <f t="shared" si="862"/>
        <v>0.10150000000000001</v>
      </c>
      <c r="U1792" s="117">
        <f t="shared" si="867"/>
        <v>11</v>
      </c>
      <c r="V1792" s="117">
        <v>252</v>
      </c>
      <c r="W1792" s="116">
        <f t="shared" si="854"/>
        <v>1.0042287640000001</v>
      </c>
      <c r="X1792" s="109">
        <f t="shared" si="855"/>
        <v>2.4617425599999998</v>
      </c>
      <c r="Y1792" s="174">
        <f t="shared" si="856"/>
        <v>0</v>
      </c>
      <c r="Z1792" s="120" t="str">
        <f t="shared" si="864"/>
        <v>A+J=</v>
      </c>
      <c r="AA1792" s="114">
        <f t="shared" si="865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8">
        <f t="shared" si="857"/>
        <v>46089</v>
      </c>
      <c r="B1793" s="109">
        <f t="shared" si="850"/>
        <v>584.60408192999989</v>
      </c>
      <c r="C1793" s="193">
        <f t="shared" si="849"/>
        <v>428.75437328999999</v>
      </c>
      <c r="D1793" s="110">
        <f t="shared" si="858"/>
        <v>7245.38</v>
      </c>
      <c r="E1793" s="111">
        <f t="shared" si="873"/>
        <v>7276.54</v>
      </c>
      <c r="F1793" s="112">
        <f t="shared" si="871"/>
        <v>46042</v>
      </c>
      <c r="G1793" s="113">
        <f t="shared" si="851"/>
        <v>4.3006716003852752E-3</v>
      </c>
      <c r="H1793" s="114">
        <f t="shared" si="872"/>
        <v>46101</v>
      </c>
      <c r="I1793" s="114">
        <f t="shared" si="852"/>
        <v>46101</v>
      </c>
      <c r="J1793" s="115">
        <f t="shared" si="859"/>
        <v>20</v>
      </c>
      <c r="K1793" s="115">
        <f t="shared" si="874"/>
        <v>11</v>
      </c>
      <c r="L1793" s="8">
        <f t="shared" si="860"/>
        <v>1.0023630800000001</v>
      </c>
      <c r="M1793" s="116">
        <f t="shared" si="870"/>
        <v>1.0043006699999999</v>
      </c>
      <c r="N1793" s="116">
        <f t="shared" si="866"/>
        <v>1.3545516325440989</v>
      </c>
      <c r="O1793" s="109">
        <f t="shared" si="869"/>
        <v>1.3577525399999999</v>
      </c>
      <c r="P1793" s="109">
        <f t="shared" si="853"/>
        <v>582.14233936999995</v>
      </c>
      <c r="Q1793" s="11">
        <f t="shared" si="863"/>
        <v>0</v>
      </c>
      <c r="R1793" s="30">
        <f t="shared" si="861"/>
        <v>0</v>
      </c>
      <c r="S1793" s="109">
        <f t="shared" si="868"/>
        <v>0</v>
      </c>
      <c r="T1793" s="119">
        <f t="shared" si="862"/>
        <v>0.10150000000000001</v>
      </c>
      <c r="U1793" s="117">
        <f t="shared" si="867"/>
        <v>11</v>
      </c>
      <c r="V1793" s="117">
        <v>252</v>
      </c>
      <c r="W1793" s="116">
        <f t="shared" si="854"/>
        <v>1.0042287640000001</v>
      </c>
      <c r="X1793" s="109">
        <f t="shared" si="855"/>
        <v>2.4617425599999998</v>
      </c>
      <c r="Y1793" s="174">
        <f t="shared" si="856"/>
        <v>0</v>
      </c>
      <c r="Z1793" s="120" t="str">
        <f t="shared" si="864"/>
        <v>A+J=</v>
      </c>
      <c r="AA1793" s="114">
        <f t="shared" si="865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8">
        <f t="shared" si="857"/>
        <v>46090</v>
      </c>
      <c r="B1794" s="109">
        <f t="shared" si="850"/>
        <v>584.60408192999989</v>
      </c>
      <c r="C1794" s="193">
        <f t="shared" si="849"/>
        <v>428.75437328999999</v>
      </c>
      <c r="D1794" s="110">
        <f t="shared" si="858"/>
        <v>7245.38</v>
      </c>
      <c r="E1794" s="111">
        <f t="shared" si="873"/>
        <v>7276.54</v>
      </c>
      <c r="F1794" s="112">
        <f t="shared" si="871"/>
        <v>46042</v>
      </c>
      <c r="G1794" s="113">
        <f t="shared" si="851"/>
        <v>4.3006716003852752E-3</v>
      </c>
      <c r="H1794" s="114">
        <f t="shared" si="872"/>
        <v>46101</v>
      </c>
      <c r="I1794" s="114">
        <f t="shared" si="852"/>
        <v>46101</v>
      </c>
      <c r="J1794" s="115">
        <f t="shared" si="859"/>
        <v>20</v>
      </c>
      <c r="K1794" s="115">
        <f t="shared" si="874"/>
        <v>11</v>
      </c>
      <c r="L1794" s="8">
        <f t="shared" si="860"/>
        <v>1.0023630800000001</v>
      </c>
      <c r="M1794" s="116">
        <f t="shared" si="870"/>
        <v>1.0043006699999999</v>
      </c>
      <c r="N1794" s="116">
        <f t="shared" si="866"/>
        <v>1.3545516325440989</v>
      </c>
      <c r="O1794" s="109">
        <f t="shared" si="869"/>
        <v>1.3577525399999999</v>
      </c>
      <c r="P1794" s="109">
        <f t="shared" si="853"/>
        <v>582.14233936999995</v>
      </c>
      <c r="Q1794" s="11">
        <f t="shared" si="863"/>
        <v>0</v>
      </c>
      <c r="R1794" s="30">
        <f t="shared" si="861"/>
        <v>0</v>
      </c>
      <c r="S1794" s="109">
        <f t="shared" si="868"/>
        <v>0</v>
      </c>
      <c r="T1794" s="119">
        <f t="shared" si="862"/>
        <v>0.10150000000000001</v>
      </c>
      <c r="U1794" s="117">
        <f t="shared" si="867"/>
        <v>11</v>
      </c>
      <c r="V1794" s="117">
        <v>252</v>
      </c>
      <c r="W1794" s="116">
        <f t="shared" si="854"/>
        <v>1.0042287640000001</v>
      </c>
      <c r="X1794" s="109">
        <f t="shared" si="855"/>
        <v>2.4617425599999998</v>
      </c>
      <c r="Y1794" s="174">
        <f t="shared" si="856"/>
        <v>0</v>
      </c>
      <c r="Z1794" s="120" t="str">
        <f t="shared" si="864"/>
        <v>A+J=</v>
      </c>
      <c r="AA1794" s="114">
        <f t="shared" si="865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8">
        <f t="shared" si="857"/>
        <v>46091</v>
      </c>
      <c r="B1795" s="109">
        <f t="shared" si="850"/>
        <v>584.95389502</v>
      </c>
      <c r="C1795" s="193">
        <f t="shared" si="849"/>
        <v>428.75437328999999</v>
      </c>
      <c r="D1795" s="110">
        <f t="shared" si="858"/>
        <v>7245.38</v>
      </c>
      <c r="E1795" s="111">
        <f t="shared" si="873"/>
        <v>7276.54</v>
      </c>
      <c r="F1795" s="112">
        <f t="shared" si="871"/>
        <v>46042</v>
      </c>
      <c r="G1795" s="113">
        <f t="shared" si="851"/>
        <v>4.3006716003852752E-3</v>
      </c>
      <c r="H1795" s="114">
        <f t="shared" si="872"/>
        <v>46101</v>
      </c>
      <c r="I1795" s="114">
        <f t="shared" si="852"/>
        <v>46101</v>
      </c>
      <c r="J1795" s="115">
        <f t="shared" si="859"/>
        <v>20</v>
      </c>
      <c r="K1795" s="115">
        <f t="shared" si="874"/>
        <v>12</v>
      </c>
      <c r="L1795" s="8">
        <f t="shared" si="860"/>
        <v>1.00257818</v>
      </c>
      <c r="M1795" s="116">
        <f t="shared" si="870"/>
        <v>1.0043006699999999</v>
      </c>
      <c r="N1795" s="116">
        <f t="shared" si="866"/>
        <v>1.3545516325440989</v>
      </c>
      <c r="O1795" s="109">
        <f t="shared" si="869"/>
        <v>1.3580439099999999</v>
      </c>
      <c r="P1795" s="109">
        <f t="shared" si="853"/>
        <v>582.26726553000003</v>
      </c>
      <c r="Q1795" s="11">
        <f t="shared" si="863"/>
        <v>0</v>
      </c>
      <c r="R1795" s="30">
        <f t="shared" si="861"/>
        <v>0</v>
      </c>
      <c r="S1795" s="109">
        <f t="shared" si="868"/>
        <v>0</v>
      </c>
      <c r="T1795" s="119">
        <f t="shared" si="862"/>
        <v>0.10150000000000001</v>
      </c>
      <c r="U1795" s="117">
        <f t="shared" si="867"/>
        <v>12</v>
      </c>
      <c r="V1795" s="117">
        <v>252</v>
      </c>
      <c r="W1795" s="116">
        <f t="shared" si="854"/>
        <v>1.0046140830000001</v>
      </c>
      <c r="X1795" s="109">
        <f t="shared" si="855"/>
        <v>2.6866294900000001</v>
      </c>
      <c r="Y1795" s="174">
        <f t="shared" si="856"/>
        <v>0</v>
      </c>
      <c r="Z1795" s="120" t="str">
        <f t="shared" si="864"/>
        <v>A+J=</v>
      </c>
      <c r="AA1795" s="114">
        <f t="shared" si="865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8">
        <f t="shared" si="857"/>
        <v>46092</v>
      </c>
      <c r="B1796" s="109">
        <f t="shared" si="850"/>
        <v>585.30391641999995</v>
      </c>
      <c r="C1796" s="193">
        <f t="shared" si="849"/>
        <v>428.75437328999999</v>
      </c>
      <c r="D1796" s="110">
        <f t="shared" si="858"/>
        <v>7245.38</v>
      </c>
      <c r="E1796" s="111">
        <f t="shared" si="873"/>
        <v>7276.54</v>
      </c>
      <c r="F1796" s="112">
        <f t="shared" si="871"/>
        <v>46042</v>
      </c>
      <c r="G1796" s="113">
        <f t="shared" si="851"/>
        <v>4.3006716003852752E-3</v>
      </c>
      <c r="H1796" s="114">
        <f t="shared" si="872"/>
        <v>46101</v>
      </c>
      <c r="I1796" s="114">
        <f t="shared" si="852"/>
        <v>46101</v>
      </c>
      <c r="J1796" s="115">
        <f t="shared" si="859"/>
        <v>20</v>
      </c>
      <c r="K1796" s="115">
        <f t="shared" si="874"/>
        <v>13</v>
      </c>
      <c r="L1796" s="8">
        <f t="shared" si="860"/>
        <v>1.00279333</v>
      </c>
      <c r="M1796" s="116">
        <f t="shared" si="870"/>
        <v>1.0043006699999999</v>
      </c>
      <c r="N1796" s="116">
        <f t="shared" si="866"/>
        <v>1.3545516325440989</v>
      </c>
      <c r="O1796" s="109">
        <f t="shared" si="869"/>
        <v>1.35833534</v>
      </c>
      <c r="P1796" s="109">
        <f t="shared" si="853"/>
        <v>582.39221740999994</v>
      </c>
      <c r="Q1796" s="11">
        <f t="shared" si="863"/>
        <v>0</v>
      </c>
      <c r="R1796" s="30">
        <f t="shared" si="861"/>
        <v>0</v>
      </c>
      <c r="S1796" s="109">
        <f t="shared" si="868"/>
        <v>0</v>
      </c>
      <c r="T1796" s="119">
        <f t="shared" si="862"/>
        <v>0.10150000000000001</v>
      </c>
      <c r="U1796" s="117">
        <f t="shared" si="867"/>
        <v>13</v>
      </c>
      <c r="V1796" s="117">
        <v>252</v>
      </c>
      <c r="W1796" s="116">
        <f t="shared" si="854"/>
        <v>1.00499955</v>
      </c>
      <c r="X1796" s="109">
        <f t="shared" si="855"/>
        <v>2.91169901</v>
      </c>
      <c r="Y1796" s="174">
        <f t="shared" si="856"/>
        <v>0</v>
      </c>
      <c r="Z1796" s="120" t="str">
        <f t="shared" si="864"/>
        <v>A+J=</v>
      </c>
      <c r="AA1796" s="114">
        <f t="shared" si="865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8">
        <f t="shared" si="857"/>
        <v>46093</v>
      </c>
      <c r="B1797" s="109">
        <f t="shared" si="850"/>
        <v>585.65414996000004</v>
      </c>
      <c r="C1797" s="193">
        <f t="shared" si="849"/>
        <v>428.75437328999999</v>
      </c>
      <c r="D1797" s="110">
        <f t="shared" si="858"/>
        <v>7245.38</v>
      </c>
      <c r="E1797" s="111">
        <f t="shared" si="873"/>
        <v>7276.54</v>
      </c>
      <c r="F1797" s="112">
        <f t="shared" si="871"/>
        <v>46042</v>
      </c>
      <c r="G1797" s="113">
        <f t="shared" si="851"/>
        <v>4.3006716003852752E-3</v>
      </c>
      <c r="H1797" s="114">
        <f t="shared" si="872"/>
        <v>46101</v>
      </c>
      <c r="I1797" s="114">
        <f t="shared" si="852"/>
        <v>46101</v>
      </c>
      <c r="J1797" s="115">
        <f t="shared" si="859"/>
        <v>20</v>
      </c>
      <c r="K1797" s="115">
        <f t="shared" si="874"/>
        <v>14</v>
      </c>
      <c r="L1797" s="8">
        <f t="shared" si="860"/>
        <v>1.00300853</v>
      </c>
      <c r="M1797" s="116">
        <f t="shared" si="870"/>
        <v>1.0043006699999999</v>
      </c>
      <c r="N1797" s="116">
        <f t="shared" si="866"/>
        <v>1.3545516325440989</v>
      </c>
      <c r="O1797" s="109">
        <f t="shared" si="869"/>
        <v>1.3586268399999999</v>
      </c>
      <c r="P1797" s="109">
        <f t="shared" si="853"/>
        <v>582.51719931000002</v>
      </c>
      <c r="Q1797" s="11">
        <f t="shared" si="863"/>
        <v>0</v>
      </c>
      <c r="R1797" s="30">
        <f t="shared" si="861"/>
        <v>0</v>
      </c>
      <c r="S1797" s="109">
        <f t="shared" si="868"/>
        <v>0</v>
      </c>
      <c r="T1797" s="119">
        <f t="shared" si="862"/>
        <v>0.10150000000000001</v>
      </c>
      <c r="U1797" s="117">
        <f t="shared" si="867"/>
        <v>14</v>
      </c>
      <c r="V1797" s="117">
        <v>252</v>
      </c>
      <c r="W1797" s="116">
        <f t="shared" si="854"/>
        <v>1.005385164</v>
      </c>
      <c r="X1797" s="109">
        <f t="shared" si="855"/>
        <v>3.1369506500000002</v>
      </c>
      <c r="Y1797" s="174">
        <f t="shared" si="856"/>
        <v>0</v>
      </c>
      <c r="Z1797" s="120" t="str">
        <f t="shared" si="864"/>
        <v>A+J=</v>
      </c>
      <c r="AA1797" s="114">
        <f t="shared" si="865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8">
        <f t="shared" si="857"/>
        <v>46094</v>
      </c>
      <c r="B1798" s="109">
        <f t="shared" si="850"/>
        <v>586.00458767999999</v>
      </c>
      <c r="C1798" s="193">
        <f t="shared" ref="C1798:C1861" si="875">TRUNC(IF(Q1797&gt;0,C1797-(S1797/O1797),C1797),8)</f>
        <v>428.75437328999999</v>
      </c>
      <c r="D1798" s="110">
        <f t="shared" si="858"/>
        <v>7245.38</v>
      </c>
      <c r="E1798" s="111">
        <f t="shared" si="873"/>
        <v>7276.54</v>
      </c>
      <c r="F1798" s="112">
        <f t="shared" si="871"/>
        <v>46042</v>
      </c>
      <c r="G1798" s="113">
        <f t="shared" si="851"/>
        <v>4.3006716003852752E-3</v>
      </c>
      <c r="H1798" s="114">
        <f t="shared" si="872"/>
        <v>46101</v>
      </c>
      <c r="I1798" s="114">
        <f t="shared" si="852"/>
        <v>46101</v>
      </c>
      <c r="J1798" s="115">
        <f t="shared" si="859"/>
        <v>20</v>
      </c>
      <c r="K1798" s="115">
        <f t="shared" si="874"/>
        <v>15</v>
      </c>
      <c r="L1798" s="8">
        <f t="shared" si="860"/>
        <v>1.00322377</v>
      </c>
      <c r="M1798" s="116">
        <f t="shared" si="870"/>
        <v>1.0043006699999999</v>
      </c>
      <c r="N1798" s="116">
        <f t="shared" si="866"/>
        <v>1.3545516325440989</v>
      </c>
      <c r="O1798" s="109">
        <f t="shared" si="869"/>
        <v>1.3589183899999999</v>
      </c>
      <c r="P1798" s="109">
        <f t="shared" si="853"/>
        <v>582.64220264999994</v>
      </c>
      <c r="Q1798" s="11">
        <f t="shared" si="863"/>
        <v>0</v>
      </c>
      <c r="R1798" s="30">
        <f t="shared" si="861"/>
        <v>0</v>
      </c>
      <c r="S1798" s="109">
        <f t="shared" si="868"/>
        <v>0</v>
      </c>
      <c r="T1798" s="119">
        <f t="shared" si="862"/>
        <v>0.10150000000000001</v>
      </c>
      <c r="U1798" s="117">
        <f t="shared" si="867"/>
        <v>15</v>
      </c>
      <c r="V1798" s="117">
        <v>252</v>
      </c>
      <c r="W1798" s="116">
        <f t="shared" si="854"/>
        <v>1.0057709260000001</v>
      </c>
      <c r="X1798" s="109">
        <f t="shared" si="855"/>
        <v>3.36238503</v>
      </c>
      <c r="Y1798" s="174">
        <f t="shared" si="856"/>
        <v>0</v>
      </c>
      <c r="Z1798" s="120" t="str">
        <f t="shared" si="864"/>
        <v>A+J=</v>
      </c>
      <c r="AA1798" s="114">
        <f t="shared" si="865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8">
        <f t="shared" si="857"/>
        <v>46095</v>
      </c>
      <c r="B1799" s="109">
        <f t="shared" si="850"/>
        <v>586.35523888</v>
      </c>
      <c r="C1799" s="193">
        <f t="shared" si="875"/>
        <v>428.75437328999999</v>
      </c>
      <c r="D1799" s="110">
        <f t="shared" si="858"/>
        <v>7245.38</v>
      </c>
      <c r="E1799" s="111">
        <f t="shared" si="873"/>
        <v>7276.54</v>
      </c>
      <c r="F1799" s="112">
        <f t="shared" si="871"/>
        <v>46042</v>
      </c>
      <c r="G1799" s="113">
        <f t="shared" si="851"/>
        <v>4.3006716003852752E-3</v>
      </c>
      <c r="H1799" s="114">
        <f t="shared" si="872"/>
        <v>46101</v>
      </c>
      <c r="I1799" s="114">
        <f t="shared" si="852"/>
        <v>46101</v>
      </c>
      <c r="J1799" s="115">
        <f t="shared" si="859"/>
        <v>20</v>
      </c>
      <c r="K1799" s="115">
        <f t="shared" si="874"/>
        <v>16</v>
      </c>
      <c r="L1799" s="8">
        <f t="shared" si="860"/>
        <v>1.00343906</v>
      </c>
      <c r="M1799" s="116">
        <f t="shared" si="870"/>
        <v>1.0043006699999999</v>
      </c>
      <c r="N1799" s="116">
        <f t="shared" si="866"/>
        <v>1.3545516325440989</v>
      </c>
      <c r="O1799" s="109">
        <f t="shared" si="869"/>
        <v>1.35921001</v>
      </c>
      <c r="P1799" s="109">
        <f t="shared" si="853"/>
        <v>582.76723600000003</v>
      </c>
      <c r="Q1799" s="11">
        <f t="shared" si="863"/>
        <v>0</v>
      </c>
      <c r="R1799" s="30">
        <f t="shared" si="861"/>
        <v>0</v>
      </c>
      <c r="S1799" s="109">
        <f t="shared" si="868"/>
        <v>0</v>
      </c>
      <c r="T1799" s="119">
        <f t="shared" si="862"/>
        <v>0.10150000000000001</v>
      </c>
      <c r="U1799" s="117">
        <f t="shared" si="867"/>
        <v>16</v>
      </c>
      <c r="V1799" s="117">
        <v>252</v>
      </c>
      <c r="W1799" s="116">
        <f t="shared" si="854"/>
        <v>1.006156837</v>
      </c>
      <c r="X1799" s="109">
        <f t="shared" si="855"/>
        <v>3.5880028799999999</v>
      </c>
      <c r="Y1799" s="174">
        <f t="shared" si="856"/>
        <v>0</v>
      </c>
      <c r="Z1799" s="120" t="str">
        <f t="shared" si="864"/>
        <v>A+J=</v>
      </c>
      <c r="AA1799" s="114">
        <f t="shared" si="865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8">
        <f t="shared" si="857"/>
        <v>46096</v>
      </c>
      <c r="B1800" s="109">
        <f t="shared" si="850"/>
        <v>586.35523888</v>
      </c>
      <c r="C1800" s="193">
        <f t="shared" si="875"/>
        <v>428.75437328999999</v>
      </c>
      <c r="D1800" s="110">
        <f t="shared" si="858"/>
        <v>7245.38</v>
      </c>
      <c r="E1800" s="111">
        <f t="shared" si="873"/>
        <v>7276.54</v>
      </c>
      <c r="F1800" s="112">
        <f t="shared" si="871"/>
        <v>46042</v>
      </c>
      <c r="G1800" s="113">
        <f t="shared" si="851"/>
        <v>4.3006716003852752E-3</v>
      </c>
      <c r="H1800" s="114">
        <f t="shared" si="872"/>
        <v>46101</v>
      </c>
      <c r="I1800" s="114">
        <f t="shared" si="852"/>
        <v>46101</v>
      </c>
      <c r="J1800" s="115">
        <f t="shared" si="859"/>
        <v>20</v>
      </c>
      <c r="K1800" s="115">
        <f t="shared" si="874"/>
        <v>16</v>
      </c>
      <c r="L1800" s="8">
        <f t="shared" si="860"/>
        <v>1.00343906</v>
      </c>
      <c r="M1800" s="116">
        <f t="shared" si="870"/>
        <v>1.0043006699999999</v>
      </c>
      <c r="N1800" s="116">
        <f t="shared" si="866"/>
        <v>1.3545516325440989</v>
      </c>
      <c r="O1800" s="109">
        <f t="shared" si="869"/>
        <v>1.35921001</v>
      </c>
      <c r="P1800" s="109">
        <f t="shared" si="853"/>
        <v>582.76723600000003</v>
      </c>
      <c r="Q1800" s="11">
        <f t="shared" si="863"/>
        <v>0</v>
      </c>
      <c r="R1800" s="30">
        <f t="shared" si="861"/>
        <v>0</v>
      </c>
      <c r="S1800" s="109">
        <f t="shared" si="868"/>
        <v>0</v>
      </c>
      <c r="T1800" s="119">
        <f t="shared" si="862"/>
        <v>0.10150000000000001</v>
      </c>
      <c r="U1800" s="117">
        <f t="shared" si="867"/>
        <v>16</v>
      </c>
      <c r="V1800" s="117">
        <v>252</v>
      </c>
      <c r="W1800" s="116">
        <f t="shared" si="854"/>
        <v>1.006156837</v>
      </c>
      <c r="X1800" s="109">
        <f t="shared" si="855"/>
        <v>3.5880028799999999</v>
      </c>
      <c r="Y1800" s="174">
        <f t="shared" si="856"/>
        <v>0</v>
      </c>
      <c r="Z1800" s="120" t="str">
        <f t="shared" si="864"/>
        <v>A+J=</v>
      </c>
      <c r="AA1800" s="114">
        <f t="shared" si="865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8">
        <f t="shared" si="857"/>
        <v>46097</v>
      </c>
      <c r="B1801" s="109">
        <f t="shared" si="850"/>
        <v>586.35523888</v>
      </c>
      <c r="C1801" s="193">
        <f t="shared" si="875"/>
        <v>428.75437328999999</v>
      </c>
      <c r="D1801" s="110">
        <f t="shared" si="858"/>
        <v>7245.38</v>
      </c>
      <c r="E1801" s="111">
        <f t="shared" si="873"/>
        <v>7276.54</v>
      </c>
      <c r="F1801" s="112">
        <f t="shared" si="871"/>
        <v>46042</v>
      </c>
      <c r="G1801" s="113">
        <f t="shared" si="851"/>
        <v>4.3006716003852752E-3</v>
      </c>
      <c r="H1801" s="114">
        <f t="shared" si="872"/>
        <v>46101</v>
      </c>
      <c r="I1801" s="114">
        <f t="shared" si="852"/>
        <v>46101</v>
      </c>
      <c r="J1801" s="115">
        <f t="shared" si="859"/>
        <v>20</v>
      </c>
      <c r="K1801" s="115">
        <f t="shared" si="874"/>
        <v>16</v>
      </c>
      <c r="L1801" s="8">
        <f t="shared" si="860"/>
        <v>1.00343906</v>
      </c>
      <c r="M1801" s="116">
        <f t="shared" si="870"/>
        <v>1.0043006699999999</v>
      </c>
      <c r="N1801" s="116">
        <f t="shared" si="866"/>
        <v>1.3545516325440989</v>
      </c>
      <c r="O1801" s="109">
        <f t="shared" si="869"/>
        <v>1.35921001</v>
      </c>
      <c r="P1801" s="109">
        <f t="shared" si="853"/>
        <v>582.76723600000003</v>
      </c>
      <c r="Q1801" s="11">
        <f t="shared" si="863"/>
        <v>0</v>
      </c>
      <c r="R1801" s="30">
        <f t="shared" si="861"/>
        <v>0</v>
      </c>
      <c r="S1801" s="109">
        <f t="shared" si="868"/>
        <v>0</v>
      </c>
      <c r="T1801" s="119">
        <f t="shared" si="862"/>
        <v>0.10150000000000001</v>
      </c>
      <c r="U1801" s="117">
        <f t="shared" si="867"/>
        <v>16</v>
      </c>
      <c r="V1801" s="117">
        <v>252</v>
      </c>
      <c r="W1801" s="116">
        <f t="shared" si="854"/>
        <v>1.006156837</v>
      </c>
      <c r="X1801" s="109">
        <f t="shared" si="855"/>
        <v>3.5880028799999999</v>
      </c>
      <c r="Y1801" s="174">
        <f t="shared" si="856"/>
        <v>0</v>
      </c>
      <c r="Z1801" s="120" t="str">
        <f t="shared" si="864"/>
        <v>A+J=</v>
      </c>
      <c r="AA1801" s="114">
        <f t="shared" si="865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8">
        <f t="shared" si="857"/>
        <v>46098</v>
      </c>
      <c r="B1802" s="109">
        <f t="shared" ref="B1802:B1865" si="876">(P1802+X1802)</f>
        <v>586.70609816000001</v>
      </c>
      <c r="C1802" s="193">
        <f t="shared" si="875"/>
        <v>428.75437328999999</v>
      </c>
      <c r="D1802" s="110">
        <f t="shared" si="858"/>
        <v>7245.38</v>
      </c>
      <c r="E1802" s="111">
        <f t="shared" si="873"/>
        <v>7276.54</v>
      </c>
      <c r="F1802" s="112">
        <f t="shared" si="871"/>
        <v>46042</v>
      </c>
      <c r="G1802" s="113">
        <f t="shared" ref="G1802:G1865" si="877">(E1802/D1802)-1</f>
        <v>4.3006716003852752E-3</v>
      </c>
      <c r="H1802" s="114">
        <f t="shared" si="872"/>
        <v>46101</v>
      </c>
      <c r="I1802" s="114">
        <f t="shared" ref="I1802:I1865" si="878">IF(A1802&gt;I1801,H1802,I1801)</f>
        <v>46101</v>
      </c>
      <c r="J1802" s="115">
        <f t="shared" si="859"/>
        <v>20</v>
      </c>
      <c r="K1802" s="115">
        <f t="shared" si="874"/>
        <v>17</v>
      </c>
      <c r="L1802" s="8">
        <f t="shared" si="860"/>
        <v>1.0036543899999999</v>
      </c>
      <c r="M1802" s="116">
        <f t="shared" si="870"/>
        <v>1.0043006699999999</v>
      </c>
      <c r="N1802" s="116">
        <f t="shared" si="866"/>
        <v>1.3545516325440989</v>
      </c>
      <c r="O1802" s="109">
        <f t="shared" si="869"/>
        <v>1.3595016900000001</v>
      </c>
      <c r="P1802" s="109">
        <f t="shared" ref="P1802:P1865" si="879">TRUNC(C1802*O1802,8)</f>
        <v>582.89229508000005</v>
      </c>
      <c r="Q1802" s="11">
        <f t="shared" si="863"/>
        <v>0</v>
      </c>
      <c r="R1802" s="30">
        <f t="shared" si="861"/>
        <v>0</v>
      </c>
      <c r="S1802" s="109">
        <f t="shared" si="868"/>
        <v>0</v>
      </c>
      <c r="T1802" s="119">
        <f t="shared" si="862"/>
        <v>0.10150000000000001</v>
      </c>
      <c r="U1802" s="117">
        <f t="shared" si="867"/>
        <v>17</v>
      </c>
      <c r="V1802" s="117">
        <v>252</v>
      </c>
      <c r="W1802" s="116">
        <f t="shared" ref="W1802:W1865" si="880">ROUND((1+T1802)^TRUNC((U1802/V1802),9),9)</f>
        <v>1.0065428949999999</v>
      </c>
      <c r="X1802" s="109">
        <f t="shared" ref="X1802:X1865" si="881">TRUNC((P1802*(W1802-1)),8)</f>
        <v>3.81380308</v>
      </c>
      <c r="Y1802" s="174">
        <f t="shared" ref="Y1802:Y1865" si="882">IF(AND(Q1802&gt;0,Z1802&lt;&gt;"INCORPJ="),S1802+X1802,0)</f>
        <v>0</v>
      </c>
      <c r="Z1802" s="120" t="str">
        <f t="shared" si="864"/>
        <v>A+J=</v>
      </c>
      <c r="AA1802" s="114">
        <f t="shared" si="865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8">
        <f t="shared" ref="A1803:A1866" si="883">(A1802+1)</f>
        <v>46099</v>
      </c>
      <c r="B1803" s="109">
        <f t="shared" si="876"/>
        <v>587.05716676999998</v>
      </c>
      <c r="C1803" s="193">
        <f t="shared" si="875"/>
        <v>428.75437328999999</v>
      </c>
      <c r="D1803" s="110">
        <f t="shared" ref="D1803:D1866" si="884">IF(E1803=E1802,D1802,E1802)</f>
        <v>7245.38</v>
      </c>
      <c r="E1803" s="111">
        <f t="shared" si="873"/>
        <v>7276.54</v>
      </c>
      <c r="F1803" s="112">
        <f t="shared" si="871"/>
        <v>46042</v>
      </c>
      <c r="G1803" s="113">
        <f t="shared" si="877"/>
        <v>4.3006716003852752E-3</v>
      </c>
      <c r="H1803" s="114">
        <f t="shared" si="872"/>
        <v>46101</v>
      </c>
      <c r="I1803" s="114">
        <f t="shared" si="878"/>
        <v>46101</v>
      </c>
      <c r="J1803" s="115">
        <f t="shared" ref="J1803:J1866" si="885">IF(I1803=I1802,J1802,NETWORKDAYS(I1802,I1803,$AD$148:$AD$502)-1)</f>
        <v>20</v>
      </c>
      <c r="K1803" s="115">
        <f t="shared" si="874"/>
        <v>18</v>
      </c>
      <c r="L1803" s="8">
        <f t="shared" ref="L1803:L1866" si="886">IF(E1803&lt;D1803,1,TRUNC((E1803/D1803)^TRUNC((K1803/J1803),9),8))</f>
        <v>1.0038697700000001</v>
      </c>
      <c r="M1803" s="116">
        <f t="shared" si="870"/>
        <v>1.0043006699999999</v>
      </c>
      <c r="N1803" s="116">
        <f t="shared" si="866"/>
        <v>1.3545516325440989</v>
      </c>
      <c r="O1803" s="109">
        <f t="shared" si="869"/>
        <v>1.3597934300000001</v>
      </c>
      <c r="P1803" s="109">
        <f t="shared" si="879"/>
        <v>583.01737988000002</v>
      </c>
      <c r="Q1803" s="11">
        <f t="shared" si="863"/>
        <v>0</v>
      </c>
      <c r="R1803" s="30">
        <f t="shared" ref="R1803:R1866" si="887">IF(Q1803&gt;0,VLOOKUP($A1803,$AD$10:$AI$145,6),0)</f>
        <v>0</v>
      </c>
      <c r="S1803" s="109">
        <f t="shared" si="868"/>
        <v>0</v>
      </c>
      <c r="T1803" s="119">
        <f t="shared" ref="T1803:T1866" si="888">(T1802)</f>
        <v>0.10150000000000001</v>
      </c>
      <c r="U1803" s="117">
        <f t="shared" si="867"/>
        <v>18</v>
      </c>
      <c r="V1803" s="117">
        <v>252</v>
      </c>
      <c r="W1803" s="116">
        <f t="shared" si="880"/>
        <v>1.006929102</v>
      </c>
      <c r="X1803" s="109">
        <f t="shared" si="881"/>
        <v>4.0397868900000002</v>
      </c>
      <c r="Y1803" s="174">
        <f t="shared" si="882"/>
        <v>0</v>
      </c>
      <c r="Z1803" s="120" t="str">
        <f t="shared" si="864"/>
        <v>A+J=</v>
      </c>
      <c r="AA1803" s="114">
        <f t="shared" si="865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8">
        <f t="shared" si="883"/>
        <v>46100</v>
      </c>
      <c r="B1804" s="109">
        <f t="shared" si="876"/>
        <v>587.40844421000008</v>
      </c>
      <c r="C1804" s="193">
        <f t="shared" si="875"/>
        <v>428.75437328999999</v>
      </c>
      <c r="D1804" s="110">
        <f t="shared" si="884"/>
        <v>7245.38</v>
      </c>
      <c r="E1804" s="111">
        <f t="shared" si="873"/>
        <v>7276.54</v>
      </c>
      <c r="F1804" s="112">
        <f t="shared" si="871"/>
        <v>46042</v>
      </c>
      <c r="G1804" s="113">
        <f t="shared" si="877"/>
        <v>4.3006716003852752E-3</v>
      </c>
      <c r="H1804" s="114">
        <f t="shared" si="872"/>
        <v>46101</v>
      </c>
      <c r="I1804" s="114">
        <f t="shared" si="878"/>
        <v>46101</v>
      </c>
      <c r="J1804" s="115">
        <f t="shared" si="885"/>
        <v>20</v>
      </c>
      <c r="K1804" s="115">
        <f t="shared" si="874"/>
        <v>19</v>
      </c>
      <c r="L1804" s="8">
        <f t="shared" si="886"/>
        <v>1.0040851900000001</v>
      </c>
      <c r="M1804" s="116">
        <f t="shared" si="870"/>
        <v>1.0043006699999999</v>
      </c>
      <c r="N1804" s="116">
        <f t="shared" si="866"/>
        <v>1.3545516325440989</v>
      </c>
      <c r="O1804" s="109">
        <f t="shared" si="869"/>
        <v>1.3600852299999999</v>
      </c>
      <c r="P1804" s="109">
        <f t="shared" si="879"/>
        <v>583.14249040000004</v>
      </c>
      <c r="Q1804" s="11">
        <f t="shared" ref="Q1804:Q1867" si="889">IF(VLOOKUP(A1804,AD$10:AK$145,8)=VLOOKUP(A1803,AD$10:AK$145,8),0,VLOOKUP(A1804,AD$10:AK$145,8))</f>
        <v>0</v>
      </c>
      <c r="R1804" s="30">
        <f t="shared" si="887"/>
        <v>0</v>
      </c>
      <c r="S1804" s="109">
        <f t="shared" si="868"/>
        <v>0</v>
      </c>
      <c r="T1804" s="119">
        <f t="shared" si="888"/>
        <v>0.10150000000000001</v>
      </c>
      <c r="U1804" s="117">
        <f t="shared" si="867"/>
        <v>19</v>
      </c>
      <c r="V1804" s="117">
        <v>252</v>
      </c>
      <c r="W1804" s="116">
        <f t="shared" si="880"/>
        <v>1.007315457</v>
      </c>
      <c r="X1804" s="109">
        <f t="shared" si="881"/>
        <v>4.2659538100000001</v>
      </c>
      <c r="Y1804" s="174">
        <f t="shared" si="882"/>
        <v>0</v>
      </c>
      <c r="Z1804" s="120" t="str">
        <f t="shared" ref="Z1804:Z1867" si="890">IF($Q1803&gt;0,VLOOKUP($A1803,$AD$10:$AM$145,9),Z1803)</f>
        <v>A+J=</v>
      </c>
      <c r="AA1804" s="114">
        <f t="shared" ref="AA1804:AA1867" si="891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8">
        <f t="shared" si="883"/>
        <v>46101</v>
      </c>
      <c r="B1805" s="109">
        <f t="shared" si="876"/>
        <v>587.75993921999998</v>
      </c>
      <c r="C1805" s="193">
        <f t="shared" si="875"/>
        <v>428.75437328999999</v>
      </c>
      <c r="D1805" s="110">
        <f t="shared" si="884"/>
        <v>7245.38</v>
      </c>
      <c r="E1805" s="111">
        <f t="shared" si="873"/>
        <v>7276.54</v>
      </c>
      <c r="F1805" s="112">
        <f t="shared" si="871"/>
        <v>46042</v>
      </c>
      <c r="G1805" s="113">
        <f t="shared" si="877"/>
        <v>4.3006716003852752E-3</v>
      </c>
      <c r="H1805" s="114">
        <f t="shared" si="872"/>
        <v>46132</v>
      </c>
      <c r="I1805" s="114">
        <f t="shared" si="878"/>
        <v>46101</v>
      </c>
      <c r="J1805" s="115">
        <f t="shared" si="885"/>
        <v>20</v>
      </c>
      <c r="K1805" s="115">
        <f t="shared" si="874"/>
        <v>20</v>
      </c>
      <c r="L1805" s="8">
        <f t="shared" si="886"/>
        <v>1.0043006699999999</v>
      </c>
      <c r="M1805" s="116">
        <f t="shared" si="870"/>
        <v>1.0043006699999999</v>
      </c>
      <c r="N1805" s="116">
        <f t="shared" si="866"/>
        <v>1.3545516325440989</v>
      </c>
      <c r="O1805" s="109">
        <f t="shared" si="869"/>
        <v>1.3603771099999999</v>
      </c>
      <c r="P1805" s="109">
        <f t="shared" si="879"/>
        <v>583.26763523</v>
      </c>
      <c r="Q1805" s="11">
        <f t="shared" si="889"/>
        <v>59</v>
      </c>
      <c r="R1805" s="30">
        <f t="shared" si="887"/>
        <v>3.0270999999999999E-2</v>
      </c>
      <c r="S1805" s="109">
        <f t="shared" si="868"/>
        <v>17.656094580000001</v>
      </c>
      <c r="T1805" s="119">
        <f t="shared" si="888"/>
        <v>0.10150000000000001</v>
      </c>
      <c r="U1805" s="117">
        <f t="shared" si="867"/>
        <v>20</v>
      </c>
      <c r="V1805" s="117">
        <v>252</v>
      </c>
      <c r="W1805" s="116">
        <f t="shared" si="880"/>
        <v>1.0077019599999999</v>
      </c>
      <c r="X1805" s="109">
        <f t="shared" si="881"/>
        <v>4.4923039899999999</v>
      </c>
      <c r="Y1805" s="174">
        <f t="shared" si="882"/>
        <v>22.148398570000001</v>
      </c>
      <c r="Z1805" s="120" t="str">
        <f t="shared" si="890"/>
        <v>A+J=</v>
      </c>
      <c r="AA1805" s="114">
        <f t="shared" si="891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8">
        <f t="shared" si="883"/>
        <v>46102</v>
      </c>
      <c r="B1806" s="109">
        <f t="shared" si="876"/>
        <v>565.9499833000001</v>
      </c>
      <c r="C1806" s="193">
        <f t="shared" si="875"/>
        <v>415.77554966000002</v>
      </c>
      <c r="D1806" s="110">
        <f t="shared" si="884"/>
        <v>7245.38</v>
      </c>
      <c r="E1806" s="111">
        <f t="shared" si="873"/>
        <v>7276.54</v>
      </c>
      <c r="F1806" s="112">
        <f t="shared" si="871"/>
        <v>46073</v>
      </c>
      <c r="G1806" s="113">
        <f t="shared" si="877"/>
        <v>4.3006716003852752E-3</v>
      </c>
      <c r="H1806" s="114">
        <f t="shared" si="872"/>
        <v>46132</v>
      </c>
      <c r="I1806" s="114">
        <f t="shared" si="878"/>
        <v>46132</v>
      </c>
      <c r="J1806" s="115">
        <f t="shared" si="885"/>
        <v>20</v>
      </c>
      <c r="K1806" s="115">
        <f t="shared" si="874"/>
        <v>1</v>
      </c>
      <c r="L1806" s="8">
        <f t="shared" si="886"/>
        <v>1.0002145899999999</v>
      </c>
      <c r="M1806" s="116">
        <f t="shared" si="870"/>
        <v>1.0043006699999999</v>
      </c>
      <c r="N1806" s="116">
        <f t="shared" si="866"/>
        <v>1.3603771121136323</v>
      </c>
      <c r="O1806" s="109">
        <f t="shared" si="869"/>
        <v>1.3606690299999999</v>
      </c>
      <c r="P1806" s="109">
        <f t="shared" si="879"/>
        <v>565.73291385000005</v>
      </c>
      <c r="Q1806" s="11">
        <f t="shared" si="889"/>
        <v>0</v>
      </c>
      <c r="R1806" s="30">
        <f t="shared" si="887"/>
        <v>0</v>
      </c>
      <c r="S1806" s="109">
        <f t="shared" si="868"/>
        <v>0</v>
      </c>
      <c r="T1806" s="119">
        <f t="shared" si="888"/>
        <v>0.10150000000000001</v>
      </c>
      <c r="U1806" s="117">
        <f t="shared" si="867"/>
        <v>1</v>
      </c>
      <c r="V1806" s="117">
        <v>252</v>
      </c>
      <c r="W1806" s="116">
        <f t="shared" si="880"/>
        <v>1.0003836960000001</v>
      </c>
      <c r="X1806" s="109">
        <f t="shared" si="881"/>
        <v>0.21706945</v>
      </c>
      <c r="Y1806" s="174">
        <f t="shared" si="882"/>
        <v>0</v>
      </c>
      <c r="Z1806" s="120" t="str">
        <f t="shared" si="890"/>
        <v>A+J=</v>
      </c>
      <c r="AA1806" s="114">
        <f t="shared" si="891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8">
        <f t="shared" si="883"/>
        <v>46103</v>
      </c>
      <c r="B1807" s="109">
        <f t="shared" si="876"/>
        <v>565.9499833000001</v>
      </c>
      <c r="C1807" s="193">
        <f t="shared" si="875"/>
        <v>415.77554966000002</v>
      </c>
      <c r="D1807" s="110">
        <f t="shared" si="884"/>
        <v>7245.38</v>
      </c>
      <c r="E1807" s="111">
        <f t="shared" si="873"/>
        <v>7276.54</v>
      </c>
      <c r="F1807" s="112">
        <f t="shared" si="871"/>
        <v>46073</v>
      </c>
      <c r="G1807" s="113">
        <f t="shared" si="877"/>
        <v>4.3006716003852752E-3</v>
      </c>
      <c r="H1807" s="114">
        <f t="shared" si="872"/>
        <v>46132</v>
      </c>
      <c r="I1807" s="114">
        <f t="shared" si="878"/>
        <v>46132</v>
      </c>
      <c r="J1807" s="115">
        <f t="shared" si="885"/>
        <v>20</v>
      </c>
      <c r="K1807" s="115">
        <f t="shared" si="874"/>
        <v>1</v>
      </c>
      <c r="L1807" s="8">
        <f t="shared" si="886"/>
        <v>1.0002145899999999</v>
      </c>
      <c r="M1807" s="116">
        <f t="shared" si="870"/>
        <v>1.0043006699999999</v>
      </c>
      <c r="N1807" s="116">
        <f t="shared" si="866"/>
        <v>1.3603771121136323</v>
      </c>
      <c r="O1807" s="109">
        <f t="shared" si="869"/>
        <v>1.3606690299999999</v>
      </c>
      <c r="P1807" s="109">
        <f t="shared" si="879"/>
        <v>565.73291385000005</v>
      </c>
      <c r="Q1807" s="11">
        <f t="shared" si="889"/>
        <v>0</v>
      </c>
      <c r="R1807" s="30">
        <f t="shared" si="887"/>
        <v>0</v>
      </c>
      <c r="S1807" s="109">
        <f t="shared" si="868"/>
        <v>0</v>
      </c>
      <c r="T1807" s="119">
        <f t="shared" si="888"/>
        <v>0.10150000000000001</v>
      </c>
      <c r="U1807" s="117">
        <f t="shared" si="867"/>
        <v>1</v>
      </c>
      <c r="V1807" s="117">
        <v>252</v>
      </c>
      <c r="W1807" s="116">
        <f t="shared" si="880"/>
        <v>1.0003836960000001</v>
      </c>
      <c r="X1807" s="109">
        <f t="shared" si="881"/>
        <v>0.21706945</v>
      </c>
      <c r="Y1807" s="174">
        <f t="shared" si="882"/>
        <v>0</v>
      </c>
      <c r="Z1807" s="120" t="str">
        <f t="shared" si="890"/>
        <v>A+J=</v>
      </c>
      <c r="AA1807" s="114">
        <f t="shared" si="891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8">
        <f t="shared" si="883"/>
        <v>46104</v>
      </c>
      <c r="B1808" s="109">
        <f t="shared" si="876"/>
        <v>565.9499833000001</v>
      </c>
      <c r="C1808" s="193">
        <f t="shared" si="875"/>
        <v>415.77554966000002</v>
      </c>
      <c r="D1808" s="110">
        <f t="shared" si="884"/>
        <v>7245.38</v>
      </c>
      <c r="E1808" s="111">
        <f t="shared" si="873"/>
        <v>7276.54</v>
      </c>
      <c r="F1808" s="112">
        <f t="shared" si="871"/>
        <v>46073</v>
      </c>
      <c r="G1808" s="113">
        <f t="shared" si="877"/>
        <v>4.3006716003852752E-3</v>
      </c>
      <c r="H1808" s="114">
        <f t="shared" si="872"/>
        <v>46132</v>
      </c>
      <c r="I1808" s="114">
        <f t="shared" si="878"/>
        <v>46132</v>
      </c>
      <c r="J1808" s="115">
        <f t="shared" si="885"/>
        <v>20</v>
      </c>
      <c r="K1808" s="115">
        <f t="shared" si="874"/>
        <v>1</v>
      </c>
      <c r="L1808" s="8">
        <f t="shared" si="886"/>
        <v>1.0002145899999999</v>
      </c>
      <c r="M1808" s="116">
        <f t="shared" si="870"/>
        <v>1.0043006699999999</v>
      </c>
      <c r="N1808" s="116">
        <f t="shared" si="866"/>
        <v>1.3603771121136323</v>
      </c>
      <c r="O1808" s="109">
        <f t="shared" si="869"/>
        <v>1.3606690299999999</v>
      </c>
      <c r="P1808" s="109">
        <f t="shared" si="879"/>
        <v>565.73291385000005</v>
      </c>
      <c r="Q1808" s="11">
        <f t="shared" si="889"/>
        <v>0</v>
      </c>
      <c r="R1808" s="30">
        <f t="shared" si="887"/>
        <v>0</v>
      </c>
      <c r="S1808" s="109">
        <f t="shared" si="868"/>
        <v>0</v>
      </c>
      <c r="T1808" s="119">
        <f t="shared" si="888"/>
        <v>0.10150000000000001</v>
      </c>
      <c r="U1808" s="117">
        <f t="shared" si="867"/>
        <v>1</v>
      </c>
      <c r="V1808" s="117">
        <v>252</v>
      </c>
      <c r="W1808" s="116">
        <f t="shared" si="880"/>
        <v>1.0003836960000001</v>
      </c>
      <c r="X1808" s="109">
        <f t="shared" si="881"/>
        <v>0.21706945</v>
      </c>
      <c r="Y1808" s="174">
        <f t="shared" si="882"/>
        <v>0</v>
      </c>
      <c r="Z1808" s="120" t="str">
        <f t="shared" si="890"/>
        <v>A+J=</v>
      </c>
      <c r="AA1808" s="114">
        <f t="shared" si="891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8">
        <f t="shared" si="883"/>
        <v>46105</v>
      </c>
      <c r="B1809" s="109">
        <f t="shared" si="876"/>
        <v>566.2886314000001</v>
      </c>
      <c r="C1809" s="193">
        <f t="shared" si="875"/>
        <v>415.77554966000002</v>
      </c>
      <c r="D1809" s="110">
        <f t="shared" si="884"/>
        <v>7245.38</v>
      </c>
      <c r="E1809" s="111">
        <f t="shared" si="873"/>
        <v>7276.54</v>
      </c>
      <c r="F1809" s="112">
        <f t="shared" si="871"/>
        <v>46073</v>
      </c>
      <c r="G1809" s="113">
        <f t="shared" si="877"/>
        <v>4.3006716003852752E-3</v>
      </c>
      <c r="H1809" s="114">
        <f t="shared" si="872"/>
        <v>46132</v>
      </c>
      <c r="I1809" s="114">
        <f t="shared" si="878"/>
        <v>46132</v>
      </c>
      <c r="J1809" s="115">
        <f t="shared" si="885"/>
        <v>20</v>
      </c>
      <c r="K1809" s="115">
        <f t="shared" si="874"/>
        <v>2</v>
      </c>
      <c r="L1809" s="8">
        <f t="shared" si="886"/>
        <v>1.0004292299999999</v>
      </c>
      <c r="M1809" s="116">
        <f t="shared" si="870"/>
        <v>1.0043006699999999</v>
      </c>
      <c r="N1809" s="116">
        <f t="shared" si="866"/>
        <v>1.3603771121136323</v>
      </c>
      <c r="O1809" s="109">
        <f t="shared" si="869"/>
        <v>1.36096102</v>
      </c>
      <c r="P1809" s="109">
        <f t="shared" si="879"/>
        <v>565.85431615000005</v>
      </c>
      <c r="Q1809" s="11">
        <f t="shared" si="889"/>
        <v>0</v>
      </c>
      <c r="R1809" s="30">
        <f t="shared" si="887"/>
        <v>0</v>
      </c>
      <c r="S1809" s="109">
        <f t="shared" si="868"/>
        <v>0</v>
      </c>
      <c r="T1809" s="119">
        <f t="shared" si="888"/>
        <v>0.10150000000000001</v>
      </c>
      <c r="U1809" s="117">
        <f t="shared" si="867"/>
        <v>2</v>
      </c>
      <c r="V1809" s="117">
        <v>252</v>
      </c>
      <c r="W1809" s="116">
        <f t="shared" si="880"/>
        <v>1.0007675389999999</v>
      </c>
      <c r="X1809" s="109">
        <f t="shared" si="881"/>
        <v>0.43431524999999999</v>
      </c>
      <c r="Y1809" s="174">
        <f t="shared" si="882"/>
        <v>0</v>
      </c>
      <c r="Z1809" s="120" t="str">
        <f t="shared" si="890"/>
        <v>A+J=</v>
      </c>
      <c r="AA1809" s="114">
        <f t="shared" si="891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8">
        <f t="shared" si="883"/>
        <v>46106</v>
      </c>
      <c r="B1810" s="109">
        <f t="shared" si="876"/>
        <v>566.62748560999989</v>
      </c>
      <c r="C1810" s="193">
        <f t="shared" si="875"/>
        <v>415.77554966000002</v>
      </c>
      <c r="D1810" s="110">
        <f t="shared" si="884"/>
        <v>7245.38</v>
      </c>
      <c r="E1810" s="111">
        <f t="shared" si="873"/>
        <v>7276.54</v>
      </c>
      <c r="F1810" s="112">
        <f t="shared" si="871"/>
        <v>46073</v>
      </c>
      <c r="G1810" s="113">
        <f t="shared" si="877"/>
        <v>4.3006716003852752E-3</v>
      </c>
      <c r="H1810" s="114">
        <f t="shared" si="872"/>
        <v>46132</v>
      </c>
      <c r="I1810" s="114">
        <f t="shared" si="878"/>
        <v>46132</v>
      </c>
      <c r="J1810" s="115">
        <f t="shared" si="885"/>
        <v>20</v>
      </c>
      <c r="K1810" s="115">
        <f t="shared" si="874"/>
        <v>3</v>
      </c>
      <c r="L1810" s="8">
        <f t="shared" si="886"/>
        <v>1.0006439199999999</v>
      </c>
      <c r="M1810" s="116">
        <f t="shared" si="870"/>
        <v>1.0043006699999999</v>
      </c>
      <c r="N1810" s="116">
        <f t="shared" si="866"/>
        <v>1.3603771121136323</v>
      </c>
      <c r="O1810" s="109">
        <f t="shared" si="869"/>
        <v>1.36125308</v>
      </c>
      <c r="P1810" s="109">
        <f t="shared" si="879"/>
        <v>565.97574755999995</v>
      </c>
      <c r="Q1810" s="11">
        <f t="shared" si="889"/>
        <v>0</v>
      </c>
      <c r="R1810" s="30">
        <f t="shared" si="887"/>
        <v>0</v>
      </c>
      <c r="S1810" s="109">
        <f t="shared" si="868"/>
        <v>0</v>
      </c>
      <c r="T1810" s="119">
        <f t="shared" si="888"/>
        <v>0.10150000000000001</v>
      </c>
      <c r="U1810" s="117">
        <f t="shared" si="867"/>
        <v>3</v>
      </c>
      <c r="V1810" s="117">
        <v>252</v>
      </c>
      <c r="W1810" s="116">
        <f t="shared" si="880"/>
        <v>1.00115153</v>
      </c>
      <c r="X1810" s="109">
        <f t="shared" si="881"/>
        <v>0.65173804999999996</v>
      </c>
      <c r="Y1810" s="174">
        <f t="shared" si="882"/>
        <v>0</v>
      </c>
      <c r="Z1810" s="120" t="str">
        <f t="shared" si="890"/>
        <v>A+J=</v>
      </c>
      <c r="AA1810" s="114">
        <f t="shared" si="891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8">
        <f t="shared" si="883"/>
        <v>46107</v>
      </c>
      <c r="B1811" s="109">
        <f t="shared" si="876"/>
        <v>566.96653709999998</v>
      </c>
      <c r="C1811" s="193">
        <f t="shared" si="875"/>
        <v>415.77554966000002</v>
      </c>
      <c r="D1811" s="110">
        <f t="shared" si="884"/>
        <v>7245.38</v>
      </c>
      <c r="E1811" s="111">
        <f t="shared" si="873"/>
        <v>7276.54</v>
      </c>
      <c r="F1811" s="112">
        <f t="shared" si="871"/>
        <v>46073</v>
      </c>
      <c r="G1811" s="113">
        <f t="shared" si="877"/>
        <v>4.3006716003852752E-3</v>
      </c>
      <c r="H1811" s="114">
        <f t="shared" si="872"/>
        <v>46132</v>
      </c>
      <c r="I1811" s="114">
        <f t="shared" si="878"/>
        <v>46132</v>
      </c>
      <c r="J1811" s="115">
        <f t="shared" si="885"/>
        <v>20</v>
      </c>
      <c r="K1811" s="115">
        <f t="shared" si="874"/>
        <v>4</v>
      </c>
      <c r="L1811" s="8">
        <f t="shared" si="886"/>
        <v>1.0008586500000001</v>
      </c>
      <c r="M1811" s="116">
        <f t="shared" si="870"/>
        <v>1.0043006699999999</v>
      </c>
      <c r="N1811" s="116">
        <f t="shared" si="866"/>
        <v>1.3603771121136323</v>
      </c>
      <c r="O1811" s="109">
        <f t="shared" si="869"/>
        <v>1.36154519</v>
      </c>
      <c r="P1811" s="109">
        <f t="shared" si="879"/>
        <v>566.09719974999996</v>
      </c>
      <c r="Q1811" s="11">
        <f t="shared" si="889"/>
        <v>0</v>
      </c>
      <c r="R1811" s="30">
        <f t="shared" si="887"/>
        <v>0</v>
      </c>
      <c r="S1811" s="109">
        <f t="shared" si="868"/>
        <v>0</v>
      </c>
      <c r="T1811" s="119">
        <f t="shared" si="888"/>
        <v>0.10150000000000001</v>
      </c>
      <c r="U1811" s="117">
        <f t="shared" si="867"/>
        <v>4</v>
      </c>
      <c r="V1811" s="117">
        <v>252</v>
      </c>
      <c r="W1811" s="116">
        <f t="shared" si="880"/>
        <v>1.001535668</v>
      </c>
      <c r="X1811" s="109">
        <f t="shared" si="881"/>
        <v>0.86933735000000001</v>
      </c>
      <c r="Y1811" s="174">
        <f t="shared" si="882"/>
        <v>0</v>
      </c>
      <c r="Z1811" s="120" t="str">
        <f t="shared" si="890"/>
        <v>A+J=</v>
      </c>
      <c r="AA1811" s="114">
        <f t="shared" si="891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8">
        <f t="shared" si="883"/>
        <v>46108</v>
      </c>
      <c r="B1812" s="109">
        <f t="shared" si="876"/>
        <v>567.30579903</v>
      </c>
      <c r="C1812" s="193">
        <f t="shared" si="875"/>
        <v>415.77554966000002</v>
      </c>
      <c r="D1812" s="110">
        <f t="shared" si="884"/>
        <v>7245.38</v>
      </c>
      <c r="E1812" s="111">
        <f t="shared" si="873"/>
        <v>7276.54</v>
      </c>
      <c r="F1812" s="112">
        <f t="shared" si="871"/>
        <v>46073</v>
      </c>
      <c r="G1812" s="113">
        <f t="shared" si="877"/>
        <v>4.3006716003852752E-3</v>
      </c>
      <c r="H1812" s="114">
        <f t="shared" si="872"/>
        <v>46132</v>
      </c>
      <c r="I1812" s="114">
        <f t="shared" si="878"/>
        <v>46132</v>
      </c>
      <c r="J1812" s="115">
        <f t="shared" si="885"/>
        <v>20</v>
      </c>
      <c r="K1812" s="115">
        <f t="shared" si="874"/>
        <v>5</v>
      </c>
      <c r="L1812" s="8">
        <f t="shared" si="886"/>
        <v>1.0010734299999999</v>
      </c>
      <c r="M1812" s="116">
        <f t="shared" si="870"/>
        <v>1.0043006699999999</v>
      </c>
      <c r="N1812" s="116">
        <f t="shared" si="866"/>
        <v>1.3603771121136323</v>
      </c>
      <c r="O1812" s="109">
        <f t="shared" si="869"/>
        <v>1.3618373800000001</v>
      </c>
      <c r="P1812" s="109">
        <f t="shared" si="879"/>
        <v>566.21868520999999</v>
      </c>
      <c r="Q1812" s="11">
        <f t="shared" si="889"/>
        <v>0</v>
      </c>
      <c r="R1812" s="30">
        <f t="shared" si="887"/>
        <v>0</v>
      </c>
      <c r="S1812" s="109">
        <f t="shared" si="868"/>
        <v>0</v>
      </c>
      <c r="T1812" s="119">
        <f t="shared" si="888"/>
        <v>0.10150000000000001</v>
      </c>
      <c r="U1812" s="117">
        <f t="shared" si="867"/>
        <v>5</v>
      </c>
      <c r="V1812" s="117">
        <v>252</v>
      </c>
      <c r="W1812" s="116">
        <f t="shared" si="880"/>
        <v>1.0019199539999999</v>
      </c>
      <c r="X1812" s="109">
        <f t="shared" si="881"/>
        <v>1.0871138199999999</v>
      </c>
      <c r="Y1812" s="174">
        <f t="shared" si="882"/>
        <v>0</v>
      </c>
      <c r="Z1812" s="120" t="str">
        <f t="shared" si="890"/>
        <v>A+J=</v>
      </c>
      <c r="AA1812" s="114">
        <f t="shared" si="891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8">
        <f t="shared" si="883"/>
        <v>46109</v>
      </c>
      <c r="B1813" s="109">
        <f t="shared" si="876"/>
        <v>567.64526203000003</v>
      </c>
      <c r="C1813" s="193">
        <f t="shared" si="875"/>
        <v>415.77554966000002</v>
      </c>
      <c r="D1813" s="110">
        <f t="shared" si="884"/>
        <v>7245.38</v>
      </c>
      <c r="E1813" s="111">
        <f t="shared" si="873"/>
        <v>7276.54</v>
      </c>
      <c r="F1813" s="112">
        <f t="shared" si="871"/>
        <v>46073</v>
      </c>
      <c r="G1813" s="113">
        <f t="shared" si="877"/>
        <v>4.3006716003852752E-3</v>
      </c>
      <c r="H1813" s="114">
        <f t="shared" si="872"/>
        <v>46132</v>
      </c>
      <c r="I1813" s="114">
        <f t="shared" si="878"/>
        <v>46132</v>
      </c>
      <c r="J1813" s="115">
        <f t="shared" si="885"/>
        <v>20</v>
      </c>
      <c r="K1813" s="115">
        <f t="shared" si="874"/>
        <v>6</v>
      </c>
      <c r="L1813" s="8">
        <f t="shared" si="886"/>
        <v>1.0012882599999999</v>
      </c>
      <c r="M1813" s="116">
        <f t="shared" si="870"/>
        <v>1.0043006699999999</v>
      </c>
      <c r="N1813" s="116">
        <f t="shared" si="866"/>
        <v>1.3603771121136323</v>
      </c>
      <c r="O1813" s="109">
        <f t="shared" si="869"/>
        <v>1.3621296300000001</v>
      </c>
      <c r="P1813" s="109">
        <f t="shared" si="879"/>
        <v>566.34019562000003</v>
      </c>
      <c r="Q1813" s="11">
        <f t="shared" si="889"/>
        <v>0</v>
      </c>
      <c r="R1813" s="30">
        <f t="shared" si="887"/>
        <v>0</v>
      </c>
      <c r="S1813" s="109">
        <f t="shared" si="868"/>
        <v>0</v>
      </c>
      <c r="T1813" s="119">
        <f t="shared" si="888"/>
        <v>0.10150000000000001</v>
      </c>
      <c r="U1813" s="117">
        <f t="shared" si="867"/>
        <v>6</v>
      </c>
      <c r="V1813" s="117">
        <v>252</v>
      </c>
      <c r="W1813" s="116">
        <f t="shared" si="880"/>
        <v>1.002304386</v>
      </c>
      <c r="X1813" s="109">
        <f t="shared" si="881"/>
        <v>1.30506641</v>
      </c>
      <c r="Y1813" s="174">
        <f t="shared" si="882"/>
        <v>0</v>
      </c>
      <c r="Z1813" s="120" t="str">
        <f t="shared" si="890"/>
        <v>A+J=</v>
      </c>
      <c r="AA1813" s="114">
        <f t="shared" si="891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8">
        <f t="shared" si="883"/>
        <v>46110</v>
      </c>
      <c r="B1814" s="109">
        <f t="shared" si="876"/>
        <v>567.64526203000003</v>
      </c>
      <c r="C1814" s="193">
        <f t="shared" si="875"/>
        <v>415.77554966000002</v>
      </c>
      <c r="D1814" s="110">
        <f t="shared" si="884"/>
        <v>7245.38</v>
      </c>
      <c r="E1814" s="111">
        <f t="shared" si="873"/>
        <v>7276.54</v>
      </c>
      <c r="F1814" s="112">
        <f t="shared" si="871"/>
        <v>46073</v>
      </c>
      <c r="G1814" s="113">
        <f t="shared" si="877"/>
        <v>4.3006716003852752E-3</v>
      </c>
      <c r="H1814" s="114">
        <f t="shared" si="872"/>
        <v>46132</v>
      </c>
      <c r="I1814" s="114">
        <f t="shared" si="878"/>
        <v>46132</v>
      </c>
      <c r="J1814" s="115">
        <f t="shared" si="885"/>
        <v>20</v>
      </c>
      <c r="K1814" s="115">
        <f t="shared" si="874"/>
        <v>6</v>
      </c>
      <c r="L1814" s="8">
        <f t="shared" si="886"/>
        <v>1.0012882599999999</v>
      </c>
      <c r="M1814" s="116">
        <f t="shared" si="870"/>
        <v>1.0043006699999999</v>
      </c>
      <c r="N1814" s="116">
        <f t="shared" si="866"/>
        <v>1.3603771121136323</v>
      </c>
      <c r="O1814" s="109">
        <f t="shared" si="869"/>
        <v>1.3621296300000001</v>
      </c>
      <c r="P1814" s="109">
        <f t="shared" si="879"/>
        <v>566.34019562000003</v>
      </c>
      <c r="Q1814" s="11">
        <f t="shared" si="889"/>
        <v>0</v>
      </c>
      <c r="R1814" s="30">
        <f t="shared" si="887"/>
        <v>0</v>
      </c>
      <c r="S1814" s="109">
        <f t="shared" si="868"/>
        <v>0</v>
      </c>
      <c r="T1814" s="119">
        <f t="shared" si="888"/>
        <v>0.10150000000000001</v>
      </c>
      <c r="U1814" s="117">
        <f t="shared" si="867"/>
        <v>6</v>
      </c>
      <c r="V1814" s="117">
        <v>252</v>
      </c>
      <c r="W1814" s="116">
        <f t="shared" si="880"/>
        <v>1.002304386</v>
      </c>
      <c r="X1814" s="109">
        <f t="shared" si="881"/>
        <v>1.30506641</v>
      </c>
      <c r="Y1814" s="174">
        <f t="shared" si="882"/>
        <v>0</v>
      </c>
      <c r="Z1814" s="120" t="str">
        <f t="shared" si="890"/>
        <v>A+J=</v>
      </c>
      <c r="AA1814" s="114">
        <f t="shared" si="891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8">
        <f t="shared" si="883"/>
        <v>46111</v>
      </c>
      <c r="B1815" s="109">
        <f t="shared" si="876"/>
        <v>567.64526203000003</v>
      </c>
      <c r="C1815" s="193">
        <f t="shared" si="875"/>
        <v>415.77554966000002</v>
      </c>
      <c r="D1815" s="110">
        <f t="shared" si="884"/>
        <v>7245.38</v>
      </c>
      <c r="E1815" s="111">
        <f t="shared" si="873"/>
        <v>7276.54</v>
      </c>
      <c r="F1815" s="112">
        <f t="shared" si="871"/>
        <v>46073</v>
      </c>
      <c r="G1815" s="113">
        <f t="shared" si="877"/>
        <v>4.3006716003852752E-3</v>
      </c>
      <c r="H1815" s="114">
        <f t="shared" si="872"/>
        <v>46132</v>
      </c>
      <c r="I1815" s="114">
        <f t="shared" si="878"/>
        <v>46132</v>
      </c>
      <c r="J1815" s="115">
        <f t="shared" si="885"/>
        <v>20</v>
      </c>
      <c r="K1815" s="115">
        <f t="shared" si="874"/>
        <v>6</v>
      </c>
      <c r="L1815" s="8">
        <f t="shared" si="886"/>
        <v>1.0012882599999999</v>
      </c>
      <c r="M1815" s="116">
        <f t="shared" si="870"/>
        <v>1.0043006699999999</v>
      </c>
      <c r="N1815" s="116">
        <f t="shared" si="866"/>
        <v>1.3603771121136323</v>
      </c>
      <c r="O1815" s="109">
        <f t="shared" si="869"/>
        <v>1.3621296300000001</v>
      </c>
      <c r="P1815" s="109">
        <f t="shared" si="879"/>
        <v>566.34019562000003</v>
      </c>
      <c r="Q1815" s="11">
        <f t="shared" si="889"/>
        <v>0</v>
      </c>
      <c r="R1815" s="30">
        <f t="shared" si="887"/>
        <v>0</v>
      </c>
      <c r="S1815" s="109">
        <f t="shared" si="868"/>
        <v>0</v>
      </c>
      <c r="T1815" s="119">
        <f t="shared" si="888"/>
        <v>0.10150000000000001</v>
      </c>
      <c r="U1815" s="117">
        <f t="shared" si="867"/>
        <v>6</v>
      </c>
      <c r="V1815" s="117">
        <v>252</v>
      </c>
      <c r="W1815" s="116">
        <f t="shared" si="880"/>
        <v>1.002304386</v>
      </c>
      <c r="X1815" s="109">
        <f t="shared" si="881"/>
        <v>1.30506641</v>
      </c>
      <c r="Y1815" s="174">
        <f t="shared" si="882"/>
        <v>0</v>
      </c>
      <c r="Z1815" s="120" t="str">
        <f t="shared" si="890"/>
        <v>A+J=</v>
      </c>
      <c r="AA1815" s="114">
        <f t="shared" si="891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8">
        <f t="shared" si="883"/>
        <v>46112</v>
      </c>
      <c r="B1816" s="109">
        <f t="shared" si="876"/>
        <v>567.98492369999997</v>
      </c>
      <c r="C1816" s="193">
        <f t="shared" si="875"/>
        <v>415.77554966000002</v>
      </c>
      <c r="D1816" s="110">
        <f t="shared" si="884"/>
        <v>7245.38</v>
      </c>
      <c r="E1816" s="111">
        <f t="shared" si="873"/>
        <v>7276.54</v>
      </c>
      <c r="F1816" s="112">
        <f t="shared" si="871"/>
        <v>46073</v>
      </c>
      <c r="G1816" s="113">
        <f t="shared" si="877"/>
        <v>4.3006716003852752E-3</v>
      </c>
      <c r="H1816" s="114">
        <f t="shared" si="872"/>
        <v>46132</v>
      </c>
      <c r="I1816" s="114">
        <f t="shared" si="878"/>
        <v>46132</v>
      </c>
      <c r="J1816" s="115">
        <f t="shared" si="885"/>
        <v>20</v>
      </c>
      <c r="K1816" s="115">
        <f t="shared" si="874"/>
        <v>7</v>
      </c>
      <c r="L1816" s="8">
        <f t="shared" si="886"/>
        <v>1.0015031299999999</v>
      </c>
      <c r="M1816" s="116">
        <f t="shared" si="870"/>
        <v>1.0043006699999999</v>
      </c>
      <c r="N1816" s="116">
        <f t="shared" si="866"/>
        <v>1.3603771121136323</v>
      </c>
      <c r="O1816" s="109">
        <f t="shared" si="869"/>
        <v>1.36242193</v>
      </c>
      <c r="P1816" s="109">
        <f t="shared" si="879"/>
        <v>566.46172680999996</v>
      </c>
      <c r="Q1816" s="11">
        <f t="shared" si="889"/>
        <v>0</v>
      </c>
      <c r="R1816" s="30">
        <f t="shared" si="887"/>
        <v>0</v>
      </c>
      <c r="S1816" s="109">
        <f t="shared" si="868"/>
        <v>0</v>
      </c>
      <c r="T1816" s="119">
        <f t="shared" si="888"/>
        <v>0.10150000000000001</v>
      </c>
      <c r="U1816" s="117">
        <f t="shared" si="867"/>
        <v>7</v>
      </c>
      <c r="V1816" s="117">
        <v>252</v>
      </c>
      <c r="W1816" s="116">
        <f t="shared" si="880"/>
        <v>1.0026889670000001</v>
      </c>
      <c r="X1816" s="109">
        <f t="shared" si="881"/>
        <v>1.5231968899999999</v>
      </c>
      <c r="Y1816" s="174">
        <f t="shared" si="882"/>
        <v>0</v>
      </c>
      <c r="Z1816" s="120" t="str">
        <f t="shared" si="890"/>
        <v>A+J=</v>
      </c>
      <c r="AA1816" s="114">
        <f t="shared" si="891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8">
        <f t="shared" si="883"/>
        <v>46113</v>
      </c>
      <c r="B1817" s="109">
        <f t="shared" si="876"/>
        <v>568.32479132000003</v>
      </c>
      <c r="C1817" s="193">
        <f t="shared" si="875"/>
        <v>415.77554966000002</v>
      </c>
      <c r="D1817" s="110">
        <f t="shared" si="884"/>
        <v>7245.38</v>
      </c>
      <c r="E1817" s="111">
        <f t="shared" si="873"/>
        <v>7276.54</v>
      </c>
      <c r="F1817" s="112">
        <f t="shared" si="871"/>
        <v>46073</v>
      </c>
      <c r="G1817" s="113">
        <f t="shared" si="877"/>
        <v>4.3006716003852752E-3</v>
      </c>
      <c r="H1817" s="114">
        <f t="shared" si="872"/>
        <v>46132</v>
      </c>
      <c r="I1817" s="114">
        <f t="shared" si="878"/>
        <v>46132</v>
      </c>
      <c r="J1817" s="115">
        <f t="shared" si="885"/>
        <v>20</v>
      </c>
      <c r="K1817" s="115">
        <f t="shared" si="874"/>
        <v>8</v>
      </c>
      <c r="L1817" s="8">
        <f t="shared" si="886"/>
        <v>1.00171805</v>
      </c>
      <c r="M1817" s="116">
        <f t="shared" si="870"/>
        <v>1.0043006699999999</v>
      </c>
      <c r="N1817" s="116">
        <f t="shared" si="866"/>
        <v>1.3603771121136323</v>
      </c>
      <c r="O1817" s="109">
        <f t="shared" si="869"/>
        <v>1.3627142999999999</v>
      </c>
      <c r="P1817" s="109">
        <f t="shared" si="879"/>
        <v>566.58328711000001</v>
      </c>
      <c r="Q1817" s="11">
        <f t="shared" si="889"/>
        <v>0</v>
      </c>
      <c r="R1817" s="30">
        <f t="shared" si="887"/>
        <v>0</v>
      </c>
      <c r="S1817" s="109">
        <f t="shared" si="868"/>
        <v>0</v>
      </c>
      <c r="T1817" s="119">
        <f t="shared" si="888"/>
        <v>0.10150000000000001</v>
      </c>
      <c r="U1817" s="117">
        <f t="shared" si="867"/>
        <v>8</v>
      </c>
      <c r="V1817" s="117">
        <v>252</v>
      </c>
      <c r="W1817" s="116">
        <f t="shared" si="880"/>
        <v>1.0030736950000001</v>
      </c>
      <c r="X1817" s="109">
        <f t="shared" si="881"/>
        <v>1.74150421</v>
      </c>
      <c r="Y1817" s="174">
        <f t="shared" si="882"/>
        <v>0</v>
      </c>
      <c r="Z1817" s="120" t="str">
        <f t="shared" si="890"/>
        <v>A+J=</v>
      </c>
      <c r="AA1817" s="114">
        <f t="shared" si="891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8">
        <f t="shared" si="883"/>
        <v>46114</v>
      </c>
      <c r="B1818" s="109">
        <f t="shared" si="876"/>
        <v>568.66486081999994</v>
      </c>
      <c r="C1818" s="193">
        <f t="shared" si="875"/>
        <v>415.77554966000002</v>
      </c>
      <c r="D1818" s="110">
        <f t="shared" si="884"/>
        <v>7245.38</v>
      </c>
      <c r="E1818" s="111">
        <f t="shared" si="873"/>
        <v>7276.54</v>
      </c>
      <c r="F1818" s="112">
        <f t="shared" si="871"/>
        <v>46073</v>
      </c>
      <c r="G1818" s="113">
        <f t="shared" si="877"/>
        <v>4.3006716003852752E-3</v>
      </c>
      <c r="H1818" s="114">
        <f t="shared" si="872"/>
        <v>46132</v>
      </c>
      <c r="I1818" s="114">
        <f t="shared" si="878"/>
        <v>46132</v>
      </c>
      <c r="J1818" s="115">
        <f t="shared" si="885"/>
        <v>20</v>
      </c>
      <c r="K1818" s="115">
        <f t="shared" si="874"/>
        <v>9</v>
      </c>
      <c r="L1818" s="8">
        <f t="shared" si="886"/>
        <v>1.0019330099999999</v>
      </c>
      <c r="M1818" s="116">
        <f t="shared" si="870"/>
        <v>1.0043006699999999</v>
      </c>
      <c r="N1818" s="116">
        <f t="shared" si="866"/>
        <v>1.3603771121136323</v>
      </c>
      <c r="O1818" s="109">
        <f t="shared" si="869"/>
        <v>1.3630067299999999</v>
      </c>
      <c r="P1818" s="109">
        <f t="shared" si="879"/>
        <v>566.70487234999996</v>
      </c>
      <c r="Q1818" s="11">
        <f t="shared" si="889"/>
        <v>0</v>
      </c>
      <c r="R1818" s="30">
        <f t="shared" si="887"/>
        <v>0</v>
      </c>
      <c r="S1818" s="109">
        <f t="shared" si="868"/>
        <v>0</v>
      </c>
      <c r="T1818" s="119">
        <f t="shared" si="888"/>
        <v>0.10150000000000001</v>
      </c>
      <c r="U1818" s="117">
        <f t="shared" si="867"/>
        <v>9</v>
      </c>
      <c r="V1818" s="117">
        <v>252</v>
      </c>
      <c r="W1818" s="116">
        <f t="shared" si="880"/>
        <v>1.00345857</v>
      </c>
      <c r="X1818" s="109">
        <f t="shared" si="881"/>
        <v>1.9599884700000001</v>
      </c>
      <c r="Y1818" s="174">
        <f t="shared" si="882"/>
        <v>0</v>
      </c>
      <c r="Z1818" s="120" t="str">
        <f t="shared" si="890"/>
        <v>A+J=</v>
      </c>
      <c r="AA1818" s="114">
        <f t="shared" si="891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8">
        <f t="shared" si="883"/>
        <v>46115</v>
      </c>
      <c r="B1819" s="109">
        <f t="shared" si="876"/>
        <v>569.00513283999999</v>
      </c>
      <c r="C1819" s="193">
        <f t="shared" si="875"/>
        <v>415.77554966000002</v>
      </c>
      <c r="D1819" s="110">
        <f t="shared" si="884"/>
        <v>7245.38</v>
      </c>
      <c r="E1819" s="111">
        <f t="shared" si="873"/>
        <v>7276.54</v>
      </c>
      <c r="F1819" s="112">
        <f t="shared" si="871"/>
        <v>46073</v>
      </c>
      <c r="G1819" s="113">
        <f t="shared" si="877"/>
        <v>4.3006716003852752E-3</v>
      </c>
      <c r="H1819" s="114">
        <f t="shared" si="872"/>
        <v>46132</v>
      </c>
      <c r="I1819" s="114">
        <f t="shared" si="878"/>
        <v>46132</v>
      </c>
      <c r="J1819" s="115">
        <f t="shared" si="885"/>
        <v>20</v>
      </c>
      <c r="K1819" s="115">
        <f t="shared" si="874"/>
        <v>10</v>
      </c>
      <c r="L1819" s="8">
        <f t="shared" si="886"/>
        <v>1.0021480199999999</v>
      </c>
      <c r="M1819" s="116">
        <f t="shared" si="870"/>
        <v>1.0043006699999999</v>
      </c>
      <c r="N1819" s="116">
        <f t="shared" si="866"/>
        <v>1.3603771121136323</v>
      </c>
      <c r="O1819" s="109">
        <f t="shared" si="869"/>
        <v>1.36329922</v>
      </c>
      <c r="P1819" s="109">
        <f t="shared" si="879"/>
        <v>566.82648254000003</v>
      </c>
      <c r="Q1819" s="11">
        <f t="shared" si="889"/>
        <v>0</v>
      </c>
      <c r="R1819" s="30">
        <f t="shared" si="887"/>
        <v>0</v>
      </c>
      <c r="S1819" s="109">
        <f t="shared" si="868"/>
        <v>0</v>
      </c>
      <c r="T1819" s="119">
        <f t="shared" si="888"/>
        <v>0.10150000000000001</v>
      </c>
      <c r="U1819" s="117">
        <f t="shared" si="867"/>
        <v>10</v>
      </c>
      <c r="V1819" s="117">
        <v>252</v>
      </c>
      <c r="W1819" s="116">
        <f t="shared" si="880"/>
        <v>1.003843593</v>
      </c>
      <c r="X1819" s="109">
        <f t="shared" si="881"/>
        <v>2.1786503000000002</v>
      </c>
      <c r="Y1819" s="174">
        <f t="shared" si="882"/>
        <v>0</v>
      </c>
      <c r="Z1819" s="120" t="str">
        <f t="shared" si="890"/>
        <v>A+J=</v>
      </c>
      <c r="AA1819" s="114">
        <f t="shared" si="891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8">
        <f t="shared" si="883"/>
        <v>46116</v>
      </c>
      <c r="B1820" s="109">
        <f t="shared" si="876"/>
        <v>569.00513283999999</v>
      </c>
      <c r="C1820" s="193">
        <f t="shared" si="875"/>
        <v>415.77554966000002</v>
      </c>
      <c r="D1820" s="110">
        <f t="shared" si="884"/>
        <v>7245.38</v>
      </c>
      <c r="E1820" s="111">
        <f t="shared" si="873"/>
        <v>7276.54</v>
      </c>
      <c r="F1820" s="112">
        <f t="shared" si="871"/>
        <v>46073</v>
      </c>
      <c r="G1820" s="113">
        <f t="shared" si="877"/>
        <v>4.3006716003852752E-3</v>
      </c>
      <c r="H1820" s="114">
        <f t="shared" si="872"/>
        <v>46132</v>
      </c>
      <c r="I1820" s="114">
        <f t="shared" si="878"/>
        <v>46132</v>
      </c>
      <c r="J1820" s="115">
        <f t="shared" si="885"/>
        <v>20</v>
      </c>
      <c r="K1820" s="115">
        <f t="shared" si="874"/>
        <v>10</v>
      </c>
      <c r="L1820" s="8">
        <f t="shared" si="886"/>
        <v>1.0021480199999999</v>
      </c>
      <c r="M1820" s="116">
        <f t="shared" si="870"/>
        <v>1.0043006699999999</v>
      </c>
      <c r="N1820" s="116">
        <f t="shared" si="866"/>
        <v>1.3603771121136323</v>
      </c>
      <c r="O1820" s="109">
        <f t="shared" si="869"/>
        <v>1.36329922</v>
      </c>
      <c r="P1820" s="109">
        <f t="shared" si="879"/>
        <v>566.82648254000003</v>
      </c>
      <c r="Q1820" s="11">
        <f t="shared" si="889"/>
        <v>0</v>
      </c>
      <c r="R1820" s="30">
        <f t="shared" si="887"/>
        <v>0</v>
      </c>
      <c r="S1820" s="109">
        <f t="shared" si="868"/>
        <v>0</v>
      </c>
      <c r="T1820" s="119">
        <f t="shared" si="888"/>
        <v>0.10150000000000001</v>
      </c>
      <c r="U1820" s="117">
        <f t="shared" si="867"/>
        <v>10</v>
      </c>
      <c r="V1820" s="117">
        <v>252</v>
      </c>
      <c r="W1820" s="116">
        <f t="shared" si="880"/>
        <v>1.003843593</v>
      </c>
      <c r="X1820" s="109">
        <f t="shared" si="881"/>
        <v>2.1786503000000002</v>
      </c>
      <c r="Y1820" s="174">
        <f t="shared" si="882"/>
        <v>0</v>
      </c>
      <c r="Z1820" s="120" t="str">
        <f t="shared" si="890"/>
        <v>A+J=</v>
      </c>
      <c r="AA1820" s="114">
        <f t="shared" si="891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8">
        <f t="shared" si="883"/>
        <v>46117</v>
      </c>
      <c r="B1821" s="109">
        <f t="shared" si="876"/>
        <v>569.00513283999999</v>
      </c>
      <c r="C1821" s="193">
        <f t="shared" si="875"/>
        <v>415.77554966000002</v>
      </c>
      <c r="D1821" s="110">
        <f t="shared" si="884"/>
        <v>7245.38</v>
      </c>
      <c r="E1821" s="111">
        <f t="shared" si="873"/>
        <v>7276.54</v>
      </c>
      <c r="F1821" s="112">
        <f t="shared" si="871"/>
        <v>46073</v>
      </c>
      <c r="G1821" s="113">
        <f t="shared" si="877"/>
        <v>4.3006716003852752E-3</v>
      </c>
      <c r="H1821" s="114">
        <f t="shared" si="872"/>
        <v>46132</v>
      </c>
      <c r="I1821" s="114">
        <f t="shared" si="878"/>
        <v>46132</v>
      </c>
      <c r="J1821" s="115">
        <f t="shared" si="885"/>
        <v>20</v>
      </c>
      <c r="K1821" s="115">
        <f t="shared" si="874"/>
        <v>10</v>
      </c>
      <c r="L1821" s="8">
        <f t="shared" si="886"/>
        <v>1.0021480199999999</v>
      </c>
      <c r="M1821" s="116">
        <f t="shared" si="870"/>
        <v>1.0043006699999999</v>
      </c>
      <c r="N1821" s="116">
        <f t="shared" si="866"/>
        <v>1.3603771121136323</v>
      </c>
      <c r="O1821" s="109">
        <f t="shared" si="869"/>
        <v>1.36329922</v>
      </c>
      <c r="P1821" s="109">
        <f t="shared" si="879"/>
        <v>566.82648254000003</v>
      </c>
      <c r="Q1821" s="11">
        <f t="shared" si="889"/>
        <v>0</v>
      </c>
      <c r="R1821" s="30">
        <f t="shared" si="887"/>
        <v>0</v>
      </c>
      <c r="S1821" s="109">
        <f t="shared" si="868"/>
        <v>0</v>
      </c>
      <c r="T1821" s="119">
        <f t="shared" si="888"/>
        <v>0.10150000000000001</v>
      </c>
      <c r="U1821" s="117">
        <f t="shared" si="867"/>
        <v>10</v>
      </c>
      <c r="V1821" s="117">
        <v>252</v>
      </c>
      <c r="W1821" s="116">
        <f t="shared" si="880"/>
        <v>1.003843593</v>
      </c>
      <c r="X1821" s="109">
        <f t="shared" si="881"/>
        <v>2.1786503000000002</v>
      </c>
      <c r="Y1821" s="174">
        <f t="shared" si="882"/>
        <v>0</v>
      </c>
      <c r="Z1821" s="120" t="str">
        <f t="shared" si="890"/>
        <v>A+J=</v>
      </c>
      <c r="AA1821" s="114">
        <f t="shared" si="891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8">
        <f t="shared" si="883"/>
        <v>46118</v>
      </c>
      <c r="B1822" s="109">
        <f t="shared" si="876"/>
        <v>569.00513283999999</v>
      </c>
      <c r="C1822" s="193">
        <f t="shared" si="875"/>
        <v>415.77554966000002</v>
      </c>
      <c r="D1822" s="110">
        <f t="shared" si="884"/>
        <v>7245.38</v>
      </c>
      <c r="E1822" s="111">
        <f t="shared" si="873"/>
        <v>7276.54</v>
      </c>
      <c r="F1822" s="112">
        <f t="shared" si="871"/>
        <v>46073</v>
      </c>
      <c r="G1822" s="113">
        <f t="shared" si="877"/>
        <v>4.3006716003852752E-3</v>
      </c>
      <c r="H1822" s="114">
        <f t="shared" si="872"/>
        <v>46132</v>
      </c>
      <c r="I1822" s="114">
        <f t="shared" si="878"/>
        <v>46132</v>
      </c>
      <c r="J1822" s="115">
        <f t="shared" si="885"/>
        <v>20</v>
      </c>
      <c r="K1822" s="115">
        <f t="shared" si="874"/>
        <v>10</v>
      </c>
      <c r="L1822" s="8">
        <f t="shared" si="886"/>
        <v>1.0021480199999999</v>
      </c>
      <c r="M1822" s="116">
        <f t="shared" si="870"/>
        <v>1.0043006699999999</v>
      </c>
      <c r="N1822" s="116">
        <f t="shared" si="866"/>
        <v>1.3603771121136323</v>
      </c>
      <c r="O1822" s="109">
        <f t="shared" si="869"/>
        <v>1.36329922</v>
      </c>
      <c r="P1822" s="109">
        <f t="shared" si="879"/>
        <v>566.82648254000003</v>
      </c>
      <c r="Q1822" s="11">
        <f t="shared" si="889"/>
        <v>0</v>
      </c>
      <c r="R1822" s="30">
        <f t="shared" si="887"/>
        <v>0</v>
      </c>
      <c r="S1822" s="109">
        <f t="shared" si="868"/>
        <v>0</v>
      </c>
      <c r="T1822" s="119">
        <f t="shared" si="888"/>
        <v>0.10150000000000001</v>
      </c>
      <c r="U1822" s="117">
        <f t="shared" si="867"/>
        <v>10</v>
      </c>
      <c r="V1822" s="117">
        <v>252</v>
      </c>
      <c r="W1822" s="116">
        <f t="shared" si="880"/>
        <v>1.003843593</v>
      </c>
      <c r="X1822" s="109">
        <f t="shared" si="881"/>
        <v>2.1786503000000002</v>
      </c>
      <c r="Y1822" s="174">
        <f t="shared" si="882"/>
        <v>0</v>
      </c>
      <c r="Z1822" s="120" t="str">
        <f t="shared" si="890"/>
        <v>A+J=</v>
      </c>
      <c r="AA1822" s="114">
        <f t="shared" si="891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8">
        <f t="shared" si="883"/>
        <v>46119</v>
      </c>
      <c r="B1823" s="109">
        <f t="shared" si="876"/>
        <v>569.34561581000003</v>
      </c>
      <c r="C1823" s="193">
        <f t="shared" si="875"/>
        <v>415.77554966000002</v>
      </c>
      <c r="D1823" s="110">
        <f t="shared" si="884"/>
        <v>7245.38</v>
      </c>
      <c r="E1823" s="111">
        <f t="shared" si="873"/>
        <v>7276.54</v>
      </c>
      <c r="F1823" s="112">
        <f t="shared" si="871"/>
        <v>46073</v>
      </c>
      <c r="G1823" s="113">
        <f t="shared" si="877"/>
        <v>4.3006716003852752E-3</v>
      </c>
      <c r="H1823" s="114">
        <f t="shared" si="872"/>
        <v>46132</v>
      </c>
      <c r="I1823" s="114">
        <f t="shared" si="878"/>
        <v>46132</v>
      </c>
      <c r="J1823" s="115">
        <f t="shared" si="885"/>
        <v>20</v>
      </c>
      <c r="K1823" s="115">
        <f t="shared" si="874"/>
        <v>11</v>
      </c>
      <c r="L1823" s="8">
        <f t="shared" si="886"/>
        <v>1.0023630800000001</v>
      </c>
      <c r="M1823" s="116">
        <f t="shared" si="870"/>
        <v>1.0043006699999999</v>
      </c>
      <c r="N1823" s="116">
        <f t="shared" ref="N1823:N1886" si="892">IF(I1823&gt;I1822,N1822*M1823,N1822)</f>
        <v>1.3603771121136323</v>
      </c>
      <c r="O1823" s="109">
        <f t="shared" si="869"/>
        <v>1.3635917900000001</v>
      </c>
      <c r="P1823" s="109">
        <f t="shared" si="879"/>
        <v>566.94812598999999</v>
      </c>
      <c r="Q1823" s="11">
        <f t="shared" si="889"/>
        <v>0</v>
      </c>
      <c r="R1823" s="30">
        <f t="shared" si="887"/>
        <v>0</v>
      </c>
      <c r="S1823" s="109">
        <f t="shared" si="868"/>
        <v>0</v>
      </c>
      <c r="T1823" s="119">
        <f t="shared" si="888"/>
        <v>0.10150000000000001</v>
      </c>
      <c r="U1823" s="117">
        <f t="shared" si="867"/>
        <v>11</v>
      </c>
      <c r="V1823" s="117">
        <v>252</v>
      </c>
      <c r="W1823" s="116">
        <f t="shared" si="880"/>
        <v>1.0042287640000001</v>
      </c>
      <c r="X1823" s="109">
        <f t="shared" si="881"/>
        <v>2.3974898200000001</v>
      </c>
      <c r="Y1823" s="174">
        <f t="shared" si="882"/>
        <v>0</v>
      </c>
      <c r="Z1823" s="120" t="str">
        <f t="shared" si="890"/>
        <v>A+J=</v>
      </c>
      <c r="AA1823" s="114">
        <f t="shared" si="891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8">
        <f t="shared" si="883"/>
        <v>46120</v>
      </c>
      <c r="B1824" s="109">
        <f t="shared" si="876"/>
        <v>569.68629312999997</v>
      </c>
      <c r="C1824" s="193">
        <f t="shared" si="875"/>
        <v>415.77554966000002</v>
      </c>
      <c r="D1824" s="110">
        <f t="shared" si="884"/>
        <v>7245.38</v>
      </c>
      <c r="E1824" s="111">
        <f t="shared" si="873"/>
        <v>7276.54</v>
      </c>
      <c r="F1824" s="112">
        <f t="shared" si="871"/>
        <v>46073</v>
      </c>
      <c r="G1824" s="113">
        <f t="shared" si="877"/>
        <v>4.3006716003852752E-3</v>
      </c>
      <c r="H1824" s="114">
        <f t="shared" si="872"/>
        <v>46132</v>
      </c>
      <c r="I1824" s="114">
        <f t="shared" si="878"/>
        <v>46132</v>
      </c>
      <c r="J1824" s="115">
        <f t="shared" si="885"/>
        <v>20</v>
      </c>
      <c r="K1824" s="115">
        <f t="shared" si="874"/>
        <v>12</v>
      </c>
      <c r="L1824" s="8">
        <f t="shared" si="886"/>
        <v>1.00257818</v>
      </c>
      <c r="M1824" s="116">
        <f t="shared" si="870"/>
        <v>1.0043006699999999</v>
      </c>
      <c r="N1824" s="116">
        <f t="shared" si="892"/>
        <v>1.3603771121136323</v>
      </c>
      <c r="O1824" s="109">
        <f t="shared" si="869"/>
        <v>1.3638844000000001</v>
      </c>
      <c r="P1824" s="109">
        <f t="shared" si="879"/>
        <v>567.06978607999997</v>
      </c>
      <c r="Q1824" s="11">
        <f t="shared" si="889"/>
        <v>0</v>
      </c>
      <c r="R1824" s="30">
        <f t="shared" si="887"/>
        <v>0</v>
      </c>
      <c r="S1824" s="109">
        <f t="shared" si="868"/>
        <v>0</v>
      </c>
      <c r="T1824" s="119">
        <f t="shared" si="888"/>
        <v>0.10150000000000001</v>
      </c>
      <c r="U1824" s="117">
        <f t="shared" si="867"/>
        <v>12</v>
      </c>
      <c r="V1824" s="117">
        <v>252</v>
      </c>
      <c r="W1824" s="116">
        <f t="shared" si="880"/>
        <v>1.0046140830000001</v>
      </c>
      <c r="X1824" s="109">
        <f t="shared" si="881"/>
        <v>2.6165070500000001</v>
      </c>
      <c r="Y1824" s="174">
        <f t="shared" si="882"/>
        <v>0</v>
      </c>
      <c r="Z1824" s="120" t="str">
        <f t="shared" si="890"/>
        <v>A+J=</v>
      </c>
      <c r="AA1824" s="114">
        <f t="shared" si="891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8">
        <f t="shared" si="883"/>
        <v>46121</v>
      </c>
      <c r="B1825" s="109">
        <f t="shared" si="876"/>
        <v>570.02718157999993</v>
      </c>
      <c r="C1825" s="193">
        <f t="shared" si="875"/>
        <v>415.77554966000002</v>
      </c>
      <c r="D1825" s="110">
        <f t="shared" si="884"/>
        <v>7245.38</v>
      </c>
      <c r="E1825" s="111">
        <f t="shared" si="873"/>
        <v>7276.54</v>
      </c>
      <c r="F1825" s="112">
        <f t="shared" si="871"/>
        <v>46073</v>
      </c>
      <c r="G1825" s="113">
        <f t="shared" si="877"/>
        <v>4.3006716003852752E-3</v>
      </c>
      <c r="H1825" s="114">
        <f t="shared" si="872"/>
        <v>46132</v>
      </c>
      <c r="I1825" s="114">
        <f t="shared" si="878"/>
        <v>46132</v>
      </c>
      <c r="J1825" s="115">
        <f t="shared" si="885"/>
        <v>20</v>
      </c>
      <c r="K1825" s="115">
        <f t="shared" si="874"/>
        <v>13</v>
      </c>
      <c r="L1825" s="8">
        <f t="shared" si="886"/>
        <v>1.00279333</v>
      </c>
      <c r="M1825" s="116">
        <f t="shared" si="870"/>
        <v>1.0043006699999999</v>
      </c>
      <c r="N1825" s="116">
        <f t="shared" si="892"/>
        <v>1.3603771121136323</v>
      </c>
      <c r="O1825" s="109">
        <f t="shared" si="869"/>
        <v>1.3641770900000001</v>
      </c>
      <c r="P1825" s="109">
        <f t="shared" si="879"/>
        <v>567.19147941999995</v>
      </c>
      <c r="Q1825" s="11">
        <f t="shared" si="889"/>
        <v>0</v>
      </c>
      <c r="R1825" s="30">
        <f t="shared" si="887"/>
        <v>0</v>
      </c>
      <c r="S1825" s="109">
        <f t="shared" si="868"/>
        <v>0</v>
      </c>
      <c r="T1825" s="119">
        <f t="shared" si="888"/>
        <v>0.10150000000000001</v>
      </c>
      <c r="U1825" s="117">
        <f t="shared" si="867"/>
        <v>13</v>
      </c>
      <c r="V1825" s="117">
        <v>252</v>
      </c>
      <c r="W1825" s="116">
        <f t="shared" si="880"/>
        <v>1.00499955</v>
      </c>
      <c r="X1825" s="109">
        <f t="shared" si="881"/>
        <v>2.8357021599999999</v>
      </c>
      <c r="Y1825" s="174">
        <f t="shared" si="882"/>
        <v>0</v>
      </c>
      <c r="Z1825" s="120" t="str">
        <f t="shared" si="890"/>
        <v>A+J=</v>
      </c>
      <c r="AA1825" s="114">
        <f t="shared" si="891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8">
        <f t="shared" si="883"/>
        <v>46122</v>
      </c>
      <c r="B1826" s="109">
        <f t="shared" si="876"/>
        <v>570.36827231999996</v>
      </c>
      <c r="C1826" s="193">
        <f t="shared" si="875"/>
        <v>415.77554966000002</v>
      </c>
      <c r="D1826" s="110">
        <f t="shared" si="884"/>
        <v>7245.38</v>
      </c>
      <c r="E1826" s="111">
        <f t="shared" si="873"/>
        <v>7276.54</v>
      </c>
      <c r="F1826" s="112">
        <f t="shared" si="871"/>
        <v>46073</v>
      </c>
      <c r="G1826" s="113">
        <f t="shared" si="877"/>
        <v>4.3006716003852752E-3</v>
      </c>
      <c r="H1826" s="114">
        <f t="shared" si="872"/>
        <v>46132</v>
      </c>
      <c r="I1826" s="114">
        <f t="shared" si="878"/>
        <v>46132</v>
      </c>
      <c r="J1826" s="115">
        <f t="shared" si="885"/>
        <v>20</v>
      </c>
      <c r="K1826" s="115">
        <f t="shared" si="874"/>
        <v>14</v>
      </c>
      <c r="L1826" s="8">
        <f t="shared" si="886"/>
        <v>1.00300853</v>
      </c>
      <c r="M1826" s="116">
        <f t="shared" si="870"/>
        <v>1.0043006699999999</v>
      </c>
      <c r="N1826" s="116">
        <f t="shared" si="892"/>
        <v>1.3603771121136323</v>
      </c>
      <c r="O1826" s="109">
        <f t="shared" si="869"/>
        <v>1.3644698399999999</v>
      </c>
      <c r="P1826" s="109">
        <f t="shared" si="879"/>
        <v>567.31319771999995</v>
      </c>
      <c r="Q1826" s="11">
        <f t="shared" si="889"/>
        <v>0</v>
      </c>
      <c r="R1826" s="30">
        <f t="shared" si="887"/>
        <v>0</v>
      </c>
      <c r="S1826" s="109">
        <f t="shared" si="868"/>
        <v>0</v>
      </c>
      <c r="T1826" s="119">
        <f t="shared" si="888"/>
        <v>0.10150000000000001</v>
      </c>
      <c r="U1826" s="117">
        <f t="shared" si="867"/>
        <v>14</v>
      </c>
      <c r="V1826" s="117">
        <v>252</v>
      </c>
      <c r="W1826" s="116">
        <f t="shared" si="880"/>
        <v>1.005385164</v>
      </c>
      <c r="X1826" s="109">
        <f t="shared" si="881"/>
        <v>3.0550746000000002</v>
      </c>
      <c r="Y1826" s="174">
        <f t="shared" si="882"/>
        <v>0</v>
      </c>
      <c r="Z1826" s="120" t="str">
        <f t="shared" si="890"/>
        <v>A+J=</v>
      </c>
      <c r="AA1826" s="114">
        <f t="shared" si="891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8">
        <f t="shared" si="883"/>
        <v>46123</v>
      </c>
      <c r="B1827" s="109">
        <f t="shared" si="876"/>
        <v>570.70956600000011</v>
      </c>
      <c r="C1827" s="193">
        <f t="shared" si="875"/>
        <v>415.77554966000002</v>
      </c>
      <c r="D1827" s="110">
        <f t="shared" si="884"/>
        <v>7245.38</v>
      </c>
      <c r="E1827" s="111">
        <f t="shared" si="873"/>
        <v>7276.54</v>
      </c>
      <c r="F1827" s="112">
        <f t="shared" si="871"/>
        <v>46073</v>
      </c>
      <c r="G1827" s="113">
        <f t="shared" si="877"/>
        <v>4.3006716003852752E-3</v>
      </c>
      <c r="H1827" s="114">
        <f t="shared" si="872"/>
        <v>46132</v>
      </c>
      <c r="I1827" s="114">
        <f t="shared" si="878"/>
        <v>46132</v>
      </c>
      <c r="J1827" s="115">
        <f t="shared" si="885"/>
        <v>20</v>
      </c>
      <c r="K1827" s="115">
        <f t="shared" si="874"/>
        <v>15</v>
      </c>
      <c r="L1827" s="8">
        <f t="shared" si="886"/>
        <v>1.00322377</v>
      </c>
      <c r="M1827" s="116">
        <f t="shared" si="870"/>
        <v>1.0043006699999999</v>
      </c>
      <c r="N1827" s="116">
        <f t="shared" si="892"/>
        <v>1.3603771121136323</v>
      </c>
      <c r="O1827" s="109">
        <f t="shared" si="869"/>
        <v>1.3647626500000001</v>
      </c>
      <c r="P1827" s="109">
        <f t="shared" si="879"/>
        <v>567.43494095000005</v>
      </c>
      <c r="Q1827" s="11">
        <f t="shared" si="889"/>
        <v>0</v>
      </c>
      <c r="R1827" s="30">
        <f t="shared" si="887"/>
        <v>0</v>
      </c>
      <c r="S1827" s="109">
        <f t="shared" si="868"/>
        <v>0</v>
      </c>
      <c r="T1827" s="119">
        <f t="shared" si="888"/>
        <v>0.10150000000000001</v>
      </c>
      <c r="U1827" s="117">
        <f t="shared" si="867"/>
        <v>15</v>
      </c>
      <c r="V1827" s="117">
        <v>252</v>
      </c>
      <c r="W1827" s="116">
        <f t="shared" si="880"/>
        <v>1.0057709260000001</v>
      </c>
      <c r="X1827" s="109">
        <f t="shared" si="881"/>
        <v>3.27462505</v>
      </c>
      <c r="Y1827" s="174">
        <f t="shared" si="882"/>
        <v>0</v>
      </c>
      <c r="Z1827" s="120" t="str">
        <f t="shared" si="890"/>
        <v>A+J=</v>
      </c>
      <c r="AA1827" s="114">
        <f t="shared" si="891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8">
        <f t="shared" si="883"/>
        <v>46124</v>
      </c>
      <c r="B1828" s="109">
        <f t="shared" si="876"/>
        <v>570.70956600000011</v>
      </c>
      <c r="C1828" s="193">
        <f t="shared" si="875"/>
        <v>415.77554966000002</v>
      </c>
      <c r="D1828" s="110">
        <f t="shared" si="884"/>
        <v>7245.38</v>
      </c>
      <c r="E1828" s="111">
        <f t="shared" si="873"/>
        <v>7276.54</v>
      </c>
      <c r="F1828" s="112">
        <f t="shared" si="871"/>
        <v>46073</v>
      </c>
      <c r="G1828" s="113">
        <f t="shared" si="877"/>
        <v>4.3006716003852752E-3</v>
      </c>
      <c r="H1828" s="114">
        <f t="shared" si="872"/>
        <v>46132</v>
      </c>
      <c r="I1828" s="114">
        <f t="shared" si="878"/>
        <v>46132</v>
      </c>
      <c r="J1828" s="115">
        <f t="shared" si="885"/>
        <v>20</v>
      </c>
      <c r="K1828" s="115">
        <f t="shared" si="874"/>
        <v>15</v>
      </c>
      <c r="L1828" s="8">
        <f t="shared" si="886"/>
        <v>1.00322377</v>
      </c>
      <c r="M1828" s="116">
        <f t="shared" si="870"/>
        <v>1.0043006699999999</v>
      </c>
      <c r="N1828" s="116">
        <f t="shared" si="892"/>
        <v>1.3603771121136323</v>
      </c>
      <c r="O1828" s="109">
        <f t="shared" si="869"/>
        <v>1.3647626500000001</v>
      </c>
      <c r="P1828" s="109">
        <f t="shared" si="879"/>
        <v>567.43494095000005</v>
      </c>
      <c r="Q1828" s="11">
        <f t="shared" si="889"/>
        <v>0</v>
      </c>
      <c r="R1828" s="30">
        <f t="shared" si="887"/>
        <v>0</v>
      </c>
      <c r="S1828" s="109">
        <f t="shared" si="868"/>
        <v>0</v>
      </c>
      <c r="T1828" s="119">
        <f t="shared" si="888"/>
        <v>0.10150000000000001</v>
      </c>
      <c r="U1828" s="117">
        <f t="shared" si="867"/>
        <v>15</v>
      </c>
      <c r="V1828" s="117">
        <v>252</v>
      </c>
      <c r="W1828" s="116">
        <f t="shared" si="880"/>
        <v>1.0057709260000001</v>
      </c>
      <c r="X1828" s="109">
        <f t="shared" si="881"/>
        <v>3.27462505</v>
      </c>
      <c r="Y1828" s="174">
        <f t="shared" si="882"/>
        <v>0</v>
      </c>
      <c r="Z1828" s="120" t="str">
        <f t="shared" si="890"/>
        <v>A+J=</v>
      </c>
      <c r="AA1828" s="114">
        <f t="shared" si="891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8">
        <f t="shared" si="883"/>
        <v>46125</v>
      </c>
      <c r="B1829" s="109">
        <f t="shared" si="876"/>
        <v>570.70956600000011</v>
      </c>
      <c r="C1829" s="193">
        <f t="shared" si="875"/>
        <v>415.77554966000002</v>
      </c>
      <c r="D1829" s="110">
        <f t="shared" si="884"/>
        <v>7245.38</v>
      </c>
      <c r="E1829" s="111">
        <f t="shared" si="873"/>
        <v>7276.54</v>
      </c>
      <c r="F1829" s="112">
        <f t="shared" si="871"/>
        <v>46073</v>
      </c>
      <c r="G1829" s="113">
        <f t="shared" si="877"/>
        <v>4.3006716003852752E-3</v>
      </c>
      <c r="H1829" s="114">
        <f t="shared" si="872"/>
        <v>46132</v>
      </c>
      <c r="I1829" s="114">
        <f t="shared" si="878"/>
        <v>46132</v>
      </c>
      <c r="J1829" s="115">
        <f t="shared" si="885"/>
        <v>20</v>
      </c>
      <c r="K1829" s="115">
        <f t="shared" si="874"/>
        <v>15</v>
      </c>
      <c r="L1829" s="8">
        <f t="shared" si="886"/>
        <v>1.00322377</v>
      </c>
      <c r="M1829" s="116">
        <f t="shared" si="870"/>
        <v>1.0043006699999999</v>
      </c>
      <c r="N1829" s="116">
        <f t="shared" si="892"/>
        <v>1.3603771121136323</v>
      </c>
      <c r="O1829" s="109">
        <f t="shared" si="869"/>
        <v>1.3647626500000001</v>
      </c>
      <c r="P1829" s="109">
        <f t="shared" si="879"/>
        <v>567.43494095000005</v>
      </c>
      <c r="Q1829" s="11">
        <f t="shared" si="889"/>
        <v>0</v>
      </c>
      <c r="R1829" s="30">
        <f t="shared" si="887"/>
        <v>0</v>
      </c>
      <c r="S1829" s="109">
        <f t="shared" si="868"/>
        <v>0</v>
      </c>
      <c r="T1829" s="119">
        <f t="shared" si="888"/>
        <v>0.10150000000000001</v>
      </c>
      <c r="U1829" s="117">
        <f t="shared" ref="U1829:U1892" si="893">IF(Q1828&gt;0,1,IF(K1829=K1828,U1828,U1828+1))</f>
        <v>15</v>
      </c>
      <c r="V1829" s="117">
        <v>252</v>
      </c>
      <c r="W1829" s="116">
        <f t="shared" si="880"/>
        <v>1.0057709260000001</v>
      </c>
      <c r="X1829" s="109">
        <f t="shared" si="881"/>
        <v>3.27462505</v>
      </c>
      <c r="Y1829" s="174">
        <f t="shared" si="882"/>
        <v>0</v>
      </c>
      <c r="Z1829" s="120" t="str">
        <f t="shared" si="890"/>
        <v>A+J=</v>
      </c>
      <c r="AA1829" s="114">
        <f t="shared" si="891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8">
        <f t="shared" si="883"/>
        <v>46126</v>
      </c>
      <c r="B1830" s="109">
        <f t="shared" si="876"/>
        <v>571.05106746999991</v>
      </c>
      <c r="C1830" s="193">
        <f t="shared" si="875"/>
        <v>415.77554966000002</v>
      </c>
      <c r="D1830" s="110">
        <f t="shared" si="884"/>
        <v>7245.38</v>
      </c>
      <c r="E1830" s="111">
        <f t="shared" si="873"/>
        <v>7276.54</v>
      </c>
      <c r="F1830" s="112">
        <f t="shared" si="871"/>
        <v>46073</v>
      </c>
      <c r="G1830" s="113">
        <f t="shared" si="877"/>
        <v>4.3006716003852752E-3</v>
      </c>
      <c r="H1830" s="114">
        <f t="shared" si="872"/>
        <v>46132</v>
      </c>
      <c r="I1830" s="114">
        <f t="shared" si="878"/>
        <v>46132</v>
      </c>
      <c r="J1830" s="115">
        <f t="shared" si="885"/>
        <v>20</v>
      </c>
      <c r="K1830" s="115">
        <f t="shared" si="874"/>
        <v>16</v>
      </c>
      <c r="L1830" s="8">
        <f t="shared" si="886"/>
        <v>1.00343906</v>
      </c>
      <c r="M1830" s="116">
        <f t="shared" si="870"/>
        <v>1.0043006699999999</v>
      </c>
      <c r="N1830" s="116">
        <f t="shared" si="892"/>
        <v>1.3603771121136323</v>
      </c>
      <c r="O1830" s="109">
        <f t="shared" si="869"/>
        <v>1.36505553</v>
      </c>
      <c r="P1830" s="109">
        <f t="shared" si="879"/>
        <v>567.55671329999996</v>
      </c>
      <c r="Q1830" s="11">
        <f t="shared" si="889"/>
        <v>0</v>
      </c>
      <c r="R1830" s="30">
        <f t="shared" si="887"/>
        <v>0</v>
      </c>
      <c r="S1830" s="109">
        <f t="shared" si="868"/>
        <v>0</v>
      </c>
      <c r="T1830" s="119">
        <f t="shared" si="888"/>
        <v>0.10150000000000001</v>
      </c>
      <c r="U1830" s="117">
        <f t="shared" si="893"/>
        <v>16</v>
      </c>
      <c r="V1830" s="117">
        <v>252</v>
      </c>
      <c r="W1830" s="116">
        <f t="shared" si="880"/>
        <v>1.006156837</v>
      </c>
      <c r="X1830" s="109">
        <f t="shared" si="881"/>
        <v>3.4943541699999998</v>
      </c>
      <c r="Y1830" s="174">
        <f t="shared" si="882"/>
        <v>0</v>
      </c>
      <c r="Z1830" s="120" t="str">
        <f t="shared" si="890"/>
        <v>A+J=</v>
      </c>
      <c r="AA1830" s="114">
        <f t="shared" si="891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8">
        <f t="shared" si="883"/>
        <v>46127</v>
      </c>
      <c r="B1831" s="109">
        <f t="shared" si="876"/>
        <v>571.39276728999994</v>
      </c>
      <c r="C1831" s="193">
        <f t="shared" si="875"/>
        <v>415.77554966000002</v>
      </c>
      <c r="D1831" s="110">
        <f t="shared" si="884"/>
        <v>7245.38</v>
      </c>
      <c r="E1831" s="111">
        <f t="shared" si="873"/>
        <v>7276.54</v>
      </c>
      <c r="F1831" s="112">
        <f t="shared" si="871"/>
        <v>46073</v>
      </c>
      <c r="G1831" s="113">
        <f t="shared" si="877"/>
        <v>4.3006716003852752E-3</v>
      </c>
      <c r="H1831" s="114">
        <f t="shared" si="872"/>
        <v>46132</v>
      </c>
      <c r="I1831" s="114">
        <f t="shared" si="878"/>
        <v>46132</v>
      </c>
      <c r="J1831" s="115">
        <f t="shared" si="885"/>
        <v>20</v>
      </c>
      <c r="K1831" s="115">
        <f t="shared" si="874"/>
        <v>17</v>
      </c>
      <c r="L1831" s="8">
        <f t="shared" si="886"/>
        <v>1.0036543899999999</v>
      </c>
      <c r="M1831" s="116">
        <f t="shared" si="870"/>
        <v>1.0043006699999999</v>
      </c>
      <c r="N1831" s="116">
        <f t="shared" si="892"/>
        <v>1.3603771121136323</v>
      </c>
      <c r="O1831" s="109">
        <f t="shared" si="869"/>
        <v>1.3653484600000001</v>
      </c>
      <c r="P1831" s="109">
        <f t="shared" si="879"/>
        <v>567.67850642999997</v>
      </c>
      <c r="Q1831" s="11">
        <f t="shared" si="889"/>
        <v>0</v>
      </c>
      <c r="R1831" s="30">
        <f t="shared" si="887"/>
        <v>0</v>
      </c>
      <c r="S1831" s="109">
        <f t="shared" ref="S1831:S1894" si="894">IF(R1831&gt;0,TRUNC(R1831*P1831,8),0)</f>
        <v>0</v>
      </c>
      <c r="T1831" s="119">
        <f t="shared" si="888"/>
        <v>0.10150000000000001</v>
      </c>
      <c r="U1831" s="117">
        <f t="shared" si="893"/>
        <v>17</v>
      </c>
      <c r="V1831" s="117">
        <v>252</v>
      </c>
      <c r="W1831" s="116">
        <f t="shared" si="880"/>
        <v>1.0065428949999999</v>
      </c>
      <c r="X1831" s="109">
        <f t="shared" si="881"/>
        <v>3.71426086</v>
      </c>
      <c r="Y1831" s="174">
        <f t="shared" si="882"/>
        <v>0</v>
      </c>
      <c r="Z1831" s="120" t="str">
        <f t="shared" si="890"/>
        <v>A+J=</v>
      </c>
      <c r="AA1831" s="114">
        <f t="shared" si="891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8">
        <f t="shared" si="883"/>
        <v>46128</v>
      </c>
      <c r="B1832" s="109">
        <f t="shared" si="876"/>
        <v>571.73467086999995</v>
      </c>
      <c r="C1832" s="193">
        <f t="shared" si="875"/>
        <v>415.77554966000002</v>
      </c>
      <c r="D1832" s="110">
        <f t="shared" si="884"/>
        <v>7245.38</v>
      </c>
      <c r="E1832" s="111">
        <f t="shared" si="873"/>
        <v>7276.54</v>
      </c>
      <c r="F1832" s="112">
        <f t="shared" si="871"/>
        <v>46073</v>
      </c>
      <c r="G1832" s="113">
        <f t="shared" si="877"/>
        <v>4.3006716003852752E-3</v>
      </c>
      <c r="H1832" s="114">
        <f t="shared" si="872"/>
        <v>46132</v>
      </c>
      <c r="I1832" s="114">
        <f t="shared" si="878"/>
        <v>46132</v>
      </c>
      <c r="J1832" s="115">
        <f t="shared" si="885"/>
        <v>20</v>
      </c>
      <c r="K1832" s="115">
        <f t="shared" si="874"/>
        <v>18</v>
      </c>
      <c r="L1832" s="8">
        <f t="shared" si="886"/>
        <v>1.0038697700000001</v>
      </c>
      <c r="M1832" s="116">
        <f t="shared" si="870"/>
        <v>1.0043006699999999</v>
      </c>
      <c r="N1832" s="116">
        <f t="shared" si="892"/>
        <v>1.3603771121136323</v>
      </c>
      <c r="O1832" s="109">
        <f t="shared" si="869"/>
        <v>1.36564145</v>
      </c>
      <c r="P1832" s="109">
        <f t="shared" si="879"/>
        <v>567.80032451</v>
      </c>
      <c r="Q1832" s="11">
        <f t="shared" si="889"/>
        <v>0</v>
      </c>
      <c r="R1832" s="30">
        <f t="shared" si="887"/>
        <v>0</v>
      </c>
      <c r="S1832" s="109">
        <f t="shared" si="894"/>
        <v>0</v>
      </c>
      <c r="T1832" s="119">
        <f t="shared" si="888"/>
        <v>0.10150000000000001</v>
      </c>
      <c r="U1832" s="117">
        <f t="shared" si="893"/>
        <v>18</v>
      </c>
      <c r="V1832" s="117">
        <v>252</v>
      </c>
      <c r="W1832" s="116">
        <f t="shared" si="880"/>
        <v>1.006929102</v>
      </c>
      <c r="X1832" s="109">
        <f t="shared" si="881"/>
        <v>3.9343463600000002</v>
      </c>
      <c r="Y1832" s="174">
        <f t="shared" si="882"/>
        <v>0</v>
      </c>
      <c r="Z1832" s="120" t="str">
        <f t="shared" si="890"/>
        <v>A+J=</v>
      </c>
      <c r="AA1832" s="114">
        <f t="shared" si="891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8">
        <f t="shared" si="883"/>
        <v>46129</v>
      </c>
      <c r="B1833" s="109">
        <f t="shared" si="876"/>
        <v>572.07678191000002</v>
      </c>
      <c r="C1833" s="193">
        <f t="shared" si="875"/>
        <v>415.77554966000002</v>
      </c>
      <c r="D1833" s="110">
        <f t="shared" si="884"/>
        <v>7245.38</v>
      </c>
      <c r="E1833" s="111">
        <f t="shared" si="873"/>
        <v>7276.54</v>
      </c>
      <c r="F1833" s="112">
        <f t="shared" si="871"/>
        <v>46073</v>
      </c>
      <c r="G1833" s="113">
        <f t="shared" si="877"/>
        <v>4.3006716003852752E-3</v>
      </c>
      <c r="H1833" s="114">
        <f t="shared" si="872"/>
        <v>46132</v>
      </c>
      <c r="I1833" s="114">
        <f t="shared" si="878"/>
        <v>46132</v>
      </c>
      <c r="J1833" s="115">
        <f t="shared" si="885"/>
        <v>20</v>
      </c>
      <c r="K1833" s="115">
        <f t="shared" si="874"/>
        <v>19</v>
      </c>
      <c r="L1833" s="8">
        <f t="shared" si="886"/>
        <v>1.0040851900000001</v>
      </c>
      <c r="M1833" s="116">
        <f t="shared" si="870"/>
        <v>1.0043006699999999</v>
      </c>
      <c r="N1833" s="116">
        <f t="shared" si="892"/>
        <v>1.3603771121136323</v>
      </c>
      <c r="O1833" s="109">
        <f t="shared" ref="O1833:O1896" si="895">TRUNC(TRUNC((L1833*N1833),15),8)</f>
        <v>1.36593451</v>
      </c>
      <c r="P1833" s="109">
        <f t="shared" si="879"/>
        <v>567.92217169000003</v>
      </c>
      <c r="Q1833" s="11">
        <f t="shared" si="889"/>
        <v>0</v>
      </c>
      <c r="R1833" s="30">
        <f t="shared" si="887"/>
        <v>0</v>
      </c>
      <c r="S1833" s="109">
        <f t="shared" si="894"/>
        <v>0</v>
      </c>
      <c r="T1833" s="119">
        <f t="shared" si="888"/>
        <v>0.10150000000000001</v>
      </c>
      <c r="U1833" s="117">
        <f t="shared" si="893"/>
        <v>19</v>
      </c>
      <c r="V1833" s="117">
        <v>252</v>
      </c>
      <c r="W1833" s="116">
        <f t="shared" si="880"/>
        <v>1.007315457</v>
      </c>
      <c r="X1833" s="109">
        <f t="shared" si="881"/>
        <v>4.1546102200000004</v>
      </c>
      <c r="Y1833" s="174">
        <f t="shared" si="882"/>
        <v>0</v>
      </c>
      <c r="Z1833" s="120" t="str">
        <f t="shared" si="890"/>
        <v>A+J=</v>
      </c>
      <c r="AA1833" s="114">
        <f t="shared" si="891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8">
        <f t="shared" si="883"/>
        <v>46130</v>
      </c>
      <c r="B1834" s="109">
        <f t="shared" si="876"/>
        <v>572.41910050999991</v>
      </c>
      <c r="C1834" s="193">
        <f t="shared" si="875"/>
        <v>415.77554966000002</v>
      </c>
      <c r="D1834" s="110">
        <f t="shared" si="884"/>
        <v>7245.38</v>
      </c>
      <c r="E1834" s="111">
        <f t="shared" si="873"/>
        <v>7276.54</v>
      </c>
      <c r="F1834" s="112">
        <f t="shared" si="871"/>
        <v>46073</v>
      </c>
      <c r="G1834" s="113">
        <f t="shared" si="877"/>
        <v>4.3006716003852752E-3</v>
      </c>
      <c r="H1834" s="114">
        <f t="shared" si="872"/>
        <v>46132</v>
      </c>
      <c r="I1834" s="114">
        <f t="shared" si="878"/>
        <v>46132</v>
      </c>
      <c r="J1834" s="115">
        <f t="shared" si="885"/>
        <v>20</v>
      </c>
      <c r="K1834" s="115">
        <f t="shared" si="874"/>
        <v>20</v>
      </c>
      <c r="L1834" s="8">
        <f t="shared" si="886"/>
        <v>1.0043006699999999</v>
      </c>
      <c r="M1834" s="116">
        <f t="shared" ref="M1834:M1897" si="896">IF(I1834&gt;I1833,L1833,M1833)</f>
        <v>1.0043006699999999</v>
      </c>
      <c r="N1834" s="116">
        <f t="shared" si="892"/>
        <v>1.3603771121136323</v>
      </c>
      <c r="O1834" s="109">
        <f t="shared" si="895"/>
        <v>1.36622764</v>
      </c>
      <c r="P1834" s="109">
        <f t="shared" si="879"/>
        <v>568.04404797999996</v>
      </c>
      <c r="Q1834" s="11">
        <f t="shared" si="889"/>
        <v>0</v>
      </c>
      <c r="R1834" s="30">
        <f t="shared" si="887"/>
        <v>0</v>
      </c>
      <c r="S1834" s="109">
        <f t="shared" si="894"/>
        <v>0</v>
      </c>
      <c r="T1834" s="119">
        <f t="shared" si="888"/>
        <v>0.10150000000000001</v>
      </c>
      <c r="U1834" s="117">
        <f t="shared" si="893"/>
        <v>20</v>
      </c>
      <c r="V1834" s="117">
        <v>252</v>
      </c>
      <c r="W1834" s="116">
        <f t="shared" si="880"/>
        <v>1.0077019599999999</v>
      </c>
      <c r="X1834" s="109">
        <f t="shared" si="881"/>
        <v>4.3750525299999996</v>
      </c>
      <c r="Y1834" s="174">
        <f t="shared" si="882"/>
        <v>0</v>
      </c>
      <c r="Z1834" s="120" t="str">
        <f t="shared" si="890"/>
        <v>A+J=</v>
      </c>
      <c r="AA1834" s="114">
        <f t="shared" si="891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8">
        <f t="shared" si="883"/>
        <v>46131</v>
      </c>
      <c r="B1835" s="109">
        <f t="shared" si="876"/>
        <v>572.41910050999991</v>
      </c>
      <c r="C1835" s="193">
        <f t="shared" si="875"/>
        <v>415.77554966000002</v>
      </c>
      <c r="D1835" s="110">
        <f t="shared" si="884"/>
        <v>7245.38</v>
      </c>
      <c r="E1835" s="111">
        <f t="shared" si="873"/>
        <v>7276.54</v>
      </c>
      <c r="F1835" s="112">
        <f t="shared" si="871"/>
        <v>46073</v>
      </c>
      <c r="G1835" s="113">
        <f t="shared" si="877"/>
        <v>4.3006716003852752E-3</v>
      </c>
      <c r="H1835" s="114">
        <f t="shared" si="872"/>
        <v>46132</v>
      </c>
      <c r="I1835" s="114">
        <f t="shared" si="878"/>
        <v>46132</v>
      </c>
      <c r="J1835" s="115">
        <f t="shared" si="885"/>
        <v>20</v>
      </c>
      <c r="K1835" s="115">
        <f t="shared" si="874"/>
        <v>20</v>
      </c>
      <c r="L1835" s="8">
        <f t="shared" si="886"/>
        <v>1.0043006699999999</v>
      </c>
      <c r="M1835" s="116">
        <f t="shared" si="896"/>
        <v>1.0043006699999999</v>
      </c>
      <c r="N1835" s="116">
        <f t="shared" si="892"/>
        <v>1.3603771121136323</v>
      </c>
      <c r="O1835" s="109">
        <f t="shared" si="895"/>
        <v>1.36622764</v>
      </c>
      <c r="P1835" s="109">
        <f t="shared" si="879"/>
        <v>568.04404797999996</v>
      </c>
      <c r="Q1835" s="11">
        <f t="shared" si="889"/>
        <v>0</v>
      </c>
      <c r="R1835" s="30">
        <f t="shared" si="887"/>
        <v>0</v>
      </c>
      <c r="S1835" s="109">
        <f t="shared" si="894"/>
        <v>0</v>
      </c>
      <c r="T1835" s="119">
        <f t="shared" si="888"/>
        <v>0.10150000000000001</v>
      </c>
      <c r="U1835" s="117">
        <f t="shared" si="893"/>
        <v>20</v>
      </c>
      <c r="V1835" s="117">
        <v>252</v>
      </c>
      <c r="W1835" s="116">
        <f t="shared" si="880"/>
        <v>1.0077019599999999</v>
      </c>
      <c r="X1835" s="109">
        <f t="shared" si="881"/>
        <v>4.3750525299999996</v>
      </c>
      <c r="Y1835" s="174">
        <f t="shared" si="882"/>
        <v>0</v>
      </c>
      <c r="Z1835" s="120" t="str">
        <f t="shared" si="890"/>
        <v>A+J=</v>
      </c>
      <c r="AA1835" s="114">
        <f t="shared" si="891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8">
        <f t="shared" si="883"/>
        <v>46132</v>
      </c>
      <c r="B1836" s="109">
        <f t="shared" si="876"/>
        <v>572.41910050999991</v>
      </c>
      <c r="C1836" s="193">
        <f t="shared" si="875"/>
        <v>415.77554966000002</v>
      </c>
      <c r="D1836" s="110">
        <f t="shared" si="884"/>
        <v>7245.38</v>
      </c>
      <c r="E1836" s="111">
        <f t="shared" si="873"/>
        <v>7276.54</v>
      </c>
      <c r="F1836" s="112">
        <f t="shared" ref="F1836:F1899" si="897">IF($K1836=1,VLOOKUP($A1835,$AO$10:$AS$131,5),F1835)</f>
        <v>46073</v>
      </c>
      <c r="G1836" s="113">
        <f t="shared" si="877"/>
        <v>4.3006716003852752E-3</v>
      </c>
      <c r="H1836" s="114">
        <f t="shared" ref="H1836:H1899" si="898">IF(DAY(A1836)=H$9,VLOOKUP(A1836,AH$118:AN$450,4),H1835)</f>
        <v>46162</v>
      </c>
      <c r="I1836" s="114">
        <f t="shared" si="878"/>
        <v>46132</v>
      </c>
      <c r="J1836" s="115">
        <f t="shared" si="885"/>
        <v>20</v>
      </c>
      <c r="K1836" s="115">
        <f t="shared" si="874"/>
        <v>20</v>
      </c>
      <c r="L1836" s="8">
        <f t="shared" si="886"/>
        <v>1.0043006699999999</v>
      </c>
      <c r="M1836" s="116">
        <f t="shared" si="896"/>
        <v>1.0043006699999999</v>
      </c>
      <c r="N1836" s="116">
        <f t="shared" si="892"/>
        <v>1.3603771121136323</v>
      </c>
      <c r="O1836" s="109">
        <f t="shared" si="895"/>
        <v>1.36622764</v>
      </c>
      <c r="P1836" s="109">
        <f t="shared" si="879"/>
        <v>568.04404797999996</v>
      </c>
      <c r="Q1836" s="11">
        <f t="shared" si="889"/>
        <v>60</v>
      </c>
      <c r="R1836" s="30">
        <f t="shared" si="887"/>
        <v>3.1504999999999998E-2</v>
      </c>
      <c r="S1836" s="109">
        <f t="shared" si="894"/>
        <v>17.89622773</v>
      </c>
      <c r="T1836" s="119">
        <f t="shared" si="888"/>
        <v>0.10150000000000001</v>
      </c>
      <c r="U1836" s="117">
        <f t="shared" si="893"/>
        <v>20</v>
      </c>
      <c r="V1836" s="117">
        <v>252</v>
      </c>
      <c r="W1836" s="116">
        <f t="shared" si="880"/>
        <v>1.0077019599999999</v>
      </c>
      <c r="X1836" s="109">
        <f t="shared" si="881"/>
        <v>4.3750525299999996</v>
      </c>
      <c r="Y1836" s="174">
        <f t="shared" si="882"/>
        <v>22.271280259999997</v>
      </c>
      <c r="Z1836" s="120" t="str">
        <f t="shared" si="890"/>
        <v>A+J=</v>
      </c>
      <c r="AA1836" s="114">
        <f t="shared" si="891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8">
        <f t="shared" si="883"/>
        <v>46133</v>
      </c>
      <c r="B1837" s="109">
        <f t="shared" si="876"/>
        <v>550.47701174999997</v>
      </c>
      <c r="C1837" s="193">
        <f t="shared" si="875"/>
        <v>402.67654096000001</v>
      </c>
      <c r="D1837" s="110">
        <f t="shared" si="884"/>
        <v>7245.38</v>
      </c>
      <c r="E1837" s="111">
        <f t="shared" ref="E1837:E1900" si="899">IF($K1837=1,VLOOKUP($A1836,$AO$10:$AS$150,4),E1836)</f>
        <v>7276.54</v>
      </c>
      <c r="F1837" s="112">
        <f t="shared" si="897"/>
        <v>46101</v>
      </c>
      <c r="G1837" s="113">
        <f t="shared" si="877"/>
        <v>4.3006716003852752E-3</v>
      </c>
      <c r="H1837" s="114">
        <f t="shared" si="898"/>
        <v>46162</v>
      </c>
      <c r="I1837" s="114">
        <f t="shared" si="878"/>
        <v>46162</v>
      </c>
      <c r="J1837" s="115">
        <f t="shared" si="885"/>
        <v>20</v>
      </c>
      <c r="K1837" s="115">
        <f t="shared" si="874"/>
        <v>1</v>
      </c>
      <c r="L1837" s="8">
        <f t="shared" si="886"/>
        <v>1.0002145899999999</v>
      </c>
      <c r="M1837" s="116">
        <f t="shared" si="896"/>
        <v>1.0043006699999999</v>
      </c>
      <c r="N1837" s="116">
        <f t="shared" si="892"/>
        <v>1.3662276451483859</v>
      </c>
      <c r="O1837" s="109">
        <f t="shared" si="895"/>
        <v>1.3665208200000001</v>
      </c>
      <c r="P1837" s="109">
        <f t="shared" si="879"/>
        <v>550.26587694</v>
      </c>
      <c r="Q1837" s="11">
        <f t="shared" si="889"/>
        <v>0</v>
      </c>
      <c r="R1837" s="30">
        <f t="shared" si="887"/>
        <v>0</v>
      </c>
      <c r="S1837" s="109">
        <f t="shared" si="894"/>
        <v>0</v>
      </c>
      <c r="T1837" s="119">
        <f t="shared" si="888"/>
        <v>0.10150000000000001</v>
      </c>
      <c r="U1837" s="117">
        <f t="shared" si="893"/>
        <v>1</v>
      </c>
      <c r="V1837" s="117">
        <v>252</v>
      </c>
      <c r="W1837" s="116">
        <f t="shared" si="880"/>
        <v>1.0003836960000001</v>
      </c>
      <c r="X1837" s="109">
        <f t="shared" si="881"/>
        <v>0.21113481000000001</v>
      </c>
      <c r="Y1837" s="174">
        <f t="shared" si="882"/>
        <v>0</v>
      </c>
      <c r="Z1837" s="120" t="str">
        <f t="shared" si="890"/>
        <v>A+J=</v>
      </c>
      <c r="AA1837" s="114">
        <f t="shared" si="891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8">
        <f t="shared" si="883"/>
        <v>46134</v>
      </c>
      <c r="B1838" s="109">
        <f t="shared" si="876"/>
        <v>550.47701174999997</v>
      </c>
      <c r="C1838" s="193">
        <f t="shared" si="875"/>
        <v>402.67654096000001</v>
      </c>
      <c r="D1838" s="110">
        <f t="shared" si="884"/>
        <v>7245.38</v>
      </c>
      <c r="E1838" s="111">
        <f t="shared" si="899"/>
        <v>7276.54</v>
      </c>
      <c r="F1838" s="112">
        <f t="shared" si="897"/>
        <v>46101</v>
      </c>
      <c r="G1838" s="113">
        <f t="shared" si="877"/>
        <v>4.3006716003852752E-3</v>
      </c>
      <c r="H1838" s="114">
        <f t="shared" si="898"/>
        <v>46162</v>
      </c>
      <c r="I1838" s="114">
        <f t="shared" si="878"/>
        <v>46162</v>
      </c>
      <c r="J1838" s="115">
        <f t="shared" si="885"/>
        <v>20</v>
      </c>
      <c r="K1838" s="115">
        <f t="shared" ref="K1838:K1901" si="900">(J1838-(NETWORKDAYS(A1838,I1838,AD$148:AD$502)-1))</f>
        <v>1</v>
      </c>
      <c r="L1838" s="8">
        <f t="shared" si="886"/>
        <v>1.0002145899999999</v>
      </c>
      <c r="M1838" s="116">
        <f t="shared" si="896"/>
        <v>1.0043006699999999</v>
      </c>
      <c r="N1838" s="116">
        <f t="shared" si="892"/>
        <v>1.3662276451483859</v>
      </c>
      <c r="O1838" s="109">
        <f t="shared" si="895"/>
        <v>1.3665208200000001</v>
      </c>
      <c r="P1838" s="109">
        <f t="shared" si="879"/>
        <v>550.26587694</v>
      </c>
      <c r="Q1838" s="11">
        <f t="shared" si="889"/>
        <v>0</v>
      </c>
      <c r="R1838" s="30">
        <f t="shared" si="887"/>
        <v>0</v>
      </c>
      <c r="S1838" s="109">
        <f t="shared" si="894"/>
        <v>0</v>
      </c>
      <c r="T1838" s="119">
        <f t="shared" si="888"/>
        <v>0.10150000000000001</v>
      </c>
      <c r="U1838" s="117">
        <f t="shared" si="893"/>
        <v>1</v>
      </c>
      <c r="V1838" s="117">
        <v>252</v>
      </c>
      <c r="W1838" s="116">
        <f t="shared" si="880"/>
        <v>1.0003836960000001</v>
      </c>
      <c r="X1838" s="109">
        <f t="shared" si="881"/>
        <v>0.21113481000000001</v>
      </c>
      <c r="Y1838" s="174">
        <f t="shared" si="882"/>
        <v>0</v>
      </c>
      <c r="Z1838" s="120" t="str">
        <f t="shared" si="890"/>
        <v>A+J=</v>
      </c>
      <c r="AA1838" s="114">
        <f t="shared" si="891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8">
        <f t="shared" si="883"/>
        <v>46135</v>
      </c>
      <c r="B1839" s="109">
        <f t="shared" si="876"/>
        <v>550.80640299000004</v>
      </c>
      <c r="C1839" s="193">
        <f t="shared" si="875"/>
        <v>402.67654096000001</v>
      </c>
      <c r="D1839" s="110">
        <f t="shared" si="884"/>
        <v>7245.38</v>
      </c>
      <c r="E1839" s="111">
        <f t="shared" si="899"/>
        <v>7276.54</v>
      </c>
      <c r="F1839" s="112">
        <f t="shared" si="897"/>
        <v>46101</v>
      </c>
      <c r="G1839" s="113">
        <f t="shared" si="877"/>
        <v>4.3006716003852752E-3</v>
      </c>
      <c r="H1839" s="114">
        <f t="shared" si="898"/>
        <v>46162</v>
      </c>
      <c r="I1839" s="114">
        <f t="shared" si="878"/>
        <v>46162</v>
      </c>
      <c r="J1839" s="115">
        <f t="shared" si="885"/>
        <v>20</v>
      </c>
      <c r="K1839" s="115">
        <f t="shared" si="900"/>
        <v>2</v>
      </c>
      <c r="L1839" s="8">
        <f t="shared" si="886"/>
        <v>1.0004292299999999</v>
      </c>
      <c r="M1839" s="116">
        <f t="shared" si="896"/>
        <v>1.0043006699999999</v>
      </c>
      <c r="N1839" s="116">
        <f t="shared" si="892"/>
        <v>1.3662276451483859</v>
      </c>
      <c r="O1839" s="109">
        <f t="shared" si="895"/>
        <v>1.36681407</v>
      </c>
      <c r="P1839" s="109">
        <f t="shared" si="879"/>
        <v>550.38396183999998</v>
      </c>
      <c r="Q1839" s="11">
        <f t="shared" si="889"/>
        <v>0</v>
      </c>
      <c r="R1839" s="30">
        <f t="shared" si="887"/>
        <v>0</v>
      </c>
      <c r="S1839" s="109">
        <f t="shared" si="894"/>
        <v>0</v>
      </c>
      <c r="T1839" s="119">
        <f t="shared" si="888"/>
        <v>0.10150000000000001</v>
      </c>
      <c r="U1839" s="117">
        <f t="shared" si="893"/>
        <v>2</v>
      </c>
      <c r="V1839" s="117">
        <v>252</v>
      </c>
      <c r="W1839" s="116">
        <f t="shared" si="880"/>
        <v>1.0007675389999999</v>
      </c>
      <c r="X1839" s="109">
        <f t="shared" si="881"/>
        <v>0.42244114999999999</v>
      </c>
      <c r="Y1839" s="174">
        <f t="shared" si="882"/>
        <v>0</v>
      </c>
      <c r="Z1839" s="120" t="str">
        <f t="shared" si="890"/>
        <v>A+J=</v>
      </c>
      <c r="AA1839" s="114">
        <f t="shared" si="891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8">
        <f t="shared" si="883"/>
        <v>46136</v>
      </c>
      <c r="B1840" s="109">
        <f t="shared" si="876"/>
        <v>551.13599053000007</v>
      </c>
      <c r="C1840" s="193">
        <f t="shared" si="875"/>
        <v>402.67654096000001</v>
      </c>
      <c r="D1840" s="110">
        <f t="shared" si="884"/>
        <v>7245.38</v>
      </c>
      <c r="E1840" s="111">
        <f t="shared" si="899"/>
        <v>7276.54</v>
      </c>
      <c r="F1840" s="112">
        <f t="shared" si="897"/>
        <v>46101</v>
      </c>
      <c r="G1840" s="113">
        <f t="shared" si="877"/>
        <v>4.3006716003852752E-3</v>
      </c>
      <c r="H1840" s="114">
        <f t="shared" si="898"/>
        <v>46162</v>
      </c>
      <c r="I1840" s="114">
        <f t="shared" si="878"/>
        <v>46162</v>
      </c>
      <c r="J1840" s="115">
        <f t="shared" si="885"/>
        <v>20</v>
      </c>
      <c r="K1840" s="115">
        <f t="shared" si="900"/>
        <v>3</v>
      </c>
      <c r="L1840" s="8">
        <f t="shared" si="886"/>
        <v>1.0006439199999999</v>
      </c>
      <c r="M1840" s="116">
        <f t="shared" si="896"/>
        <v>1.0043006699999999</v>
      </c>
      <c r="N1840" s="116">
        <f t="shared" si="892"/>
        <v>1.3662276451483859</v>
      </c>
      <c r="O1840" s="109">
        <f t="shared" si="895"/>
        <v>1.36710738</v>
      </c>
      <c r="P1840" s="109">
        <f t="shared" si="879"/>
        <v>550.50207089000003</v>
      </c>
      <c r="Q1840" s="11">
        <f t="shared" si="889"/>
        <v>0</v>
      </c>
      <c r="R1840" s="30">
        <f t="shared" si="887"/>
        <v>0</v>
      </c>
      <c r="S1840" s="109">
        <f t="shared" si="894"/>
        <v>0</v>
      </c>
      <c r="T1840" s="119">
        <f t="shared" si="888"/>
        <v>0.10150000000000001</v>
      </c>
      <c r="U1840" s="117">
        <f t="shared" si="893"/>
        <v>3</v>
      </c>
      <c r="V1840" s="117">
        <v>252</v>
      </c>
      <c r="W1840" s="116">
        <f t="shared" si="880"/>
        <v>1.00115153</v>
      </c>
      <c r="X1840" s="109">
        <f t="shared" si="881"/>
        <v>0.63391964000000001</v>
      </c>
      <c r="Y1840" s="174">
        <f t="shared" si="882"/>
        <v>0</v>
      </c>
      <c r="Z1840" s="120" t="str">
        <f t="shared" si="890"/>
        <v>A+J=</v>
      </c>
      <c r="AA1840" s="114">
        <f t="shared" si="891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8">
        <f t="shared" si="883"/>
        <v>46137</v>
      </c>
      <c r="B1841" s="109">
        <f t="shared" si="876"/>
        <v>551.46577393000007</v>
      </c>
      <c r="C1841" s="193">
        <f t="shared" si="875"/>
        <v>402.67654096000001</v>
      </c>
      <c r="D1841" s="110">
        <f t="shared" si="884"/>
        <v>7245.38</v>
      </c>
      <c r="E1841" s="111">
        <f t="shared" si="899"/>
        <v>7276.54</v>
      </c>
      <c r="F1841" s="112">
        <f t="shared" si="897"/>
        <v>46101</v>
      </c>
      <c r="G1841" s="113">
        <f t="shared" si="877"/>
        <v>4.3006716003852752E-3</v>
      </c>
      <c r="H1841" s="114">
        <f t="shared" si="898"/>
        <v>46162</v>
      </c>
      <c r="I1841" s="114">
        <f t="shared" si="878"/>
        <v>46162</v>
      </c>
      <c r="J1841" s="115">
        <f t="shared" si="885"/>
        <v>20</v>
      </c>
      <c r="K1841" s="115">
        <f t="shared" si="900"/>
        <v>4</v>
      </c>
      <c r="L1841" s="8">
        <f t="shared" si="886"/>
        <v>1.0008586500000001</v>
      </c>
      <c r="M1841" s="116">
        <f t="shared" si="896"/>
        <v>1.0043006699999999</v>
      </c>
      <c r="N1841" s="116">
        <f t="shared" si="892"/>
        <v>1.3662276451483859</v>
      </c>
      <c r="O1841" s="109">
        <f t="shared" si="895"/>
        <v>1.3674007500000001</v>
      </c>
      <c r="P1841" s="109">
        <f t="shared" si="879"/>
        <v>550.62020411000003</v>
      </c>
      <c r="Q1841" s="11">
        <f t="shared" si="889"/>
        <v>0</v>
      </c>
      <c r="R1841" s="30">
        <f t="shared" si="887"/>
        <v>0</v>
      </c>
      <c r="S1841" s="109">
        <f t="shared" si="894"/>
        <v>0</v>
      </c>
      <c r="T1841" s="119">
        <f t="shared" si="888"/>
        <v>0.10150000000000001</v>
      </c>
      <c r="U1841" s="117">
        <f t="shared" si="893"/>
        <v>4</v>
      </c>
      <c r="V1841" s="117">
        <v>252</v>
      </c>
      <c r="W1841" s="116">
        <f t="shared" si="880"/>
        <v>1.001535668</v>
      </c>
      <c r="X1841" s="109">
        <f t="shared" si="881"/>
        <v>0.84556982000000003</v>
      </c>
      <c r="Y1841" s="174">
        <f t="shared" si="882"/>
        <v>0</v>
      </c>
      <c r="Z1841" s="120" t="str">
        <f t="shared" si="890"/>
        <v>A+J=</v>
      </c>
      <c r="AA1841" s="114">
        <f t="shared" si="891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8">
        <f t="shared" si="883"/>
        <v>46138</v>
      </c>
      <c r="B1842" s="109">
        <f t="shared" si="876"/>
        <v>551.46577393000007</v>
      </c>
      <c r="C1842" s="193">
        <f t="shared" si="875"/>
        <v>402.67654096000001</v>
      </c>
      <c r="D1842" s="110">
        <f t="shared" si="884"/>
        <v>7245.38</v>
      </c>
      <c r="E1842" s="111">
        <f t="shared" si="899"/>
        <v>7276.54</v>
      </c>
      <c r="F1842" s="112">
        <f t="shared" si="897"/>
        <v>46101</v>
      </c>
      <c r="G1842" s="113">
        <f t="shared" si="877"/>
        <v>4.3006716003852752E-3</v>
      </c>
      <c r="H1842" s="114">
        <f t="shared" si="898"/>
        <v>46162</v>
      </c>
      <c r="I1842" s="114">
        <f t="shared" si="878"/>
        <v>46162</v>
      </c>
      <c r="J1842" s="115">
        <f t="shared" si="885"/>
        <v>20</v>
      </c>
      <c r="K1842" s="115">
        <f t="shared" si="900"/>
        <v>4</v>
      </c>
      <c r="L1842" s="8">
        <f t="shared" si="886"/>
        <v>1.0008586500000001</v>
      </c>
      <c r="M1842" s="116">
        <f t="shared" si="896"/>
        <v>1.0043006699999999</v>
      </c>
      <c r="N1842" s="116">
        <f t="shared" si="892"/>
        <v>1.3662276451483859</v>
      </c>
      <c r="O1842" s="109">
        <f t="shared" si="895"/>
        <v>1.3674007500000001</v>
      </c>
      <c r="P1842" s="109">
        <f t="shared" si="879"/>
        <v>550.62020411000003</v>
      </c>
      <c r="Q1842" s="11">
        <f t="shared" si="889"/>
        <v>0</v>
      </c>
      <c r="R1842" s="30">
        <f t="shared" si="887"/>
        <v>0</v>
      </c>
      <c r="S1842" s="109">
        <f t="shared" si="894"/>
        <v>0</v>
      </c>
      <c r="T1842" s="119">
        <f t="shared" si="888"/>
        <v>0.10150000000000001</v>
      </c>
      <c r="U1842" s="117">
        <f t="shared" si="893"/>
        <v>4</v>
      </c>
      <c r="V1842" s="117">
        <v>252</v>
      </c>
      <c r="W1842" s="116">
        <f t="shared" si="880"/>
        <v>1.001535668</v>
      </c>
      <c r="X1842" s="109">
        <f t="shared" si="881"/>
        <v>0.84556982000000003</v>
      </c>
      <c r="Y1842" s="174">
        <f t="shared" si="882"/>
        <v>0</v>
      </c>
      <c r="Z1842" s="120" t="str">
        <f t="shared" si="890"/>
        <v>A+J=</v>
      </c>
      <c r="AA1842" s="114">
        <f t="shared" si="891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8">
        <f t="shared" si="883"/>
        <v>46139</v>
      </c>
      <c r="B1843" s="109">
        <f t="shared" si="876"/>
        <v>551.46577393000007</v>
      </c>
      <c r="C1843" s="193">
        <f t="shared" si="875"/>
        <v>402.67654096000001</v>
      </c>
      <c r="D1843" s="110">
        <f t="shared" si="884"/>
        <v>7245.38</v>
      </c>
      <c r="E1843" s="111">
        <f t="shared" si="899"/>
        <v>7276.54</v>
      </c>
      <c r="F1843" s="112">
        <f t="shared" si="897"/>
        <v>46101</v>
      </c>
      <c r="G1843" s="113">
        <f t="shared" si="877"/>
        <v>4.3006716003852752E-3</v>
      </c>
      <c r="H1843" s="114">
        <f t="shared" si="898"/>
        <v>46162</v>
      </c>
      <c r="I1843" s="114">
        <f t="shared" si="878"/>
        <v>46162</v>
      </c>
      <c r="J1843" s="115">
        <f t="shared" si="885"/>
        <v>20</v>
      </c>
      <c r="K1843" s="115">
        <f t="shared" si="900"/>
        <v>4</v>
      </c>
      <c r="L1843" s="8">
        <f t="shared" si="886"/>
        <v>1.0008586500000001</v>
      </c>
      <c r="M1843" s="116">
        <f t="shared" si="896"/>
        <v>1.0043006699999999</v>
      </c>
      <c r="N1843" s="116">
        <f t="shared" si="892"/>
        <v>1.3662276451483859</v>
      </c>
      <c r="O1843" s="109">
        <f t="shared" si="895"/>
        <v>1.3674007500000001</v>
      </c>
      <c r="P1843" s="109">
        <f t="shared" si="879"/>
        <v>550.62020411000003</v>
      </c>
      <c r="Q1843" s="11">
        <f t="shared" si="889"/>
        <v>0</v>
      </c>
      <c r="R1843" s="30">
        <f t="shared" si="887"/>
        <v>0</v>
      </c>
      <c r="S1843" s="109">
        <f t="shared" si="894"/>
        <v>0</v>
      </c>
      <c r="T1843" s="119">
        <f t="shared" si="888"/>
        <v>0.10150000000000001</v>
      </c>
      <c r="U1843" s="117">
        <f t="shared" si="893"/>
        <v>4</v>
      </c>
      <c r="V1843" s="117">
        <v>252</v>
      </c>
      <c r="W1843" s="116">
        <f t="shared" si="880"/>
        <v>1.001535668</v>
      </c>
      <c r="X1843" s="109">
        <f t="shared" si="881"/>
        <v>0.84556982000000003</v>
      </c>
      <c r="Y1843" s="174">
        <f t="shared" si="882"/>
        <v>0</v>
      </c>
      <c r="Z1843" s="120" t="str">
        <f t="shared" si="890"/>
        <v>A+J=</v>
      </c>
      <c r="AA1843" s="114">
        <f t="shared" si="891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8">
        <f t="shared" si="883"/>
        <v>46140</v>
      </c>
      <c r="B1844" s="109">
        <f t="shared" si="876"/>
        <v>551.79575783999996</v>
      </c>
      <c r="C1844" s="193">
        <f t="shared" si="875"/>
        <v>402.67654096000001</v>
      </c>
      <c r="D1844" s="110">
        <f t="shared" si="884"/>
        <v>7245.38</v>
      </c>
      <c r="E1844" s="111">
        <f t="shared" si="899"/>
        <v>7276.54</v>
      </c>
      <c r="F1844" s="112">
        <f t="shared" si="897"/>
        <v>46101</v>
      </c>
      <c r="G1844" s="113">
        <f t="shared" si="877"/>
        <v>4.3006716003852752E-3</v>
      </c>
      <c r="H1844" s="114">
        <f t="shared" si="898"/>
        <v>46162</v>
      </c>
      <c r="I1844" s="114">
        <f t="shared" si="878"/>
        <v>46162</v>
      </c>
      <c r="J1844" s="115">
        <f t="shared" si="885"/>
        <v>20</v>
      </c>
      <c r="K1844" s="115">
        <f t="shared" si="900"/>
        <v>5</v>
      </c>
      <c r="L1844" s="8">
        <f t="shared" si="886"/>
        <v>1.0010734299999999</v>
      </c>
      <c r="M1844" s="116">
        <f t="shared" si="896"/>
        <v>1.0043006699999999</v>
      </c>
      <c r="N1844" s="116">
        <f t="shared" si="892"/>
        <v>1.3662276451483859</v>
      </c>
      <c r="O1844" s="109">
        <f t="shared" si="895"/>
        <v>1.3676941899999999</v>
      </c>
      <c r="P1844" s="109">
        <f t="shared" si="879"/>
        <v>550.73836552</v>
      </c>
      <c r="Q1844" s="11">
        <f t="shared" si="889"/>
        <v>0</v>
      </c>
      <c r="R1844" s="30">
        <f t="shared" si="887"/>
        <v>0</v>
      </c>
      <c r="S1844" s="109">
        <f t="shared" si="894"/>
        <v>0</v>
      </c>
      <c r="T1844" s="119">
        <f t="shared" si="888"/>
        <v>0.10150000000000001</v>
      </c>
      <c r="U1844" s="117">
        <f t="shared" si="893"/>
        <v>5</v>
      </c>
      <c r="V1844" s="117">
        <v>252</v>
      </c>
      <c r="W1844" s="116">
        <f t="shared" si="880"/>
        <v>1.0019199539999999</v>
      </c>
      <c r="X1844" s="109">
        <f t="shared" si="881"/>
        <v>1.0573923199999999</v>
      </c>
      <c r="Y1844" s="174">
        <f t="shared" si="882"/>
        <v>0</v>
      </c>
      <c r="Z1844" s="120" t="str">
        <f t="shared" si="890"/>
        <v>A+J=</v>
      </c>
      <c r="AA1844" s="114">
        <f t="shared" si="891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8">
        <f t="shared" si="883"/>
        <v>46141</v>
      </c>
      <c r="B1845" s="109">
        <f t="shared" si="876"/>
        <v>552.12594124000009</v>
      </c>
      <c r="C1845" s="193">
        <f t="shared" si="875"/>
        <v>402.67654096000001</v>
      </c>
      <c r="D1845" s="110">
        <f t="shared" si="884"/>
        <v>7245.38</v>
      </c>
      <c r="E1845" s="111">
        <f t="shared" si="899"/>
        <v>7276.54</v>
      </c>
      <c r="F1845" s="112">
        <f t="shared" si="897"/>
        <v>46101</v>
      </c>
      <c r="G1845" s="113">
        <f t="shared" si="877"/>
        <v>4.3006716003852752E-3</v>
      </c>
      <c r="H1845" s="114">
        <f t="shared" si="898"/>
        <v>46162</v>
      </c>
      <c r="I1845" s="114">
        <f t="shared" si="878"/>
        <v>46162</v>
      </c>
      <c r="J1845" s="115">
        <f t="shared" si="885"/>
        <v>20</v>
      </c>
      <c r="K1845" s="115">
        <f t="shared" si="900"/>
        <v>6</v>
      </c>
      <c r="L1845" s="8">
        <f t="shared" si="886"/>
        <v>1.0012882599999999</v>
      </c>
      <c r="M1845" s="116">
        <f t="shared" si="896"/>
        <v>1.0043006699999999</v>
      </c>
      <c r="N1845" s="116">
        <f t="shared" si="892"/>
        <v>1.3662276451483859</v>
      </c>
      <c r="O1845" s="109">
        <f t="shared" si="895"/>
        <v>1.3679877</v>
      </c>
      <c r="P1845" s="109">
        <f t="shared" si="879"/>
        <v>550.85655511000004</v>
      </c>
      <c r="Q1845" s="11">
        <f t="shared" si="889"/>
        <v>0</v>
      </c>
      <c r="R1845" s="30">
        <f t="shared" si="887"/>
        <v>0</v>
      </c>
      <c r="S1845" s="109">
        <f t="shared" si="894"/>
        <v>0</v>
      </c>
      <c r="T1845" s="119">
        <f t="shared" si="888"/>
        <v>0.10150000000000001</v>
      </c>
      <c r="U1845" s="117">
        <f t="shared" si="893"/>
        <v>6</v>
      </c>
      <c r="V1845" s="117">
        <v>252</v>
      </c>
      <c r="W1845" s="116">
        <f t="shared" si="880"/>
        <v>1.002304386</v>
      </c>
      <c r="X1845" s="109">
        <f t="shared" si="881"/>
        <v>1.26938613</v>
      </c>
      <c r="Y1845" s="174">
        <f t="shared" si="882"/>
        <v>0</v>
      </c>
      <c r="Z1845" s="120" t="str">
        <f t="shared" si="890"/>
        <v>A+J=</v>
      </c>
      <c r="AA1845" s="114">
        <f t="shared" si="891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8">
        <f t="shared" si="883"/>
        <v>46142</v>
      </c>
      <c r="B1846" s="109">
        <f t="shared" si="876"/>
        <v>552.45631779000007</v>
      </c>
      <c r="C1846" s="193">
        <f t="shared" si="875"/>
        <v>402.67654096000001</v>
      </c>
      <c r="D1846" s="110">
        <f t="shared" si="884"/>
        <v>7245.38</v>
      </c>
      <c r="E1846" s="111">
        <f t="shared" si="899"/>
        <v>7276.54</v>
      </c>
      <c r="F1846" s="112">
        <f t="shared" si="897"/>
        <v>46101</v>
      </c>
      <c r="G1846" s="113">
        <f t="shared" si="877"/>
        <v>4.3006716003852752E-3</v>
      </c>
      <c r="H1846" s="114">
        <f t="shared" si="898"/>
        <v>46162</v>
      </c>
      <c r="I1846" s="114">
        <f t="shared" si="878"/>
        <v>46162</v>
      </c>
      <c r="J1846" s="115">
        <f t="shared" si="885"/>
        <v>20</v>
      </c>
      <c r="K1846" s="115">
        <f t="shared" si="900"/>
        <v>7</v>
      </c>
      <c r="L1846" s="8">
        <f t="shared" si="886"/>
        <v>1.0015031299999999</v>
      </c>
      <c r="M1846" s="116">
        <f t="shared" si="896"/>
        <v>1.0043006699999999</v>
      </c>
      <c r="N1846" s="116">
        <f t="shared" si="892"/>
        <v>1.3662276451483859</v>
      </c>
      <c r="O1846" s="109">
        <f t="shared" si="895"/>
        <v>1.3682812600000001</v>
      </c>
      <c r="P1846" s="109">
        <f t="shared" si="879"/>
        <v>550.97476483000003</v>
      </c>
      <c r="Q1846" s="11">
        <f t="shared" si="889"/>
        <v>0</v>
      </c>
      <c r="R1846" s="30">
        <f t="shared" si="887"/>
        <v>0</v>
      </c>
      <c r="S1846" s="109">
        <f t="shared" si="894"/>
        <v>0</v>
      </c>
      <c r="T1846" s="119">
        <f t="shared" si="888"/>
        <v>0.10150000000000001</v>
      </c>
      <c r="U1846" s="117">
        <f t="shared" si="893"/>
        <v>7</v>
      </c>
      <c r="V1846" s="117">
        <v>252</v>
      </c>
      <c r="W1846" s="116">
        <f t="shared" si="880"/>
        <v>1.0026889670000001</v>
      </c>
      <c r="X1846" s="109">
        <f t="shared" si="881"/>
        <v>1.4815529599999999</v>
      </c>
      <c r="Y1846" s="174">
        <f t="shared" si="882"/>
        <v>0</v>
      </c>
      <c r="Z1846" s="120" t="str">
        <f t="shared" si="890"/>
        <v>A+J=</v>
      </c>
      <c r="AA1846" s="114">
        <f t="shared" si="891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8">
        <f t="shared" si="883"/>
        <v>46143</v>
      </c>
      <c r="B1847" s="109">
        <f t="shared" si="876"/>
        <v>552.78689453999993</v>
      </c>
      <c r="C1847" s="193">
        <f t="shared" si="875"/>
        <v>402.67654096000001</v>
      </c>
      <c r="D1847" s="110">
        <f t="shared" si="884"/>
        <v>7245.38</v>
      </c>
      <c r="E1847" s="111">
        <f t="shared" si="899"/>
        <v>7276.54</v>
      </c>
      <c r="F1847" s="112">
        <f t="shared" si="897"/>
        <v>46101</v>
      </c>
      <c r="G1847" s="113">
        <f t="shared" si="877"/>
        <v>4.3006716003852752E-3</v>
      </c>
      <c r="H1847" s="114">
        <f t="shared" si="898"/>
        <v>46162</v>
      </c>
      <c r="I1847" s="114">
        <f t="shared" si="878"/>
        <v>46162</v>
      </c>
      <c r="J1847" s="115">
        <f t="shared" si="885"/>
        <v>20</v>
      </c>
      <c r="K1847" s="115">
        <f t="shared" si="900"/>
        <v>8</v>
      </c>
      <c r="L1847" s="8">
        <f t="shared" si="886"/>
        <v>1.00171805</v>
      </c>
      <c r="M1847" s="116">
        <f t="shared" si="896"/>
        <v>1.0043006699999999</v>
      </c>
      <c r="N1847" s="116">
        <f t="shared" si="892"/>
        <v>1.3662276451483859</v>
      </c>
      <c r="O1847" s="109">
        <f t="shared" si="895"/>
        <v>1.3685748900000001</v>
      </c>
      <c r="P1847" s="109">
        <f t="shared" si="879"/>
        <v>551.09300273999997</v>
      </c>
      <c r="Q1847" s="11">
        <f t="shared" si="889"/>
        <v>0</v>
      </c>
      <c r="R1847" s="30">
        <f t="shared" si="887"/>
        <v>0</v>
      </c>
      <c r="S1847" s="109">
        <f t="shared" si="894"/>
        <v>0</v>
      </c>
      <c r="T1847" s="119">
        <f t="shared" si="888"/>
        <v>0.10150000000000001</v>
      </c>
      <c r="U1847" s="117">
        <f t="shared" si="893"/>
        <v>8</v>
      </c>
      <c r="V1847" s="117">
        <v>252</v>
      </c>
      <c r="W1847" s="116">
        <f t="shared" si="880"/>
        <v>1.0030736950000001</v>
      </c>
      <c r="X1847" s="109">
        <f t="shared" si="881"/>
        <v>1.6938918000000001</v>
      </c>
      <c r="Y1847" s="174">
        <f t="shared" si="882"/>
        <v>0</v>
      </c>
      <c r="Z1847" s="120" t="str">
        <f t="shared" si="890"/>
        <v>A+J=</v>
      </c>
      <c r="AA1847" s="114">
        <f t="shared" si="891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8">
        <f t="shared" si="883"/>
        <v>46144</v>
      </c>
      <c r="B1848" s="109">
        <f t="shared" si="876"/>
        <v>552.78689453999993</v>
      </c>
      <c r="C1848" s="193">
        <f t="shared" si="875"/>
        <v>402.67654096000001</v>
      </c>
      <c r="D1848" s="110">
        <f t="shared" si="884"/>
        <v>7245.38</v>
      </c>
      <c r="E1848" s="111">
        <f t="shared" si="899"/>
        <v>7276.54</v>
      </c>
      <c r="F1848" s="112">
        <f t="shared" si="897"/>
        <v>46101</v>
      </c>
      <c r="G1848" s="113">
        <f t="shared" si="877"/>
        <v>4.3006716003852752E-3</v>
      </c>
      <c r="H1848" s="114">
        <f t="shared" si="898"/>
        <v>46162</v>
      </c>
      <c r="I1848" s="114">
        <f t="shared" si="878"/>
        <v>46162</v>
      </c>
      <c r="J1848" s="115">
        <f t="shared" si="885"/>
        <v>20</v>
      </c>
      <c r="K1848" s="115">
        <f t="shared" si="900"/>
        <v>8</v>
      </c>
      <c r="L1848" s="8">
        <f t="shared" si="886"/>
        <v>1.00171805</v>
      </c>
      <c r="M1848" s="116">
        <f t="shared" si="896"/>
        <v>1.0043006699999999</v>
      </c>
      <c r="N1848" s="116">
        <f t="shared" si="892"/>
        <v>1.3662276451483859</v>
      </c>
      <c r="O1848" s="109">
        <f t="shared" si="895"/>
        <v>1.3685748900000001</v>
      </c>
      <c r="P1848" s="109">
        <f t="shared" si="879"/>
        <v>551.09300273999997</v>
      </c>
      <c r="Q1848" s="11">
        <f t="shared" si="889"/>
        <v>0</v>
      </c>
      <c r="R1848" s="30">
        <f t="shared" si="887"/>
        <v>0</v>
      </c>
      <c r="S1848" s="109">
        <f t="shared" si="894"/>
        <v>0</v>
      </c>
      <c r="T1848" s="119">
        <f t="shared" si="888"/>
        <v>0.10150000000000001</v>
      </c>
      <c r="U1848" s="117">
        <f t="shared" si="893"/>
        <v>8</v>
      </c>
      <c r="V1848" s="117">
        <v>252</v>
      </c>
      <c r="W1848" s="116">
        <f t="shared" si="880"/>
        <v>1.0030736950000001</v>
      </c>
      <c r="X1848" s="109">
        <f t="shared" si="881"/>
        <v>1.6938918000000001</v>
      </c>
      <c r="Y1848" s="174">
        <f t="shared" si="882"/>
        <v>0</v>
      </c>
      <c r="Z1848" s="120" t="str">
        <f t="shared" si="890"/>
        <v>A+J=</v>
      </c>
      <c r="AA1848" s="114">
        <f t="shared" si="891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8">
        <f t="shared" si="883"/>
        <v>46145</v>
      </c>
      <c r="B1849" s="109">
        <f t="shared" si="876"/>
        <v>552.78689453999993</v>
      </c>
      <c r="C1849" s="193">
        <f t="shared" si="875"/>
        <v>402.67654096000001</v>
      </c>
      <c r="D1849" s="110">
        <f t="shared" si="884"/>
        <v>7245.38</v>
      </c>
      <c r="E1849" s="111">
        <f t="shared" si="899"/>
        <v>7276.54</v>
      </c>
      <c r="F1849" s="112">
        <f t="shared" si="897"/>
        <v>46101</v>
      </c>
      <c r="G1849" s="113">
        <f t="shared" si="877"/>
        <v>4.3006716003852752E-3</v>
      </c>
      <c r="H1849" s="114">
        <f t="shared" si="898"/>
        <v>46162</v>
      </c>
      <c r="I1849" s="114">
        <f t="shared" si="878"/>
        <v>46162</v>
      </c>
      <c r="J1849" s="115">
        <f t="shared" si="885"/>
        <v>20</v>
      </c>
      <c r="K1849" s="115">
        <f t="shared" si="900"/>
        <v>8</v>
      </c>
      <c r="L1849" s="8">
        <f t="shared" si="886"/>
        <v>1.00171805</v>
      </c>
      <c r="M1849" s="116">
        <f t="shared" si="896"/>
        <v>1.0043006699999999</v>
      </c>
      <c r="N1849" s="116">
        <f t="shared" si="892"/>
        <v>1.3662276451483859</v>
      </c>
      <c r="O1849" s="109">
        <f t="shared" si="895"/>
        <v>1.3685748900000001</v>
      </c>
      <c r="P1849" s="109">
        <f t="shared" si="879"/>
        <v>551.09300273999997</v>
      </c>
      <c r="Q1849" s="11">
        <f t="shared" si="889"/>
        <v>0</v>
      </c>
      <c r="R1849" s="30">
        <f t="shared" si="887"/>
        <v>0</v>
      </c>
      <c r="S1849" s="109">
        <f t="shared" si="894"/>
        <v>0</v>
      </c>
      <c r="T1849" s="119">
        <f t="shared" si="888"/>
        <v>0.10150000000000001</v>
      </c>
      <c r="U1849" s="117">
        <f t="shared" si="893"/>
        <v>8</v>
      </c>
      <c r="V1849" s="117">
        <v>252</v>
      </c>
      <c r="W1849" s="116">
        <f t="shared" si="880"/>
        <v>1.0030736950000001</v>
      </c>
      <c r="X1849" s="109">
        <f t="shared" si="881"/>
        <v>1.6938918000000001</v>
      </c>
      <c r="Y1849" s="174">
        <f t="shared" si="882"/>
        <v>0</v>
      </c>
      <c r="Z1849" s="120" t="str">
        <f t="shared" si="890"/>
        <v>A+J=</v>
      </c>
      <c r="AA1849" s="114">
        <f t="shared" si="891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8">
        <f t="shared" si="883"/>
        <v>46146</v>
      </c>
      <c r="B1850" s="109">
        <f t="shared" si="876"/>
        <v>552.78689453999993</v>
      </c>
      <c r="C1850" s="193">
        <f t="shared" si="875"/>
        <v>402.67654096000001</v>
      </c>
      <c r="D1850" s="110">
        <f t="shared" si="884"/>
        <v>7245.38</v>
      </c>
      <c r="E1850" s="111">
        <f t="shared" si="899"/>
        <v>7276.54</v>
      </c>
      <c r="F1850" s="112">
        <f t="shared" si="897"/>
        <v>46101</v>
      </c>
      <c r="G1850" s="113">
        <f t="shared" si="877"/>
        <v>4.3006716003852752E-3</v>
      </c>
      <c r="H1850" s="114">
        <f t="shared" si="898"/>
        <v>46162</v>
      </c>
      <c r="I1850" s="114">
        <f t="shared" si="878"/>
        <v>46162</v>
      </c>
      <c r="J1850" s="115">
        <f t="shared" si="885"/>
        <v>20</v>
      </c>
      <c r="K1850" s="115">
        <f t="shared" si="900"/>
        <v>8</v>
      </c>
      <c r="L1850" s="8">
        <f t="shared" si="886"/>
        <v>1.00171805</v>
      </c>
      <c r="M1850" s="116">
        <f t="shared" si="896"/>
        <v>1.0043006699999999</v>
      </c>
      <c r="N1850" s="116">
        <f t="shared" si="892"/>
        <v>1.3662276451483859</v>
      </c>
      <c r="O1850" s="109">
        <f t="shared" si="895"/>
        <v>1.3685748900000001</v>
      </c>
      <c r="P1850" s="109">
        <f t="shared" si="879"/>
        <v>551.09300273999997</v>
      </c>
      <c r="Q1850" s="11">
        <f t="shared" si="889"/>
        <v>0</v>
      </c>
      <c r="R1850" s="30">
        <f t="shared" si="887"/>
        <v>0</v>
      </c>
      <c r="S1850" s="109">
        <f t="shared" si="894"/>
        <v>0</v>
      </c>
      <c r="T1850" s="119">
        <f t="shared" si="888"/>
        <v>0.10150000000000001</v>
      </c>
      <c r="U1850" s="117">
        <f t="shared" si="893"/>
        <v>8</v>
      </c>
      <c r="V1850" s="117">
        <v>252</v>
      </c>
      <c r="W1850" s="116">
        <f t="shared" si="880"/>
        <v>1.0030736950000001</v>
      </c>
      <c r="X1850" s="109">
        <f t="shared" si="881"/>
        <v>1.6938918000000001</v>
      </c>
      <c r="Y1850" s="174">
        <f t="shared" si="882"/>
        <v>0</v>
      </c>
      <c r="Z1850" s="120" t="str">
        <f t="shared" si="890"/>
        <v>A+J=</v>
      </c>
      <c r="AA1850" s="114">
        <f t="shared" si="891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8">
        <f t="shared" si="883"/>
        <v>46147</v>
      </c>
      <c r="B1851" s="109">
        <f t="shared" si="876"/>
        <v>553.11766351999995</v>
      </c>
      <c r="C1851" s="193">
        <f t="shared" si="875"/>
        <v>402.67654096000001</v>
      </c>
      <c r="D1851" s="110">
        <f t="shared" si="884"/>
        <v>7245.38</v>
      </c>
      <c r="E1851" s="111">
        <f t="shared" si="899"/>
        <v>7276.54</v>
      </c>
      <c r="F1851" s="112">
        <f t="shared" si="897"/>
        <v>46101</v>
      </c>
      <c r="G1851" s="113">
        <f t="shared" si="877"/>
        <v>4.3006716003852752E-3</v>
      </c>
      <c r="H1851" s="114">
        <f t="shared" si="898"/>
        <v>46162</v>
      </c>
      <c r="I1851" s="114">
        <f t="shared" si="878"/>
        <v>46162</v>
      </c>
      <c r="J1851" s="115">
        <f t="shared" si="885"/>
        <v>20</v>
      </c>
      <c r="K1851" s="115">
        <f t="shared" si="900"/>
        <v>9</v>
      </c>
      <c r="L1851" s="8">
        <f t="shared" si="886"/>
        <v>1.0019330099999999</v>
      </c>
      <c r="M1851" s="116">
        <f t="shared" si="896"/>
        <v>1.0043006699999999</v>
      </c>
      <c r="N1851" s="116">
        <f t="shared" si="892"/>
        <v>1.3662276451483859</v>
      </c>
      <c r="O1851" s="109">
        <f t="shared" si="895"/>
        <v>1.3688685700000001</v>
      </c>
      <c r="P1851" s="109">
        <f t="shared" si="879"/>
        <v>551.21126078999998</v>
      </c>
      <c r="Q1851" s="11">
        <f t="shared" si="889"/>
        <v>0</v>
      </c>
      <c r="R1851" s="30">
        <f t="shared" si="887"/>
        <v>0</v>
      </c>
      <c r="S1851" s="109">
        <f t="shared" si="894"/>
        <v>0</v>
      </c>
      <c r="T1851" s="119">
        <f t="shared" si="888"/>
        <v>0.10150000000000001</v>
      </c>
      <c r="U1851" s="117">
        <f t="shared" si="893"/>
        <v>9</v>
      </c>
      <c r="V1851" s="117">
        <v>252</v>
      </c>
      <c r="W1851" s="116">
        <f t="shared" si="880"/>
        <v>1.00345857</v>
      </c>
      <c r="X1851" s="109">
        <f t="shared" si="881"/>
        <v>1.9064027299999999</v>
      </c>
      <c r="Y1851" s="174">
        <f t="shared" si="882"/>
        <v>0</v>
      </c>
      <c r="Z1851" s="120" t="str">
        <f t="shared" si="890"/>
        <v>A+J=</v>
      </c>
      <c r="AA1851" s="114">
        <f t="shared" si="891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8">
        <f t="shared" si="883"/>
        <v>46148</v>
      </c>
      <c r="B1852" s="109">
        <f t="shared" si="876"/>
        <v>553.44863340999996</v>
      </c>
      <c r="C1852" s="193">
        <f t="shared" si="875"/>
        <v>402.67654096000001</v>
      </c>
      <c r="D1852" s="110">
        <f t="shared" si="884"/>
        <v>7245.38</v>
      </c>
      <c r="E1852" s="111">
        <f t="shared" si="899"/>
        <v>7276.54</v>
      </c>
      <c r="F1852" s="112">
        <f t="shared" si="897"/>
        <v>46101</v>
      </c>
      <c r="G1852" s="113">
        <f t="shared" si="877"/>
        <v>4.3006716003852752E-3</v>
      </c>
      <c r="H1852" s="114">
        <f t="shared" si="898"/>
        <v>46162</v>
      </c>
      <c r="I1852" s="114">
        <f t="shared" si="878"/>
        <v>46162</v>
      </c>
      <c r="J1852" s="115">
        <f t="shared" si="885"/>
        <v>20</v>
      </c>
      <c r="K1852" s="115">
        <f t="shared" si="900"/>
        <v>10</v>
      </c>
      <c r="L1852" s="8">
        <f t="shared" si="886"/>
        <v>1.0021480199999999</v>
      </c>
      <c r="M1852" s="116">
        <f t="shared" si="896"/>
        <v>1.0043006699999999</v>
      </c>
      <c r="N1852" s="116">
        <f t="shared" si="892"/>
        <v>1.3662276451483859</v>
      </c>
      <c r="O1852" s="109">
        <f t="shared" si="895"/>
        <v>1.36916232</v>
      </c>
      <c r="P1852" s="109">
        <f t="shared" si="879"/>
        <v>551.32954702999996</v>
      </c>
      <c r="Q1852" s="11">
        <f t="shared" si="889"/>
        <v>0</v>
      </c>
      <c r="R1852" s="30">
        <f t="shared" si="887"/>
        <v>0</v>
      </c>
      <c r="S1852" s="109">
        <f t="shared" si="894"/>
        <v>0</v>
      </c>
      <c r="T1852" s="119">
        <f t="shared" si="888"/>
        <v>0.10150000000000001</v>
      </c>
      <c r="U1852" s="117">
        <f t="shared" si="893"/>
        <v>10</v>
      </c>
      <c r="V1852" s="117">
        <v>252</v>
      </c>
      <c r="W1852" s="116">
        <f t="shared" si="880"/>
        <v>1.003843593</v>
      </c>
      <c r="X1852" s="109">
        <f t="shared" si="881"/>
        <v>2.1190863800000002</v>
      </c>
      <c r="Y1852" s="174">
        <f t="shared" si="882"/>
        <v>0</v>
      </c>
      <c r="Z1852" s="120" t="str">
        <f t="shared" si="890"/>
        <v>A+J=</v>
      </c>
      <c r="AA1852" s="114">
        <f t="shared" si="891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8">
        <f t="shared" si="883"/>
        <v>46149</v>
      </c>
      <c r="B1853" s="109">
        <f t="shared" si="876"/>
        <v>553.77980835000005</v>
      </c>
      <c r="C1853" s="193">
        <f t="shared" si="875"/>
        <v>402.67654096000001</v>
      </c>
      <c r="D1853" s="110">
        <f t="shared" si="884"/>
        <v>7245.38</v>
      </c>
      <c r="E1853" s="111">
        <f t="shared" si="899"/>
        <v>7276.54</v>
      </c>
      <c r="F1853" s="112">
        <f t="shared" si="897"/>
        <v>46101</v>
      </c>
      <c r="G1853" s="113">
        <f t="shared" si="877"/>
        <v>4.3006716003852752E-3</v>
      </c>
      <c r="H1853" s="114">
        <f t="shared" si="898"/>
        <v>46162</v>
      </c>
      <c r="I1853" s="114">
        <f t="shared" si="878"/>
        <v>46162</v>
      </c>
      <c r="J1853" s="115">
        <f t="shared" si="885"/>
        <v>20</v>
      </c>
      <c r="K1853" s="115">
        <f t="shared" si="900"/>
        <v>11</v>
      </c>
      <c r="L1853" s="8">
        <f t="shared" si="886"/>
        <v>1.0023630800000001</v>
      </c>
      <c r="M1853" s="116">
        <f t="shared" si="896"/>
        <v>1.0043006699999999</v>
      </c>
      <c r="N1853" s="116">
        <f t="shared" si="892"/>
        <v>1.3662276451483859</v>
      </c>
      <c r="O1853" s="109">
        <f t="shared" si="895"/>
        <v>1.36945615</v>
      </c>
      <c r="P1853" s="109">
        <f t="shared" si="879"/>
        <v>551.44786547000001</v>
      </c>
      <c r="Q1853" s="11">
        <f t="shared" si="889"/>
        <v>0</v>
      </c>
      <c r="R1853" s="30">
        <f t="shared" si="887"/>
        <v>0</v>
      </c>
      <c r="S1853" s="109">
        <f t="shared" si="894"/>
        <v>0</v>
      </c>
      <c r="T1853" s="119">
        <f t="shared" si="888"/>
        <v>0.10150000000000001</v>
      </c>
      <c r="U1853" s="117">
        <f t="shared" si="893"/>
        <v>11</v>
      </c>
      <c r="V1853" s="117">
        <v>252</v>
      </c>
      <c r="W1853" s="116">
        <f t="shared" si="880"/>
        <v>1.0042287640000001</v>
      </c>
      <c r="X1853" s="109">
        <f t="shared" si="881"/>
        <v>2.3319428800000002</v>
      </c>
      <c r="Y1853" s="174">
        <f t="shared" si="882"/>
        <v>0</v>
      </c>
      <c r="Z1853" s="120" t="str">
        <f t="shared" si="890"/>
        <v>A+J=</v>
      </c>
      <c r="AA1853" s="114">
        <f t="shared" si="891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8">
        <f t="shared" si="883"/>
        <v>46150</v>
      </c>
      <c r="B1854" s="109">
        <f t="shared" si="876"/>
        <v>554.11117224999998</v>
      </c>
      <c r="C1854" s="193">
        <f t="shared" si="875"/>
        <v>402.67654096000001</v>
      </c>
      <c r="D1854" s="110">
        <f t="shared" si="884"/>
        <v>7245.38</v>
      </c>
      <c r="E1854" s="111">
        <f t="shared" si="899"/>
        <v>7276.54</v>
      </c>
      <c r="F1854" s="112">
        <f t="shared" si="897"/>
        <v>46101</v>
      </c>
      <c r="G1854" s="113">
        <f t="shared" si="877"/>
        <v>4.3006716003852752E-3</v>
      </c>
      <c r="H1854" s="114">
        <f t="shared" si="898"/>
        <v>46162</v>
      </c>
      <c r="I1854" s="114">
        <f t="shared" si="878"/>
        <v>46162</v>
      </c>
      <c r="J1854" s="115">
        <f t="shared" si="885"/>
        <v>20</v>
      </c>
      <c r="K1854" s="115">
        <f t="shared" si="900"/>
        <v>12</v>
      </c>
      <c r="L1854" s="8">
        <f t="shared" si="886"/>
        <v>1.00257818</v>
      </c>
      <c r="M1854" s="116">
        <f t="shared" si="896"/>
        <v>1.0043006699999999</v>
      </c>
      <c r="N1854" s="116">
        <f t="shared" si="892"/>
        <v>1.3662276451483859</v>
      </c>
      <c r="O1854" s="109">
        <f t="shared" si="895"/>
        <v>1.3697500199999999</v>
      </c>
      <c r="P1854" s="109">
        <f t="shared" si="879"/>
        <v>551.56620003</v>
      </c>
      <c r="Q1854" s="11">
        <f t="shared" si="889"/>
        <v>0</v>
      </c>
      <c r="R1854" s="30">
        <f t="shared" si="887"/>
        <v>0</v>
      </c>
      <c r="S1854" s="109">
        <f t="shared" si="894"/>
        <v>0</v>
      </c>
      <c r="T1854" s="119">
        <f t="shared" si="888"/>
        <v>0.10150000000000001</v>
      </c>
      <c r="U1854" s="117">
        <f t="shared" si="893"/>
        <v>12</v>
      </c>
      <c r="V1854" s="117">
        <v>252</v>
      </c>
      <c r="W1854" s="116">
        <f t="shared" si="880"/>
        <v>1.0046140830000001</v>
      </c>
      <c r="X1854" s="109">
        <f t="shared" si="881"/>
        <v>2.54497222</v>
      </c>
      <c r="Y1854" s="174">
        <f t="shared" si="882"/>
        <v>0</v>
      </c>
      <c r="Z1854" s="120" t="str">
        <f t="shared" si="890"/>
        <v>A+J=</v>
      </c>
      <c r="AA1854" s="114">
        <f t="shared" si="891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8">
        <f t="shared" si="883"/>
        <v>46151</v>
      </c>
      <c r="B1855" s="109">
        <f t="shared" si="876"/>
        <v>554.44273731999999</v>
      </c>
      <c r="C1855" s="193">
        <f t="shared" si="875"/>
        <v>402.67654096000001</v>
      </c>
      <c r="D1855" s="110">
        <f t="shared" si="884"/>
        <v>7245.38</v>
      </c>
      <c r="E1855" s="111">
        <f t="shared" si="899"/>
        <v>7276.54</v>
      </c>
      <c r="F1855" s="112">
        <f t="shared" si="897"/>
        <v>46101</v>
      </c>
      <c r="G1855" s="113">
        <f t="shared" si="877"/>
        <v>4.3006716003852752E-3</v>
      </c>
      <c r="H1855" s="114">
        <f t="shared" si="898"/>
        <v>46162</v>
      </c>
      <c r="I1855" s="114">
        <f t="shared" si="878"/>
        <v>46162</v>
      </c>
      <c r="J1855" s="115">
        <f t="shared" si="885"/>
        <v>20</v>
      </c>
      <c r="K1855" s="115">
        <f t="shared" si="900"/>
        <v>13</v>
      </c>
      <c r="L1855" s="8">
        <f t="shared" si="886"/>
        <v>1.00279333</v>
      </c>
      <c r="M1855" s="116">
        <f t="shared" si="896"/>
        <v>1.0043006699999999</v>
      </c>
      <c r="N1855" s="116">
        <f t="shared" si="892"/>
        <v>1.3662276451483859</v>
      </c>
      <c r="O1855" s="109">
        <f t="shared" si="895"/>
        <v>1.3700439600000001</v>
      </c>
      <c r="P1855" s="109">
        <f t="shared" si="879"/>
        <v>551.68456276999996</v>
      </c>
      <c r="Q1855" s="11">
        <f t="shared" si="889"/>
        <v>0</v>
      </c>
      <c r="R1855" s="30">
        <f t="shared" si="887"/>
        <v>0</v>
      </c>
      <c r="S1855" s="109">
        <f t="shared" si="894"/>
        <v>0</v>
      </c>
      <c r="T1855" s="119">
        <f t="shared" si="888"/>
        <v>0.10150000000000001</v>
      </c>
      <c r="U1855" s="117">
        <f t="shared" si="893"/>
        <v>13</v>
      </c>
      <c r="V1855" s="117">
        <v>252</v>
      </c>
      <c r="W1855" s="116">
        <f t="shared" si="880"/>
        <v>1.00499955</v>
      </c>
      <c r="X1855" s="109">
        <f t="shared" si="881"/>
        <v>2.7581745500000001</v>
      </c>
      <c r="Y1855" s="174">
        <f t="shared" si="882"/>
        <v>0</v>
      </c>
      <c r="Z1855" s="120" t="str">
        <f t="shared" si="890"/>
        <v>A+J=</v>
      </c>
      <c r="AA1855" s="114">
        <f t="shared" si="891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8">
        <f t="shared" si="883"/>
        <v>46152</v>
      </c>
      <c r="B1856" s="109">
        <f t="shared" si="876"/>
        <v>554.44273731999999</v>
      </c>
      <c r="C1856" s="193">
        <f t="shared" si="875"/>
        <v>402.67654096000001</v>
      </c>
      <c r="D1856" s="110">
        <f t="shared" si="884"/>
        <v>7245.38</v>
      </c>
      <c r="E1856" s="111">
        <f t="shared" si="899"/>
        <v>7276.54</v>
      </c>
      <c r="F1856" s="112">
        <f t="shared" si="897"/>
        <v>46101</v>
      </c>
      <c r="G1856" s="113">
        <f t="shared" si="877"/>
        <v>4.3006716003852752E-3</v>
      </c>
      <c r="H1856" s="114">
        <f t="shared" si="898"/>
        <v>46162</v>
      </c>
      <c r="I1856" s="114">
        <f t="shared" si="878"/>
        <v>46162</v>
      </c>
      <c r="J1856" s="115">
        <f t="shared" si="885"/>
        <v>20</v>
      </c>
      <c r="K1856" s="115">
        <f t="shared" si="900"/>
        <v>13</v>
      </c>
      <c r="L1856" s="8">
        <f t="shared" si="886"/>
        <v>1.00279333</v>
      </c>
      <c r="M1856" s="116">
        <f t="shared" si="896"/>
        <v>1.0043006699999999</v>
      </c>
      <c r="N1856" s="116">
        <f t="shared" si="892"/>
        <v>1.3662276451483859</v>
      </c>
      <c r="O1856" s="109">
        <f t="shared" si="895"/>
        <v>1.3700439600000001</v>
      </c>
      <c r="P1856" s="109">
        <f t="shared" si="879"/>
        <v>551.68456276999996</v>
      </c>
      <c r="Q1856" s="11">
        <f t="shared" si="889"/>
        <v>0</v>
      </c>
      <c r="R1856" s="30">
        <f t="shared" si="887"/>
        <v>0</v>
      </c>
      <c r="S1856" s="109">
        <f t="shared" si="894"/>
        <v>0</v>
      </c>
      <c r="T1856" s="119">
        <f t="shared" si="888"/>
        <v>0.10150000000000001</v>
      </c>
      <c r="U1856" s="117">
        <f t="shared" si="893"/>
        <v>13</v>
      </c>
      <c r="V1856" s="117">
        <v>252</v>
      </c>
      <c r="W1856" s="116">
        <f t="shared" si="880"/>
        <v>1.00499955</v>
      </c>
      <c r="X1856" s="109">
        <f t="shared" si="881"/>
        <v>2.7581745500000001</v>
      </c>
      <c r="Y1856" s="174">
        <f t="shared" si="882"/>
        <v>0</v>
      </c>
      <c r="Z1856" s="120" t="str">
        <f t="shared" si="890"/>
        <v>A+J=</v>
      </c>
      <c r="AA1856" s="114">
        <f t="shared" si="891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8">
        <f t="shared" si="883"/>
        <v>46153</v>
      </c>
      <c r="B1857" s="109">
        <f t="shared" si="876"/>
        <v>554.44273731999999</v>
      </c>
      <c r="C1857" s="193">
        <f t="shared" si="875"/>
        <v>402.67654096000001</v>
      </c>
      <c r="D1857" s="110">
        <f t="shared" si="884"/>
        <v>7245.38</v>
      </c>
      <c r="E1857" s="111">
        <f t="shared" si="899"/>
        <v>7276.54</v>
      </c>
      <c r="F1857" s="112">
        <f t="shared" si="897"/>
        <v>46101</v>
      </c>
      <c r="G1857" s="113">
        <f t="shared" si="877"/>
        <v>4.3006716003852752E-3</v>
      </c>
      <c r="H1857" s="114">
        <f t="shared" si="898"/>
        <v>46162</v>
      </c>
      <c r="I1857" s="114">
        <f t="shared" si="878"/>
        <v>46162</v>
      </c>
      <c r="J1857" s="115">
        <f t="shared" si="885"/>
        <v>20</v>
      </c>
      <c r="K1857" s="115">
        <f t="shared" si="900"/>
        <v>13</v>
      </c>
      <c r="L1857" s="8">
        <f t="shared" si="886"/>
        <v>1.00279333</v>
      </c>
      <c r="M1857" s="116">
        <f t="shared" si="896"/>
        <v>1.0043006699999999</v>
      </c>
      <c r="N1857" s="116">
        <f t="shared" si="892"/>
        <v>1.3662276451483859</v>
      </c>
      <c r="O1857" s="109">
        <f t="shared" si="895"/>
        <v>1.3700439600000001</v>
      </c>
      <c r="P1857" s="109">
        <f t="shared" si="879"/>
        <v>551.68456276999996</v>
      </c>
      <c r="Q1857" s="11">
        <f t="shared" si="889"/>
        <v>0</v>
      </c>
      <c r="R1857" s="30">
        <f t="shared" si="887"/>
        <v>0</v>
      </c>
      <c r="S1857" s="109">
        <f t="shared" si="894"/>
        <v>0</v>
      </c>
      <c r="T1857" s="119">
        <f t="shared" si="888"/>
        <v>0.10150000000000001</v>
      </c>
      <c r="U1857" s="117">
        <f t="shared" si="893"/>
        <v>13</v>
      </c>
      <c r="V1857" s="117">
        <v>252</v>
      </c>
      <c r="W1857" s="116">
        <f t="shared" si="880"/>
        <v>1.00499955</v>
      </c>
      <c r="X1857" s="109">
        <f t="shared" si="881"/>
        <v>2.7581745500000001</v>
      </c>
      <c r="Y1857" s="174">
        <f t="shared" si="882"/>
        <v>0</v>
      </c>
      <c r="Z1857" s="120" t="str">
        <f t="shared" si="890"/>
        <v>A+J=</v>
      </c>
      <c r="AA1857" s="114">
        <f t="shared" si="891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8">
        <f t="shared" si="883"/>
        <v>46154</v>
      </c>
      <c r="B1858" s="109">
        <f t="shared" si="876"/>
        <v>554.77450714999998</v>
      </c>
      <c r="C1858" s="193">
        <f t="shared" si="875"/>
        <v>402.67654096000001</v>
      </c>
      <c r="D1858" s="110">
        <f t="shared" si="884"/>
        <v>7245.38</v>
      </c>
      <c r="E1858" s="111">
        <f t="shared" si="899"/>
        <v>7276.54</v>
      </c>
      <c r="F1858" s="112">
        <f t="shared" si="897"/>
        <v>46101</v>
      </c>
      <c r="G1858" s="113">
        <f t="shared" si="877"/>
        <v>4.3006716003852752E-3</v>
      </c>
      <c r="H1858" s="114">
        <f t="shared" si="898"/>
        <v>46162</v>
      </c>
      <c r="I1858" s="114">
        <f t="shared" si="878"/>
        <v>46162</v>
      </c>
      <c r="J1858" s="115">
        <f t="shared" si="885"/>
        <v>20</v>
      </c>
      <c r="K1858" s="115">
        <f t="shared" si="900"/>
        <v>14</v>
      </c>
      <c r="L1858" s="8">
        <f t="shared" si="886"/>
        <v>1.00300853</v>
      </c>
      <c r="M1858" s="116">
        <f t="shared" si="896"/>
        <v>1.0043006699999999</v>
      </c>
      <c r="N1858" s="116">
        <f t="shared" si="892"/>
        <v>1.3662276451483859</v>
      </c>
      <c r="O1858" s="109">
        <f t="shared" si="895"/>
        <v>1.37033798</v>
      </c>
      <c r="P1858" s="109">
        <f t="shared" si="879"/>
        <v>551.80295773</v>
      </c>
      <c r="Q1858" s="11">
        <f t="shared" si="889"/>
        <v>0</v>
      </c>
      <c r="R1858" s="30">
        <f t="shared" si="887"/>
        <v>0</v>
      </c>
      <c r="S1858" s="109">
        <f t="shared" si="894"/>
        <v>0</v>
      </c>
      <c r="T1858" s="119">
        <f t="shared" si="888"/>
        <v>0.10150000000000001</v>
      </c>
      <c r="U1858" s="117">
        <f t="shared" si="893"/>
        <v>14</v>
      </c>
      <c r="V1858" s="117">
        <v>252</v>
      </c>
      <c r="W1858" s="116">
        <f t="shared" si="880"/>
        <v>1.005385164</v>
      </c>
      <c r="X1858" s="109">
        <f t="shared" si="881"/>
        <v>2.9715494200000001</v>
      </c>
      <c r="Y1858" s="174">
        <f t="shared" si="882"/>
        <v>0</v>
      </c>
      <c r="Z1858" s="120" t="str">
        <f t="shared" si="890"/>
        <v>A+J=</v>
      </c>
      <c r="AA1858" s="114">
        <f t="shared" si="891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8">
        <f t="shared" si="883"/>
        <v>46155</v>
      </c>
      <c r="B1859" s="109">
        <f t="shared" si="876"/>
        <v>555.10646615999997</v>
      </c>
      <c r="C1859" s="193">
        <f t="shared" si="875"/>
        <v>402.67654096000001</v>
      </c>
      <c r="D1859" s="110">
        <f t="shared" si="884"/>
        <v>7245.38</v>
      </c>
      <c r="E1859" s="111">
        <f t="shared" si="899"/>
        <v>7276.54</v>
      </c>
      <c r="F1859" s="112">
        <f t="shared" si="897"/>
        <v>46101</v>
      </c>
      <c r="G1859" s="113">
        <f t="shared" si="877"/>
        <v>4.3006716003852752E-3</v>
      </c>
      <c r="H1859" s="114">
        <f t="shared" si="898"/>
        <v>46162</v>
      </c>
      <c r="I1859" s="114">
        <f t="shared" si="878"/>
        <v>46162</v>
      </c>
      <c r="J1859" s="115">
        <f t="shared" si="885"/>
        <v>20</v>
      </c>
      <c r="K1859" s="115">
        <f t="shared" si="900"/>
        <v>15</v>
      </c>
      <c r="L1859" s="8">
        <f t="shared" si="886"/>
        <v>1.00322377</v>
      </c>
      <c r="M1859" s="116">
        <f t="shared" si="896"/>
        <v>1.0043006699999999</v>
      </c>
      <c r="N1859" s="116">
        <f t="shared" si="892"/>
        <v>1.3662276451483859</v>
      </c>
      <c r="O1859" s="109">
        <f t="shared" si="895"/>
        <v>1.3706320400000001</v>
      </c>
      <c r="P1859" s="109">
        <f t="shared" si="879"/>
        <v>551.92136878999997</v>
      </c>
      <c r="Q1859" s="11">
        <f t="shared" si="889"/>
        <v>0</v>
      </c>
      <c r="R1859" s="30">
        <f t="shared" si="887"/>
        <v>0</v>
      </c>
      <c r="S1859" s="109">
        <f t="shared" si="894"/>
        <v>0</v>
      </c>
      <c r="T1859" s="119">
        <f t="shared" si="888"/>
        <v>0.10150000000000001</v>
      </c>
      <c r="U1859" s="117">
        <f t="shared" si="893"/>
        <v>15</v>
      </c>
      <c r="V1859" s="117">
        <v>252</v>
      </c>
      <c r="W1859" s="116">
        <f t="shared" si="880"/>
        <v>1.0057709260000001</v>
      </c>
      <c r="X1859" s="109">
        <f t="shared" si="881"/>
        <v>3.1850973699999998</v>
      </c>
      <c r="Y1859" s="174">
        <f t="shared" si="882"/>
        <v>0</v>
      </c>
      <c r="Z1859" s="120" t="str">
        <f t="shared" si="890"/>
        <v>A+J=</v>
      </c>
      <c r="AA1859" s="114">
        <f t="shared" si="891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8">
        <f t="shared" si="883"/>
        <v>46156</v>
      </c>
      <c r="B1860" s="109">
        <f t="shared" si="876"/>
        <v>555.43863121000004</v>
      </c>
      <c r="C1860" s="193">
        <f t="shared" si="875"/>
        <v>402.67654096000001</v>
      </c>
      <c r="D1860" s="110">
        <f t="shared" si="884"/>
        <v>7245.38</v>
      </c>
      <c r="E1860" s="111">
        <f t="shared" si="899"/>
        <v>7276.54</v>
      </c>
      <c r="F1860" s="112">
        <f t="shared" si="897"/>
        <v>46101</v>
      </c>
      <c r="G1860" s="113">
        <f t="shared" si="877"/>
        <v>4.3006716003852752E-3</v>
      </c>
      <c r="H1860" s="114">
        <f t="shared" si="898"/>
        <v>46162</v>
      </c>
      <c r="I1860" s="114">
        <f t="shared" si="878"/>
        <v>46162</v>
      </c>
      <c r="J1860" s="115">
        <f t="shared" si="885"/>
        <v>20</v>
      </c>
      <c r="K1860" s="115">
        <f t="shared" si="900"/>
        <v>16</v>
      </c>
      <c r="L1860" s="8">
        <f t="shared" si="886"/>
        <v>1.00343906</v>
      </c>
      <c r="M1860" s="116">
        <f t="shared" si="896"/>
        <v>1.0043006699999999</v>
      </c>
      <c r="N1860" s="116">
        <f t="shared" si="892"/>
        <v>1.3662276451483859</v>
      </c>
      <c r="O1860" s="109">
        <f t="shared" si="895"/>
        <v>1.3709261800000001</v>
      </c>
      <c r="P1860" s="109">
        <f t="shared" si="879"/>
        <v>552.03981207000004</v>
      </c>
      <c r="Q1860" s="11">
        <f t="shared" si="889"/>
        <v>0</v>
      </c>
      <c r="R1860" s="30">
        <f t="shared" si="887"/>
        <v>0</v>
      </c>
      <c r="S1860" s="109">
        <f t="shared" si="894"/>
        <v>0</v>
      </c>
      <c r="T1860" s="119">
        <f t="shared" si="888"/>
        <v>0.10150000000000001</v>
      </c>
      <c r="U1860" s="117">
        <f t="shared" si="893"/>
        <v>16</v>
      </c>
      <c r="V1860" s="117">
        <v>252</v>
      </c>
      <c r="W1860" s="116">
        <f t="shared" si="880"/>
        <v>1.006156837</v>
      </c>
      <c r="X1860" s="109">
        <f t="shared" si="881"/>
        <v>3.3988191400000001</v>
      </c>
      <c r="Y1860" s="174">
        <f t="shared" si="882"/>
        <v>0</v>
      </c>
      <c r="Z1860" s="120" t="str">
        <f t="shared" si="890"/>
        <v>A+J=</v>
      </c>
      <c r="AA1860" s="114">
        <f t="shared" si="891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8">
        <f t="shared" si="883"/>
        <v>46157</v>
      </c>
      <c r="B1861" s="109">
        <f t="shared" si="876"/>
        <v>555.77098909000006</v>
      </c>
      <c r="C1861" s="193">
        <f t="shared" si="875"/>
        <v>402.67654096000001</v>
      </c>
      <c r="D1861" s="110">
        <f t="shared" si="884"/>
        <v>7245.38</v>
      </c>
      <c r="E1861" s="111">
        <f t="shared" si="899"/>
        <v>7276.54</v>
      </c>
      <c r="F1861" s="112">
        <f t="shared" si="897"/>
        <v>46101</v>
      </c>
      <c r="G1861" s="113">
        <f t="shared" si="877"/>
        <v>4.3006716003852752E-3</v>
      </c>
      <c r="H1861" s="114">
        <f t="shared" si="898"/>
        <v>46162</v>
      </c>
      <c r="I1861" s="114">
        <f t="shared" si="878"/>
        <v>46162</v>
      </c>
      <c r="J1861" s="115">
        <f t="shared" si="885"/>
        <v>20</v>
      </c>
      <c r="K1861" s="115">
        <f t="shared" si="900"/>
        <v>17</v>
      </c>
      <c r="L1861" s="8">
        <f t="shared" si="886"/>
        <v>1.0036543899999999</v>
      </c>
      <c r="M1861" s="116">
        <f t="shared" si="896"/>
        <v>1.0043006699999999</v>
      </c>
      <c r="N1861" s="116">
        <f t="shared" si="892"/>
        <v>1.3662276451483859</v>
      </c>
      <c r="O1861" s="109">
        <f t="shared" si="895"/>
        <v>1.3712203700000001</v>
      </c>
      <c r="P1861" s="109">
        <f t="shared" si="879"/>
        <v>552.15827548000004</v>
      </c>
      <c r="Q1861" s="11">
        <f t="shared" si="889"/>
        <v>0</v>
      </c>
      <c r="R1861" s="30">
        <f t="shared" si="887"/>
        <v>0</v>
      </c>
      <c r="S1861" s="109">
        <f t="shared" si="894"/>
        <v>0</v>
      </c>
      <c r="T1861" s="119">
        <f t="shared" si="888"/>
        <v>0.10150000000000001</v>
      </c>
      <c r="U1861" s="117">
        <f t="shared" si="893"/>
        <v>17</v>
      </c>
      <c r="V1861" s="117">
        <v>252</v>
      </c>
      <c r="W1861" s="116">
        <f t="shared" si="880"/>
        <v>1.0065428949999999</v>
      </c>
      <c r="X1861" s="109">
        <f t="shared" si="881"/>
        <v>3.6127136100000001</v>
      </c>
      <c r="Y1861" s="174">
        <f t="shared" si="882"/>
        <v>0</v>
      </c>
      <c r="Z1861" s="120" t="str">
        <f t="shared" si="890"/>
        <v>A+J=</v>
      </c>
      <c r="AA1861" s="114">
        <f t="shared" si="891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8">
        <f t="shared" si="883"/>
        <v>46158</v>
      </c>
      <c r="B1862" s="109">
        <f t="shared" si="876"/>
        <v>556.10354913000003</v>
      </c>
      <c r="C1862" s="193">
        <f t="shared" ref="C1862:C1925" si="901">TRUNC(IF(Q1861&gt;0,C1861-(S1861/O1861),C1861),8)</f>
        <v>402.67654096000001</v>
      </c>
      <c r="D1862" s="110">
        <f t="shared" si="884"/>
        <v>7245.38</v>
      </c>
      <c r="E1862" s="111">
        <f t="shared" si="899"/>
        <v>7276.54</v>
      </c>
      <c r="F1862" s="112">
        <f t="shared" si="897"/>
        <v>46101</v>
      </c>
      <c r="G1862" s="113">
        <f t="shared" si="877"/>
        <v>4.3006716003852752E-3</v>
      </c>
      <c r="H1862" s="114">
        <f t="shared" si="898"/>
        <v>46162</v>
      </c>
      <c r="I1862" s="114">
        <f t="shared" si="878"/>
        <v>46162</v>
      </c>
      <c r="J1862" s="115">
        <f t="shared" si="885"/>
        <v>20</v>
      </c>
      <c r="K1862" s="115">
        <f t="shared" si="900"/>
        <v>18</v>
      </c>
      <c r="L1862" s="8">
        <f t="shared" si="886"/>
        <v>1.0038697700000001</v>
      </c>
      <c r="M1862" s="116">
        <f t="shared" si="896"/>
        <v>1.0043006699999999</v>
      </c>
      <c r="N1862" s="116">
        <f t="shared" si="892"/>
        <v>1.3662276451483859</v>
      </c>
      <c r="O1862" s="109">
        <f t="shared" si="895"/>
        <v>1.3715146300000001</v>
      </c>
      <c r="P1862" s="109">
        <f t="shared" si="879"/>
        <v>552.27676708000001</v>
      </c>
      <c r="Q1862" s="11">
        <f t="shared" si="889"/>
        <v>0</v>
      </c>
      <c r="R1862" s="30">
        <f t="shared" si="887"/>
        <v>0</v>
      </c>
      <c r="S1862" s="109">
        <f t="shared" si="894"/>
        <v>0</v>
      </c>
      <c r="T1862" s="119">
        <f t="shared" si="888"/>
        <v>0.10150000000000001</v>
      </c>
      <c r="U1862" s="117">
        <f t="shared" si="893"/>
        <v>18</v>
      </c>
      <c r="V1862" s="117">
        <v>252</v>
      </c>
      <c r="W1862" s="116">
        <f t="shared" si="880"/>
        <v>1.006929102</v>
      </c>
      <c r="X1862" s="109">
        <f t="shared" si="881"/>
        <v>3.8267820499999998</v>
      </c>
      <c r="Y1862" s="174">
        <f t="shared" si="882"/>
        <v>0</v>
      </c>
      <c r="Z1862" s="120" t="str">
        <f t="shared" si="890"/>
        <v>A+J=</v>
      </c>
      <c r="AA1862" s="114">
        <f t="shared" si="891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8">
        <f t="shared" si="883"/>
        <v>46159</v>
      </c>
      <c r="B1863" s="109">
        <f t="shared" si="876"/>
        <v>556.10354913000003</v>
      </c>
      <c r="C1863" s="193">
        <f t="shared" si="901"/>
        <v>402.67654096000001</v>
      </c>
      <c r="D1863" s="110">
        <f t="shared" si="884"/>
        <v>7245.38</v>
      </c>
      <c r="E1863" s="111">
        <f t="shared" si="899"/>
        <v>7276.54</v>
      </c>
      <c r="F1863" s="112">
        <f t="shared" si="897"/>
        <v>46101</v>
      </c>
      <c r="G1863" s="113">
        <f t="shared" si="877"/>
        <v>4.3006716003852752E-3</v>
      </c>
      <c r="H1863" s="114">
        <f t="shared" si="898"/>
        <v>46162</v>
      </c>
      <c r="I1863" s="114">
        <f t="shared" si="878"/>
        <v>46162</v>
      </c>
      <c r="J1863" s="115">
        <f t="shared" si="885"/>
        <v>20</v>
      </c>
      <c r="K1863" s="115">
        <f t="shared" si="900"/>
        <v>18</v>
      </c>
      <c r="L1863" s="8">
        <f t="shared" si="886"/>
        <v>1.0038697700000001</v>
      </c>
      <c r="M1863" s="116">
        <f t="shared" si="896"/>
        <v>1.0043006699999999</v>
      </c>
      <c r="N1863" s="116">
        <f t="shared" si="892"/>
        <v>1.3662276451483859</v>
      </c>
      <c r="O1863" s="109">
        <f t="shared" si="895"/>
        <v>1.3715146300000001</v>
      </c>
      <c r="P1863" s="109">
        <f t="shared" si="879"/>
        <v>552.27676708000001</v>
      </c>
      <c r="Q1863" s="11">
        <f t="shared" si="889"/>
        <v>0</v>
      </c>
      <c r="R1863" s="30">
        <f t="shared" si="887"/>
        <v>0</v>
      </c>
      <c r="S1863" s="109">
        <f t="shared" si="894"/>
        <v>0</v>
      </c>
      <c r="T1863" s="119">
        <f t="shared" si="888"/>
        <v>0.10150000000000001</v>
      </c>
      <c r="U1863" s="117">
        <f t="shared" si="893"/>
        <v>18</v>
      </c>
      <c r="V1863" s="117">
        <v>252</v>
      </c>
      <c r="W1863" s="116">
        <f t="shared" si="880"/>
        <v>1.006929102</v>
      </c>
      <c r="X1863" s="109">
        <f t="shared" si="881"/>
        <v>3.8267820499999998</v>
      </c>
      <c r="Y1863" s="174">
        <f t="shared" si="882"/>
        <v>0</v>
      </c>
      <c r="Z1863" s="120" t="str">
        <f t="shared" si="890"/>
        <v>A+J=</v>
      </c>
      <c r="AA1863" s="114">
        <f t="shared" si="891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8">
        <f t="shared" si="883"/>
        <v>46160</v>
      </c>
      <c r="B1864" s="109">
        <f t="shared" si="876"/>
        <v>556.10354913000003</v>
      </c>
      <c r="C1864" s="193">
        <f t="shared" si="901"/>
        <v>402.67654096000001</v>
      </c>
      <c r="D1864" s="110">
        <f t="shared" si="884"/>
        <v>7245.38</v>
      </c>
      <c r="E1864" s="111">
        <f t="shared" si="899"/>
        <v>7276.54</v>
      </c>
      <c r="F1864" s="112">
        <f t="shared" si="897"/>
        <v>46101</v>
      </c>
      <c r="G1864" s="113">
        <f t="shared" si="877"/>
        <v>4.3006716003852752E-3</v>
      </c>
      <c r="H1864" s="114">
        <f t="shared" si="898"/>
        <v>46162</v>
      </c>
      <c r="I1864" s="114">
        <f t="shared" si="878"/>
        <v>46162</v>
      </c>
      <c r="J1864" s="115">
        <f t="shared" si="885"/>
        <v>20</v>
      </c>
      <c r="K1864" s="115">
        <f t="shared" si="900"/>
        <v>18</v>
      </c>
      <c r="L1864" s="8">
        <f t="shared" si="886"/>
        <v>1.0038697700000001</v>
      </c>
      <c r="M1864" s="116">
        <f t="shared" si="896"/>
        <v>1.0043006699999999</v>
      </c>
      <c r="N1864" s="116">
        <f t="shared" si="892"/>
        <v>1.3662276451483859</v>
      </c>
      <c r="O1864" s="109">
        <f t="shared" si="895"/>
        <v>1.3715146300000001</v>
      </c>
      <c r="P1864" s="109">
        <f t="shared" si="879"/>
        <v>552.27676708000001</v>
      </c>
      <c r="Q1864" s="11">
        <f t="shared" si="889"/>
        <v>0</v>
      </c>
      <c r="R1864" s="30">
        <f t="shared" si="887"/>
        <v>0</v>
      </c>
      <c r="S1864" s="109">
        <f t="shared" si="894"/>
        <v>0</v>
      </c>
      <c r="T1864" s="119">
        <f t="shared" si="888"/>
        <v>0.10150000000000001</v>
      </c>
      <c r="U1864" s="117">
        <f t="shared" si="893"/>
        <v>18</v>
      </c>
      <c r="V1864" s="117">
        <v>252</v>
      </c>
      <c r="W1864" s="116">
        <f t="shared" si="880"/>
        <v>1.006929102</v>
      </c>
      <c r="X1864" s="109">
        <f t="shared" si="881"/>
        <v>3.8267820499999998</v>
      </c>
      <c r="Y1864" s="174">
        <f t="shared" si="882"/>
        <v>0</v>
      </c>
      <c r="Z1864" s="120" t="str">
        <f t="shared" si="890"/>
        <v>A+J=</v>
      </c>
      <c r="AA1864" s="114">
        <f t="shared" si="891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8">
        <f t="shared" si="883"/>
        <v>46161</v>
      </c>
      <c r="B1865" s="109">
        <f t="shared" si="876"/>
        <v>556.43630271000006</v>
      </c>
      <c r="C1865" s="193">
        <f t="shared" si="901"/>
        <v>402.67654096000001</v>
      </c>
      <c r="D1865" s="110">
        <f t="shared" si="884"/>
        <v>7245.38</v>
      </c>
      <c r="E1865" s="111">
        <f t="shared" si="899"/>
        <v>7276.54</v>
      </c>
      <c r="F1865" s="112">
        <f t="shared" si="897"/>
        <v>46101</v>
      </c>
      <c r="G1865" s="113">
        <f t="shared" si="877"/>
        <v>4.3006716003852752E-3</v>
      </c>
      <c r="H1865" s="114">
        <f t="shared" si="898"/>
        <v>46162</v>
      </c>
      <c r="I1865" s="114">
        <f t="shared" si="878"/>
        <v>46162</v>
      </c>
      <c r="J1865" s="115">
        <f t="shared" si="885"/>
        <v>20</v>
      </c>
      <c r="K1865" s="115">
        <f t="shared" si="900"/>
        <v>19</v>
      </c>
      <c r="L1865" s="8">
        <f t="shared" si="886"/>
        <v>1.0040851900000001</v>
      </c>
      <c r="M1865" s="116">
        <f t="shared" si="896"/>
        <v>1.0043006699999999</v>
      </c>
      <c r="N1865" s="116">
        <f t="shared" si="892"/>
        <v>1.3662276451483859</v>
      </c>
      <c r="O1865" s="109">
        <f t="shared" si="895"/>
        <v>1.37180894</v>
      </c>
      <c r="P1865" s="109">
        <f t="shared" si="879"/>
        <v>552.39527881000004</v>
      </c>
      <c r="Q1865" s="11">
        <f t="shared" si="889"/>
        <v>0</v>
      </c>
      <c r="R1865" s="30">
        <f t="shared" si="887"/>
        <v>0</v>
      </c>
      <c r="S1865" s="109">
        <f t="shared" si="894"/>
        <v>0</v>
      </c>
      <c r="T1865" s="119">
        <f t="shared" si="888"/>
        <v>0.10150000000000001</v>
      </c>
      <c r="U1865" s="117">
        <f t="shared" si="893"/>
        <v>19</v>
      </c>
      <c r="V1865" s="117">
        <v>252</v>
      </c>
      <c r="W1865" s="116">
        <f t="shared" si="880"/>
        <v>1.007315457</v>
      </c>
      <c r="X1865" s="109">
        <f t="shared" si="881"/>
        <v>4.0410238999999999</v>
      </c>
      <c r="Y1865" s="174">
        <f t="shared" si="882"/>
        <v>0</v>
      </c>
      <c r="Z1865" s="120" t="str">
        <f t="shared" si="890"/>
        <v>A+J=</v>
      </c>
      <c r="AA1865" s="114">
        <f t="shared" si="891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8">
        <f t="shared" si="883"/>
        <v>46162</v>
      </c>
      <c r="B1866" s="109">
        <f t="shared" ref="B1866:B1929" si="902">(P1866+X1866)</f>
        <v>556.76926212000001</v>
      </c>
      <c r="C1866" s="193">
        <f t="shared" si="901"/>
        <v>402.67654096000001</v>
      </c>
      <c r="D1866" s="110">
        <f t="shared" si="884"/>
        <v>7245.38</v>
      </c>
      <c r="E1866" s="111">
        <f t="shared" si="899"/>
        <v>7276.54</v>
      </c>
      <c r="F1866" s="112">
        <f t="shared" si="897"/>
        <v>46101</v>
      </c>
      <c r="G1866" s="113">
        <f t="shared" ref="G1866:G1929" si="903">(E1866/D1866)-1</f>
        <v>4.3006716003852752E-3</v>
      </c>
      <c r="H1866" s="114">
        <f t="shared" si="898"/>
        <v>46195</v>
      </c>
      <c r="I1866" s="114">
        <f t="shared" ref="I1866:I1929" si="904">IF(A1866&gt;I1865,H1866,I1865)</f>
        <v>46162</v>
      </c>
      <c r="J1866" s="115">
        <f t="shared" si="885"/>
        <v>20</v>
      </c>
      <c r="K1866" s="115">
        <f t="shared" si="900"/>
        <v>20</v>
      </c>
      <c r="L1866" s="8">
        <f t="shared" si="886"/>
        <v>1.0043006699999999</v>
      </c>
      <c r="M1866" s="116">
        <f t="shared" si="896"/>
        <v>1.0043006699999999</v>
      </c>
      <c r="N1866" s="116">
        <f t="shared" si="892"/>
        <v>1.3662276451483859</v>
      </c>
      <c r="O1866" s="109">
        <f t="shared" si="895"/>
        <v>1.3721033300000001</v>
      </c>
      <c r="P1866" s="109">
        <f t="shared" ref="P1866:P1929" si="905">TRUNC(C1866*O1866,8)</f>
        <v>552.51382276000004</v>
      </c>
      <c r="Q1866" s="11">
        <f t="shared" si="889"/>
        <v>61</v>
      </c>
      <c r="R1866" s="30">
        <f t="shared" si="887"/>
        <v>3.2199999999999999E-2</v>
      </c>
      <c r="S1866" s="109">
        <f t="shared" si="894"/>
        <v>17.790945090000001</v>
      </c>
      <c r="T1866" s="119">
        <f t="shared" si="888"/>
        <v>0.10150000000000001</v>
      </c>
      <c r="U1866" s="117">
        <f t="shared" si="893"/>
        <v>20</v>
      </c>
      <c r="V1866" s="117">
        <v>252</v>
      </c>
      <c r="W1866" s="116">
        <f t="shared" ref="W1866:W1929" si="906">ROUND((1+T1866)^TRUNC((U1866/V1866),9),9)</f>
        <v>1.0077019599999999</v>
      </c>
      <c r="X1866" s="109">
        <f t="shared" ref="X1866:X1929" si="907">TRUNC((P1866*(W1866-1)),8)</f>
        <v>4.2554393599999996</v>
      </c>
      <c r="Y1866" s="174">
        <f t="shared" ref="Y1866:Y1929" si="908">IF(AND(Q1866&gt;0,Z1866&lt;&gt;"INCORPJ="),S1866+X1866,0)</f>
        <v>22.046384450000001</v>
      </c>
      <c r="Z1866" s="120" t="str">
        <f t="shared" si="890"/>
        <v>A+J=</v>
      </c>
      <c r="AA1866" s="114">
        <f t="shared" si="891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8">
        <f t="shared" ref="A1867:A1930" si="909">(A1866+1)</f>
        <v>46163</v>
      </c>
      <c r="B1867" s="109">
        <f t="shared" si="902"/>
        <v>535.03240248999998</v>
      </c>
      <c r="C1867" s="193">
        <f t="shared" si="901"/>
        <v>389.71035633999998</v>
      </c>
      <c r="D1867" s="110">
        <f t="shared" ref="D1867:D1930" si="910">IF(E1867=E1866,D1866,E1866)</f>
        <v>7245.38</v>
      </c>
      <c r="E1867" s="111">
        <f t="shared" si="899"/>
        <v>7276.54</v>
      </c>
      <c r="F1867" s="112">
        <f t="shared" si="897"/>
        <v>46132</v>
      </c>
      <c r="G1867" s="113">
        <f t="shared" si="903"/>
        <v>4.3006716003852752E-3</v>
      </c>
      <c r="H1867" s="114">
        <f t="shared" si="898"/>
        <v>46195</v>
      </c>
      <c r="I1867" s="114">
        <f t="shared" si="904"/>
        <v>46195</v>
      </c>
      <c r="J1867" s="115">
        <f t="shared" ref="J1867:J1930" si="911">IF(I1867=I1866,J1866,NETWORKDAYS(I1866,I1867,$AD$148:$AD$502)-1)</f>
        <v>22</v>
      </c>
      <c r="K1867" s="115">
        <f t="shared" si="900"/>
        <v>1</v>
      </c>
      <c r="L1867" s="8">
        <f t="shared" ref="L1867:L1930" si="912">IF(E1867&lt;D1867,1,TRUNC((E1867/D1867)^TRUNC((K1867/J1867),9),8))</f>
        <v>1.0001950799999999</v>
      </c>
      <c r="M1867" s="116">
        <f t="shared" si="896"/>
        <v>1.0043006699999999</v>
      </c>
      <c r="N1867" s="116">
        <f t="shared" si="892"/>
        <v>1.3721033393950461</v>
      </c>
      <c r="O1867" s="109">
        <f t="shared" si="895"/>
        <v>1.372371</v>
      </c>
      <c r="P1867" s="109">
        <f t="shared" si="905"/>
        <v>534.82719143999998</v>
      </c>
      <c r="Q1867" s="11">
        <f t="shared" si="889"/>
        <v>0</v>
      </c>
      <c r="R1867" s="30">
        <f t="shared" ref="R1867:R1930" si="913">IF(Q1867&gt;0,VLOOKUP($A1867,$AD$10:$AI$145,6),0)</f>
        <v>0</v>
      </c>
      <c r="S1867" s="109">
        <f t="shared" si="894"/>
        <v>0</v>
      </c>
      <c r="T1867" s="119">
        <f t="shared" ref="T1867:T1930" si="914">(T1866)</f>
        <v>0.10150000000000001</v>
      </c>
      <c r="U1867" s="117">
        <f t="shared" si="893"/>
        <v>1</v>
      </c>
      <c r="V1867" s="117">
        <v>252</v>
      </c>
      <c r="W1867" s="116">
        <f t="shared" si="906"/>
        <v>1.0003836960000001</v>
      </c>
      <c r="X1867" s="109">
        <f t="shared" si="907"/>
        <v>0.20521105000000001</v>
      </c>
      <c r="Y1867" s="174">
        <f t="shared" si="908"/>
        <v>0</v>
      </c>
      <c r="Z1867" s="120" t="str">
        <f t="shared" si="890"/>
        <v>A+J=</v>
      </c>
      <c r="AA1867" s="114">
        <f t="shared" si="891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8">
        <f t="shared" si="909"/>
        <v>46164</v>
      </c>
      <c r="B1868" s="109">
        <f t="shared" si="902"/>
        <v>535.34210940000003</v>
      </c>
      <c r="C1868" s="193">
        <f t="shared" si="901"/>
        <v>389.71035633999998</v>
      </c>
      <c r="D1868" s="110">
        <f t="shared" si="910"/>
        <v>7245.38</v>
      </c>
      <c r="E1868" s="111">
        <f t="shared" si="899"/>
        <v>7276.54</v>
      </c>
      <c r="F1868" s="112">
        <f t="shared" si="897"/>
        <v>46132</v>
      </c>
      <c r="G1868" s="113">
        <f t="shared" si="903"/>
        <v>4.3006716003852752E-3</v>
      </c>
      <c r="H1868" s="114">
        <f t="shared" si="898"/>
        <v>46195</v>
      </c>
      <c r="I1868" s="114">
        <f t="shared" si="904"/>
        <v>46195</v>
      </c>
      <c r="J1868" s="115">
        <f t="shared" si="911"/>
        <v>22</v>
      </c>
      <c r="K1868" s="115">
        <f t="shared" si="900"/>
        <v>2</v>
      </c>
      <c r="L1868" s="8">
        <f t="shared" si="912"/>
        <v>1.0003902</v>
      </c>
      <c r="M1868" s="116">
        <f t="shared" si="896"/>
        <v>1.0043006699999999</v>
      </c>
      <c r="N1868" s="116">
        <f t="shared" si="892"/>
        <v>1.3721033393950461</v>
      </c>
      <c r="O1868" s="109">
        <f t="shared" si="895"/>
        <v>1.37263873</v>
      </c>
      <c r="P1868" s="109">
        <f t="shared" si="905"/>
        <v>534.93152858999997</v>
      </c>
      <c r="Q1868" s="11">
        <f t="shared" ref="Q1868:Q1931" si="915">IF(VLOOKUP(A1868,AD$10:AK$145,8)=VLOOKUP(A1867,AD$10:AK$145,8),0,VLOOKUP(A1868,AD$10:AK$145,8))</f>
        <v>0</v>
      </c>
      <c r="R1868" s="30">
        <f t="shared" si="913"/>
        <v>0</v>
      </c>
      <c r="S1868" s="109">
        <f t="shared" si="894"/>
        <v>0</v>
      </c>
      <c r="T1868" s="119">
        <f t="shared" si="914"/>
        <v>0.10150000000000001</v>
      </c>
      <c r="U1868" s="117">
        <f t="shared" si="893"/>
        <v>2</v>
      </c>
      <c r="V1868" s="117">
        <v>252</v>
      </c>
      <c r="W1868" s="116">
        <f t="shared" si="906"/>
        <v>1.0007675389999999</v>
      </c>
      <c r="X1868" s="109">
        <f t="shared" si="907"/>
        <v>0.41058081000000002</v>
      </c>
      <c r="Y1868" s="174">
        <f t="shared" si="908"/>
        <v>0</v>
      </c>
      <c r="Z1868" s="120" t="str">
        <f t="shared" ref="Z1868:Z1931" si="916">IF($Q1867&gt;0,VLOOKUP($A1867,$AD$10:$AM$145,9),Z1867)</f>
        <v>A+J=</v>
      </c>
      <c r="AA1868" s="114">
        <f t="shared" ref="AA1868:AA1931" si="917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8">
        <f t="shared" si="909"/>
        <v>46165</v>
      </c>
      <c r="B1869" s="109">
        <f t="shared" si="902"/>
        <v>535.65199509999991</v>
      </c>
      <c r="C1869" s="193">
        <f t="shared" si="901"/>
        <v>389.71035633999998</v>
      </c>
      <c r="D1869" s="110">
        <f t="shared" si="910"/>
        <v>7245.38</v>
      </c>
      <c r="E1869" s="111">
        <f t="shared" si="899"/>
        <v>7276.54</v>
      </c>
      <c r="F1869" s="112">
        <f t="shared" si="897"/>
        <v>46132</v>
      </c>
      <c r="G1869" s="113">
        <f t="shared" si="903"/>
        <v>4.3006716003852752E-3</v>
      </c>
      <c r="H1869" s="114">
        <f t="shared" si="898"/>
        <v>46195</v>
      </c>
      <c r="I1869" s="114">
        <f t="shared" si="904"/>
        <v>46195</v>
      </c>
      <c r="J1869" s="115">
        <f t="shared" si="911"/>
        <v>22</v>
      </c>
      <c r="K1869" s="115">
        <f t="shared" si="900"/>
        <v>3</v>
      </c>
      <c r="L1869" s="8">
        <f t="shared" si="912"/>
        <v>1.0005853600000001</v>
      </c>
      <c r="M1869" s="116">
        <f t="shared" si="896"/>
        <v>1.0043006699999999</v>
      </c>
      <c r="N1869" s="116">
        <f t="shared" si="892"/>
        <v>1.3721033393950461</v>
      </c>
      <c r="O1869" s="109">
        <f t="shared" si="895"/>
        <v>1.37290651</v>
      </c>
      <c r="P1869" s="109">
        <f t="shared" si="905"/>
        <v>535.03588522999996</v>
      </c>
      <c r="Q1869" s="11">
        <f t="shared" si="915"/>
        <v>0</v>
      </c>
      <c r="R1869" s="30">
        <f t="shared" si="913"/>
        <v>0</v>
      </c>
      <c r="S1869" s="109">
        <f t="shared" si="894"/>
        <v>0</v>
      </c>
      <c r="T1869" s="119">
        <f t="shared" si="914"/>
        <v>0.10150000000000001</v>
      </c>
      <c r="U1869" s="117">
        <f t="shared" si="893"/>
        <v>3</v>
      </c>
      <c r="V1869" s="117">
        <v>252</v>
      </c>
      <c r="W1869" s="116">
        <f t="shared" si="906"/>
        <v>1.00115153</v>
      </c>
      <c r="X1869" s="109">
        <f t="shared" si="907"/>
        <v>0.61610986999999995</v>
      </c>
      <c r="Y1869" s="174">
        <f t="shared" si="908"/>
        <v>0</v>
      </c>
      <c r="Z1869" s="120" t="str">
        <f t="shared" si="916"/>
        <v>A+J=</v>
      </c>
      <c r="AA1869" s="114">
        <f t="shared" si="917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8">
        <f t="shared" si="909"/>
        <v>46166</v>
      </c>
      <c r="B1870" s="109">
        <f t="shared" si="902"/>
        <v>535.65199509999991</v>
      </c>
      <c r="C1870" s="193">
        <f t="shared" si="901"/>
        <v>389.71035633999998</v>
      </c>
      <c r="D1870" s="110">
        <f t="shared" si="910"/>
        <v>7245.38</v>
      </c>
      <c r="E1870" s="111">
        <f t="shared" si="899"/>
        <v>7276.54</v>
      </c>
      <c r="F1870" s="112">
        <f t="shared" si="897"/>
        <v>46132</v>
      </c>
      <c r="G1870" s="113">
        <f t="shared" si="903"/>
        <v>4.3006716003852752E-3</v>
      </c>
      <c r="H1870" s="114">
        <f t="shared" si="898"/>
        <v>46195</v>
      </c>
      <c r="I1870" s="114">
        <f t="shared" si="904"/>
        <v>46195</v>
      </c>
      <c r="J1870" s="115">
        <f t="shared" si="911"/>
        <v>22</v>
      </c>
      <c r="K1870" s="115">
        <f t="shared" si="900"/>
        <v>3</v>
      </c>
      <c r="L1870" s="8">
        <f t="shared" si="912"/>
        <v>1.0005853600000001</v>
      </c>
      <c r="M1870" s="116">
        <f t="shared" si="896"/>
        <v>1.0043006699999999</v>
      </c>
      <c r="N1870" s="116">
        <f t="shared" si="892"/>
        <v>1.3721033393950461</v>
      </c>
      <c r="O1870" s="109">
        <f t="shared" si="895"/>
        <v>1.37290651</v>
      </c>
      <c r="P1870" s="109">
        <f t="shared" si="905"/>
        <v>535.03588522999996</v>
      </c>
      <c r="Q1870" s="11">
        <f t="shared" si="915"/>
        <v>0</v>
      </c>
      <c r="R1870" s="30">
        <f t="shared" si="913"/>
        <v>0</v>
      </c>
      <c r="S1870" s="109">
        <f t="shared" si="894"/>
        <v>0</v>
      </c>
      <c r="T1870" s="119">
        <f t="shared" si="914"/>
        <v>0.10150000000000001</v>
      </c>
      <c r="U1870" s="117">
        <f t="shared" si="893"/>
        <v>3</v>
      </c>
      <c r="V1870" s="117">
        <v>252</v>
      </c>
      <c r="W1870" s="116">
        <f t="shared" si="906"/>
        <v>1.00115153</v>
      </c>
      <c r="X1870" s="109">
        <f t="shared" si="907"/>
        <v>0.61610986999999995</v>
      </c>
      <c r="Y1870" s="174">
        <f t="shared" si="908"/>
        <v>0</v>
      </c>
      <c r="Z1870" s="120" t="str">
        <f t="shared" si="916"/>
        <v>A+J=</v>
      </c>
      <c r="AA1870" s="114">
        <f t="shared" si="917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8">
        <f t="shared" si="909"/>
        <v>46167</v>
      </c>
      <c r="B1871" s="109">
        <f t="shared" si="902"/>
        <v>535.65199509999991</v>
      </c>
      <c r="C1871" s="193">
        <f t="shared" si="901"/>
        <v>389.71035633999998</v>
      </c>
      <c r="D1871" s="110">
        <f t="shared" si="910"/>
        <v>7245.38</v>
      </c>
      <c r="E1871" s="111">
        <f t="shared" si="899"/>
        <v>7276.54</v>
      </c>
      <c r="F1871" s="112">
        <f t="shared" si="897"/>
        <v>46132</v>
      </c>
      <c r="G1871" s="113">
        <f t="shared" si="903"/>
        <v>4.3006716003852752E-3</v>
      </c>
      <c r="H1871" s="114">
        <f t="shared" si="898"/>
        <v>46195</v>
      </c>
      <c r="I1871" s="114">
        <f t="shared" si="904"/>
        <v>46195</v>
      </c>
      <c r="J1871" s="115">
        <f t="shared" si="911"/>
        <v>22</v>
      </c>
      <c r="K1871" s="115">
        <f t="shared" si="900"/>
        <v>3</v>
      </c>
      <c r="L1871" s="8">
        <f t="shared" si="912"/>
        <v>1.0005853600000001</v>
      </c>
      <c r="M1871" s="116">
        <f t="shared" si="896"/>
        <v>1.0043006699999999</v>
      </c>
      <c r="N1871" s="116">
        <f t="shared" si="892"/>
        <v>1.3721033393950461</v>
      </c>
      <c r="O1871" s="109">
        <f t="shared" si="895"/>
        <v>1.37290651</v>
      </c>
      <c r="P1871" s="109">
        <f t="shared" si="905"/>
        <v>535.03588522999996</v>
      </c>
      <c r="Q1871" s="11">
        <f t="shared" si="915"/>
        <v>0</v>
      </c>
      <c r="R1871" s="30">
        <f t="shared" si="913"/>
        <v>0</v>
      </c>
      <c r="S1871" s="109">
        <f t="shared" si="894"/>
        <v>0</v>
      </c>
      <c r="T1871" s="119">
        <f t="shared" si="914"/>
        <v>0.10150000000000001</v>
      </c>
      <c r="U1871" s="117">
        <f t="shared" si="893"/>
        <v>3</v>
      </c>
      <c r="V1871" s="117">
        <v>252</v>
      </c>
      <c r="W1871" s="116">
        <f t="shared" si="906"/>
        <v>1.00115153</v>
      </c>
      <c r="X1871" s="109">
        <f t="shared" si="907"/>
        <v>0.61610986999999995</v>
      </c>
      <c r="Y1871" s="174">
        <f t="shared" si="908"/>
        <v>0</v>
      </c>
      <c r="Z1871" s="120" t="str">
        <f t="shared" si="916"/>
        <v>A+J=</v>
      </c>
      <c r="AA1871" s="114">
        <f t="shared" si="917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8">
        <f t="shared" si="909"/>
        <v>46168</v>
      </c>
      <c r="B1872" s="109">
        <f t="shared" si="902"/>
        <v>535.96205911999994</v>
      </c>
      <c r="C1872" s="193">
        <f t="shared" si="901"/>
        <v>389.71035633999998</v>
      </c>
      <c r="D1872" s="110">
        <f t="shared" si="910"/>
        <v>7245.38</v>
      </c>
      <c r="E1872" s="111">
        <f t="shared" si="899"/>
        <v>7276.54</v>
      </c>
      <c r="F1872" s="112">
        <f t="shared" si="897"/>
        <v>46132</v>
      </c>
      <c r="G1872" s="113">
        <f t="shared" si="903"/>
        <v>4.3006716003852752E-3</v>
      </c>
      <c r="H1872" s="114">
        <f t="shared" si="898"/>
        <v>46195</v>
      </c>
      <c r="I1872" s="114">
        <f t="shared" si="904"/>
        <v>46195</v>
      </c>
      <c r="J1872" s="115">
        <f t="shared" si="911"/>
        <v>22</v>
      </c>
      <c r="K1872" s="115">
        <f t="shared" si="900"/>
        <v>4</v>
      </c>
      <c r="L1872" s="8">
        <f t="shared" si="912"/>
        <v>1.0007805599999999</v>
      </c>
      <c r="M1872" s="116">
        <f t="shared" si="896"/>
        <v>1.0043006699999999</v>
      </c>
      <c r="N1872" s="116">
        <f t="shared" si="892"/>
        <v>1.3721033393950461</v>
      </c>
      <c r="O1872" s="109">
        <f t="shared" si="895"/>
        <v>1.37317434</v>
      </c>
      <c r="P1872" s="109">
        <f t="shared" si="905"/>
        <v>535.14026134999995</v>
      </c>
      <c r="Q1872" s="11">
        <f t="shared" si="915"/>
        <v>0</v>
      </c>
      <c r="R1872" s="30">
        <f t="shared" si="913"/>
        <v>0</v>
      </c>
      <c r="S1872" s="109">
        <f t="shared" si="894"/>
        <v>0</v>
      </c>
      <c r="T1872" s="119">
        <f t="shared" si="914"/>
        <v>0.10150000000000001</v>
      </c>
      <c r="U1872" s="117">
        <f t="shared" si="893"/>
        <v>4</v>
      </c>
      <c r="V1872" s="117">
        <v>252</v>
      </c>
      <c r="W1872" s="116">
        <f t="shared" si="906"/>
        <v>1.001535668</v>
      </c>
      <c r="X1872" s="109">
        <f t="shared" si="907"/>
        <v>0.82179776999999998</v>
      </c>
      <c r="Y1872" s="174">
        <f t="shared" si="908"/>
        <v>0</v>
      </c>
      <c r="Z1872" s="120" t="str">
        <f t="shared" si="916"/>
        <v>A+J=</v>
      </c>
      <c r="AA1872" s="114">
        <f t="shared" si="917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8">
        <f t="shared" si="909"/>
        <v>46169</v>
      </c>
      <c r="B1873" s="109">
        <f t="shared" si="902"/>
        <v>536.27230597999994</v>
      </c>
      <c r="C1873" s="193">
        <f t="shared" si="901"/>
        <v>389.71035633999998</v>
      </c>
      <c r="D1873" s="110">
        <f t="shared" si="910"/>
        <v>7245.38</v>
      </c>
      <c r="E1873" s="111">
        <f t="shared" si="899"/>
        <v>7276.54</v>
      </c>
      <c r="F1873" s="112">
        <f t="shared" si="897"/>
        <v>46132</v>
      </c>
      <c r="G1873" s="113">
        <f t="shared" si="903"/>
        <v>4.3006716003852752E-3</v>
      </c>
      <c r="H1873" s="114">
        <f t="shared" si="898"/>
        <v>46195</v>
      </c>
      <c r="I1873" s="114">
        <f t="shared" si="904"/>
        <v>46195</v>
      </c>
      <c r="J1873" s="115">
        <f t="shared" si="911"/>
        <v>22</v>
      </c>
      <c r="K1873" s="115">
        <f t="shared" si="900"/>
        <v>5</v>
      </c>
      <c r="L1873" s="8">
        <f t="shared" si="912"/>
        <v>1.0009758</v>
      </c>
      <c r="M1873" s="116">
        <f t="shared" si="896"/>
        <v>1.0043006699999999</v>
      </c>
      <c r="N1873" s="116">
        <f t="shared" si="892"/>
        <v>1.3721033393950461</v>
      </c>
      <c r="O1873" s="109">
        <f t="shared" si="895"/>
        <v>1.37344223</v>
      </c>
      <c r="P1873" s="109">
        <f t="shared" si="905"/>
        <v>535.24466085999995</v>
      </c>
      <c r="Q1873" s="11">
        <f t="shared" si="915"/>
        <v>0</v>
      </c>
      <c r="R1873" s="30">
        <f t="shared" si="913"/>
        <v>0</v>
      </c>
      <c r="S1873" s="109">
        <f t="shared" si="894"/>
        <v>0</v>
      </c>
      <c r="T1873" s="119">
        <f t="shared" si="914"/>
        <v>0.10150000000000001</v>
      </c>
      <c r="U1873" s="117">
        <f t="shared" si="893"/>
        <v>5</v>
      </c>
      <c r="V1873" s="117">
        <v>252</v>
      </c>
      <c r="W1873" s="116">
        <f t="shared" si="906"/>
        <v>1.0019199539999999</v>
      </c>
      <c r="X1873" s="109">
        <f t="shared" si="907"/>
        <v>1.0276451200000001</v>
      </c>
      <c r="Y1873" s="174">
        <f t="shared" si="908"/>
        <v>0</v>
      </c>
      <c r="Z1873" s="120" t="str">
        <f t="shared" si="916"/>
        <v>A+J=</v>
      </c>
      <c r="AA1873" s="114">
        <f t="shared" si="917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8">
        <f t="shared" si="909"/>
        <v>46170</v>
      </c>
      <c r="B1874" s="109">
        <f t="shared" si="902"/>
        <v>536.58273467999993</v>
      </c>
      <c r="C1874" s="193">
        <f t="shared" si="901"/>
        <v>389.71035633999998</v>
      </c>
      <c r="D1874" s="110">
        <f t="shared" si="910"/>
        <v>7245.38</v>
      </c>
      <c r="E1874" s="111">
        <f t="shared" si="899"/>
        <v>7276.54</v>
      </c>
      <c r="F1874" s="112">
        <f t="shared" si="897"/>
        <v>46132</v>
      </c>
      <c r="G1874" s="113">
        <f t="shared" si="903"/>
        <v>4.3006716003852752E-3</v>
      </c>
      <c r="H1874" s="114">
        <f t="shared" si="898"/>
        <v>46195</v>
      </c>
      <c r="I1874" s="114">
        <f t="shared" si="904"/>
        <v>46195</v>
      </c>
      <c r="J1874" s="115">
        <f t="shared" si="911"/>
        <v>22</v>
      </c>
      <c r="K1874" s="115">
        <f t="shared" si="900"/>
        <v>6</v>
      </c>
      <c r="L1874" s="8">
        <f t="shared" si="912"/>
        <v>1.00117108</v>
      </c>
      <c r="M1874" s="116">
        <f t="shared" si="896"/>
        <v>1.0043006699999999</v>
      </c>
      <c r="N1874" s="116">
        <f t="shared" si="892"/>
        <v>1.3721033393950461</v>
      </c>
      <c r="O1874" s="109">
        <f t="shared" si="895"/>
        <v>1.37371018</v>
      </c>
      <c r="P1874" s="109">
        <f t="shared" si="905"/>
        <v>535.34908374999998</v>
      </c>
      <c r="Q1874" s="11">
        <f t="shared" si="915"/>
        <v>0</v>
      </c>
      <c r="R1874" s="30">
        <f t="shared" si="913"/>
        <v>0</v>
      </c>
      <c r="S1874" s="109">
        <f t="shared" si="894"/>
        <v>0</v>
      </c>
      <c r="T1874" s="119">
        <f t="shared" si="914"/>
        <v>0.10150000000000001</v>
      </c>
      <c r="U1874" s="117">
        <f t="shared" si="893"/>
        <v>6</v>
      </c>
      <c r="V1874" s="117">
        <v>252</v>
      </c>
      <c r="W1874" s="116">
        <f t="shared" si="906"/>
        <v>1.002304386</v>
      </c>
      <c r="X1874" s="109">
        <f t="shared" si="907"/>
        <v>1.23365093</v>
      </c>
      <c r="Y1874" s="174">
        <f t="shared" si="908"/>
        <v>0</v>
      </c>
      <c r="Z1874" s="120" t="str">
        <f t="shared" si="916"/>
        <v>A+J=</v>
      </c>
      <c r="AA1874" s="114">
        <f t="shared" si="917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8">
        <f t="shared" si="909"/>
        <v>46171</v>
      </c>
      <c r="B1875" s="109">
        <f t="shared" si="902"/>
        <v>536.89333517</v>
      </c>
      <c r="C1875" s="193">
        <f t="shared" si="901"/>
        <v>389.71035633999998</v>
      </c>
      <c r="D1875" s="110">
        <f t="shared" si="910"/>
        <v>7245.38</v>
      </c>
      <c r="E1875" s="111">
        <f t="shared" si="899"/>
        <v>7276.54</v>
      </c>
      <c r="F1875" s="112">
        <f t="shared" si="897"/>
        <v>46132</v>
      </c>
      <c r="G1875" s="113">
        <f t="shared" si="903"/>
        <v>4.3006716003852752E-3</v>
      </c>
      <c r="H1875" s="114">
        <f t="shared" si="898"/>
        <v>46195</v>
      </c>
      <c r="I1875" s="114">
        <f t="shared" si="904"/>
        <v>46195</v>
      </c>
      <c r="J1875" s="115">
        <f t="shared" si="911"/>
        <v>22</v>
      </c>
      <c r="K1875" s="115">
        <f t="shared" si="900"/>
        <v>7</v>
      </c>
      <c r="L1875" s="8">
        <f t="shared" si="912"/>
        <v>1.0013663900000001</v>
      </c>
      <c r="M1875" s="116">
        <f t="shared" si="896"/>
        <v>1.0043006699999999</v>
      </c>
      <c r="N1875" s="116">
        <f t="shared" si="892"/>
        <v>1.3721033393950461</v>
      </c>
      <c r="O1875" s="109">
        <f t="shared" si="895"/>
        <v>1.3739781600000001</v>
      </c>
      <c r="P1875" s="109">
        <f t="shared" si="905"/>
        <v>535.45351832999995</v>
      </c>
      <c r="Q1875" s="11">
        <f t="shared" si="915"/>
        <v>0</v>
      </c>
      <c r="R1875" s="30">
        <f t="shared" si="913"/>
        <v>0</v>
      </c>
      <c r="S1875" s="109">
        <f t="shared" si="894"/>
        <v>0</v>
      </c>
      <c r="T1875" s="119">
        <f t="shared" si="914"/>
        <v>0.10150000000000001</v>
      </c>
      <c r="U1875" s="117">
        <f t="shared" si="893"/>
        <v>7</v>
      </c>
      <c r="V1875" s="117">
        <v>252</v>
      </c>
      <c r="W1875" s="116">
        <f t="shared" si="906"/>
        <v>1.0026889670000001</v>
      </c>
      <c r="X1875" s="109">
        <f t="shared" si="907"/>
        <v>1.43981684</v>
      </c>
      <c r="Y1875" s="174">
        <f t="shared" si="908"/>
        <v>0</v>
      </c>
      <c r="Z1875" s="120" t="str">
        <f t="shared" si="916"/>
        <v>A+J=</v>
      </c>
      <c r="AA1875" s="114">
        <f t="shared" si="917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8">
        <f t="shared" si="909"/>
        <v>46172</v>
      </c>
      <c r="B1876" s="109">
        <f t="shared" si="902"/>
        <v>537.2041181699999</v>
      </c>
      <c r="C1876" s="193">
        <f t="shared" si="901"/>
        <v>389.71035633999998</v>
      </c>
      <c r="D1876" s="110">
        <f t="shared" si="910"/>
        <v>7245.38</v>
      </c>
      <c r="E1876" s="111">
        <f t="shared" si="899"/>
        <v>7276.54</v>
      </c>
      <c r="F1876" s="112">
        <f t="shared" si="897"/>
        <v>46132</v>
      </c>
      <c r="G1876" s="113">
        <f t="shared" si="903"/>
        <v>4.3006716003852752E-3</v>
      </c>
      <c r="H1876" s="114">
        <f t="shared" si="898"/>
        <v>46195</v>
      </c>
      <c r="I1876" s="114">
        <f t="shared" si="904"/>
        <v>46195</v>
      </c>
      <c r="J1876" s="115">
        <f t="shared" si="911"/>
        <v>22</v>
      </c>
      <c r="K1876" s="115">
        <f t="shared" si="900"/>
        <v>8</v>
      </c>
      <c r="L1876" s="8">
        <f t="shared" si="912"/>
        <v>1.0015617400000001</v>
      </c>
      <c r="M1876" s="116">
        <f t="shared" si="896"/>
        <v>1.0043006699999999</v>
      </c>
      <c r="N1876" s="116">
        <f t="shared" si="892"/>
        <v>1.3721033393950461</v>
      </c>
      <c r="O1876" s="109">
        <f t="shared" si="895"/>
        <v>1.3742462</v>
      </c>
      <c r="P1876" s="109">
        <f t="shared" si="905"/>
        <v>535.55797629999995</v>
      </c>
      <c r="Q1876" s="11">
        <f t="shared" si="915"/>
        <v>0</v>
      </c>
      <c r="R1876" s="30">
        <f t="shared" si="913"/>
        <v>0</v>
      </c>
      <c r="S1876" s="109">
        <f t="shared" si="894"/>
        <v>0</v>
      </c>
      <c r="T1876" s="119">
        <f t="shared" si="914"/>
        <v>0.10150000000000001</v>
      </c>
      <c r="U1876" s="117">
        <f t="shared" si="893"/>
        <v>8</v>
      </c>
      <c r="V1876" s="117">
        <v>252</v>
      </c>
      <c r="W1876" s="116">
        <f t="shared" si="906"/>
        <v>1.0030736950000001</v>
      </c>
      <c r="X1876" s="109">
        <f t="shared" si="907"/>
        <v>1.6461418699999999</v>
      </c>
      <c r="Y1876" s="174">
        <f t="shared" si="908"/>
        <v>0</v>
      </c>
      <c r="Z1876" s="120" t="str">
        <f t="shared" si="916"/>
        <v>A+J=</v>
      </c>
      <c r="AA1876" s="114">
        <f t="shared" si="917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8">
        <f t="shared" si="909"/>
        <v>46173</v>
      </c>
      <c r="B1877" s="109">
        <f t="shared" si="902"/>
        <v>537.2041181699999</v>
      </c>
      <c r="C1877" s="193">
        <f t="shared" si="901"/>
        <v>389.71035633999998</v>
      </c>
      <c r="D1877" s="110">
        <f t="shared" si="910"/>
        <v>7245.38</v>
      </c>
      <c r="E1877" s="111">
        <f t="shared" si="899"/>
        <v>7276.54</v>
      </c>
      <c r="F1877" s="112">
        <f t="shared" si="897"/>
        <v>46132</v>
      </c>
      <c r="G1877" s="113">
        <f t="shared" si="903"/>
        <v>4.3006716003852752E-3</v>
      </c>
      <c r="H1877" s="114">
        <f t="shared" si="898"/>
        <v>46195</v>
      </c>
      <c r="I1877" s="114">
        <f t="shared" si="904"/>
        <v>46195</v>
      </c>
      <c r="J1877" s="115">
        <f t="shared" si="911"/>
        <v>22</v>
      </c>
      <c r="K1877" s="115">
        <f t="shared" si="900"/>
        <v>8</v>
      </c>
      <c r="L1877" s="8">
        <f t="shared" si="912"/>
        <v>1.0015617400000001</v>
      </c>
      <c r="M1877" s="116">
        <f t="shared" si="896"/>
        <v>1.0043006699999999</v>
      </c>
      <c r="N1877" s="116">
        <f t="shared" si="892"/>
        <v>1.3721033393950461</v>
      </c>
      <c r="O1877" s="109">
        <f t="shared" si="895"/>
        <v>1.3742462</v>
      </c>
      <c r="P1877" s="109">
        <f t="shared" si="905"/>
        <v>535.55797629999995</v>
      </c>
      <c r="Q1877" s="11">
        <f t="shared" si="915"/>
        <v>0</v>
      </c>
      <c r="R1877" s="30">
        <f t="shared" si="913"/>
        <v>0</v>
      </c>
      <c r="S1877" s="109">
        <f t="shared" si="894"/>
        <v>0</v>
      </c>
      <c r="T1877" s="119">
        <f t="shared" si="914"/>
        <v>0.10150000000000001</v>
      </c>
      <c r="U1877" s="117">
        <f t="shared" si="893"/>
        <v>8</v>
      </c>
      <c r="V1877" s="117">
        <v>252</v>
      </c>
      <c r="W1877" s="116">
        <f t="shared" si="906"/>
        <v>1.0030736950000001</v>
      </c>
      <c r="X1877" s="109">
        <f t="shared" si="907"/>
        <v>1.6461418699999999</v>
      </c>
      <c r="Y1877" s="174">
        <f t="shared" si="908"/>
        <v>0</v>
      </c>
      <c r="Z1877" s="120" t="str">
        <f t="shared" si="916"/>
        <v>A+J=</v>
      </c>
      <c r="AA1877" s="114">
        <f t="shared" si="917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8">
        <f t="shared" si="909"/>
        <v>46174</v>
      </c>
      <c r="B1878" s="109">
        <f t="shared" si="902"/>
        <v>537.2041181699999</v>
      </c>
      <c r="C1878" s="193">
        <f t="shared" si="901"/>
        <v>389.71035633999998</v>
      </c>
      <c r="D1878" s="110">
        <f t="shared" si="910"/>
        <v>7245.38</v>
      </c>
      <c r="E1878" s="111">
        <f t="shared" si="899"/>
        <v>7276.54</v>
      </c>
      <c r="F1878" s="112">
        <f t="shared" si="897"/>
        <v>46132</v>
      </c>
      <c r="G1878" s="113">
        <f t="shared" si="903"/>
        <v>4.3006716003852752E-3</v>
      </c>
      <c r="H1878" s="114">
        <f t="shared" si="898"/>
        <v>46195</v>
      </c>
      <c r="I1878" s="114">
        <f t="shared" si="904"/>
        <v>46195</v>
      </c>
      <c r="J1878" s="115">
        <f t="shared" si="911"/>
        <v>22</v>
      </c>
      <c r="K1878" s="115">
        <f t="shared" si="900"/>
        <v>8</v>
      </c>
      <c r="L1878" s="8">
        <f t="shared" si="912"/>
        <v>1.0015617400000001</v>
      </c>
      <c r="M1878" s="116">
        <f t="shared" si="896"/>
        <v>1.0043006699999999</v>
      </c>
      <c r="N1878" s="116">
        <f t="shared" si="892"/>
        <v>1.3721033393950461</v>
      </c>
      <c r="O1878" s="109">
        <f t="shared" si="895"/>
        <v>1.3742462</v>
      </c>
      <c r="P1878" s="109">
        <f t="shared" si="905"/>
        <v>535.55797629999995</v>
      </c>
      <c r="Q1878" s="11">
        <f t="shared" si="915"/>
        <v>0</v>
      </c>
      <c r="R1878" s="30">
        <f t="shared" si="913"/>
        <v>0</v>
      </c>
      <c r="S1878" s="109">
        <f t="shared" si="894"/>
        <v>0</v>
      </c>
      <c r="T1878" s="119">
        <f t="shared" si="914"/>
        <v>0.10150000000000001</v>
      </c>
      <c r="U1878" s="117">
        <f t="shared" si="893"/>
        <v>8</v>
      </c>
      <c r="V1878" s="117">
        <v>252</v>
      </c>
      <c r="W1878" s="116">
        <f t="shared" si="906"/>
        <v>1.0030736950000001</v>
      </c>
      <c r="X1878" s="109">
        <f t="shared" si="907"/>
        <v>1.6461418699999999</v>
      </c>
      <c r="Y1878" s="174">
        <f t="shared" si="908"/>
        <v>0</v>
      </c>
      <c r="Z1878" s="120" t="str">
        <f t="shared" si="916"/>
        <v>A+J=</v>
      </c>
      <c r="AA1878" s="114">
        <f t="shared" si="917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8">
        <f t="shared" si="909"/>
        <v>46175</v>
      </c>
      <c r="B1879" s="109">
        <f t="shared" si="902"/>
        <v>537.51508373999991</v>
      </c>
      <c r="C1879" s="193">
        <f t="shared" si="901"/>
        <v>389.71035633999998</v>
      </c>
      <c r="D1879" s="110">
        <f t="shared" si="910"/>
        <v>7245.38</v>
      </c>
      <c r="E1879" s="111">
        <f t="shared" si="899"/>
        <v>7276.54</v>
      </c>
      <c r="F1879" s="112">
        <f t="shared" si="897"/>
        <v>46132</v>
      </c>
      <c r="G1879" s="113">
        <f t="shared" si="903"/>
        <v>4.3006716003852752E-3</v>
      </c>
      <c r="H1879" s="114">
        <f t="shared" si="898"/>
        <v>46195</v>
      </c>
      <c r="I1879" s="114">
        <f t="shared" si="904"/>
        <v>46195</v>
      </c>
      <c r="J1879" s="115">
        <f t="shared" si="911"/>
        <v>22</v>
      </c>
      <c r="K1879" s="115">
        <f t="shared" si="900"/>
        <v>9</v>
      </c>
      <c r="L1879" s="8">
        <f t="shared" si="912"/>
        <v>1.0017571300000001</v>
      </c>
      <c r="M1879" s="116">
        <f t="shared" si="896"/>
        <v>1.0043006699999999</v>
      </c>
      <c r="N1879" s="116">
        <f t="shared" si="892"/>
        <v>1.3721033393950461</v>
      </c>
      <c r="O1879" s="109">
        <f t="shared" si="895"/>
        <v>1.3745143</v>
      </c>
      <c r="P1879" s="109">
        <f t="shared" si="905"/>
        <v>535.66245763999996</v>
      </c>
      <c r="Q1879" s="11">
        <f t="shared" si="915"/>
        <v>0</v>
      </c>
      <c r="R1879" s="30">
        <f t="shared" si="913"/>
        <v>0</v>
      </c>
      <c r="S1879" s="109">
        <f t="shared" si="894"/>
        <v>0</v>
      </c>
      <c r="T1879" s="119">
        <f t="shared" si="914"/>
        <v>0.10150000000000001</v>
      </c>
      <c r="U1879" s="117">
        <f t="shared" si="893"/>
        <v>9</v>
      </c>
      <c r="V1879" s="117">
        <v>252</v>
      </c>
      <c r="W1879" s="116">
        <f t="shared" si="906"/>
        <v>1.00345857</v>
      </c>
      <c r="X1879" s="109">
        <f t="shared" si="907"/>
        <v>1.8526260999999999</v>
      </c>
      <c r="Y1879" s="174">
        <f t="shared" si="908"/>
        <v>0</v>
      </c>
      <c r="Z1879" s="120" t="str">
        <f t="shared" si="916"/>
        <v>A+J=</v>
      </c>
      <c r="AA1879" s="114">
        <f t="shared" si="917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8">
        <f t="shared" si="909"/>
        <v>46176</v>
      </c>
      <c r="B1880" s="109">
        <f t="shared" si="902"/>
        <v>537.82622859999992</v>
      </c>
      <c r="C1880" s="193">
        <f t="shared" si="901"/>
        <v>389.71035633999998</v>
      </c>
      <c r="D1880" s="110">
        <f t="shared" si="910"/>
        <v>7245.38</v>
      </c>
      <c r="E1880" s="111">
        <f t="shared" si="899"/>
        <v>7276.54</v>
      </c>
      <c r="F1880" s="112">
        <f t="shared" si="897"/>
        <v>46132</v>
      </c>
      <c r="G1880" s="113">
        <f t="shared" si="903"/>
        <v>4.3006716003852752E-3</v>
      </c>
      <c r="H1880" s="114">
        <f t="shared" si="898"/>
        <v>46195</v>
      </c>
      <c r="I1880" s="114">
        <f t="shared" si="904"/>
        <v>46195</v>
      </c>
      <c r="J1880" s="115">
        <f t="shared" si="911"/>
        <v>22</v>
      </c>
      <c r="K1880" s="115">
        <f t="shared" si="900"/>
        <v>10</v>
      </c>
      <c r="L1880" s="8">
        <f t="shared" si="912"/>
        <v>1.0019525600000001</v>
      </c>
      <c r="M1880" s="116">
        <f t="shared" si="896"/>
        <v>1.0043006699999999</v>
      </c>
      <c r="N1880" s="116">
        <f t="shared" si="892"/>
        <v>1.3721033393950461</v>
      </c>
      <c r="O1880" s="109">
        <f t="shared" si="895"/>
        <v>1.3747824500000001</v>
      </c>
      <c r="P1880" s="109">
        <f t="shared" si="905"/>
        <v>535.76695846999996</v>
      </c>
      <c r="Q1880" s="11">
        <f t="shared" si="915"/>
        <v>0</v>
      </c>
      <c r="R1880" s="30">
        <f t="shared" si="913"/>
        <v>0</v>
      </c>
      <c r="S1880" s="109">
        <f t="shared" si="894"/>
        <v>0</v>
      </c>
      <c r="T1880" s="119">
        <f t="shared" si="914"/>
        <v>0.10150000000000001</v>
      </c>
      <c r="U1880" s="117">
        <f t="shared" si="893"/>
        <v>10</v>
      </c>
      <c r="V1880" s="117">
        <v>252</v>
      </c>
      <c r="W1880" s="116">
        <f t="shared" si="906"/>
        <v>1.003843593</v>
      </c>
      <c r="X1880" s="109">
        <f t="shared" si="907"/>
        <v>2.0592701299999998</v>
      </c>
      <c r="Y1880" s="174">
        <f t="shared" si="908"/>
        <v>0</v>
      </c>
      <c r="Z1880" s="120" t="str">
        <f t="shared" si="916"/>
        <v>A+J=</v>
      </c>
      <c r="AA1880" s="114">
        <f t="shared" si="917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8">
        <f t="shared" si="909"/>
        <v>46177</v>
      </c>
      <c r="B1881" s="109">
        <f t="shared" si="902"/>
        <v>538.13754888999995</v>
      </c>
      <c r="C1881" s="193">
        <f t="shared" si="901"/>
        <v>389.71035633999998</v>
      </c>
      <c r="D1881" s="110">
        <f t="shared" si="910"/>
        <v>7245.38</v>
      </c>
      <c r="E1881" s="111">
        <f t="shared" si="899"/>
        <v>7276.54</v>
      </c>
      <c r="F1881" s="112">
        <f t="shared" si="897"/>
        <v>46132</v>
      </c>
      <c r="G1881" s="113">
        <f t="shared" si="903"/>
        <v>4.3006716003852752E-3</v>
      </c>
      <c r="H1881" s="114">
        <f t="shared" si="898"/>
        <v>46195</v>
      </c>
      <c r="I1881" s="114">
        <f t="shared" si="904"/>
        <v>46195</v>
      </c>
      <c r="J1881" s="115">
        <f t="shared" si="911"/>
        <v>22</v>
      </c>
      <c r="K1881" s="115">
        <f t="shared" si="900"/>
        <v>11</v>
      </c>
      <c r="L1881" s="8">
        <f t="shared" si="912"/>
        <v>1.0021480199999999</v>
      </c>
      <c r="M1881" s="116">
        <f t="shared" si="896"/>
        <v>1.0043006699999999</v>
      </c>
      <c r="N1881" s="116">
        <f t="shared" si="892"/>
        <v>1.3721033393950461</v>
      </c>
      <c r="O1881" s="109">
        <f t="shared" si="895"/>
        <v>1.37505064</v>
      </c>
      <c r="P1881" s="109">
        <f t="shared" si="905"/>
        <v>535.87147488999994</v>
      </c>
      <c r="Q1881" s="11">
        <f t="shared" si="915"/>
        <v>0</v>
      </c>
      <c r="R1881" s="30">
        <f t="shared" si="913"/>
        <v>0</v>
      </c>
      <c r="S1881" s="109">
        <f t="shared" si="894"/>
        <v>0</v>
      </c>
      <c r="T1881" s="119">
        <f t="shared" si="914"/>
        <v>0.10150000000000001</v>
      </c>
      <c r="U1881" s="117">
        <f t="shared" si="893"/>
        <v>11</v>
      </c>
      <c r="V1881" s="117">
        <v>252</v>
      </c>
      <c r="W1881" s="116">
        <f t="shared" si="906"/>
        <v>1.0042287640000001</v>
      </c>
      <c r="X1881" s="109">
        <f t="shared" si="907"/>
        <v>2.2660740000000001</v>
      </c>
      <c r="Y1881" s="174">
        <f t="shared" si="908"/>
        <v>0</v>
      </c>
      <c r="Z1881" s="120" t="str">
        <f t="shared" si="916"/>
        <v>A+J=</v>
      </c>
      <c r="AA1881" s="114">
        <f t="shared" si="917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8">
        <f t="shared" si="909"/>
        <v>46178</v>
      </c>
      <c r="B1882" s="109">
        <f t="shared" si="902"/>
        <v>538.13754888999995</v>
      </c>
      <c r="C1882" s="193">
        <f t="shared" si="901"/>
        <v>389.71035633999998</v>
      </c>
      <c r="D1882" s="110">
        <f t="shared" si="910"/>
        <v>7245.38</v>
      </c>
      <c r="E1882" s="111">
        <f t="shared" si="899"/>
        <v>7276.54</v>
      </c>
      <c r="F1882" s="112">
        <f t="shared" si="897"/>
        <v>46132</v>
      </c>
      <c r="G1882" s="113">
        <f t="shared" si="903"/>
        <v>4.3006716003852752E-3</v>
      </c>
      <c r="H1882" s="114">
        <f t="shared" si="898"/>
        <v>46195</v>
      </c>
      <c r="I1882" s="114">
        <f t="shared" si="904"/>
        <v>46195</v>
      </c>
      <c r="J1882" s="115">
        <f t="shared" si="911"/>
        <v>22</v>
      </c>
      <c r="K1882" s="115">
        <f t="shared" si="900"/>
        <v>11</v>
      </c>
      <c r="L1882" s="8">
        <f t="shared" si="912"/>
        <v>1.0021480199999999</v>
      </c>
      <c r="M1882" s="116">
        <f t="shared" si="896"/>
        <v>1.0043006699999999</v>
      </c>
      <c r="N1882" s="116">
        <f t="shared" si="892"/>
        <v>1.3721033393950461</v>
      </c>
      <c r="O1882" s="109">
        <f t="shared" si="895"/>
        <v>1.37505064</v>
      </c>
      <c r="P1882" s="109">
        <f t="shared" si="905"/>
        <v>535.87147488999994</v>
      </c>
      <c r="Q1882" s="11">
        <f t="shared" si="915"/>
        <v>0</v>
      </c>
      <c r="R1882" s="30">
        <f t="shared" si="913"/>
        <v>0</v>
      </c>
      <c r="S1882" s="109">
        <f t="shared" si="894"/>
        <v>0</v>
      </c>
      <c r="T1882" s="119">
        <f t="shared" si="914"/>
        <v>0.10150000000000001</v>
      </c>
      <c r="U1882" s="117">
        <f t="shared" si="893"/>
        <v>11</v>
      </c>
      <c r="V1882" s="117">
        <v>252</v>
      </c>
      <c r="W1882" s="116">
        <f t="shared" si="906"/>
        <v>1.0042287640000001</v>
      </c>
      <c r="X1882" s="109">
        <f t="shared" si="907"/>
        <v>2.2660740000000001</v>
      </c>
      <c r="Y1882" s="174">
        <f t="shared" si="908"/>
        <v>0</v>
      </c>
      <c r="Z1882" s="120" t="str">
        <f t="shared" si="916"/>
        <v>A+J=</v>
      </c>
      <c r="AA1882" s="114">
        <f t="shared" si="917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8">
        <f t="shared" si="909"/>
        <v>46179</v>
      </c>
      <c r="B1883" s="109">
        <f t="shared" si="902"/>
        <v>538.44905642999993</v>
      </c>
      <c r="C1883" s="193">
        <f t="shared" si="901"/>
        <v>389.71035633999998</v>
      </c>
      <c r="D1883" s="110">
        <f t="shared" si="910"/>
        <v>7245.38</v>
      </c>
      <c r="E1883" s="111">
        <f t="shared" si="899"/>
        <v>7276.54</v>
      </c>
      <c r="F1883" s="112">
        <f t="shared" si="897"/>
        <v>46132</v>
      </c>
      <c r="G1883" s="113">
        <f t="shared" si="903"/>
        <v>4.3006716003852752E-3</v>
      </c>
      <c r="H1883" s="114">
        <f t="shared" si="898"/>
        <v>46195</v>
      </c>
      <c r="I1883" s="114">
        <f t="shared" si="904"/>
        <v>46195</v>
      </c>
      <c r="J1883" s="115">
        <f t="shared" si="911"/>
        <v>22</v>
      </c>
      <c r="K1883" s="115">
        <f t="shared" si="900"/>
        <v>12</v>
      </c>
      <c r="L1883" s="8">
        <f t="shared" si="912"/>
        <v>1.0023435300000001</v>
      </c>
      <c r="M1883" s="116">
        <f t="shared" si="896"/>
        <v>1.0043006699999999</v>
      </c>
      <c r="N1883" s="116">
        <f t="shared" si="892"/>
        <v>1.3721033393950461</v>
      </c>
      <c r="O1883" s="109">
        <f t="shared" si="895"/>
        <v>1.3753188999999999</v>
      </c>
      <c r="P1883" s="109">
        <f t="shared" si="905"/>
        <v>535.97601859999997</v>
      </c>
      <c r="Q1883" s="11">
        <f t="shared" si="915"/>
        <v>0</v>
      </c>
      <c r="R1883" s="30">
        <f t="shared" si="913"/>
        <v>0</v>
      </c>
      <c r="S1883" s="109">
        <f t="shared" si="894"/>
        <v>0</v>
      </c>
      <c r="T1883" s="119">
        <f t="shared" si="914"/>
        <v>0.10150000000000001</v>
      </c>
      <c r="U1883" s="117">
        <f t="shared" si="893"/>
        <v>12</v>
      </c>
      <c r="V1883" s="117">
        <v>252</v>
      </c>
      <c r="W1883" s="116">
        <f t="shared" si="906"/>
        <v>1.0046140830000001</v>
      </c>
      <c r="X1883" s="109">
        <f t="shared" si="907"/>
        <v>2.47303783</v>
      </c>
      <c r="Y1883" s="174">
        <f t="shared" si="908"/>
        <v>0</v>
      </c>
      <c r="Z1883" s="120" t="str">
        <f t="shared" si="916"/>
        <v>A+J=</v>
      </c>
      <c r="AA1883" s="114">
        <f t="shared" si="917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8">
        <f t="shared" si="909"/>
        <v>46180</v>
      </c>
      <c r="B1884" s="109">
        <f t="shared" si="902"/>
        <v>538.44905642999993</v>
      </c>
      <c r="C1884" s="193">
        <f t="shared" si="901"/>
        <v>389.71035633999998</v>
      </c>
      <c r="D1884" s="110">
        <f t="shared" si="910"/>
        <v>7245.38</v>
      </c>
      <c r="E1884" s="111">
        <f t="shared" si="899"/>
        <v>7276.54</v>
      </c>
      <c r="F1884" s="112">
        <f t="shared" si="897"/>
        <v>46132</v>
      </c>
      <c r="G1884" s="113">
        <f t="shared" si="903"/>
        <v>4.3006716003852752E-3</v>
      </c>
      <c r="H1884" s="114">
        <f t="shared" si="898"/>
        <v>46195</v>
      </c>
      <c r="I1884" s="114">
        <f t="shared" si="904"/>
        <v>46195</v>
      </c>
      <c r="J1884" s="115">
        <f t="shared" si="911"/>
        <v>22</v>
      </c>
      <c r="K1884" s="115">
        <f t="shared" si="900"/>
        <v>12</v>
      </c>
      <c r="L1884" s="8">
        <f t="shared" si="912"/>
        <v>1.0023435300000001</v>
      </c>
      <c r="M1884" s="116">
        <f t="shared" si="896"/>
        <v>1.0043006699999999</v>
      </c>
      <c r="N1884" s="116">
        <f t="shared" si="892"/>
        <v>1.3721033393950461</v>
      </c>
      <c r="O1884" s="109">
        <f t="shared" si="895"/>
        <v>1.3753188999999999</v>
      </c>
      <c r="P1884" s="109">
        <f t="shared" si="905"/>
        <v>535.97601859999997</v>
      </c>
      <c r="Q1884" s="11">
        <f t="shared" si="915"/>
        <v>0</v>
      </c>
      <c r="R1884" s="30">
        <f t="shared" si="913"/>
        <v>0</v>
      </c>
      <c r="S1884" s="109">
        <f t="shared" si="894"/>
        <v>0</v>
      </c>
      <c r="T1884" s="119">
        <f t="shared" si="914"/>
        <v>0.10150000000000001</v>
      </c>
      <c r="U1884" s="117">
        <f t="shared" si="893"/>
        <v>12</v>
      </c>
      <c r="V1884" s="117">
        <v>252</v>
      </c>
      <c r="W1884" s="116">
        <f t="shared" si="906"/>
        <v>1.0046140830000001</v>
      </c>
      <c r="X1884" s="109">
        <f t="shared" si="907"/>
        <v>2.47303783</v>
      </c>
      <c r="Y1884" s="174">
        <f t="shared" si="908"/>
        <v>0</v>
      </c>
      <c r="Z1884" s="120" t="str">
        <f t="shared" si="916"/>
        <v>A+J=</v>
      </c>
      <c r="AA1884" s="114">
        <f t="shared" si="917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8">
        <f t="shared" si="909"/>
        <v>46181</v>
      </c>
      <c r="B1885" s="109">
        <f t="shared" si="902"/>
        <v>538.44905642999993</v>
      </c>
      <c r="C1885" s="193">
        <f t="shared" si="901"/>
        <v>389.71035633999998</v>
      </c>
      <c r="D1885" s="110">
        <f t="shared" si="910"/>
        <v>7245.38</v>
      </c>
      <c r="E1885" s="111">
        <f t="shared" si="899"/>
        <v>7276.54</v>
      </c>
      <c r="F1885" s="112">
        <f t="shared" si="897"/>
        <v>46132</v>
      </c>
      <c r="G1885" s="113">
        <f t="shared" si="903"/>
        <v>4.3006716003852752E-3</v>
      </c>
      <c r="H1885" s="114">
        <f t="shared" si="898"/>
        <v>46195</v>
      </c>
      <c r="I1885" s="114">
        <f t="shared" si="904"/>
        <v>46195</v>
      </c>
      <c r="J1885" s="115">
        <f t="shared" si="911"/>
        <v>22</v>
      </c>
      <c r="K1885" s="115">
        <f t="shared" si="900"/>
        <v>12</v>
      </c>
      <c r="L1885" s="8">
        <f t="shared" si="912"/>
        <v>1.0023435300000001</v>
      </c>
      <c r="M1885" s="116">
        <f t="shared" si="896"/>
        <v>1.0043006699999999</v>
      </c>
      <c r="N1885" s="116">
        <f t="shared" si="892"/>
        <v>1.3721033393950461</v>
      </c>
      <c r="O1885" s="109">
        <f t="shared" si="895"/>
        <v>1.3753188999999999</v>
      </c>
      <c r="P1885" s="109">
        <f t="shared" si="905"/>
        <v>535.97601859999997</v>
      </c>
      <c r="Q1885" s="11">
        <f t="shared" si="915"/>
        <v>0</v>
      </c>
      <c r="R1885" s="30">
        <f t="shared" si="913"/>
        <v>0</v>
      </c>
      <c r="S1885" s="109">
        <f t="shared" si="894"/>
        <v>0</v>
      </c>
      <c r="T1885" s="119">
        <f t="shared" si="914"/>
        <v>0.10150000000000001</v>
      </c>
      <c r="U1885" s="117">
        <f t="shared" si="893"/>
        <v>12</v>
      </c>
      <c r="V1885" s="117">
        <v>252</v>
      </c>
      <c r="W1885" s="116">
        <f t="shared" si="906"/>
        <v>1.0046140830000001</v>
      </c>
      <c r="X1885" s="109">
        <f t="shared" si="907"/>
        <v>2.47303783</v>
      </c>
      <c r="Y1885" s="174">
        <f t="shared" si="908"/>
        <v>0</v>
      </c>
      <c r="Z1885" s="120" t="str">
        <f t="shared" si="916"/>
        <v>A+J=</v>
      </c>
      <c r="AA1885" s="114">
        <f t="shared" si="917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8">
        <f t="shared" si="909"/>
        <v>46182</v>
      </c>
      <c r="B1886" s="109">
        <f t="shared" si="902"/>
        <v>538.76073952999991</v>
      </c>
      <c r="C1886" s="193">
        <f t="shared" si="901"/>
        <v>389.71035633999998</v>
      </c>
      <c r="D1886" s="110">
        <f t="shared" si="910"/>
        <v>7245.38</v>
      </c>
      <c r="E1886" s="111">
        <f t="shared" si="899"/>
        <v>7276.54</v>
      </c>
      <c r="F1886" s="112">
        <f t="shared" si="897"/>
        <v>46132</v>
      </c>
      <c r="G1886" s="113">
        <f t="shared" si="903"/>
        <v>4.3006716003852752E-3</v>
      </c>
      <c r="H1886" s="114">
        <f t="shared" si="898"/>
        <v>46195</v>
      </c>
      <c r="I1886" s="114">
        <f t="shared" si="904"/>
        <v>46195</v>
      </c>
      <c r="J1886" s="115">
        <f t="shared" si="911"/>
        <v>22</v>
      </c>
      <c r="K1886" s="115">
        <f t="shared" si="900"/>
        <v>13</v>
      </c>
      <c r="L1886" s="8">
        <f t="shared" si="912"/>
        <v>1.0025390700000001</v>
      </c>
      <c r="M1886" s="116">
        <f t="shared" si="896"/>
        <v>1.0043006699999999</v>
      </c>
      <c r="N1886" s="116">
        <f t="shared" si="892"/>
        <v>1.3721033393950461</v>
      </c>
      <c r="O1886" s="109">
        <f t="shared" si="895"/>
        <v>1.3755872</v>
      </c>
      <c r="P1886" s="109">
        <f t="shared" si="905"/>
        <v>536.08057787999996</v>
      </c>
      <c r="Q1886" s="11">
        <f t="shared" si="915"/>
        <v>0</v>
      </c>
      <c r="R1886" s="30">
        <f t="shared" si="913"/>
        <v>0</v>
      </c>
      <c r="S1886" s="109">
        <f t="shared" si="894"/>
        <v>0</v>
      </c>
      <c r="T1886" s="119">
        <f t="shared" si="914"/>
        <v>0.10150000000000001</v>
      </c>
      <c r="U1886" s="117">
        <f t="shared" si="893"/>
        <v>13</v>
      </c>
      <c r="V1886" s="117">
        <v>252</v>
      </c>
      <c r="W1886" s="116">
        <f t="shared" si="906"/>
        <v>1.00499955</v>
      </c>
      <c r="X1886" s="109">
        <f t="shared" si="907"/>
        <v>2.6801616500000001</v>
      </c>
      <c r="Y1886" s="174">
        <f t="shared" si="908"/>
        <v>0</v>
      </c>
      <c r="Z1886" s="120" t="str">
        <f t="shared" si="916"/>
        <v>A+J=</v>
      </c>
      <c r="AA1886" s="114">
        <f t="shared" si="917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8">
        <f t="shared" si="909"/>
        <v>46183</v>
      </c>
      <c r="B1887" s="109">
        <f t="shared" si="902"/>
        <v>539.07260556999995</v>
      </c>
      <c r="C1887" s="193">
        <f t="shared" si="901"/>
        <v>389.71035633999998</v>
      </c>
      <c r="D1887" s="110">
        <f t="shared" si="910"/>
        <v>7245.38</v>
      </c>
      <c r="E1887" s="111">
        <f t="shared" si="899"/>
        <v>7276.54</v>
      </c>
      <c r="F1887" s="112">
        <f t="shared" si="897"/>
        <v>46132</v>
      </c>
      <c r="G1887" s="113">
        <f t="shared" si="903"/>
        <v>4.3006716003852752E-3</v>
      </c>
      <c r="H1887" s="114">
        <f t="shared" si="898"/>
        <v>46195</v>
      </c>
      <c r="I1887" s="114">
        <f t="shared" si="904"/>
        <v>46195</v>
      </c>
      <c r="J1887" s="115">
        <f t="shared" si="911"/>
        <v>22</v>
      </c>
      <c r="K1887" s="115">
        <f t="shared" si="900"/>
        <v>14</v>
      </c>
      <c r="L1887" s="8">
        <f t="shared" si="912"/>
        <v>1.0027346500000001</v>
      </c>
      <c r="M1887" s="116">
        <f t="shared" si="896"/>
        <v>1.0043006699999999</v>
      </c>
      <c r="N1887" s="116">
        <f t="shared" ref="N1887:N1950" si="918">IF(I1887&gt;I1886,N1886*M1887,N1886)</f>
        <v>1.3721033393950461</v>
      </c>
      <c r="O1887" s="109">
        <f t="shared" si="895"/>
        <v>1.37585556</v>
      </c>
      <c r="P1887" s="109">
        <f t="shared" si="905"/>
        <v>536.18516054999998</v>
      </c>
      <c r="Q1887" s="11">
        <f t="shared" si="915"/>
        <v>0</v>
      </c>
      <c r="R1887" s="30">
        <f t="shared" si="913"/>
        <v>0</v>
      </c>
      <c r="S1887" s="109">
        <f t="shared" si="894"/>
        <v>0</v>
      </c>
      <c r="T1887" s="119">
        <f t="shared" si="914"/>
        <v>0.10150000000000001</v>
      </c>
      <c r="U1887" s="117">
        <f t="shared" si="893"/>
        <v>14</v>
      </c>
      <c r="V1887" s="117">
        <v>252</v>
      </c>
      <c r="W1887" s="116">
        <f t="shared" si="906"/>
        <v>1.005385164</v>
      </c>
      <c r="X1887" s="109">
        <f t="shared" si="907"/>
        <v>2.8874450199999999</v>
      </c>
      <c r="Y1887" s="174">
        <f t="shared" si="908"/>
        <v>0</v>
      </c>
      <c r="Z1887" s="120" t="str">
        <f t="shared" si="916"/>
        <v>A+J=</v>
      </c>
      <c r="AA1887" s="114">
        <f t="shared" si="917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8">
        <f t="shared" si="909"/>
        <v>46184</v>
      </c>
      <c r="B1888" s="109">
        <f t="shared" si="902"/>
        <v>539.38465124000004</v>
      </c>
      <c r="C1888" s="193">
        <f t="shared" si="901"/>
        <v>389.71035633999998</v>
      </c>
      <c r="D1888" s="110">
        <f t="shared" si="910"/>
        <v>7245.38</v>
      </c>
      <c r="E1888" s="111">
        <f t="shared" si="899"/>
        <v>7276.54</v>
      </c>
      <c r="F1888" s="112">
        <f t="shared" si="897"/>
        <v>46132</v>
      </c>
      <c r="G1888" s="113">
        <f t="shared" si="903"/>
        <v>4.3006716003852752E-3</v>
      </c>
      <c r="H1888" s="114">
        <f t="shared" si="898"/>
        <v>46195</v>
      </c>
      <c r="I1888" s="114">
        <f t="shared" si="904"/>
        <v>46195</v>
      </c>
      <c r="J1888" s="115">
        <f t="shared" si="911"/>
        <v>22</v>
      </c>
      <c r="K1888" s="115">
        <f t="shared" si="900"/>
        <v>15</v>
      </c>
      <c r="L1888" s="8">
        <f t="shared" si="912"/>
        <v>1.00293027</v>
      </c>
      <c r="M1888" s="116">
        <f t="shared" si="896"/>
        <v>1.0043006699999999</v>
      </c>
      <c r="N1888" s="116">
        <f t="shared" si="918"/>
        <v>1.3721033393950461</v>
      </c>
      <c r="O1888" s="109">
        <f t="shared" si="895"/>
        <v>1.3761239700000001</v>
      </c>
      <c r="P1888" s="109">
        <f t="shared" si="905"/>
        <v>536.28976270999999</v>
      </c>
      <c r="Q1888" s="11">
        <f t="shared" si="915"/>
        <v>0</v>
      </c>
      <c r="R1888" s="30">
        <f t="shared" si="913"/>
        <v>0</v>
      </c>
      <c r="S1888" s="109">
        <f t="shared" si="894"/>
        <v>0</v>
      </c>
      <c r="T1888" s="119">
        <f t="shared" si="914"/>
        <v>0.10150000000000001</v>
      </c>
      <c r="U1888" s="117">
        <f t="shared" si="893"/>
        <v>15</v>
      </c>
      <c r="V1888" s="117">
        <v>252</v>
      </c>
      <c r="W1888" s="116">
        <f t="shared" si="906"/>
        <v>1.0057709260000001</v>
      </c>
      <c r="X1888" s="109">
        <f t="shared" si="907"/>
        <v>3.09488853</v>
      </c>
      <c r="Y1888" s="174">
        <f t="shared" si="908"/>
        <v>0</v>
      </c>
      <c r="Z1888" s="120" t="str">
        <f t="shared" si="916"/>
        <v>A+J=</v>
      </c>
      <c r="AA1888" s="114">
        <f t="shared" si="917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8">
        <f t="shared" si="909"/>
        <v>46185</v>
      </c>
      <c r="B1889" s="109">
        <f t="shared" si="902"/>
        <v>539.69687713999997</v>
      </c>
      <c r="C1889" s="193">
        <f t="shared" si="901"/>
        <v>389.71035633999998</v>
      </c>
      <c r="D1889" s="110">
        <f t="shared" si="910"/>
        <v>7245.38</v>
      </c>
      <c r="E1889" s="111">
        <f t="shared" si="899"/>
        <v>7276.54</v>
      </c>
      <c r="F1889" s="112">
        <f t="shared" si="897"/>
        <v>46132</v>
      </c>
      <c r="G1889" s="113">
        <f t="shared" si="903"/>
        <v>4.3006716003852752E-3</v>
      </c>
      <c r="H1889" s="114">
        <f t="shared" si="898"/>
        <v>46195</v>
      </c>
      <c r="I1889" s="114">
        <f t="shared" si="904"/>
        <v>46195</v>
      </c>
      <c r="J1889" s="115">
        <f t="shared" si="911"/>
        <v>22</v>
      </c>
      <c r="K1889" s="115">
        <f t="shared" si="900"/>
        <v>16</v>
      </c>
      <c r="L1889" s="8">
        <f t="shared" si="912"/>
        <v>1.0031259299999999</v>
      </c>
      <c r="M1889" s="116">
        <f t="shared" si="896"/>
        <v>1.0043006699999999</v>
      </c>
      <c r="N1889" s="116">
        <f t="shared" si="918"/>
        <v>1.3721033393950461</v>
      </c>
      <c r="O1889" s="109">
        <f t="shared" si="895"/>
        <v>1.3763924299999999</v>
      </c>
      <c r="P1889" s="109">
        <f t="shared" si="905"/>
        <v>536.39438435</v>
      </c>
      <c r="Q1889" s="11">
        <f t="shared" si="915"/>
        <v>0</v>
      </c>
      <c r="R1889" s="30">
        <f t="shared" si="913"/>
        <v>0</v>
      </c>
      <c r="S1889" s="109">
        <f t="shared" si="894"/>
        <v>0</v>
      </c>
      <c r="T1889" s="119">
        <f t="shared" si="914"/>
        <v>0.10150000000000001</v>
      </c>
      <c r="U1889" s="117">
        <f t="shared" si="893"/>
        <v>16</v>
      </c>
      <c r="V1889" s="117">
        <v>252</v>
      </c>
      <c r="W1889" s="116">
        <f t="shared" si="906"/>
        <v>1.006156837</v>
      </c>
      <c r="X1889" s="109">
        <f t="shared" si="907"/>
        <v>3.3024927900000001</v>
      </c>
      <c r="Y1889" s="174">
        <f t="shared" si="908"/>
        <v>0</v>
      </c>
      <c r="Z1889" s="120" t="str">
        <f t="shared" si="916"/>
        <v>A+J=</v>
      </c>
      <c r="AA1889" s="114">
        <f t="shared" si="917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8">
        <f t="shared" si="909"/>
        <v>46186</v>
      </c>
      <c r="B1890" s="109">
        <f t="shared" si="902"/>
        <v>540.00928226999997</v>
      </c>
      <c r="C1890" s="193">
        <f t="shared" si="901"/>
        <v>389.71035633999998</v>
      </c>
      <c r="D1890" s="110">
        <f t="shared" si="910"/>
        <v>7245.38</v>
      </c>
      <c r="E1890" s="111">
        <f t="shared" si="899"/>
        <v>7276.54</v>
      </c>
      <c r="F1890" s="112">
        <f t="shared" si="897"/>
        <v>46132</v>
      </c>
      <c r="G1890" s="113">
        <f t="shared" si="903"/>
        <v>4.3006716003852752E-3</v>
      </c>
      <c r="H1890" s="114">
        <f t="shared" si="898"/>
        <v>46195</v>
      </c>
      <c r="I1890" s="114">
        <f t="shared" si="904"/>
        <v>46195</v>
      </c>
      <c r="J1890" s="115">
        <f t="shared" si="911"/>
        <v>22</v>
      </c>
      <c r="K1890" s="115">
        <f t="shared" si="900"/>
        <v>17</v>
      </c>
      <c r="L1890" s="8">
        <f t="shared" si="912"/>
        <v>1.0033216199999999</v>
      </c>
      <c r="M1890" s="116">
        <f t="shared" si="896"/>
        <v>1.0043006699999999</v>
      </c>
      <c r="N1890" s="116">
        <f t="shared" si="918"/>
        <v>1.3721033393950461</v>
      </c>
      <c r="O1890" s="109">
        <f t="shared" si="895"/>
        <v>1.3766609400000001</v>
      </c>
      <c r="P1890" s="109">
        <f t="shared" si="905"/>
        <v>536.49902548</v>
      </c>
      <c r="Q1890" s="11">
        <f t="shared" si="915"/>
        <v>0</v>
      </c>
      <c r="R1890" s="30">
        <f t="shared" si="913"/>
        <v>0</v>
      </c>
      <c r="S1890" s="109">
        <f t="shared" si="894"/>
        <v>0</v>
      </c>
      <c r="T1890" s="119">
        <f t="shared" si="914"/>
        <v>0.10150000000000001</v>
      </c>
      <c r="U1890" s="117">
        <f t="shared" si="893"/>
        <v>17</v>
      </c>
      <c r="V1890" s="117">
        <v>252</v>
      </c>
      <c r="W1890" s="116">
        <f t="shared" si="906"/>
        <v>1.0065428949999999</v>
      </c>
      <c r="X1890" s="109">
        <f t="shared" si="907"/>
        <v>3.5102567900000001</v>
      </c>
      <c r="Y1890" s="174">
        <f t="shared" si="908"/>
        <v>0</v>
      </c>
      <c r="Z1890" s="120" t="str">
        <f t="shared" si="916"/>
        <v>A+J=</v>
      </c>
      <c r="AA1890" s="114">
        <f t="shared" si="917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8">
        <f t="shared" si="909"/>
        <v>46187</v>
      </c>
      <c r="B1891" s="109">
        <f t="shared" si="902"/>
        <v>540.00928226999997</v>
      </c>
      <c r="C1891" s="193">
        <f t="shared" si="901"/>
        <v>389.71035633999998</v>
      </c>
      <c r="D1891" s="110">
        <f t="shared" si="910"/>
        <v>7245.38</v>
      </c>
      <c r="E1891" s="111">
        <f t="shared" si="899"/>
        <v>7276.54</v>
      </c>
      <c r="F1891" s="112">
        <f t="shared" si="897"/>
        <v>46132</v>
      </c>
      <c r="G1891" s="113">
        <f t="shared" si="903"/>
        <v>4.3006716003852752E-3</v>
      </c>
      <c r="H1891" s="114">
        <f t="shared" si="898"/>
        <v>46195</v>
      </c>
      <c r="I1891" s="114">
        <f t="shared" si="904"/>
        <v>46195</v>
      </c>
      <c r="J1891" s="115">
        <f t="shared" si="911"/>
        <v>22</v>
      </c>
      <c r="K1891" s="115">
        <f t="shared" si="900"/>
        <v>17</v>
      </c>
      <c r="L1891" s="8">
        <f t="shared" si="912"/>
        <v>1.0033216199999999</v>
      </c>
      <c r="M1891" s="116">
        <f t="shared" si="896"/>
        <v>1.0043006699999999</v>
      </c>
      <c r="N1891" s="116">
        <f t="shared" si="918"/>
        <v>1.3721033393950461</v>
      </c>
      <c r="O1891" s="109">
        <f t="shared" si="895"/>
        <v>1.3766609400000001</v>
      </c>
      <c r="P1891" s="109">
        <f t="shared" si="905"/>
        <v>536.49902548</v>
      </c>
      <c r="Q1891" s="11">
        <f t="shared" si="915"/>
        <v>0</v>
      </c>
      <c r="R1891" s="30">
        <f t="shared" si="913"/>
        <v>0</v>
      </c>
      <c r="S1891" s="109">
        <f t="shared" si="894"/>
        <v>0</v>
      </c>
      <c r="T1891" s="119">
        <f t="shared" si="914"/>
        <v>0.10150000000000001</v>
      </c>
      <c r="U1891" s="117">
        <f t="shared" si="893"/>
        <v>17</v>
      </c>
      <c r="V1891" s="117">
        <v>252</v>
      </c>
      <c r="W1891" s="116">
        <f t="shared" si="906"/>
        <v>1.0065428949999999</v>
      </c>
      <c r="X1891" s="109">
        <f t="shared" si="907"/>
        <v>3.5102567900000001</v>
      </c>
      <c r="Y1891" s="174">
        <f t="shared" si="908"/>
        <v>0</v>
      </c>
      <c r="Z1891" s="120" t="str">
        <f t="shared" si="916"/>
        <v>A+J=</v>
      </c>
      <c r="AA1891" s="114">
        <f t="shared" si="917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8">
        <f t="shared" si="909"/>
        <v>46188</v>
      </c>
      <c r="B1892" s="109">
        <f t="shared" si="902"/>
        <v>540.00928226999997</v>
      </c>
      <c r="C1892" s="193">
        <f t="shared" si="901"/>
        <v>389.71035633999998</v>
      </c>
      <c r="D1892" s="110">
        <f t="shared" si="910"/>
        <v>7245.38</v>
      </c>
      <c r="E1892" s="111">
        <f t="shared" si="899"/>
        <v>7276.54</v>
      </c>
      <c r="F1892" s="112">
        <f t="shared" si="897"/>
        <v>46132</v>
      </c>
      <c r="G1892" s="113">
        <f t="shared" si="903"/>
        <v>4.3006716003852752E-3</v>
      </c>
      <c r="H1892" s="114">
        <f t="shared" si="898"/>
        <v>46195</v>
      </c>
      <c r="I1892" s="114">
        <f t="shared" si="904"/>
        <v>46195</v>
      </c>
      <c r="J1892" s="115">
        <f t="shared" si="911"/>
        <v>22</v>
      </c>
      <c r="K1892" s="115">
        <f t="shared" si="900"/>
        <v>17</v>
      </c>
      <c r="L1892" s="8">
        <f t="shared" si="912"/>
        <v>1.0033216199999999</v>
      </c>
      <c r="M1892" s="116">
        <f t="shared" si="896"/>
        <v>1.0043006699999999</v>
      </c>
      <c r="N1892" s="116">
        <f t="shared" si="918"/>
        <v>1.3721033393950461</v>
      </c>
      <c r="O1892" s="109">
        <f t="shared" si="895"/>
        <v>1.3766609400000001</v>
      </c>
      <c r="P1892" s="109">
        <f t="shared" si="905"/>
        <v>536.49902548</v>
      </c>
      <c r="Q1892" s="11">
        <f t="shared" si="915"/>
        <v>0</v>
      </c>
      <c r="R1892" s="30">
        <f t="shared" si="913"/>
        <v>0</v>
      </c>
      <c r="S1892" s="109">
        <f t="shared" si="894"/>
        <v>0</v>
      </c>
      <c r="T1892" s="119">
        <f t="shared" si="914"/>
        <v>0.10150000000000001</v>
      </c>
      <c r="U1892" s="117">
        <f t="shared" si="893"/>
        <v>17</v>
      </c>
      <c r="V1892" s="117">
        <v>252</v>
      </c>
      <c r="W1892" s="116">
        <f t="shared" si="906"/>
        <v>1.0065428949999999</v>
      </c>
      <c r="X1892" s="109">
        <f t="shared" si="907"/>
        <v>3.5102567900000001</v>
      </c>
      <c r="Y1892" s="174">
        <f t="shared" si="908"/>
        <v>0</v>
      </c>
      <c r="Z1892" s="120" t="str">
        <f t="shared" si="916"/>
        <v>A+J=</v>
      </c>
      <c r="AA1892" s="114">
        <f t="shared" si="917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8">
        <f t="shared" si="909"/>
        <v>46189</v>
      </c>
      <c r="B1893" s="109">
        <f t="shared" si="902"/>
        <v>540.32186777000004</v>
      </c>
      <c r="C1893" s="193">
        <f t="shared" si="901"/>
        <v>389.71035633999998</v>
      </c>
      <c r="D1893" s="110">
        <f t="shared" si="910"/>
        <v>7245.38</v>
      </c>
      <c r="E1893" s="111">
        <f t="shared" si="899"/>
        <v>7276.54</v>
      </c>
      <c r="F1893" s="112">
        <f t="shared" si="897"/>
        <v>46132</v>
      </c>
      <c r="G1893" s="113">
        <f t="shared" si="903"/>
        <v>4.3006716003852752E-3</v>
      </c>
      <c r="H1893" s="114">
        <f t="shared" si="898"/>
        <v>46195</v>
      </c>
      <c r="I1893" s="114">
        <f t="shared" si="904"/>
        <v>46195</v>
      </c>
      <c r="J1893" s="115">
        <f t="shared" si="911"/>
        <v>22</v>
      </c>
      <c r="K1893" s="115">
        <f t="shared" si="900"/>
        <v>18</v>
      </c>
      <c r="L1893" s="8">
        <f t="shared" si="912"/>
        <v>1.0035173500000001</v>
      </c>
      <c r="M1893" s="116">
        <f t="shared" si="896"/>
        <v>1.0043006699999999</v>
      </c>
      <c r="N1893" s="116">
        <f t="shared" si="918"/>
        <v>1.3721033393950461</v>
      </c>
      <c r="O1893" s="109">
        <f t="shared" si="895"/>
        <v>1.3769294999999999</v>
      </c>
      <c r="P1893" s="109">
        <f t="shared" si="905"/>
        <v>536.6036861</v>
      </c>
      <c r="Q1893" s="11">
        <f t="shared" si="915"/>
        <v>0</v>
      </c>
      <c r="R1893" s="30">
        <f t="shared" si="913"/>
        <v>0</v>
      </c>
      <c r="S1893" s="109">
        <f t="shared" si="894"/>
        <v>0</v>
      </c>
      <c r="T1893" s="119">
        <f t="shared" si="914"/>
        <v>0.10150000000000001</v>
      </c>
      <c r="U1893" s="117">
        <f t="shared" ref="U1893:U1956" si="919">IF(Q1892&gt;0,1,IF(K1893=K1892,U1892,U1892+1))</f>
        <v>18</v>
      </c>
      <c r="V1893" s="117">
        <v>252</v>
      </c>
      <c r="W1893" s="116">
        <f t="shared" si="906"/>
        <v>1.006929102</v>
      </c>
      <c r="X1893" s="109">
        <f t="shared" si="907"/>
        <v>3.7181816699999999</v>
      </c>
      <c r="Y1893" s="174">
        <f t="shared" si="908"/>
        <v>0</v>
      </c>
      <c r="Z1893" s="120" t="str">
        <f t="shared" si="916"/>
        <v>A+J=</v>
      </c>
      <c r="AA1893" s="114">
        <f t="shared" si="917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8">
        <f t="shared" si="909"/>
        <v>46190</v>
      </c>
      <c r="B1894" s="109">
        <f t="shared" si="902"/>
        <v>540.63463709000007</v>
      </c>
      <c r="C1894" s="193">
        <f t="shared" si="901"/>
        <v>389.71035633999998</v>
      </c>
      <c r="D1894" s="110">
        <f t="shared" si="910"/>
        <v>7245.38</v>
      </c>
      <c r="E1894" s="111">
        <f t="shared" si="899"/>
        <v>7276.54</v>
      </c>
      <c r="F1894" s="112">
        <f t="shared" si="897"/>
        <v>46132</v>
      </c>
      <c r="G1894" s="113">
        <f t="shared" si="903"/>
        <v>4.3006716003852752E-3</v>
      </c>
      <c r="H1894" s="114">
        <f t="shared" si="898"/>
        <v>46195</v>
      </c>
      <c r="I1894" s="114">
        <f t="shared" si="904"/>
        <v>46195</v>
      </c>
      <c r="J1894" s="115">
        <f t="shared" si="911"/>
        <v>22</v>
      </c>
      <c r="K1894" s="115">
        <f t="shared" si="900"/>
        <v>19</v>
      </c>
      <c r="L1894" s="8">
        <f t="shared" si="912"/>
        <v>1.00371312</v>
      </c>
      <c r="M1894" s="116">
        <f t="shared" si="896"/>
        <v>1.0043006699999999</v>
      </c>
      <c r="N1894" s="116">
        <f t="shared" si="918"/>
        <v>1.3721033393950461</v>
      </c>
      <c r="O1894" s="109">
        <f t="shared" si="895"/>
        <v>1.3771981200000001</v>
      </c>
      <c r="P1894" s="109">
        <f t="shared" si="905"/>
        <v>536.70837009000002</v>
      </c>
      <c r="Q1894" s="11">
        <f t="shared" si="915"/>
        <v>0</v>
      </c>
      <c r="R1894" s="30">
        <f t="shared" si="913"/>
        <v>0</v>
      </c>
      <c r="S1894" s="109">
        <f t="shared" si="894"/>
        <v>0</v>
      </c>
      <c r="T1894" s="119">
        <f t="shared" si="914"/>
        <v>0.10150000000000001</v>
      </c>
      <c r="U1894" s="117">
        <f t="shared" si="919"/>
        <v>19</v>
      </c>
      <c r="V1894" s="117">
        <v>252</v>
      </c>
      <c r="W1894" s="116">
        <f t="shared" si="906"/>
        <v>1.007315457</v>
      </c>
      <c r="X1894" s="109">
        <f t="shared" si="907"/>
        <v>3.9262670000000002</v>
      </c>
      <c r="Y1894" s="174">
        <f t="shared" si="908"/>
        <v>0</v>
      </c>
      <c r="Z1894" s="120" t="str">
        <f t="shared" si="916"/>
        <v>A+J=</v>
      </c>
      <c r="AA1894" s="114">
        <f t="shared" si="917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8">
        <f t="shared" si="909"/>
        <v>46191</v>
      </c>
      <c r="B1895" s="109">
        <f t="shared" si="902"/>
        <v>540.94758639000008</v>
      </c>
      <c r="C1895" s="193">
        <f t="shared" si="901"/>
        <v>389.71035633999998</v>
      </c>
      <c r="D1895" s="110">
        <f t="shared" si="910"/>
        <v>7245.38</v>
      </c>
      <c r="E1895" s="111">
        <f t="shared" si="899"/>
        <v>7276.54</v>
      </c>
      <c r="F1895" s="112">
        <f t="shared" si="897"/>
        <v>46132</v>
      </c>
      <c r="G1895" s="113">
        <f t="shared" si="903"/>
        <v>4.3006716003852752E-3</v>
      </c>
      <c r="H1895" s="114">
        <f t="shared" si="898"/>
        <v>46195</v>
      </c>
      <c r="I1895" s="114">
        <f t="shared" si="904"/>
        <v>46195</v>
      </c>
      <c r="J1895" s="115">
        <f t="shared" si="911"/>
        <v>22</v>
      </c>
      <c r="K1895" s="115">
        <f t="shared" si="900"/>
        <v>20</v>
      </c>
      <c r="L1895" s="8">
        <f t="shared" si="912"/>
        <v>1.0039089299999999</v>
      </c>
      <c r="M1895" s="116">
        <f t="shared" si="896"/>
        <v>1.0043006699999999</v>
      </c>
      <c r="N1895" s="116">
        <f t="shared" si="918"/>
        <v>1.3721033393950461</v>
      </c>
      <c r="O1895" s="109">
        <f t="shared" si="895"/>
        <v>1.3774667899999999</v>
      </c>
      <c r="P1895" s="109">
        <f t="shared" si="905"/>
        <v>536.81307357000003</v>
      </c>
      <c r="Q1895" s="11">
        <f t="shared" si="915"/>
        <v>0</v>
      </c>
      <c r="R1895" s="30">
        <f t="shared" si="913"/>
        <v>0</v>
      </c>
      <c r="S1895" s="109">
        <f t="shared" ref="S1895:S1958" si="920">IF(R1895&gt;0,TRUNC(R1895*P1895,8),0)</f>
        <v>0</v>
      </c>
      <c r="T1895" s="119">
        <f t="shared" si="914"/>
        <v>0.10150000000000001</v>
      </c>
      <c r="U1895" s="117">
        <f t="shared" si="919"/>
        <v>20</v>
      </c>
      <c r="V1895" s="117">
        <v>252</v>
      </c>
      <c r="W1895" s="116">
        <f t="shared" si="906"/>
        <v>1.0077019599999999</v>
      </c>
      <c r="X1895" s="109">
        <f t="shared" si="907"/>
        <v>4.1345128200000003</v>
      </c>
      <c r="Y1895" s="174">
        <f t="shared" si="908"/>
        <v>0</v>
      </c>
      <c r="Z1895" s="120" t="str">
        <f t="shared" si="916"/>
        <v>A+J=</v>
      </c>
      <c r="AA1895" s="114">
        <f t="shared" si="917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8">
        <f t="shared" si="909"/>
        <v>46192</v>
      </c>
      <c r="B1896" s="109">
        <f t="shared" si="902"/>
        <v>541.26071965999995</v>
      </c>
      <c r="C1896" s="193">
        <f t="shared" si="901"/>
        <v>389.71035633999998</v>
      </c>
      <c r="D1896" s="110">
        <f t="shared" si="910"/>
        <v>7245.38</v>
      </c>
      <c r="E1896" s="111">
        <f t="shared" si="899"/>
        <v>7276.54</v>
      </c>
      <c r="F1896" s="112">
        <f t="shared" si="897"/>
        <v>46132</v>
      </c>
      <c r="G1896" s="113">
        <f t="shared" si="903"/>
        <v>4.3006716003852752E-3</v>
      </c>
      <c r="H1896" s="114">
        <f t="shared" si="898"/>
        <v>46195</v>
      </c>
      <c r="I1896" s="114">
        <f t="shared" si="904"/>
        <v>46195</v>
      </c>
      <c r="J1896" s="115">
        <f t="shared" si="911"/>
        <v>22</v>
      </c>
      <c r="K1896" s="115">
        <f t="shared" si="900"/>
        <v>21</v>
      </c>
      <c r="L1896" s="8">
        <f t="shared" si="912"/>
        <v>1.00410478</v>
      </c>
      <c r="M1896" s="116">
        <f t="shared" si="896"/>
        <v>1.0043006699999999</v>
      </c>
      <c r="N1896" s="116">
        <f t="shared" si="918"/>
        <v>1.3721033393950461</v>
      </c>
      <c r="O1896" s="109">
        <f t="shared" si="895"/>
        <v>1.3777355200000001</v>
      </c>
      <c r="P1896" s="109">
        <f t="shared" si="905"/>
        <v>536.91780043999995</v>
      </c>
      <c r="Q1896" s="11">
        <f t="shared" si="915"/>
        <v>0</v>
      </c>
      <c r="R1896" s="30">
        <f t="shared" si="913"/>
        <v>0</v>
      </c>
      <c r="S1896" s="109">
        <f t="shared" si="920"/>
        <v>0</v>
      </c>
      <c r="T1896" s="119">
        <f t="shared" si="914"/>
        <v>0.10150000000000001</v>
      </c>
      <c r="U1896" s="117">
        <f t="shared" si="919"/>
        <v>21</v>
      </c>
      <c r="V1896" s="117">
        <v>252</v>
      </c>
      <c r="W1896" s="116">
        <f t="shared" si="906"/>
        <v>1.008088611</v>
      </c>
      <c r="X1896" s="109">
        <f t="shared" si="907"/>
        <v>4.3429192199999997</v>
      </c>
      <c r="Y1896" s="174">
        <f t="shared" si="908"/>
        <v>0</v>
      </c>
      <c r="Z1896" s="120" t="str">
        <f t="shared" si="916"/>
        <v>A+J=</v>
      </c>
      <c r="AA1896" s="114">
        <f t="shared" si="917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8">
        <f t="shared" si="909"/>
        <v>46193</v>
      </c>
      <c r="B1897" s="109">
        <f t="shared" si="902"/>
        <v>541.57403359</v>
      </c>
      <c r="C1897" s="193">
        <f t="shared" si="901"/>
        <v>389.71035633999998</v>
      </c>
      <c r="D1897" s="110">
        <f t="shared" si="910"/>
        <v>7245.38</v>
      </c>
      <c r="E1897" s="111">
        <f t="shared" si="899"/>
        <v>7276.54</v>
      </c>
      <c r="F1897" s="112">
        <f t="shared" si="897"/>
        <v>46132</v>
      </c>
      <c r="G1897" s="113">
        <f t="shared" si="903"/>
        <v>4.3006716003852752E-3</v>
      </c>
      <c r="H1897" s="114">
        <f t="shared" si="898"/>
        <v>46223</v>
      </c>
      <c r="I1897" s="114">
        <f t="shared" si="904"/>
        <v>46195</v>
      </c>
      <c r="J1897" s="115">
        <f t="shared" si="911"/>
        <v>22</v>
      </c>
      <c r="K1897" s="115">
        <f t="shared" si="900"/>
        <v>22</v>
      </c>
      <c r="L1897" s="8">
        <f t="shared" si="912"/>
        <v>1.0043006699999999</v>
      </c>
      <c r="M1897" s="116">
        <f t="shared" si="896"/>
        <v>1.0043006699999999</v>
      </c>
      <c r="N1897" s="116">
        <f t="shared" si="918"/>
        <v>1.3721033393950461</v>
      </c>
      <c r="O1897" s="109">
        <f t="shared" ref="O1897:O1960" si="921">TRUNC(TRUNC((L1897*N1897),15),8)</f>
        <v>1.3780043</v>
      </c>
      <c r="P1897" s="109">
        <f t="shared" si="905"/>
        <v>537.02254678999998</v>
      </c>
      <c r="Q1897" s="11">
        <f t="shared" si="915"/>
        <v>0</v>
      </c>
      <c r="R1897" s="30">
        <f t="shared" si="913"/>
        <v>0</v>
      </c>
      <c r="S1897" s="109">
        <f t="shared" si="920"/>
        <v>0</v>
      </c>
      <c r="T1897" s="119">
        <f t="shared" si="914"/>
        <v>0.10150000000000001</v>
      </c>
      <c r="U1897" s="117">
        <f t="shared" si="919"/>
        <v>22</v>
      </c>
      <c r="V1897" s="117">
        <v>252</v>
      </c>
      <c r="W1897" s="116">
        <f t="shared" si="906"/>
        <v>1.008475411</v>
      </c>
      <c r="X1897" s="109">
        <f t="shared" si="907"/>
        <v>4.5514868000000002</v>
      </c>
      <c r="Y1897" s="174">
        <f t="shared" si="908"/>
        <v>0</v>
      </c>
      <c r="Z1897" s="120" t="str">
        <f t="shared" si="916"/>
        <v>A+J=</v>
      </c>
      <c r="AA1897" s="114">
        <f t="shared" si="917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8">
        <f t="shared" si="909"/>
        <v>46194</v>
      </c>
      <c r="B1898" s="109">
        <f t="shared" si="902"/>
        <v>541.57403359</v>
      </c>
      <c r="C1898" s="193">
        <f t="shared" si="901"/>
        <v>389.71035633999998</v>
      </c>
      <c r="D1898" s="110">
        <f t="shared" si="910"/>
        <v>7245.38</v>
      </c>
      <c r="E1898" s="111">
        <f t="shared" si="899"/>
        <v>7276.54</v>
      </c>
      <c r="F1898" s="112">
        <f t="shared" si="897"/>
        <v>46132</v>
      </c>
      <c r="G1898" s="113">
        <f t="shared" si="903"/>
        <v>4.3006716003852752E-3</v>
      </c>
      <c r="H1898" s="114">
        <f t="shared" si="898"/>
        <v>46223</v>
      </c>
      <c r="I1898" s="114">
        <f t="shared" si="904"/>
        <v>46195</v>
      </c>
      <c r="J1898" s="115">
        <f t="shared" si="911"/>
        <v>22</v>
      </c>
      <c r="K1898" s="115">
        <f t="shared" si="900"/>
        <v>22</v>
      </c>
      <c r="L1898" s="8">
        <f t="shared" si="912"/>
        <v>1.0043006699999999</v>
      </c>
      <c r="M1898" s="116">
        <f t="shared" ref="M1898:M1961" si="922">IF(I1898&gt;I1897,L1897,M1897)</f>
        <v>1.0043006699999999</v>
      </c>
      <c r="N1898" s="116">
        <f t="shared" si="918"/>
        <v>1.3721033393950461</v>
      </c>
      <c r="O1898" s="109">
        <f t="shared" si="921"/>
        <v>1.3780043</v>
      </c>
      <c r="P1898" s="109">
        <f t="shared" si="905"/>
        <v>537.02254678999998</v>
      </c>
      <c r="Q1898" s="11">
        <f t="shared" si="915"/>
        <v>0</v>
      </c>
      <c r="R1898" s="30">
        <f t="shared" si="913"/>
        <v>0</v>
      </c>
      <c r="S1898" s="109">
        <f t="shared" si="920"/>
        <v>0</v>
      </c>
      <c r="T1898" s="119">
        <f t="shared" si="914"/>
        <v>0.10150000000000001</v>
      </c>
      <c r="U1898" s="117">
        <f t="shared" si="919"/>
        <v>22</v>
      </c>
      <c r="V1898" s="117">
        <v>252</v>
      </c>
      <c r="W1898" s="116">
        <f t="shared" si="906"/>
        <v>1.008475411</v>
      </c>
      <c r="X1898" s="109">
        <f t="shared" si="907"/>
        <v>4.5514868000000002</v>
      </c>
      <c r="Y1898" s="174">
        <f t="shared" si="908"/>
        <v>0</v>
      </c>
      <c r="Z1898" s="120" t="str">
        <f t="shared" si="916"/>
        <v>A+J=</v>
      </c>
      <c r="AA1898" s="114">
        <f t="shared" si="917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8">
        <f t="shared" si="909"/>
        <v>46195</v>
      </c>
      <c r="B1899" s="109">
        <f t="shared" si="902"/>
        <v>541.57403359</v>
      </c>
      <c r="C1899" s="193">
        <f t="shared" si="901"/>
        <v>389.71035633999998</v>
      </c>
      <c r="D1899" s="110">
        <f t="shared" si="910"/>
        <v>7245.38</v>
      </c>
      <c r="E1899" s="111">
        <f t="shared" si="899"/>
        <v>7276.54</v>
      </c>
      <c r="F1899" s="112">
        <f t="shared" si="897"/>
        <v>46132</v>
      </c>
      <c r="G1899" s="113">
        <f t="shared" si="903"/>
        <v>4.3006716003852752E-3</v>
      </c>
      <c r="H1899" s="114">
        <f t="shared" si="898"/>
        <v>46223</v>
      </c>
      <c r="I1899" s="114">
        <f t="shared" si="904"/>
        <v>46195</v>
      </c>
      <c r="J1899" s="115">
        <f t="shared" si="911"/>
        <v>22</v>
      </c>
      <c r="K1899" s="115">
        <f t="shared" si="900"/>
        <v>22</v>
      </c>
      <c r="L1899" s="8">
        <f t="shared" si="912"/>
        <v>1.0043006699999999</v>
      </c>
      <c r="M1899" s="116">
        <f t="shared" si="922"/>
        <v>1.0043006699999999</v>
      </c>
      <c r="N1899" s="116">
        <f t="shared" si="918"/>
        <v>1.3721033393950461</v>
      </c>
      <c r="O1899" s="109">
        <f t="shared" si="921"/>
        <v>1.3780043</v>
      </c>
      <c r="P1899" s="109">
        <f t="shared" si="905"/>
        <v>537.02254678999998</v>
      </c>
      <c r="Q1899" s="11">
        <f t="shared" si="915"/>
        <v>62</v>
      </c>
      <c r="R1899" s="30">
        <f t="shared" si="913"/>
        <v>3.2316999999999999E-2</v>
      </c>
      <c r="S1899" s="109">
        <f t="shared" si="920"/>
        <v>17.354957639999999</v>
      </c>
      <c r="T1899" s="119">
        <f t="shared" si="914"/>
        <v>0.10150000000000001</v>
      </c>
      <c r="U1899" s="117">
        <f t="shared" si="919"/>
        <v>22</v>
      </c>
      <c r="V1899" s="117">
        <v>252</v>
      </c>
      <c r="W1899" s="116">
        <f t="shared" si="906"/>
        <v>1.008475411</v>
      </c>
      <c r="X1899" s="109">
        <f t="shared" si="907"/>
        <v>4.5514868000000002</v>
      </c>
      <c r="Y1899" s="174">
        <f t="shared" si="908"/>
        <v>21.906444439999998</v>
      </c>
      <c r="Z1899" s="120" t="str">
        <f t="shared" si="916"/>
        <v>A+J=</v>
      </c>
      <c r="AA1899" s="114">
        <f t="shared" si="917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8">
        <f t="shared" si="909"/>
        <v>46196</v>
      </c>
      <c r="B1900" s="109">
        <f t="shared" si="902"/>
        <v>519.97853952000003</v>
      </c>
      <c r="C1900" s="193">
        <f t="shared" si="901"/>
        <v>377.11608675000002</v>
      </c>
      <c r="D1900" s="110">
        <f t="shared" si="910"/>
        <v>7245.38</v>
      </c>
      <c r="E1900" s="111">
        <f t="shared" si="899"/>
        <v>7276.54</v>
      </c>
      <c r="F1900" s="112">
        <f t="shared" ref="F1900:F1963" si="923">IF($K1900=1,VLOOKUP($A1899,$AO$10:$AS$131,5),F1899)</f>
        <v>46164</v>
      </c>
      <c r="G1900" s="113">
        <f t="shared" si="903"/>
        <v>4.3006716003852752E-3</v>
      </c>
      <c r="H1900" s="114">
        <f t="shared" ref="H1900:H1963" si="924">IF(DAY(A1900)=H$9,VLOOKUP(A1900,AH$118:AN$450,4),H1899)</f>
        <v>46223</v>
      </c>
      <c r="I1900" s="114">
        <f t="shared" si="904"/>
        <v>46223</v>
      </c>
      <c r="J1900" s="115">
        <f t="shared" si="911"/>
        <v>20</v>
      </c>
      <c r="K1900" s="115">
        <f t="shared" si="900"/>
        <v>1</v>
      </c>
      <c r="L1900" s="8">
        <f t="shared" si="912"/>
        <v>1.0002145899999999</v>
      </c>
      <c r="M1900" s="116">
        <f t="shared" si="922"/>
        <v>1.0043006699999999</v>
      </c>
      <c r="N1900" s="116">
        <f t="shared" si="918"/>
        <v>1.3780043030636822</v>
      </c>
      <c r="O1900" s="109">
        <f t="shared" si="921"/>
        <v>1.3783000000000001</v>
      </c>
      <c r="P1900" s="109">
        <f t="shared" si="905"/>
        <v>519.77910236000002</v>
      </c>
      <c r="Q1900" s="11">
        <f t="shared" si="915"/>
        <v>0</v>
      </c>
      <c r="R1900" s="30">
        <f t="shared" si="913"/>
        <v>0</v>
      </c>
      <c r="S1900" s="109">
        <f t="shared" si="920"/>
        <v>0</v>
      </c>
      <c r="T1900" s="119">
        <f t="shared" si="914"/>
        <v>0.10150000000000001</v>
      </c>
      <c r="U1900" s="117">
        <f t="shared" si="919"/>
        <v>1</v>
      </c>
      <c r="V1900" s="117">
        <v>252</v>
      </c>
      <c r="W1900" s="116">
        <f t="shared" si="906"/>
        <v>1.0003836960000001</v>
      </c>
      <c r="X1900" s="109">
        <f t="shared" si="907"/>
        <v>0.19943716</v>
      </c>
      <c r="Y1900" s="174">
        <f t="shared" si="908"/>
        <v>0</v>
      </c>
      <c r="Z1900" s="120" t="str">
        <f t="shared" si="916"/>
        <v>A+J=</v>
      </c>
      <c r="AA1900" s="114">
        <f t="shared" si="917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8">
        <f t="shared" si="909"/>
        <v>46197</v>
      </c>
      <c r="B1901" s="109">
        <f t="shared" si="902"/>
        <v>520.28968209999994</v>
      </c>
      <c r="C1901" s="193">
        <f t="shared" si="901"/>
        <v>377.11608675000002</v>
      </c>
      <c r="D1901" s="110">
        <f t="shared" si="910"/>
        <v>7245.38</v>
      </c>
      <c r="E1901" s="111">
        <f t="shared" ref="E1901:E1964" si="925">IF($K1901=1,VLOOKUP($A1900,$AO$10:$AS$150,4),E1900)</f>
        <v>7276.54</v>
      </c>
      <c r="F1901" s="112">
        <f t="shared" si="923"/>
        <v>46164</v>
      </c>
      <c r="G1901" s="113">
        <f t="shared" si="903"/>
        <v>4.3006716003852752E-3</v>
      </c>
      <c r="H1901" s="114">
        <f t="shared" si="924"/>
        <v>46223</v>
      </c>
      <c r="I1901" s="114">
        <f t="shared" si="904"/>
        <v>46223</v>
      </c>
      <c r="J1901" s="115">
        <f t="shared" si="911"/>
        <v>20</v>
      </c>
      <c r="K1901" s="115">
        <f t="shared" si="900"/>
        <v>2</v>
      </c>
      <c r="L1901" s="8">
        <f t="shared" si="912"/>
        <v>1.0004292299999999</v>
      </c>
      <c r="M1901" s="116">
        <f t="shared" si="922"/>
        <v>1.0043006699999999</v>
      </c>
      <c r="N1901" s="116">
        <f t="shared" si="918"/>
        <v>1.3780043030636822</v>
      </c>
      <c r="O1901" s="109">
        <f t="shared" si="921"/>
        <v>1.3785957799999999</v>
      </c>
      <c r="P1901" s="109">
        <f t="shared" si="905"/>
        <v>519.89064575999998</v>
      </c>
      <c r="Q1901" s="11">
        <f t="shared" si="915"/>
        <v>0</v>
      </c>
      <c r="R1901" s="30">
        <f t="shared" si="913"/>
        <v>0</v>
      </c>
      <c r="S1901" s="109">
        <f t="shared" si="920"/>
        <v>0</v>
      </c>
      <c r="T1901" s="119">
        <f t="shared" si="914"/>
        <v>0.10150000000000001</v>
      </c>
      <c r="U1901" s="117">
        <f t="shared" si="919"/>
        <v>2</v>
      </c>
      <c r="V1901" s="117">
        <v>252</v>
      </c>
      <c r="W1901" s="116">
        <f t="shared" si="906"/>
        <v>1.0007675389999999</v>
      </c>
      <c r="X1901" s="109">
        <f t="shared" si="907"/>
        <v>0.39903633999999999</v>
      </c>
      <c r="Y1901" s="174">
        <f t="shared" si="908"/>
        <v>0</v>
      </c>
      <c r="Z1901" s="120" t="str">
        <f t="shared" si="916"/>
        <v>A+J=</v>
      </c>
      <c r="AA1901" s="114">
        <f t="shared" si="917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8">
        <f t="shared" si="909"/>
        <v>46198</v>
      </c>
      <c r="B1902" s="109">
        <f t="shared" si="902"/>
        <v>520.60100992000002</v>
      </c>
      <c r="C1902" s="193">
        <f t="shared" si="901"/>
        <v>377.11608675000002</v>
      </c>
      <c r="D1902" s="110">
        <f t="shared" si="910"/>
        <v>7245.38</v>
      </c>
      <c r="E1902" s="111">
        <f t="shared" si="925"/>
        <v>7276.54</v>
      </c>
      <c r="F1902" s="112">
        <f t="shared" si="923"/>
        <v>46164</v>
      </c>
      <c r="G1902" s="113">
        <f t="shared" si="903"/>
        <v>4.3006716003852752E-3</v>
      </c>
      <c r="H1902" s="114">
        <f t="shared" si="924"/>
        <v>46223</v>
      </c>
      <c r="I1902" s="114">
        <f t="shared" si="904"/>
        <v>46223</v>
      </c>
      <c r="J1902" s="115">
        <f t="shared" si="911"/>
        <v>20</v>
      </c>
      <c r="K1902" s="115">
        <f t="shared" ref="K1902:K1965" si="926">(J1902-(NETWORKDAYS(A1902,I1902,AD$148:AD$502)-1))</f>
        <v>3</v>
      </c>
      <c r="L1902" s="8">
        <f t="shared" si="912"/>
        <v>1.0006439199999999</v>
      </c>
      <c r="M1902" s="116">
        <f t="shared" si="922"/>
        <v>1.0043006699999999</v>
      </c>
      <c r="N1902" s="116">
        <f t="shared" si="918"/>
        <v>1.3780043030636822</v>
      </c>
      <c r="O1902" s="109">
        <f t="shared" si="921"/>
        <v>1.3788916200000001</v>
      </c>
      <c r="P1902" s="109">
        <f t="shared" si="905"/>
        <v>520.00221178000004</v>
      </c>
      <c r="Q1902" s="11">
        <f t="shared" si="915"/>
        <v>0</v>
      </c>
      <c r="R1902" s="30">
        <f t="shared" si="913"/>
        <v>0</v>
      </c>
      <c r="S1902" s="109">
        <f t="shared" si="920"/>
        <v>0</v>
      </c>
      <c r="T1902" s="119">
        <f t="shared" si="914"/>
        <v>0.10150000000000001</v>
      </c>
      <c r="U1902" s="117">
        <f t="shared" si="919"/>
        <v>3</v>
      </c>
      <c r="V1902" s="117">
        <v>252</v>
      </c>
      <c r="W1902" s="116">
        <f t="shared" si="906"/>
        <v>1.00115153</v>
      </c>
      <c r="X1902" s="109">
        <f t="shared" si="907"/>
        <v>0.59879813999999998</v>
      </c>
      <c r="Y1902" s="174">
        <f t="shared" si="908"/>
        <v>0</v>
      </c>
      <c r="Z1902" s="120" t="str">
        <f t="shared" si="916"/>
        <v>A+J=</v>
      </c>
      <c r="AA1902" s="114">
        <f t="shared" si="917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8">
        <f t="shared" si="909"/>
        <v>46199</v>
      </c>
      <c r="B1903" s="109">
        <f t="shared" si="902"/>
        <v>520.91252253999994</v>
      </c>
      <c r="C1903" s="193">
        <f t="shared" si="901"/>
        <v>377.11608675000002</v>
      </c>
      <c r="D1903" s="110">
        <f t="shared" si="910"/>
        <v>7245.38</v>
      </c>
      <c r="E1903" s="111">
        <f t="shared" si="925"/>
        <v>7276.54</v>
      </c>
      <c r="F1903" s="112">
        <f t="shared" si="923"/>
        <v>46164</v>
      </c>
      <c r="G1903" s="113">
        <f t="shared" si="903"/>
        <v>4.3006716003852752E-3</v>
      </c>
      <c r="H1903" s="114">
        <f t="shared" si="924"/>
        <v>46223</v>
      </c>
      <c r="I1903" s="114">
        <f t="shared" si="904"/>
        <v>46223</v>
      </c>
      <c r="J1903" s="115">
        <f t="shared" si="911"/>
        <v>20</v>
      </c>
      <c r="K1903" s="115">
        <f t="shared" si="926"/>
        <v>4</v>
      </c>
      <c r="L1903" s="8">
        <f t="shared" si="912"/>
        <v>1.0008586500000001</v>
      </c>
      <c r="M1903" s="116">
        <f t="shared" si="922"/>
        <v>1.0043006699999999</v>
      </c>
      <c r="N1903" s="116">
        <f t="shared" si="918"/>
        <v>1.3780043030636822</v>
      </c>
      <c r="O1903" s="109">
        <f t="shared" si="921"/>
        <v>1.3791875199999999</v>
      </c>
      <c r="P1903" s="109">
        <f t="shared" si="905"/>
        <v>520.11380042999997</v>
      </c>
      <c r="Q1903" s="11">
        <f t="shared" si="915"/>
        <v>0</v>
      </c>
      <c r="R1903" s="30">
        <f t="shared" si="913"/>
        <v>0</v>
      </c>
      <c r="S1903" s="109">
        <f t="shared" si="920"/>
        <v>0</v>
      </c>
      <c r="T1903" s="119">
        <f t="shared" si="914"/>
        <v>0.10150000000000001</v>
      </c>
      <c r="U1903" s="117">
        <f t="shared" si="919"/>
        <v>4</v>
      </c>
      <c r="V1903" s="117">
        <v>252</v>
      </c>
      <c r="W1903" s="116">
        <f t="shared" si="906"/>
        <v>1.001535668</v>
      </c>
      <c r="X1903" s="109">
        <f t="shared" si="907"/>
        <v>0.79872211000000004</v>
      </c>
      <c r="Y1903" s="174">
        <f t="shared" si="908"/>
        <v>0</v>
      </c>
      <c r="Z1903" s="120" t="str">
        <f t="shared" si="916"/>
        <v>A+J=</v>
      </c>
      <c r="AA1903" s="114">
        <f t="shared" si="917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8">
        <f t="shared" si="909"/>
        <v>46200</v>
      </c>
      <c r="B1904" s="109">
        <f t="shared" si="902"/>
        <v>521.22422434000009</v>
      </c>
      <c r="C1904" s="193">
        <f t="shared" si="901"/>
        <v>377.11608675000002</v>
      </c>
      <c r="D1904" s="110">
        <f t="shared" si="910"/>
        <v>7245.38</v>
      </c>
      <c r="E1904" s="111">
        <f t="shared" si="925"/>
        <v>7276.54</v>
      </c>
      <c r="F1904" s="112">
        <f t="shared" si="923"/>
        <v>46164</v>
      </c>
      <c r="G1904" s="113">
        <f t="shared" si="903"/>
        <v>4.3006716003852752E-3</v>
      </c>
      <c r="H1904" s="114">
        <f t="shared" si="924"/>
        <v>46223</v>
      </c>
      <c r="I1904" s="114">
        <f t="shared" si="904"/>
        <v>46223</v>
      </c>
      <c r="J1904" s="115">
        <f t="shared" si="911"/>
        <v>20</v>
      </c>
      <c r="K1904" s="115">
        <f t="shared" si="926"/>
        <v>5</v>
      </c>
      <c r="L1904" s="8">
        <f t="shared" si="912"/>
        <v>1.0010734299999999</v>
      </c>
      <c r="M1904" s="116">
        <f t="shared" si="922"/>
        <v>1.0043006699999999</v>
      </c>
      <c r="N1904" s="116">
        <f t="shared" si="918"/>
        <v>1.3780043030636822</v>
      </c>
      <c r="O1904" s="109">
        <f t="shared" si="921"/>
        <v>1.3794834899999999</v>
      </c>
      <c r="P1904" s="109">
        <f t="shared" si="905"/>
        <v>520.22541548000004</v>
      </c>
      <c r="Q1904" s="11">
        <f t="shared" si="915"/>
        <v>0</v>
      </c>
      <c r="R1904" s="30">
        <f t="shared" si="913"/>
        <v>0</v>
      </c>
      <c r="S1904" s="109">
        <f t="shared" si="920"/>
        <v>0</v>
      </c>
      <c r="T1904" s="119">
        <f t="shared" si="914"/>
        <v>0.10150000000000001</v>
      </c>
      <c r="U1904" s="117">
        <f t="shared" si="919"/>
        <v>5</v>
      </c>
      <c r="V1904" s="117">
        <v>252</v>
      </c>
      <c r="W1904" s="116">
        <f t="shared" si="906"/>
        <v>1.0019199539999999</v>
      </c>
      <c r="X1904" s="109">
        <f t="shared" si="907"/>
        <v>0.99880886000000002</v>
      </c>
      <c r="Y1904" s="174">
        <f t="shared" si="908"/>
        <v>0</v>
      </c>
      <c r="Z1904" s="120" t="str">
        <f t="shared" si="916"/>
        <v>A+J=</v>
      </c>
      <c r="AA1904" s="114">
        <f t="shared" si="917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8">
        <f t="shared" si="909"/>
        <v>46201</v>
      </c>
      <c r="B1905" s="109">
        <f t="shared" si="902"/>
        <v>521.22422434000009</v>
      </c>
      <c r="C1905" s="193">
        <f t="shared" si="901"/>
        <v>377.11608675000002</v>
      </c>
      <c r="D1905" s="110">
        <f t="shared" si="910"/>
        <v>7245.38</v>
      </c>
      <c r="E1905" s="111">
        <f t="shared" si="925"/>
        <v>7276.54</v>
      </c>
      <c r="F1905" s="112">
        <f t="shared" si="923"/>
        <v>46164</v>
      </c>
      <c r="G1905" s="113">
        <f t="shared" si="903"/>
        <v>4.3006716003852752E-3</v>
      </c>
      <c r="H1905" s="114">
        <f t="shared" si="924"/>
        <v>46223</v>
      </c>
      <c r="I1905" s="114">
        <f t="shared" si="904"/>
        <v>46223</v>
      </c>
      <c r="J1905" s="115">
        <f t="shared" si="911"/>
        <v>20</v>
      </c>
      <c r="K1905" s="115">
        <f t="shared" si="926"/>
        <v>5</v>
      </c>
      <c r="L1905" s="8">
        <f t="shared" si="912"/>
        <v>1.0010734299999999</v>
      </c>
      <c r="M1905" s="116">
        <f t="shared" si="922"/>
        <v>1.0043006699999999</v>
      </c>
      <c r="N1905" s="116">
        <f t="shared" si="918"/>
        <v>1.3780043030636822</v>
      </c>
      <c r="O1905" s="109">
        <f t="shared" si="921"/>
        <v>1.3794834899999999</v>
      </c>
      <c r="P1905" s="109">
        <f t="shared" si="905"/>
        <v>520.22541548000004</v>
      </c>
      <c r="Q1905" s="11">
        <f t="shared" si="915"/>
        <v>0</v>
      </c>
      <c r="R1905" s="30">
        <f t="shared" si="913"/>
        <v>0</v>
      </c>
      <c r="S1905" s="109">
        <f t="shared" si="920"/>
        <v>0</v>
      </c>
      <c r="T1905" s="119">
        <f t="shared" si="914"/>
        <v>0.10150000000000001</v>
      </c>
      <c r="U1905" s="117">
        <f t="shared" si="919"/>
        <v>5</v>
      </c>
      <c r="V1905" s="117">
        <v>252</v>
      </c>
      <c r="W1905" s="116">
        <f t="shared" si="906"/>
        <v>1.0019199539999999</v>
      </c>
      <c r="X1905" s="109">
        <f t="shared" si="907"/>
        <v>0.99880886000000002</v>
      </c>
      <c r="Y1905" s="174">
        <f t="shared" si="908"/>
        <v>0</v>
      </c>
      <c r="Z1905" s="120" t="str">
        <f t="shared" si="916"/>
        <v>A+J=</v>
      </c>
      <c r="AA1905" s="114">
        <f t="shared" si="917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8">
        <f t="shared" si="909"/>
        <v>46202</v>
      </c>
      <c r="B1906" s="109">
        <f t="shared" si="902"/>
        <v>521.22422434000009</v>
      </c>
      <c r="C1906" s="193">
        <f t="shared" si="901"/>
        <v>377.11608675000002</v>
      </c>
      <c r="D1906" s="110">
        <f t="shared" si="910"/>
        <v>7245.38</v>
      </c>
      <c r="E1906" s="111">
        <f t="shared" si="925"/>
        <v>7276.54</v>
      </c>
      <c r="F1906" s="112">
        <f t="shared" si="923"/>
        <v>46164</v>
      </c>
      <c r="G1906" s="113">
        <f t="shared" si="903"/>
        <v>4.3006716003852752E-3</v>
      </c>
      <c r="H1906" s="114">
        <f t="shared" si="924"/>
        <v>46223</v>
      </c>
      <c r="I1906" s="114">
        <f t="shared" si="904"/>
        <v>46223</v>
      </c>
      <c r="J1906" s="115">
        <f t="shared" si="911"/>
        <v>20</v>
      </c>
      <c r="K1906" s="115">
        <f t="shared" si="926"/>
        <v>5</v>
      </c>
      <c r="L1906" s="8">
        <f t="shared" si="912"/>
        <v>1.0010734299999999</v>
      </c>
      <c r="M1906" s="116">
        <f t="shared" si="922"/>
        <v>1.0043006699999999</v>
      </c>
      <c r="N1906" s="116">
        <f t="shared" si="918"/>
        <v>1.3780043030636822</v>
      </c>
      <c r="O1906" s="109">
        <f t="shared" si="921"/>
        <v>1.3794834899999999</v>
      </c>
      <c r="P1906" s="109">
        <f t="shared" si="905"/>
        <v>520.22541548000004</v>
      </c>
      <c r="Q1906" s="11">
        <f t="shared" si="915"/>
        <v>0</v>
      </c>
      <c r="R1906" s="30">
        <f t="shared" si="913"/>
        <v>0</v>
      </c>
      <c r="S1906" s="109">
        <f t="shared" si="920"/>
        <v>0</v>
      </c>
      <c r="T1906" s="119">
        <f t="shared" si="914"/>
        <v>0.10150000000000001</v>
      </c>
      <c r="U1906" s="117">
        <f t="shared" si="919"/>
        <v>5</v>
      </c>
      <c r="V1906" s="117">
        <v>252</v>
      </c>
      <c r="W1906" s="116">
        <f t="shared" si="906"/>
        <v>1.0019199539999999</v>
      </c>
      <c r="X1906" s="109">
        <f t="shared" si="907"/>
        <v>0.99880886000000002</v>
      </c>
      <c r="Y1906" s="174">
        <f t="shared" si="908"/>
        <v>0</v>
      </c>
      <c r="Z1906" s="120" t="str">
        <f t="shared" si="916"/>
        <v>A+J=</v>
      </c>
      <c r="AA1906" s="114">
        <f t="shared" si="917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8">
        <f t="shared" si="909"/>
        <v>46203</v>
      </c>
      <c r="B1907" s="109">
        <f t="shared" si="902"/>
        <v>521.53611435000005</v>
      </c>
      <c r="C1907" s="193">
        <f t="shared" si="901"/>
        <v>377.11608675000002</v>
      </c>
      <c r="D1907" s="110">
        <f t="shared" si="910"/>
        <v>7245.38</v>
      </c>
      <c r="E1907" s="111">
        <f t="shared" si="925"/>
        <v>7276.54</v>
      </c>
      <c r="F1907" s="112">
        <f t="shared" si="923"/>
        <v>46164</v>
      </c>
      <c r="G1907" s="113">
        <f t="shared" si="903"/>
        <v>4.3006716003852752E-3</v>
      </c>
      <c r="H1907" s="114">
        <f t="shared" si="924"/>
        <v>46223</v>
      </c>
      <c r="I1907" s="114">
        <f t="shared" si="904"/>
        <v>46223</v>
      </c>
      <c r="J1907" s="115">
        <f t="shared" si="911"/>
        <v>20</v>
      </c>
      <c r="K1907" s="115">
        <f t="shared" si="926"/>
        <v>6</v>
      </c>
      <c r="L1907" s="8">
        <f t="shared" si="912"/>
        <v>1.0012882599999999</v>
      </c>
      <c r="M1907" s="116">
        <f t="shared" si="922"/>
        <v>1.0043006699999999</v>
      </c>
      <c r="N1907" s="116">
        <f t="shared" si="918"/>
        <v>1.3780043030636822</v>
      </c>
      <c r="O1907" s="109">
        <f t="shared" si="921"/>
        <v>1.37977953</v>
      </c>
      <c r="P1907" s="109">
        <f t="shared" si="905"/>
        <v>520.33705693000002</v>
      </c>
      <c r="Q1907" s="11">
        <f t="shared" si="915"/>
        <v>0</v>
      </c>
      <c r="R1907" s="30">
        <f t="shared" si="913"/>
        <v>0</v>
      </c>
      <c r="S1907" s="109">
        <f t="shared" si="920"/>
        <v>0</v>
      </c>
      <c r="T1907" s="119">
        <f t="shared" si="914"/>
        <v>0.10150000000000001</v>
      </c>
      <c r="U1907" s="117">
        <f t="shared" si="919"/>
        <v>6</v>
      </c>
      <c r="V1907" s="117">
        <v>252</v>
      </c>
      <c r="W1907" s="116">
        <f t="shared" si="906"/>
        <v>1.002304386</v>
      </c>
      <c r="X1907" s="109">
        <f t="shared" si="907"/>
        <v>1.1990574199999999</v>
      </c>
      <c r="Y1907" s="174">
        <f t="shared" si="908"/>
        <v>0</v>
      </c>
      <c r="Z1907" s="120" t="str">
        <f t="shared" si="916"/>
        <v>A+J=</v>
      </c>
      <c r="AA1907" s="114">
        <f t="shared" si="917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8">
        <f t="shared" si="909"/>
        <v>46204</v>
      </c>
      <c r="B1908" s="109">
        <f t="shared" si="902"/>
        <v>521.84818665</v>
      </c>
      <c r="C1908" s="193">
        <f t="shared" si="901"/>
        <v>377.11608675000002</v>
      </c>
      <c r="D1908" s="110">
        <f t="shared" si="910"/>
        <v>7245.38</v>
      </c>
      <c r="E1908" s="111">
        <f t="shared" si="925"/>
        <v>7276.54</v>
      </c>
      <c r="F1908" s="112">
        <f t="shared" si="923"/>
        <v>46164</v>
      </c>
      <c r="G1908" s="113">
        <f t="shared" si="903"/>
        <v>4.3006716003852752E-3</v>
      </c>
      <c r="H1908" s="114">
        <f t="shared" si="924"/>
        <v>46223</v>
      </c>
      <c r="I1908" s="114">
        <f t="shared" si="904"/>
        <v>46223</v>
      </c>
      <c r="J1908" s="115">
        <f t="shared" si="911"/>
        <v>20</v>
      </c>
      <c r="K1908" s="115">
        <f t="shared" si="926"/>
        <v>7</v>
      </c>
      <c r="L1908" s="8">
        <f t="shared" si="912"/>
        <v>1.0015031299999999</v>
      </c>
      <c r="M1908" s="116">
        <f t="shared" si="922"/>
        <v>1.0043006699999999</v>
      </c>
      <c r="N1908" s="116">
        <f t="shared" si="918"/>
        <v>1.3780043030636822</v>
      </c>
      <c r="O1908" s="109">
        <f t="shared" si="921"/>
        <v>1.3800756199999999</v>
      </c>
      <c r="P1908" s="109">
        <f t="shared" si="905"/>
        <v>520.44871723000006</v>
      </c>
      <c r="Q1908" s="11">
        <f t="shared" si="915"/>
        <v>0</v>
      </c>
      <c r="R1908" s="30">
        <f t="shared" si="913"/>
        <v>0</v>
      </c>
      <c r="S1908" s="109">
        <f t="shared" si="920"/>
        <v>0</v>
      </c>
      <c r="T1908" s="119">
        <f t="shared" si="914"/>
        <v>0.10150000000000001</v>
      </c>
      <c r="U1908" s="117">
        <f t="shared" si="919"/>
        <v>7</v>
      </c>
      <c r="V1908" s="117">
        <v>252</v>
      </c>
      <c r="W1908" s="116">
        <f t="shared" si="906"/>
        <v>1.0026889670000001</v>
      </c>
      <c r="X1908" s="109">
        <f t="shared" si="907"/>
        <v>1.39946942</v>
      </c>
      <c r="Y1908" s="174">
        <f t="shared" si="908"/>
        <v>0</v>
      </c>
      <c r="Z1908" s="120" t="str">
        <f t="shared" si="916"/>
        <v>A+J=</v>
      </c>
      <c r="AA1908" s="114">
        <f t="shared" si="917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8">
        <f t="shared" si="909"/>
        <v>46205</v>
      </c>
      <c r="B1909" s="109">
        <f t="shared" si="902"/>
        <v>522.16044783999996</v>
      </c>
      <c r="C1909" s="193">
        <f t="shared" si="901"/>
        <v>377.11608675000002</v>
      </c>
      <c r="D1909" s="110">
        <f t="shared" si="910"/>
        <v>7245.38</v>
      </c>
      <c r="E1909" s="111">
        <f t="shared" si="925"/>
        <v>7276.54</v>
      </c>
      <c r="F1909" s="112">
        <f t="shared" si="923"/>
        <v>46164</v>
      </c>
      <c r="G1909" s="113">
        <f t="shared" si="903"/>
        <v>4.3006716003852752E-3</v>
      </c>
      <c r="H1909" s="114">
        <f t="shared" si="924"/>
        <v>46223</v>
      </c>
      <c r="I1909" s="114">
        <f t="shared" si="904"/>
        <v>46223</v>
      </c>
      <c r="J1909" s="115">
        <f t="shared" si="911"/>
        <v>20</v>
      </c>
      <c r="K1909" s="115">
        <f t="shared" si="926"/>
        <v>8</v>
      </c>
      <c r="L1909" s="8">
        <f t="shared" si="912"/>
        <v>1.00171805</v>
      </c>
      <c r="M1909" s="116">
        <f t="shared" si="922"/>
        <v>1.0043006699999999</v>
      </c>
      <c r="N1909" s="116">
        <f t="shared" si="918"/>
        <v>1.3780043030636822</v>
      </c>
      <c r="O1909" s="109">
        <f t="shared" si="921"/>
        <v>1.3803717799999999</v>
      </c>
      <c r="P1909" s="109">
        <f t="shared" si="905"/>
        <v>520.56040393000001</v>
      </c>
      <c r="Q1909" s="11">
        <f t="shared" si="915"/>
        <v>0</v>
      </c>
      <c r="R1909" s="30">
        <f t="shared" si="913"/>
        <v>0</v>
      </c>
      <c r="S1909" s="109">
        <f t="shared" si="920"/>
        <v>0</v>
      </c>
      <c r="T1909" s="119">
        <f t="shared" si="914"/>
        <v>0.10150000000000001</v>
      </c>
      <c r="U1909" s="117">
        <f t="shared" si="919"/>
        <v>8</v>
      </c>
      <c r="V1909" s="117">
        <v>252</v>
      </c>
      <c r="W1909" s="116">
        <f t="shared" si="906"/>
        <v>1.0030736950000001</v>
      </c>
      <c r="X1909" s="109">
        <f t="shared" si="907"/>
        <v>1.6000439099999999</v>
      </c>
      <c r="Y1909" s="174">
        <f t="shared" si="908"/>
        <v>0</v>
      </c>
      <c r="Z1909" s="120" t="str">
        <f t="shared" si="916"/>
        <v>A+J=</v>
      </c>
      <c r="AA1909" s="114">
        <f t="shared" si="917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8">
        <f t="shared" si="909"/>
        <v>46206</v>
      </c>
      <c r="B1910" s="109">
        <f t="shared" si="902"/>
        <v>522.47289040999999</v>
      </c>
      <c r="C1910" s="193">
        <f t="shared" si="901"/>
        <v>377.11608675000002</v>
      </c>
      <c r="D1910" s="110">
        <f t="shared" si="910"/>
        <v>7245.38</v>
      </c>
      <c r="E1910" s="111">
        <f t="shared" si="925"/>
        <v>7276.54</v>
      </c>
      <c r="F1910" s="112">
        <f t="shared" si="923"/>
        <v>46164</v>
      </c>
      <c r="G1910" s="113">
        <f t="shared" si="903"/>
        <v>4.3006716003852752E-3</v>
      </c>
      <c r="H1910" s="114">
        <f t="shared" si="924"/>
        <v>46223</v>
      </c>
      <c r="I1910" s="114">
        <f t="shared" si="904"/>
        <v>46223</v>
      </c>
      <c r="J1910" s="115">
        <f t="shared" si="911"/>
        <v>20</v>
      </c>
      <c r="K1910" s="115">
        <f t="shared" si="926"/>
        <v>9</v>
      </c>
      <c r="L1910" s="8">
        <f t="shared" si="912"/>
        <v>1.0019330099999999</v>
      </c>
      <c r="M1910" s="116">
        <f t="shared" si="922"/>
        <v>1.0043006699999999</v>
      </c>
      <c r="N1910" s="116">
        <f t="shared" si="918"/>
        <v>1.3780043030636822</v>
      </c>
      <c r="O1910" s="109">
        <f t="shared" si="921"/>
        <v>1.3806679900000001</v>
      </c>
      <c r="P1910" s="109">
        <f t="shared" si="905"/>
        <v>520.67210948000002</v>
      </c>
      <c r="Q1910" s="11">
        <f t="shared" si="915"/>
        <v>0</v>
      </c>
      <c r="R1910" s="30">
        <f t="shared" si="913"/>
        <v>0</v>
      </c>
      <c r="S1910" s="109">
        <f t="shared" si="920"/>
        <v>0</v>
      </c>
      <c r="T1910" s="119">
        <f t="shared" si="914"/>
        <v>0.10150000000000001</v>
      </c>
      <c r="U1910" s="117">
        <f t="shared" si="919"/>
        <v>9</v>
      </c>
      <c r="V1910" s="117">
        <v>252</v>
      </c>
      <c r="W1910" s="116">
        <f t="shared" si="906"/>
        <v>1.00345857</v>
      </c>
      <c r="X1910" s="109">
        <f t="shared" si="907"/>
        <v>1.8007809299999999</v>
      </c>
      <c r="Y1910" s="174">
        <f t="shared" si="908"/>
        <v>0</v>
      </c>
      <c r="Z1910" s="120" t="str">
        <f t="shared" si="916"/>
        <v>A+J=</v>
      </c>
      <c r="AA1910" s="114">
        <f t="shared" si="917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8">
        <f t="shared" si="909"/>
        <v>46207</v>
      </c>
      <c r="B1911" s="109">
        <f t="shared" si="902"/>
        <v>522.78552634999994</v>
      </c>
      <c r="C1911" s="193">
        <f t="shared" si="901"/>
        <v>377.11608675000002</v>
      </c>
      <c r="D1911" s="110">
        <f t="shared" si="910"/>
        <v>7245.38</v>
      </c>
      <c r="E1911" s="111">
        <f t="shared" si="925"/>
        <v>7276.54</v>
      </c>
      <c r="F1911" s="112">
        <f t="shared" si="923"/>
        <v>46164</v>
      </c>
      <c r="G1911" s="113">
        <f t="shared" si="903"/>
        <v>4.3006716003852752E-3</v>
      </c>
      <c r="H1911" s="114">
        <f t="shared" si="924"/>
        <v>46223</v>
      </c>
      <c r="I1911" s="114">
        <f t="shared" si="904"/>
        <v>46223</v>
      </c>
      <c r="J1911" s="115">
        <f t="shared" si="911"/>
        <v>20</v>
      </c>
      <c r="K1911" s="115">
        <f t="shared" si="926"/>
        <v>10</v>
      </c>
      <c r="L1911" s="8">
        <f t="shared" si="912"/>
        <v>1.0021480199999999</v>
      </c>
      <c r="M1911" s="116">
        <f t="shared" si="922"/>
        <v>1.0043006699999999</v>
      </c>
      <c r="N1911" s="116">
        <f t="shared" si="918"/>
        <v>1.3780043030636822</v>
      </c>
      <c r="O1911" s="109">
        <f t="shared" si="921"/>
        <v>1.3809642799999999</v>
      </c>
      <c r="P1911" s="109">
        <f t="shared" si="905"/>
        <v>520.78384520999998</v>
      </c>
      <c r="Q1911" s="11">
        <f t="shared" si="915"/>
        <v>0</v>
      </c>
      <c r="R1911" s="30">
        <f t="shared" si="913"/>
        <v>0</v>
      </c>
      <c r="S1911" s="109">
        <f t="shared" si="920"/>
        <v>0</v>
      </c>
      <c r="T1911" s="119">
        <f t="shared" si="914"/>
        <v>0.10150000000000001</v>
      </c>
      <c r="U1911" s="117">
        <f t="shared" si="919"/>
        <v>10</v>
      </c>
      <c r="V1911" s="117">
        <v>252</v>
      </c>
      <c r="W1911" s="116">
        <f t="shared" si="906"/>
        <v>1.003843593</v>
      </c>
      <c r="X1911" s="109">
        <f t="shared" si="907"/>
        <v>2.0016811400000001</v>
      </c>
      <c r="Y1911" s="174">
        <f t="shared" si="908"/>
        <v>0</v>
      </c>
      <c r="Z1911" s="120" t="str">
        <f t="shared" si="916"/>
        <v>A+J=</v>
      </c>
      <c r="AA1911" s="114">
        <f t="shared" si="917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8">
        <f t="shared" si="909"/>
        <v>46208</v>
      </c>
      <c r="B1912" s="109">
        <f t="shared" si="902"/>
        <v>522.78552634999994</v>
      </c>
      <c r="C1912" s="193">
        <f t="shared" si="901"/>
        <v>377.11608675000002</v>
      </c>
      <c r="D1912" s="110">
        <f t="shared" si="910"/>
        <v>7245.38</v>
      </c>
      <c r="E1912" s="111">
        <f t="shared" si="925"/>
        <v>7276.54</v>
      </c>
      <c r="F1912" s="112">
        <f t="shared" si="923"/>
        <v>46164</v>
      </c>
      <c r="G1912" s="113">
        <f t="shared" si="903"/>
        <v>4.3006716003852752E-3</v>
      </c>
      <c r="H1912" s="114">
        <f t="shared" si="924"/>
        <v>46223</v>
      </c>
      <c r="I1912" s="114">
        <f t="shared" si="904"/>
        <v>46223</v>
      </c>
      <c r="J1912" s="115">
        <f t="shared" si="911"/>
        <v>20</v>
      </c>
      <c r="K1912" s="115">
        <f t="shared" si="926"/>
        <v>10</v>
      </c>
      <c r="L1912" s="8">
        <f t="shared" si="912"/>
        <v>1.0021480199999999</v>
      </c>
      <c r="M1912" s="116">
        <f t="shared" si="922"/>
        <v>1.0043006699999999</v>
      </c>
      <c r="N1912" s="116">
        <f t="shared" si="918"/>
        <v>1.3780043030636822</v>
      </c>
      <c r="O1912" s="109">
        <f t="shared" si="921"/>
        <v>1.3809642799999999</v>
      </c>
      <c r="P1912" s="109">
        <f t="shared" si="905"/>
        <v>520.78384520999998</v>
      </c>
      <c r="Q1912" s="11">
        <f t="shared" si="915"/>
        <v>0</v>
      </c>
      <c r="R1912" s="30">
        <f t="shared" si="913"/>
        <v>0</v>
      </c>
      <c r="S1912" s="109">
        <f t="shared" si="920"/>
        <v>0</v>
      </c>
      <c r="T1912" s="119">
        <f t="shared" si="914"/>
        <v>0.10150000000000001</v>
      </c>
      <c r="U1912" s="117">
        <f t="shared" si="919"/>
        <v>10</v>
      </c>
      <c r="V1912" s="117">
        <v>252</v>
      </c>
      <c r="W1912" s="116">
        <f t="shared" si="906"/>
        <v>1.003843593</v>
      </c>
      <c r="X1912" s="109">
        <f t="shared" si="907"/>
        <v>2.0016811400000001</v>
      </c>
      <c r="Y1912" s="174">
        <f t="shared" si="908"/>
        <v>0</v>
      </c>
      <c r="Z1912" s="120" t="str">
        <f t="shared" si="916"/>
        <v>A+J=</v>
      </c>
      <c r="AA1912" s="114">
        <f t="shared" si="917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8">
        <f t="shared" si="909"/>
        <v>46209</v>
      </c>
      <c r="B1913" s="109">
        <f t="shared" si="902"/>
        <v>522.78552634999994</v>
      </c>
      <c r="C1913" s="193">
        <f t="shared" si="901"/>
        <v>377.11608675000002</v>
      </c>
      <c r="D1913" s="110">
        <f t="shared" si="910"/>
        <v>7245.38</v>
      </c>
      <c r="E1913" s="111">
        <f t="shared" si="925"/>
        <v>7276.54</v>
      </c>
      <c r="F1913" s="112">
        <f t="shared" si="923"/>
        <v>46164</v>
      </c>
      <c r="G1913" s="113">
        <f t="shared" si="903"/>
        <v>4.3006716003852752E-3</v>
      </c>
      <c r="H1913" s="114">
        <f t="shared" si="924"/>
        <v>46223</v>
      </c>
      <c r="I1913" s="114">
        <f t="shared" si="904"/>
        <v>46223</v>
      </c>
      <c r="J1913" s="115">
        <f t="shared" si="911"/>
        <v>20</v>
      </c>
      <c r="K1913" s="115">
        <f t="shared" si="926"/>
        <v>10</v>
      </c>
      <c r="L1913" s="8">
        <f t="shared" si="912"/>
        <v>1.0021480199999999</v>
      </c>
      <c r="M1913" s="116">
        <f t="shared" si="922"/>
        <v>1.0043006699999999</v>
      </c>
      <c r="N1913" s="116">
        <f t="shared" si="918"/>
        <v>1.3780043030636822</v>
      </c>
      <c r="O1913" s="109">
        <f t="shared" si="921"/>
        <v>1.3809642799999999</v>
      </c>
      <c r="P1913" s="109">
        <f t="shared" si="905"/>
        <v>520.78384520999998</v>
      </c>
      <c r="Q1913" s="11">
        <f t="shared" si="915"/>
        <v>0</v>
      </c>
      <c r="R1913" s="30">
        <f t="shared" si="913"/>
        <v>0</v>
      </c>
      <c r="S1913" s="109">
        <f t="shared" si="920"/>
        <v>0</v>
      </c>
      <c r="T1913" s="119">
        <f t="shared" si="914"/>
        <v>0.10150000000000001</v>
      </c>
      <c r="U1913" s="117">
        <f t="shared" si="919"/>
        <v>10</v>
      </c>
      <c r="V1913" s="117">
        <v>252</v>
      </c>
      <c r="W1913" s="116">
        <f t="shared" si="906"/>
        <v>1.003843593</v>
      </c>
      <c r="X1913" s="109">
        <f t="shared" si="907"/>
        <v>2.0016811400000001</v>
      </c>
      <c r="Y1913" s="174">
        <f t="shared" si="908"/>
        <v>0</v>
      </c>
      <c r="Z1913" s="120" t="str">
        <f t="shared" si="916"/>
        <v>A+J=</v>
      </c>
      <c r="AA1913" s="114">
        <f t="shared" si="917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8">
        <f t="shared" si="909"/>
        <v>46210</v>
      </c>
      <c r="B1914" s="109">
        <f t="shared" si="902"/>
        <v>523.09834813000009</v>
      </c>
      <c r="C1914" s="193">
        <f t="shared" si="901"/>
        <v>377.11608675000002</v>
      </c>
      <c r="D1914" s="110">
        <f t="shared" si="910"/>
        <v>7245.38</v>
      </c>
      <c r="E1914" s="111">
        <f t="shared" si="925"/>
        <v>7276.54</v>
      </c>
      <c r="F1914" s="112">
        <f t="shared" si="923"/>
        <v>46164</v>
      </c>
      <c r="G1914" s="113">
        <f t="shared" si="903"/>
        <v>4.3006716003852752E-3</v>
      </c>
      <c r="H1914" s="114">
        <f t="shared" si="924"/>
        <v>46223</v>
      </c>
      <c r="I1914" s="114">
        <f t="shared" si="904"/>
        <v>46223</v>
      </c>
      <c r="J1914" s="115">
        <f t="shared" si="911"/>
        <v>20</v>
      </c>
      <c r="K1914" s="115">
        <f t="shared" si="926"/>
        <v>11</v>
      </c>
      <c r="L1914" s="8">
        <f t="shared" si="912"/>
        <v>1.0023630800000001</v>
      </c>
      <c r="M1914" s="116">
        <f t="shared" si="922"/>
        <v>1.0043006699999999</v>
      </c>
      <c r="N1914" s="116">
        <f t="shared" si="918"/>
        <v>1.3780043030636822</v>
      </c>
      <c r="O1914" s="109">
        <f t="shared" si="921"/>
        <v>1.3812606300000001</v>
      </c>
      <c r="P1914" s="109">
        <f t="shared" si="905"/>
        <v>520.89560356000004</v>
      </c>
      <c r="Q1914" s="11">
        <f t="shared" si="915"/>
        <v>0</v>
      </c>
      <c r="R1914" s="30">
        <f t="shared" si="913"/>
        <v>0</v>
      </c>
      <c r="S1914" s="109">
        <f t="shared" si="920"/>
        <v>0</v>
      </c>
      <c r="T1914" s="119">
        <f t="shared" si="914"/>
        <v>0.10150000000000001</v>
      </c>
      <c r="U1914" s="117">
        <f t="shared" si="919"/>
        <v>11</v>
      </c>
      <c r="V1914" s="117">
        <v>252</v>
      </c>
      <c r="W1914" s="116">
        <f t="shared" si="906"/>
        <v>1.0042287640000001</v>
      </c>
      <c r="X1914" s="109">
        <f t="shared" si="907"/>
        <v>2.2027445700000001</v>
      </c>
      <c r="Y1914" s="174">
        <f t="shared" si="908"/>
        <v>0</v>
      </c>
      <c r="Z1914" s="120" t="str">
        <f t="shared" si="916"/>
        <v>A+J=</v>
      </c>
      <c r="AA1914" s="114">
        <f t="shared" si="917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8">
        <f t="shared" si="909"/>
        <v>46211</v>
      </c>
      <c r="B1915" s="109">
        <f t="shared" si="902"/>
        <v>523.41135584999995</v>
      </c>
      <c r="C1915" s="193">
        <f t="shared" si="901"/>
        <v>377.11608675000002</v>
      </c>
      <c r="D1915" s="110">
        <f t="shared" si="910"/>
        <v>7245.38</v>
      </c>
      <c r="E1915" s="111">
        <f t="shared" si="925"/>
        <v>7276.54</v>
      </c>
      <c r="F1915" s="112">
        <f t="shared" si="923"/>
        <v>46164</v>
      </c>
      <c r="G1915" s="113">
        <f t="shared" si="903"/>
        <v>4.3006716003852752E-3</v>
      </c>
      <c r="H1915" s="114">
        <f t="shared" si="924"/>
        <v>46223</v>
      </c>
      <c r="I1915" s="114">
        <f t="shared" si="904"/>
        <v>46223</v>
      </c>
      <c r="J1915" s="115">
        <f t="shared" si="911"/>
        <v>20</v>
      </c>
      <c r="K1915" s="115">
        <f t="shared" si="926"/>
        <v>12</v>
      </c>
      <c r="L1915" s="8">
        <f t="shared" si="912"/>
        <v>1.00257818</v>
      </c>
      <c r="M1915" s="116">
        <f t="shared" si="922"/>
        <v>1.0043006699999999</v>
      </c>
      <c r="N1915" s="116">
        <f t="shared" si="918"/>
        <v>1.3780043030636822</v>
      </c>
      <c r="O1915" s="109">
        <f t="shared" si="921"/>
        <v>1.3815570399999999</v>
      </c>
      <c r="P1915" s="109">
        <f t="shared" si="905"/>
        <v>521.00738453999998</v>
      </c>
      <c r="Q1915" s="11">
        <f t="shared" si="915"/>
        <v>0</v>
      </c>
      <c r="R1915" s="30">
        <f t="shared" si="913"/>
        <v>0</v>
      </c>
      <c r="S1915" s="109">
        <f t="shared" si="920"/>
        <v>0</v>
      </c>
      <c r="T1915" s="119">
        <f t="shared" si="914"/>
        <v>0.10150000000000001</v>
      </c>
      <c r="U1915" s="117">
        <f t="shared" si="919"/>
        <v>12</v>
      </c>
      <c r="V1915" s="117">
        <v>252</v>
      </c>
      <c r="W1915" s="116">
        <f t="shared" si="906"/>
        <v>1.0046140830000001</v>
      </c>
      <c r="X1915" s="109">
        <f t="shared" si="907"/>
        <v>2.4039713100000002</v>
      </c>
      <c r="Y1915" s="174">
        <f t="shared" si="908"/>
        <v>0</v>
      </c>
      <c r="Z1915" s="120" t="str">
        <f t="shared" si="916"/>
        <v>A+J=</v>
      </c>
      <c r="AA1915" s="114">
        <f t="shared" si="917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8">
        <f t="shared" si="909"/>
        <v>46212</v>
      </c>
      <c r="B1916" s="109">
        <f t="shared" si="902"/>
        <v>523.72455337000008</v>
      </c>
      <c r="C1916" s="193">
        <f t="shared" si="901"/>
        <v>377.11608675000002</v>
      </c>
      <c r="D1916" s="110">
        <f t="shared" si="910"/>
        <v>7245.38</v>
      </c>
      <c r="E1916" s="111">
        <f t="shared" si="925"/>
        <v>7276.54</v>
      </c>
      <c r="F1916" s="112">
        <f t="shared" si="923"/>
        <v>46164</v>
      </c>
      <c r="G1916" s="113">
        <f t="shared" si="903"/>
        <v>4.3006716003852752E-3</v>
      </c>
      <c r="H1916" s="114">
        <f t="shared" si="924"/>
        <v>46223</v>
      </c>
      <c r="I1916" s="114">
        <f t="shared" si="904"/>
        <v>46223</v>
      </c>
      <c r="J1916" s="115">
        <f t="shared" si="911"/>
        <v>20</v>
      </c>
      <c r="K1916" s="115">
        <f t="shared" si="926"/>
        <v>13</v>
      </c>
      <c r="L1916" s="8">
        <f t="shared" si="912"/>
        <v>1.00279333</v>
      </c>
      <c r="M1916" s="116">
        <f t="shared" si="922"/>
        <v>1.0043006699999999</v>
      </c>
      <c r="N1916" s="116">
        <f t="shared" si="918"/>
        <v>1.3780043030636822</v>
      </c>
      <c r="O1916" s="109">
        <f t="shared" si="921"/>
        <v>1.3818535199999999</v>
      </c>
      <c r="P1916" s="109">
        <f t="shared" si="905"/>
        <v>521.11919192000005</v>
      </c>
      <c r="Q1916" s="11">
        <f t="shared" si="915"/>
        <v>0</v>
      </c>
      <c r="R1916" s="30">
        <f t="shared" si="913"/>
        <v>0</v>
      </c>
      <c r="S1916" s="109">
        <f t="shared" si="920"/>
        <v>0</v>
      </c>
      <c r="T1916" s="119">
        <f t="shared" si="914"/>
        <v>0.10150000000000001</v>
      </c>
      <c r="U1916" s="117">
        <f t="shared" si="919"/>
        <v>13</v>
      </c>
      <c r="V1916" s="117">
        <v>252</v>
      </c>
      <c r="W1916" s="116">
        <f t="shared" si="906"/>
        <v>1.00499955</v>
      </c>
      <c r="X1916" s="109">
        <f t="shared" si="907"/>
        <v>2.6053614500000002</v>
      </c>
      <c r="Y1916" s="174">
        <f t="shared" si="908"/>
        <v>0</v>
      </c>
      <c r="Z1916" s="120" t="str">
        <f t="shared" si="916"/>
        <v>A+J=</v>
      </c>
      <c r="AA1916" s="114">
        <f t="shared" si="917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8">
        <f t="shared" si="909"/>
        <v>46213</v>
      </c>
      <c r="B1917" s="109">
        <f t="shared" si="902"/>
        <v>524.03794024000001</v>
      </c>
      <c r="C1917" s="193">
        <f t="shared" si="901"/>
        <v>377.11608675000002</v>
      </c>
      <c r="D1917" s="110">
        <f t="shared" si="910"/>
        <v>7245.38</v>
      </c>
      <c r="E1917" s="111">
        <f t="shared" si="925"/>
        <v>7276.54</v>
      </c>
      <c r="F1917" s="112">
        <f t="shared" si="923"/>
        <v>46164</v>
      </c>
      <c r="G1917" s="113">
        <f t="shared" si="903"/>
        <v>4.3006716003852752E-3</v>
      </c>
      <c r="H1917" s="114">
        <f t="shared" si="924"/>
        <v>46223</v>
      </c>
      <c r="I1917" s="114">
        <f t="shared" si="904"/>
        <v>46223</v>
      </c>
      <c r="J1917" s="115">
        <f t="shared" si="911"/>
        <v>20</v>
      </c>
      <c r="K1917" s="115">
        <f t="shared" si="926"/>
        <v>14</v>
      </c>
      <c r="L1917" s="8">
        <f t="shared" si="912"/>
        <v>1.00300853</v>
      </c>
      <c r="M1917" s="116">
        <f t="shared" si="922"/>
        <v>1.0043006699999999</v>
      </c>
      <c r="N1917" s="116">
        <f t="shared" si="918"/>
        <v>1.3780043030636822</v>
      </c>
      <c r="O1917" s="109">
        <f t="shared" si="921"/>
        <v>1.38215007</v>
      </c>
      <c r="P1917" s="109">
        <f t="shared" si="905"/>
        <v>521.23102569000002</v>
      </c>
      <c r="Q1917" s="11">
        <f t="shared" si="915"/>
        <v>0</v>
      </c>
      <c r="R1917" s="30">
        <f t="shared" si="913"/>
        <v>0</v>
      </c>
      <c r="S1917" s="109">
        <f t="shared" si="920"/>
        <v>0</v>
      </c>
      <c r="T1917" s="119">
        <f t="shared" si="914"/>
        <v>0.10150000000000001</v>
      </c>
      <c r="U1917" s="117">
        <f t="shared" si="919"/>
        <v>14</v>
      </c>
      <c r="V1917" s="117">
        <v>252</v>
      </c>
      <c r="W1917" s="116">
        <f t="shared" si="906"/>
        <v>1.005385164</v>
      </c>
      <c r="X1917" s="109">
        <f t="shared" si="907"/>
        <v>2.8069145500000001</v>
      </c>
      <c r="Y1917" s="174">
        <f t="shared" si="908"/>
        <v>0</v>
      </c>
      <c r="Z1917" s="120" t="str">
        <f t="shared" si="916"/>
        <v>A+J=</v>
      </c>
      <c r="AA1917" s="114">
        <f t="shared" si="917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8">
        <f t="shared" si="909"/>
        <v>46214</v>
      </c>
      <c r="B1918" s="109">
        <f t="shared" si="902"/>
        <v>524.35150949999991</v>
      </c>
      <c r="C1918" s="193">
        <f t="shared" si="901"/>
        <v>377.11608675000002</v>
      </c>
      <c r="D1918" s="110">
        <f t="shared" si="910"/>
        <v>7245.38</v>
      </c>
      <c r="E1918" s="111">
        <f t="shared" si="925"/>
        <v>7276.54</v>
      </c>
      <c r="F1918" s="112">
        <f t="shared" si="923"/>
        <v>46164</v>
      </c>
      <c r="G1918" s="113">
        <f t="shared" si="903"/>
        <v>4.3006716003852752E-3</v>
      </c>
      <c r="H1918" s="114">
        <f t="shared" si="924"/>
        <v>46223</v>
      </c>
      <c r="I1918" s="114">
        <f t="shared" si="904"/>
        <v>46223</v>
      </c>
      <c r="J1918" s="115">
        <f t="shared" si="911"/>
        <v>20</v>
      </c>
      <c r="K1918" s="115">
        <f t="shared" si="926"/>
        <v>15</v>
      </c>
      <c r="L1918" s="8">
        <f t="shared" si="912"/>
        <v>1.00322377</v>
      </c>
      <c r="M1918" s="116">
        <f t="shared" si="922"/>
        <v>1.0043006699999999</v>
      </c>
      <c r="N1918" s="116">
        <f t="shared" si="918"/>
        <v>1.3780043030636822</v>
      </c>
      <c r="O1918" s="109">
        <f t="shared" si="921"/>
        <v>1.38244667</v>
      </c>
      <c r="P1918" s="109">
        <f t="shared" si="905"/>
        <v>521.34287832999996</v>
      </c>
      <c r="Q1918" s="11">
        <f t="shared" si="915"/>
        <v>0</v>
      </c>
      <c r="R1918" s="30">
        <f t="shared" si="913"/>
        <v>0</v>
      </c>
      <c r="S1918" s="109">
        <f t="shared" si="920"/>
        <v>0</v>
      </c>
      <c r="T1918" s="119">
        <f t="shared" si="914"/>
        <v>0.10150000000000001</v>
      </c>
      <c r="U1918" s="117">
        <f t="shared" si="919"/>
        <v>15</v>
      </c>
      <c r="V1918" s="117">
        <v>252</v>
      </c>
      <c r="W1918" s="116">
        <f t="shared" si="906"/>
        <v>1.0057709260000001</v>
      </c>
      <c r="X1918" s="109">
        <f t="shared" si="907"/>
        <v>3.0086311700000001</v>
      </c>
      <c r="Y1918" s="174">
        <f t="shared" si="908"/>
        <v>0</v>
      </c>
      <c r="Z1918" s="120" t="str">
        <f t="shared" si="916"/>
        <v>A+J=</v>
      </c>
      <c r="AA1918" s="114">
        <f t="shared" si="917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8">
        <f t="shared" si="909"/>
        <v>46215</v>
      </c>
      <c r="B1919" s="109">
        <f t="shared" si="902"/>
        <v>524.35150949999991</v>
      </c>
      <c r="C1919" s="193">
        <f t="shared" si="901"/>
        <v>377.11608675000002</v>
      </c>
      <c r="D1919" s="110">
        <f t="shared" si="910"/>
        <v>7245.38</v>
      </c>
      <c r="E1919" s="111">
        <f t="shared" si="925"/>
        <v>7276.54</v>
      </c>
      <c r="F1919" s="112">
        <f t="shared" si="923"/>
        <v>46164</v>
      </c>
      <c r="G1919" s="113">
        <f t="shared" si="903"/>
        <v>4.3006716003852752E-3</v>
      </c>
      <c r="H1919" s="114">
        <f t="shared" si="924"/>
        <v>46223</v>
      </c>
      <c r="I1919" s="114">
        <f t="shared" si="904"/>
        <v>46223</v>
      </c>
      <c r="J1919" s="115">
        <f t="shared" si="911"/>
        <v>20</v>
      </c>
      <c r="K1919" s="115">
        <f t="shared" si="926"/>
        <v>15</v>
      </c>
      <c r="L1919" s="8">
        <f t="shared" si="912"/>
        <v>1.00322377</v>
      </c>
      <c r="M1919" s="116">
        <f t="shared" si="922"/>
        <v>1.0043006699999999</v>
      </c>
      <c r="N1919" s="116">
        <f t="shared" si="918"/>
        <v>1.3780043030636822</v>
      </c>
      <c r="O1919" s="109">
        <f t="shared" si="921"/>
        <v>1.38244667</v>
      </c>
      <c r="P1919" s="109">
        <f t="shared" si="905"/>
        <v>521.34287832999996</v>
      </c>
      <c r="Q1919" s="11">
        <f t="shared" si="915"/>
        <v>0</v>
      </c>
      <c r="R1919" s="30">
        <f t="shared" si="913"/>
        <v>0</v>
      </c>
      <c r="S1919" s="109">
        <f t="shared" si="920"/>
        <v>0</v>
      </c>
      <c r="T1919" s="119">
        <f t="shared" si="914"/>
        <v>0.10150000000000001</v>
      </c>
      <c r="U1919" s="117">
        <f t="shared" si="919"/>
        <v>15</v>
      </c>
      <c r="V1919" s="117">
        <v>252</v>
      </c>
      <c r="W1919" s="116">
        <f t="shared" si="906"/>
        <v>1.0057709260000001</v>
      </c>
      <c r="X1919" s="109">
        <f t="shared" si="907"/>
        <v>3.0086311700000001</v>
      </c>
      <c r="Y1919" s="174">
        <f t="shared" si="908"/>
        <v>0</v>
      </c>
      <c r="Z1919" s="120" t="str">
        <f t="shared" si="916"/>
        <v>A+J=</v>
      </c>
      <c r="AA1919" s="114">
        <f t="shared" si="917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8">
        <f t="shared" si="909"/>
        <v>46216</v>
      </c>
      <c r="B1920" s="109">
        <f t="shared" si="902"/>
        <v>524.35150949999991</v>
      </c>
      <c r="C1920" s="193">
        <f t="shared" si="901"/>
        <v>377.11608675000002</v>
      </c>
      <c r="D1920" s="110">
        <f t="shared" si="910"/>
        <v>7245.38</v>
      </c>
      <c r="E1920" s="111">
        <f t="shared" si="925"/>
        <v>7276.54</v>
      </c>
      <c r="F1920" s="112">
        <f t="shared" si="923"/>
        <v>46164</v>
      </c>
      <c r="G1920" s="113">
        <f t="shared" si="903"/>
        <v>4.3006716003852752E-3</v>
      </c>
      <c r="H1920" s="114">
        <f t="shared" si="924"/>
        <v>46223</v>
      </c>
      <c r="I1920" s="114">
        <f t="shared" si="904"/>
        <v>46223</v>
      </c>
      <c r="J1920" s="115">
        <f t="shared" si="911"/>
        <v>20</v>
      </c>
      <c r="K1920" s="115">
        <f t="shared" si="926"/>
        <v>15</v>
      </c>
      <c r="L1920" s="8">
        <f t="shared" si="912"/>
        <v>1.00322377</v>
      </c>
      <c r="M1920" s="116">
        <f t="shared" si="922"/>
        <v>1.0043006699999999</v>
      </c>
      <c r="N1920" s="116">
        <f t="shared" si="918"/>
        <v>1.3780043030636822</v>
      </c>
      <c r="O1920" s="109">
        <f t="shared" si="921"/>
        <v>1.38244667</v>
      </c>
      <c r="P1920" s="109">
        <f t="shared" si="905"/>
        <v>521.34287832999996</v>
      </c>
      <c r="Q1920" s="11">
        <f t="shared" si="915"/>
        <v>0</v>
      </c>
      <c r="R1920" s="30">
        <f t="shared" si="913"/>
        <v>0</v>
      </c>
      <c r="S1920" s="109">
        <f t="shared" si="920"/>
        <v>0</v>
      </c>
      <c r="T1920" s="119">
        <f t="shared" si="914"/>
        <v>0.10150000000000001</v>
      </c>
      <c r="U1920" s="117">
        <f t="shared" si="919"/>
        <v>15</v>
      </c>
      <c r="V1920" s="117">
        <v>252</v>
      </c>
      <c r="W1920" s="116">
        <f t="shared" si="906"/>
        <v>1.0057709260000001</v>
      </c>
      <c r="X1920" s="109">
        <f t="shared" si="907"/>
        <v>3.0086311700000001</v>
      </c>
      <c r="Y1920" s="174">
        <f t="shared" si="908"/>
        <v>0</v>
      </c>
      <c r="Z1920" s="120" t="str">
        <f t="shared" si="916"/>
        <v>A+J=</v>
      </c>
      <c r="AA1920" s="114">
        <f t="shared" si="917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8">
        <f t="shared" si="909"/>
        <v>46217</v>
      </c>
      <c r="B1921" s="109">
        <f t="shared" si="902"/>
        <v>524.66526929999998</v>
      </c>
      <c r="C1921" s="193">
        <f t="shared" si="901"/>
        <v>377.11608675000002</v>
      </c>
      <c r="D1921" s="110">
        <f t="shared" si="910"/>
        <v>7245.38</v>
      </c>
      <c r="E1921" s="111">
        <f t="shared" si="925"/>
        <v>7276.54</v>
      </c>
      <c r="F1921" s="112">
        <f t="shared" si="923"/>
        <v>46164</v>
      </c>
      <c r="G1921" s="113">
        <f t="shared" si="903"/>
        <v>4.3006716003852752E-3</v>
      </c>
      <c r="H1921" s="114">
        <f t="shared" si="924"/>
        <v>46223</v>
      </c>
      <c r="I1921" s="114">
        <f t="shared" si="904"/>
        <v>46223</v>
      </c>
      <c r="J1921" s="115">
        <f t="shared" si="911"/>
        <v>20</v>
      </c>
      <c r="K1921" s="115">
        <f t="shared" si="926"/>
        <v>16</v>
      </c>
      <c r="L1921" s="8">
        <f t="shared" si="912"/>
        <v>1.00343906</v>
      </c>
      <c r="M1921" s="116">
        <f t="shared" si="922"/>
        <v>1.0043006699999999</v>
      </c>
      <c r="N1921" s="116">
        <f t="shared" si="918"/>
        <v>1.3780043030636822</v>
      </c>
      <c r="O1921" s="109">
        <f t="shared" si="921"/>
        <v>1.38274334</v>
      </c>
      <c r="P1921" s="109">
        <f t="shared" si="905"/>
        <v>521.45475736000003</v>
      </c>
      <c r="Q1921" s="11">
        <f t="shared" si="915"/>
        <v>0</v>
      </c>
      <c r="R1921" s="30">
        <f t="shared" si="913"/>
        <v>0</v>
      </c>
      <c r="S1921" s="109">
        <f t="shared" si="920"/>
        <v>0</v>
      </c>
      <c r="T1921" s="119">
        <f t="shared" si="914"/>
        <v>0.10150000000000001</v>
      </c>
      <c r="U1921" s="117">
        <f t="shared" si="919"/>
        <v>16</v>
      </c>
      <c r="V1921" s="117">
        <v>252</v>
      </c>
      <c r="W1921" s="116">
        <f t="shared" si="906"/>
        <v>1.006156837</v>
      </c>
      <c r="X1921" s="109">
        <f t="shared" si="907"/>
        <v>3.21051194</v>
      </c>
      <c r="Y1921" s="174">
        <f t="shared" si="908"/>
        <v>0</v>
      </c>
      <c r="Z1921" s="120" t="str">
        <f t="shared" si="916"/>
        <v>A+J=</v>
      </c>
      <c r="AA1921" s="114">
        <f t="shared" si="917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8">
        <f t="shared" si="909"/>
        <v>46218</v>
      </c>
      <c r="B1922" s="109">
        <f t="shared" si="902"/>
        <v>524.97921110000004</v>
      </c>
      <c r="C1922" s="193">
        <f t="shared" si="901"/>
        <v>377.11608675000002</v>
      </c>
      <c r="D1922" s="110">
        <f t="shared" si="910"/>
        <v>7245.38</v>
      </c>
      <c r="E1922" s="111">
        <f t="shared" si="925"/>
        <v>7276.54</v>
      </c>
      <c r="F1922" s="112">
        <f t="shared" si="923"/>
        <v>46164</v>
      </c>
      <c r="G1922" s="113">
        <f t="shared" si="903"/>
        <v>4.3006716003852752E-3</v>
      </c>
      <c r="H1922" s="114">
        <f t="shared" si="924"/>
        <v>46223</v>
      </c>
      <c r="I1922" s="114">
        <f t="shared" si="904"/>
        <v>46223</v>
      </c>
      <c r="J1922" s="115">
        <f t="shared" si="911"/>
        <v>20</v>
      </c>
      <c r="K1922" s="115">
        <f t="shared" si="926"/>
        <v>17</v>
      </c>
      <c r="L1922" s="8">
        <f t="shared" si="912"/>
        <v>1.0036543899999999</v>
      </c>
      <c r="M1922" s="116">
        <f t="shared" si="922"/>
        <v>1.0043006699999999</v>
      </c>
      <c r="N1922" s="116">
        <f t="shared" si="918"/>
        <v>1.3780043030636822</v>
      </c>
      <c r="O1922" s="109">
        <f t="shared" si="921"/>
        <v>1.3830400599999999</v>
      </c>
      <c r="P1922" s="109">
        <f t="shared" si="905"/>
        <v>521.56665524000005</v>
      </c>
      <c r="Q1922" s="11">
        <f t="shared" si="915"/>
        <v>0</v>
      </c>
      <c r="R1922" s="30">
        <f t="shared" si="913"/>
        <v>0</v>
      </c>
      <c r="S1922" s="109">
        <f t="shared" si="920"/>
        <v>0</v>
      </c>
      <c r="T1922" s="119">
        <f t="shared" si="914"/>
        <v>0.10150000000000001</v>
      </c>
      <c r="U1922" s="117">
        <f t="shared" si="919"/>
        <v>17</v>
      </c>
      <c r="V1922" s="117">
        <v>252</v>
      </c>
      <c r="W1922" s="116">
        <f t="shared" si="906"/>
        <v>1.0065428949999999</v>
      </c>
      <c r="X1922" s="109">
        <f t="shared" si="907"/>
        <v>3.4125558599999999</v>
      </c>
      <c r="Y1922" s="174">
        <f t="shared" si="908"/>
        <v>0</v>
      </c>
      <c r="Z1922" s="120" t="str">
        <f t="shared" si="916"/>
        <v>A+J=</v>
      </c>
      <c r="AA1922" s="114">
        <f t="shared" si="917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8">
        <f t="shared" si="909"/>
        <v>46219</v>
      </c>
      <c r="B1923" s="109">
        <f t="shared" si="902"/>
        <v>525.29334741000002</v>
      </c>
      <c r="C1923" s="193">
        <f t="shared" si="901"/>
        <v>377.11608675000002</v>
      </c>
      <c r="D1923" s="110">
        <f t="shared" si="910"/>
        <v>7245.38</v>
      </c>
      <c r="E1923" s="111">
        <f t="shared" si="925"/>
        <v>7276.54</v>
      </c>
      <c r="F1923" s="112">
        <f t="shared" si="923"/>
        <v>46164</v>
      </c>
      <c r="G1923" s="113">
        <f t="shared" si="903"/>
        <v>4.3006716003852752E-3</v>
      </c>
      <c r="H1923" s="114">
        <f t="shared" si="924"/>
        <v>46223</v>
      </c>
      <c r="I1923" s="114">
        <f t="shared" si="904"/>
        <v>46223</v>
      </c>
      <c r="J1923" s="115">
        <f t="shared" si="911"/>
        <v>20</v>
      </c>
      <c r="K1923" s="115">
        <f t="shared" si="926"/>
        <v>18</v>
      </c>
      <c r="L1923" s="8">
        <f t="shared" si="912"/>
        <v>1.0038697700000001</v>
      </c>
      <c r="M1923" s="116">
        <f t="shared" si="922"/>
        <v>1.0043006699999999</v>
      </c>
      <c r="N1923" s="116">
        <f t="shared" si="918"/>
        <v>1.3780043030636822</v>
      </c>
      <c r="O1923" s="109">
        <f t="shared" si="921"/>
        <v>1.38333686</v>
      </c>
      <c r="P1923" s="109">
        <f t="shared" si="905"/>
        <v>521.67858330000001</v>
      </c>
      <c r="Q1923" s="11">
        <f t="shared" si="915"/>
        <v>0</v>
      </c>
      <c r="R1923" s="30">
        <f t="shared" si="913"/>
        <v>0</v>
      </c>
      <c r="S1923" s="109">
        <f t="shared" si="920"/>
        <v>0</v>
      </c>
      <c r="T1923" s="119">
        <f t="shared" si="914"/>
        <v>0.10150000000000001</v>
      </c>
      <c r="U1923" s="117">
        <f t="shared" si="919"/>
        <v>18</v>
      </c>
      <c r="V1923" s="117">
        <v>252</v>
      </c>
      <c r="W1923" s="116">
        <f t="shared" si="906"/>
        <v>1.006929102</v>
      </c>
      <c r="X1923" s="109">
        <f t="shared" si="907"/>
        <v>3.6147641099999999</v>
      </c>
      <c r="Y1923" s="174">
        <f t="shared" si="908"/>
        <v>0</v>
      </c>
      <c r="Z1923" s="120" t="str">
        <f t="shared" si="916"/>
        <v>A+J=</v>
      </c>
      <c r="AA1923" s="114">
        <f t="shared" si="917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8">
        <f t="shared" si="909"/>
        <v>46220</v>
      </c>
      <c r="B1924" s="109">
        <f t="shared" si="902"/>
        <v>525.60766639000008</v>
      </c>
      <c r="C1924" s="193">
        <f t="shared" si="901"/>
        <v>377.11608675000002</v>
      </c>
      <c r="D1924" s="110">
        <f t="shared" si="910"/>
        <v>7245.38</v>
      </c>
      <c r="E1924" s="111">
        <f t="shared" si="925"/>
        <v>7276.54</v>
      </c>
      <c r="F1924" s="112">
        <f t="shared" si="923"/>
        <v>46164</v>
      </c>
      <c r="G1924" s="113">
        <f t="shared" si="903"/>
        <v>4.3006716003852752E-3</v>
      </c>
      <c r="H1924" s="114">
        <f t="shared" si="924"/>
        <v>46223</v>
      </c>
      <c r="I1924" s="114">
        <f t="shared" si="904"/>
        <v>46223</v>
      </c>
      <c r="J1924" s="115">
        <f t="shared" si="911"/>
        <v>20</v>
      </c>
      <c r="K1924" s="115">
        <f t="shared" si="926"/>
        <v>19</v>
      </c>
      <c r="L1924" s="8">
        <f t="shared" si="912"/>
        <v>1.0040851900000001</v>
      </c>
      <c r="M1924" s="116">
        <f t="shared" si="922"/>
        <v>1.0043006699999999</v>
      </c>
      <c r="N1924" s="116">
        <f t="shared" si="918"/>
        <v>1.3780043030636822</v>
      </c>
      <c r="O1924" s="109">
        <f t="shared" si="921"/>
        <v>1.38363371</v>
      </c>
      <c r="P1924" s="109">
        <f t="shared" si="905"/>
        <v>521.79053021000004</v>
      </c>
      <c r="Q1924" s="11">
        <f t="shared" si="915"/>
        <v>0</v>
      </c>
      <c r="R1924" s="30">
        <f t="shared" si="913"/>
        <v>0</v>
      </c>
      <c r="S1924" s="109">
        <f t="shared" si="920"/>
        <v>0</v>
      </c>
      <c r="T1924" s="119">
        <f t="shared" si="914"/>
        <v>0.10150000000000001</v>
      </c>
      <c r="U1924" s="117">
        <f t="shared" si="919"/>
        <v>19</v>
      </c>
      <c r="V1924" s="117">
        <v>252</v>
      </c>
      <c r="W1924" s="116">
        <f t="shared" si="906"/>
        <v>1.007315457</v>
      </c>
      <c r="X1924" s="109">
        <f t="shared" si="907"/>
        <v>3.8171361799999999</v>
      </c>
      <c r="Y1924" s="174">
        <f t="shared" si="908"/>
        <v>0</v>
      </c>
      <c r="Z1924" s="120" t="str">
        <f t="shared" si="916"/>
        <v>A+J=</v>
      </c>
      <c r="AA1924" s="114">
        <f t="shared" si="917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8">
        <f t="shared" si="909"/>
        <v>46221</v>
      </c>
      <c r="B1925" s="109">
        <f t="shared" si="902"/>
        <v>525.92217951999999</v>
      </c>
      <c r="C1925" s="193">
        <f t="shared" si="901"/>
        <v>377.11608675000002</v>
      </c>
      <c r="D1925" s="110">
        <f t="shared" si="910"/>
        <v>7245.38</v>
      </c>
      <c r="E1925" s="111">
        <f t="shared" si="925"/>
        <v>7276.54</v>
      </c>
      <c r="F1925" s="112">
        <f t="shared" si="923"/>
        <v>46164</v>
      </c>
      <c r="G1925" s="113">
        <f t="shared" si="903"/>
        <v>4.3006716003852752E-3</v>
      </c>
      <c r="H1925" s="114">
        <f t="shared" si="924"/>
        <v>46223</v>
      </c>
      <c r="I1925" s="114">
        <f t="shared" si="904"/>
        <v>46223</v>
      </c>
      <c r="J1925" s="115">
        <f t="shared" si="911"/>
        <v>20</v>
      </c>
      <c r="K1925" s="115">
        <f t="shared" si="926"/>
        <v>20</v>
      </c>
      <c r="L1925" s="8">
        <f t="shared" si="912"/>
        <v>1.0043006699999999</v>
      </c>
      <c r="M1925" s="116">
        <f t="shared" si="922"/>
        <v>1.0043006699999999</v>
      </c>
      <c r="N1925" s="116">
        <f t="shared" si="918"/>
        <v>1.3780043030636822</v>
      </c>
      <c r="O1925" s="109">
        <f t="shared" si="921"/>
        <v>1.38393064</v>
      </c>
      <c r="P1925" s="109">
        <f t="shared" si="905"/>
        <v>521.90250729000002</v>
      </c>
      <c r="Q1925" s="11">
        <f t="shared" si="915"/>
        <v>0</v>
      </c>
      <c r="R1925" s="30">
        <f t="shared" si="913"/>
        <v>0</v>
      </c>
      <c r="S1925" s="109">
        <f t="shared" si="920"/>
        <v>0</v>
      </c>
      <c r="T1925" s="119">
        <f t="shared" si="914"/>
        <v>0.10150000000000001</v>
      </c>
      <c r="U1925" s="117">
        <f t="shared" si="919"/>
        <v>20</v>
      </c>
      <c r="V1925" s="117">
        <v>252</v>
      </c>
      <c r="W1925" s="116">
        <f t="shared" si="906"/>
        <v>1.0077019599999999</v>
      </c>
      <c r="X1925" s="109">
        <f t="shared" si="907"/>
        <v>4.0196722300000003</v>
      </c>
      <c r="Y1925" s="174">
        <f t="shared" si="908"/>
        <v>0</v>
      </c>
      <c r="Z1925" s="120" t="str">
        <f t="shared" si="916"/>
        <v>A+J=</v>
      </c>
      <c r="AA1925" s="114">
        <f t="shared" si="917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8">
        <f t="shared" si="909"/>
        <v>46222</v>
      </c>
      <c r="B1926" s="109">
        <f t="shared" si="902"/>
        <v>525.92217951999999</v>
      </c>
      <c r="C1926" s="193">
        <f t="shared" ref="C1926:C1989" si="927">TRUNC(IF(Q1925&gt;0,C1925-(S1925/O1925),C1925),8)</f>
        <v>377.11608675000002</v>
      </c>
      <c r="D1926" s="110">
        <f t="shared" si="910"/>
        <v>7245.38</v>
      </c>
      <c r="E1926" s="111">
        <f t="shared" si="925"/>
        <v>7276.54</v>
      </c>
      <c r="F1926" s="112">
        <f t="shared" si="923"/>
        <v>46164</v>
      </c>
      <c r="G1926" s="113">
        <f t="shared" si="903"/>
        <v>4.3006716003852752E-3</v>
      </c>
      <c r="H1926" s="114">
        <f t="shared" si="924"/>
        <v>46223</v>
      </c>
      <c r="I1926" s="114">
        <f t="shared" si="904"/>
        <v>46223</v>
      </c>
      <c r="J1926" s="115">
        <f t="shared" si="911"/>
        <v>20</v>
      </c>
      <c r="K1926" s="115">
        <f t="shared" si="926"/>
        <v>20</v>
      </c>
      <c r="L1926" s="8">
        <f t="shared" si="912"/>
        <v>1.0043006699999999</v>
      </c>
      <c r="M1926" s="116">
        <f t="shared" si="922"/>
        <v>1.0043006699999999</v>
      </c>
      <c r="N1926" s="116">
        <f t="shared" si="918"/>
        <v>1.3780043030636822</v>
      </c>
      <c r="O1926" s="109">
        <f t="shared" si="921"/>
        <v>1.38393064</v>
      </c>
      <c r="P1926" s="109">
        <f t="shared" si="905"/>
        <v>521.90250729000002</v>
      </c>
      <c r="Q1926" s="11">
        <f t="shared" si="915"/>
        <v>0</v>
      </c>
      <c r="R1926" s="30">
        <f t="shared" si="913"/>
        <v>0</v>
      </c>
      <c r="S1926" s="109">
        <f t="shared" si="920"/>
        <v>0</v>
      </c>
      <c r="T1926" s="119">
        <f t="shared" si="914"/>
        <v>0.10150000000000001</v>
      </c>
      <c r="U1926" s="117">
        <f t="shared" si="919"/>
        <v>20</v>
      </c>
      <c r="V1926" s="117">
        <v>252</v>
      </c>
      <c r="W1926" s="116">
        <f t="shared" si="906"/>
        <v>1.0077019599999999</v>
      </c>
      <c r="X1926" s="109">
        <f t="shared" si="907"/>
        <v>4.0196722300000003</v>
      </c>
      <c r="Y1926" s="174">
        <f t="shared" si="908"/>
        <v>0</v>
      </c>
      <c r="Z1926" s="120" t="str">
        <f t="shared" si="916"/>
        <v>A+J=</v>
      </c>
      <c r="AA1926" s="114">
        <f t="shared" si="917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8">
        <f t="shared" si="909"/>
        <v>46223</v>
      </c>
      <c r="B1927" s="109">
        <f t="shared" si="902"/>
        <v>525.92217951999999</v>
      </c>
      <c r="C1927" s="193">
        <f t="shared" si="927"/>
        <v>377.11608675000002</v>
      </c>
      <c r="D1927" s="110">
        <f t="shared" si="910"/>
        <v>7245.38</v>
      </c>
      <c r="E1927" s="111">
        <f t="shared" si="925"/>
        <v>7276.54</v>
      </c>
      <c r="F1927" s="112">
        <f t="shared" si="923"/>
        <v>46164</v>
      </c>
      <c r="G1927" s="113">
        <f t="shared" si="903"/>
        <v>4.3006716003852752E-3</v>
      </c>
      <c r="H1927" s="114">
        <f t="shared" si="924"/>
        <v>46254</v>
      </c>
      <c r="I1927" s="114">
        <f t="shared" si="904"/>
        <v>46223</v>
      </c>
      <c r="J1927" s="115">
        <f t="shared" si="911"/>
        <v>20</v>
      </c>
      <c r="K1927" s="115">
        <f t="shared" si="926"/>
        <v>20</v>
      </c>
      <c r="L1927" s="8">
        <f t="shared" si="912"/>
        <v>1.0043006699999999</v>
      </c>
      <c r="M1927" s="116">
        <f t="shared" si="922"/>
        <v>1.0043006699999999</v>
      </c>
      <c r="N1927" s="116">
        <f t="shared" si="918"/>
        <v>1.3780043030636822</v>
      </c>
      <c r="O1927" s="109">
        <f t="shared" si="921"/>
        <v>1.38393064</v>
      </c>
      <c r="P1927" s="109">
        <f t="shared" si="905"/>
        <v>521.90250729000002</v>
      </c>
      <c r="Q1927" s="11">
        <f t="shared" si="915"/>
        <v>63</v>
      </c>
      <c r="R1927" s="30">
        <f t="shared" si="913"/>
        <v>3.4770000000000002E-2</v>
      </c>
      <c r="S1927" s="109">
        <f t="shared" si="920"/>
        <v>18.146550170000001</v>
      </c>
      <c r="T1927" s="119">
        <f t="shared" si="914"/>
        <v>0.10150000000000001</v>
      </c>
      <c r="U1927" s="117">
        <f t="shared" si="919"/>
        <v>20</v>
      </c>
      <c r="V1927" s="117">
        <v>252</v>
      </c>
      <c r="W1927" s="116">
        <f t="shared" si="906"/>
        <v>1.0077019599999999</v>
      </c>
      <c r="X1927" s="109">
        <f t="shared" si="907"/>
        <v>4.0196722300000003</v>
      </c>
      <c r="Y1927" s="174">
        <f t="shared" si="908"/>
        <v>22.166222400000002</v>
      </c>
      <c r="Z1927" s="120" t="str">
        <f t="shared" si="916"/>
        <v>A+J=</v>
      </c>
      <c r="AA1927" s="114">
        <f t="shared" si="917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8">
        <f t="shared" si="909"/>
        <v>46224</v>
      </c>
      <c r="B1928" s="109">
        <f t="shared" si="902"/>
        <v>504.04328264000003</v>
      </c>
      <c r="C1928" s="193">
        <f t="shared" si="927"/>
        <v>364.00376040999998</v>
      </c>
      <c r="D1928" s="110">
        <f t="shared" si="910"/>
        <v>7245.38</v>
      </c>
      <c r="E1928" s="111">
        <f t="shared" si="925"/>
        <v>7276.54</v>
      </c>
      <c r="F1928" s="112">
        <f t="shared" si="923"/>
        <v>46193</v>
      </c>
      <c r="G1928" s="113">
        <f t="shared" si="903"/>
        <v>4.3006716003852752E-3</v>
      </c>
      <c r="H1928" s="114">
        <f t="shared" si="924"/>
        <v>46254</v>
      </c>
      <c r="I1928" s="114">
        <f t="shared" si="904"/>
        <v>46254</v>
      </c>
      <c r="J1928" s="115">
        <f t="shared" si="911"/>
        <v>23</v>
      </c>
      <c r="K1928" s="115">
        <f t="shared" si="926"/>
        <v>1</v>
      </c>
      <c r="L1928" s="8">
        <f t="shared" si="912"/>
        <v>1.0001865999999999</v>
      </c>
      <c r="M1928" s="116">
        <f t="shared" si="922"/>
        <v>1.0043006699999999</v>
      </c>
      <c r="N1928" s="116">
        <f t="shared" si="918"/>
        <v>1.3839306448297388</v>
      </c>
      <c r="O1928" s="109">
        <f t="shared" si="921"/>
        <v>1.38418888</v>
      </c>
      <c r="P1928" s="109">
        <f t="shared" si="905"/>
        <v>503.84995743000002</v>
      </c>
      <c r="Q1928" s="11">
        <f t="shared" si="915"/>
        <v>0</v>
      </c>
      <c r="R1928" s="30">
        <f t="shared" si="913"/>
        <v>0</v>
      </c>
      <c r="S1928" s="109">
        <f t="shared" si="920"/>
        <v>0</v>
      </c>
      <c r="T1928" s="119">
        <f t="shared" si="914"/>
        <v>0.10150000000000001</v>
      </c>
      <c r="U1928" s="117">
        <f t="shared" si="919"/>
        <v>1</v>
      </c>
      <c r="V1928" s="117">
        <v>252</v>
      </c>
      <c r="W1928" s="116">
        <f t="shared" si="906"/>
        <v>1.0003836960000001</v>
      </c>
      <c r="X1928" s="109">
        <f t="shared" si="907"/>
        <v>0.19332521</v>
      </c>
      <c r="Y1928" s="174">
        <f t="shared" si="908"/>
        <v>0</v>
      </c>
      <c r="Z1928" s="120" t="str">
        <f t="shared" si="916"/>
        <v>A+J=</v>
      </c>
      <c r="AA1928" s="114">
        <f t="shared" si="917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8">
        <f t="shared" si="909"/>
        <v>46225</v>
      </c>
      <c r="B1929" s="109">
        <f t="shared" si="902"/>
        <v>504.33076897000001</v>
      </c>
      <c r="C1929" s="193">
        <f t="shared" si="927"/>
        <v>364.00376040999998</v>
      </c>
      <c r="D1929" s="110">
        <f t="shared" si="910"/>
        <v>7245.38</v>
      </c>
      <c r="E1929" s="111">
        <f t="shared" si="925"/>
        <v>7276.54</v>
      </c>
      <c r="F1929" s="112">
        <f t="shared" si="923"/>
        <v>46193</v>
      </c>
      <c r="G1929" s="113">
        <f t="shared" si="903"/>
        <v>4.3006716003852752E-3</v>
      </c>
      <c r="H1929" s="114">
        <f t="shared" si="924"/>
        <v>46254</v>
      </c>
      <c r="I1929" s="114">
        <f t="shared" si="904"/>
        <v>46254</v>
      </c>
      <c r="J1929" s="115">
        <f t="shared" si="911"/>
        <v>23</v>
      </c>
      <c r="K1929" s="115">
        <f t="shared" si="926"/>
        <v>2</v>
      </c>
      <c r="L1929" s="8">
        <f t="shared" si="912"/>
        <v>1.0003732299999999</v>
      </c>
      <c r="M1929" s="116">
        <f t="shared" si="922"/>
        <v>1.0043006699999999</v>
      </c>
      <c r="N1929" s="116">
        <f t="shared" si="918"/>
        <v>1.3839306448297388</v>
      </c>
      <c r="O1929" s="109">
        <f t="shared" si="921"/>
        <v>1.3844471599999999</v>
      </c>
      <c r="P1929" s="109">
        <f t="shared" si="905"/>
        <v>503.94397232</v>
      </c>
      <c r="Q1929" s="11">
        <f t="shared" si="915"/>
        <v>0</v>
      </c>
      <c r="R1929" s="30">
        <f t="shared" si="913"/>
        <v>0</v>
      </c>
      <c r="S1929" s="109">
        <f t="shared" si="920"/>
        <v>0</v>
      </c>
      <c r="T1929" s="119">
        <f t="shared" si="914"/>
        <v>0.10150000000000001</v>
      </c>
      <c r="U1929" s="117">
        <f t="shared" si="919"/>
        <v>2</v>
      </c>
      <c r="V1929" s="117">
        <v>252</v>
      </c>
      <c r="W1929" s="116">
        <f t="shared" si="906"/>
        <v>1.0007675389999999</v>
      </c>
      <c r="X1929" s="109">
        <f t="shared" si="907"/>
        <v>0.38679665000000002</v>
      </c>
      <c r="Y1929" s="174">
        <f t="shared" si="908"/>
        <v>0</v>
      </c>
      <c r="Z1929" s="120" t="str">
        <f t="shared" si="916"/>
        <v>A+J=</v>
      </c>
      <c r="AA1929" s="114">
        <f t="shared" si="917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8">
        <f t="shared" si="909"/>
        <v>46226</v>
      </c>
      <c r="B1930" s="109">
        <f t="shared" ref="B1930:B1988" si="928">(P1930+X1930)</f>
        <v>504.61843123</v>
      </c>
      <c r="C1930" s="193">
        <f t="shared" si="927"/>
        <v>364.00376040999998</v>
      </c>
      <c r="D1930" s="110">
        <f t="shared" si="910"/>
        <v>7245.38</v>
      </c>
      <c r="E1930" s="111">
        <f t="shared" si="925"/>
        <v>7276.54</v>
      </c>
      <c r="F1930" s="112">
        <f t="shared" si="923"/>
        <v>46193</v>
      </c>
      <c r="G1930" s="113">
        <f t="shared" ref="G1930:G1988" si="929">(E1930/D1930)-1</f>
        <v>4.3006716003852752E-3</v>
      </c>
      <c r="H1930" s="114">
        <f t="shared" si="924"/>
        <v>46254</v>
      </c>
      <c r="I1930" s="114">
        <f t="shared" ref="I1930:I1988" si="930">IF(A1930&gt;I1929,H1930,I1929)</f>
        <v>46254</v>
      </c>
      <c r="J1930" s="115">
        <f t="shared" si="911"/>
        <v>23</v>
      </c>
      <c r="K1930" s="115">
        <f t="shared" si="926"/>
        <v>3</v>
      </c>
      <c r="L1930" s="8">
        <f t="shared" si="912"/>
        <v>1.00055991</v>
      </c>
      <c r="M1930" s="116">
        <f t="shared" si="922"/>
        <v>1.0043006699999999</v>
      </c>
      <c r="N1930" s="116">
        <f t="shared" si="918"/>
        <v>1.3839306448297388</v>
      </c>
      <c r="O1930" s="109">
        <f t="shared" si="921"/>
        <v>1.38470552</v>
      </c>
      <c r="P1930" s="109">
        <f t="shared" ref="P1930:P1988" si="931">TRUNC(C1930*O1930,8)</f>
        <v>504.03801634000001</v>
      </c>
      <c r="Q1930" s="11">
        <f t="shared" si="915"/>
        <v>0</v>
      </c>
      <c r="R1930" s="30">
        <f t="shared" si="913"/>
        <v>0</v>
      </c>
      <c r="S1930" s="109">
        <f t="shared" si="920"/>
        <v>0</v>
      </c>
      <c r="T1930" s="119">
        <f t="shared" si="914"/>
        <v>0.10150000000000001</v>
      </c>
      <c r="U1930" s="117">
        <f t="shared" si="919"/>
        <v>3</v>
      </c>
      <c r="V1930" s="117">
        <v>252</v>
      </c>
      <c r="W1930" s="116">
        <f t="shared" ref="W1930:W1988" si="932">ROUND((1+T1930)^TRUNC((U1930/V1930),9),9)</f>
        <v>1.00115153</v>
      </c>
      <c r="X1930" s="109">
        <f t="shared" ref="X1930:X1988" si="933">TRUNC((P1930*(W1930-1)),8)</f>
        <v>0.58041489000000002</v>
      </c>
      <c r="Y1930" s="174">
        <f t="shared" ref="Y1930:Y1993" si="934">IF(AND(Q1930&gt;0,Z1930&lt;&gt;"INCORPJ="),S1930+X1930,0)</f>
        <v>0</v>
      </c>
      <c r="Z1930" s="120" t="str">
        <f t="shared" si="916"/>
        <v>A+J=</v>
      </c>
      <c r="AA1930" s="114">
        <f t="shared" si="917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8">
        <f t="shared" ref="A1931:A1994" si="935">(A1930+1)</f>
        <v>46227</v>
      </c>
      <c r="B1931" s="109">
        <f t="shared" si="928"/>
        <v>504.90624710999998</v>
      </c>
      <c r="C1931" s="193">
        <f t="shared" si="927"/>
        <v>364.00376040999998</v>
      </c>
      <c r="D1931" s="110">
        <f t="shared" ref="D1931:D1988" si="936">IF(E1931=E1930,D1930,E1930)</f>
        <v>7245.38</v>
      </c>
      <c r="E1931" s="111">
        <f t="shared" si="925"/>
        <v>7276.54</v>
      </c>
      <c r="F1931" s="112">
        <f t="shared" si="923"/>
        <v>46193</v>
      </c>
      <c r="G1931" s="113">
        <f t="shared" si="929"/>
        <v>4.3006716003852752E-3</v>
      </c>
      <c r="H1931" s="114">
        <f t="shared" si="924"/>
        <v>46254</v>
      </c>
      <c r="I1931" s="114">
        <f t="shared" si="930"/>
        <v>46254</v>
      </c>
      <c r="J1931" s="115">
        <f t="shared" ref="J1931:J1988" si="937">IF(I1931=I1930,J1930,NETWORKDAYS(I1930,I1931,$AD$148:$AD$502)-1)</f>
        <v>23</v>
      </c>
      <c r="K1931" s="115">
        <f t="shared" si="926"/>
        <v>4</v>
      </c>
      <c r="L1931" s="8">
        <f t="shared" ref="L1931:L1988" si="938">IF(E1931&lt;D1931,1,TRUNC((E1931/D1931)^TRUNC((K1931/J1931),9),8))</f>
        <v>1.00074661</v>
      </c>
      <c r="M1931" s="116">
        <f t="shared" si="922"/>
        <v>1.0043006699999999</v>
      </c>
      <c r="N1931" s="116">
        <f t="shared" si="918"/>
        <v>1.3839306448297388</v>
      </c>
      <c r="O1931" s="109">
        <f t="shared" si="921"/>
        <v>1.3849639</v>
      </c>
      <c r="P1931" s="109">
        <f t="shared" si="931"/>
        <v>504.13206762999999</v>
      </c>
      <c r="Q1931" s="11">
        <f t="shared" si="915"/>
        <v>0</v>
      </c>
      <c r="R1931" s="30">
        <f t="shared" ref="R1931:R1994" si="939">IF(Q1931&gt;0,VLOOKUP($A1931,$AD$10:$AI$145,6),0)</f>
        <v>0</v>
      </c>
      <c r="S1931" s="109">
        <f t="shared" si="920"/>
        <v>0</v>
      </c>
      <c r="T1931" s="119">
        <f t="shared" ref="T1931:T1994" si="940">(T1930)</f>
        <v>0.10150000000000001</v>
      </c>
      <c r="U1931" s="117">
        <f t="shared" si="919"/>
        <v>4</v>
      </c>
      <c r="V1931" s="117">
        <v>252</v>
      </c>
      <c r="W1931" s="116">
        <f t="shared" si="932"/>
        <v>1.001535668</v>
      </c>
      <c r="X1931" s="109">
        <f t="shared" si="933"/>
        <v>0.77417948000000003</v>
      </c>
      <c r="Y1931" s="174">
        <f t="shared" si="934"/>
        <v>0</v>
      </c>
      <c r="Z1931" s="120" t="str">
        <f t="shared" si="916"/>
        <v>A+J=</v>
      </c>
      <c r="AA1931" s="114">
        <f t="shared" si="917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8">
        <f t="shared" si="935"/>
        <v>46228</v>
      </c>
      <c r="B1932" s="109">
        <f t="shared" si="928"/>
        <v>505.19422809999998</v>
      </c>
      <c r="C1932" s="193">
        <f t="shared" si="927"/>
        <v>364.00376040999998</v>
      </c>
      <c r="D1932" s="110">
        <f t="shared" si="936"/>
        <v>7245.38</v>
      </c>
      <c r="E1932" s="111">
        <f t="shared" si="925"/>
        <v>7276.54</v>
      </c>
      <c r="F1932" s="112">
        <f t="shared" si="923"/>
        <v>46193</v>
      </c>
      <c r="G1932" s="113">
        <f t="shared" si="929"/>
        <v>4.3006716003852752E-3</v>
      </c>
      <c r="H1932" s="114">
        <f t="shared" si="924"/>
        <v>46254</v>
      </c>
      <c r="I1932" s="114">
        <f t="shared" si="930"/>
        <v>46254</v>
      </c>
      <c r="J1932" s="115">
        <f t="shared" si="937"/>
        <v>23</v>
      </c>
      <c r="K1932" s="115">
        <f t="shared" si="926"/>
        <v>5</v>
      </c>
      <c r="L1932" s="8">
        <f t="shared" si="938"/>
        <v>1.0009333499999999</v>
      </c>
      <c r="M1932" s="116">
        <f t="shared" si="922"/>
        <v>1.0043006699999999</v>
      </c>
      <c r="N1932" s="116">
        <f t="shared" si="918"/>
        <v>1.3839306448297388</v>
      </c>
      <c r="O1932" s="109">
        <f t="shared" si="921"/>
        <v>1.3852223299999999</v>
      </c>
      <c r="P1932" s="109">
        <f t="shared" si="931"/>
        <v>504.22613711999998</v>
      </c>
      <c r="Q1932" s="11">
        <f t="shared" ref="Q1932:Q1995" si="941">IF(VLOOKUP(A1932,AD$10:AK$145,8)=VLOOKUP(A1931,AD$10:AK$145,8),0,VLOOKUP(A1932,AD$10:AK$145,8))</f>
        <v>0</v>
      </c>
      <c r="R1932" s="30">
        <f t="shared" si="939"/>
        <v>0</v>
      </c>
      <c r="S1932" s="109">
        <f t="shared" si="920"/>
        <v>0</v>
      </c>
      <c r="T1932" s="119">
        <f t="shared" si="940"/>
        <v>0.10150000000000001</v>
      </c>
      <c r="U1932" s="117">
        <f t="shared" si="919"/>
        <v>5</v>
      </c>
      <c r="V1932" s="117">
        <v>252</v>
      </c>
      <c r="W1932" s="116">
        <f t="shared" si="932"/>
        <v>1.0019199539999999</v>
      </c>
      <c r="X1932" s="109">
        <f t="shared" si="933"/>
        <v>0.96809098000000005</v>
      </c>
      <c r="Y1932" s="174">
        <f t="shared" si="934"/>
        <v>0</v>
      </c>
      <c r="Z1932" s="120" t="str">
        <f t="shared" ref="Z1932:Z1995" si="942">IF($Q1931&gt;0,VLOOKUP($A1931,$AD$10:$AM$145,9),Z1931)</f>
        <v>A+J=</v>
      </c>
      <c r="AA1932" s="114">
        <f t="shared" ref="AA1932:AA1995" si="943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8">
        <f t="shared" si="935"/>
        <v>46229</v>
      </c>
      <c r="B1933" s="109">
        <f t="shared" si="928"/>
        <v>505.19422809999998</v>
      </c>
      <c r="C1933" s="193">
        <f t="shared" si="927"/>
        <v>364.00376040999998</v>
      </c>
      <c r="D1933" s="110">
        <f t="shared" si="936"/>
        <v>7245.38</v>
      </c>
      <c r="E1933" s="111">
        <f t="shared" si="925"/>
        <v>7276.54</v>
      </c>
      <c r="F1933" s="112">
        <f t="shared" si="923"/>
        <v>46193</v>
      </c>
      <c r="G1933" s="113">
        <f t="shared" si="929"/>
        <v>4.3006716003852752E-3</v>
      </c>
      <c r="H1933" s="114">
        <f t="shared" si="924"/>
        <v>46254</v>
      </c>
      <c r="I1933" s="114">
        <f t="shared" si="930"/>
        <v>46254</v>
      </c>
      <c r="J1933" s="115">
        <f t="shared" si="937"/>
        <v>23</v>
      </c>
      <c r="K1933" s="115">
        <f t="shared" si="926"/>
        <v>5</v>
      </c>
      <c r="L1933" s="8">
        <f t="shared" si="938"/>
        <v>1.0009333499999999</v>
      </c>
      <c r="M1933" s="116">
        <f t="shared" si="922"/>
        <v>1.0043006699999999</v>
      </c>
      <c r="N1933" s="116">
        <f t="shared" si="918"/>
        <v>1.3839306448297388</v>
      </c>
      <c r="O1933" s="109">
        <f t="shared" si="921"/>
        <v>1.3852223299999999</v>
      </c>
      <c r="P1933" s="109">
        <f t="shared" si="931"/>
        <v>504.22613711999998</v>
      </c>
      <c r="Q1933" s="11">
        <f t="shared" si="941"/>
        <v>0</v>
      </c>
      <c r="R1933" s="30">
        <f t="shared" si="939"/>
        <v>0</v>
      </c>
      <c r="S1933" s="109">
        <f t="shared" si="920"/>
        <v>0</v>
      </c>
      <c r="T1933" s="119">
        <f t="shared" si="940"/>
        <v>0.10150000000000001</v>
      </c>
      <c r="U1933" s="117">
        <f t="shared" si="919"/>
        <v>5</v>
      </c>
      <c r="V1933" s="117">
        <v>252</v>
      </c>
      <c r="W1933" s="116">
        <f t="shared" si="932"/>
        <v>1.0019199539999999</v>
      </c>
      <c r="X1933" s="109">
        <f t="shared" si="933"/>
        <v>0.96809098000000005</v>
      </c>
      <c r="Y1933" s="174">
        <f t="shared" si="934"/>
        <v>0</v>
      </c>
      <c r="Z1933" s="120" t="str">
        <f t="shared" si="942"/>
        <v>A+J=</v>
      </c>
      <c r="AA1933" s="114">
        <f t="shared" si="943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8">
        <f t="shared" si="935"/>
        <v>46230</v>
      </c>
      <c r="B1934" s="109">
        <f t="shared" si="928"/>
        <v>505.19422809999998</v>
      </c>
      <c r="C1934" s="193">
        <f t="shared" si="927"/>
        <v>364.00376040999998</v>
      </c>
      <c r="D1934" s="110">
        <f t="shared" si="936"/>
        <v>7245.38</v>
      </c>
      <c r="E1934" s="111">
        <f t="shared" si="925"/>
        <v>7276.54</v>
      </c>
      <c r="F1934" s="112">
        <f t="shared" si="923"/>
        <v>46193</v>
      </c>
      <c r="G1934" s="113">
        <f t="shared" si="929"/>
        <v>4.3006716003852752E-3</v>
      </c>
      <c r="H1934" s="114">
        <f t="shared" si="924"/>
        <v>46254</v>
      </c>
      <c r="I1934" s="114">
        <f t="shared" si="930"/>
        <v>46254</v>
      </c>
      <c r="J1934" s="115">
        <f t="shared" si="937"/>
        <v>23</v>
      </c>
      <c r="K1934" s="115">
        <f t="shared" si="926"/>
        <v>5</v>
      </c>
      <c r="L1934" s="8">
        <f t="shared" si="938"/>
        <v>1.0009333499999999</v>
      </c>
      <c r="M1934" s="116">
        <f t="shared" si="922"/>
        <v>1.0043006699999999</v>
      </c>
      <c r="N1934" s="116">
        <f t="shared" si="918"/>
        <v>1.3839306448297388</v>
      </c>
      <c r="O1934" s="109">
        <f t="shared" si="921"/>
        <v>1.3852223299999999</v>
      </c>
      <c r="P1934" s="109">
        <f t="shared" si="931"/>
        <v>504.22613711999998</v>
      </c>
      <c r="Q1934" s="11">
        <f t="shared" si="941"/>
        <v>0</v>
      </c>
      <c r="R1934" s="30">
        <f t="shared" si="939"/>
        <v>0</v>
      </c>
      <c r="S1934" s="109">
        <f t="shared" si="920"/>
        <v>0</v>
      </c>
      <c r="T1934" s="119">
        <f t="shared" si="940"/>
        <v>0.10150000000000001</v>
      </c>
      <c r="U1934" s="117">
        <f t="shared" si="919"/>
        <v>5</v>
      </c>
      <c r="V1934" s="117">
        <v>252</v>
      </c>
      <c r="W1934" s="116">
        <f t="shared" si="932"/>
        <v>1.0019199539999999</v>
      </c>
      <c r="X1934" s="109">
        <f t="shared" si="933"/>
        <v>0.96809098000000005</v>
      </c>
      <c r="Y1934" s="174">
        <f t="shared" si="934"/>
        <v>0</v>
      </c>
      <c r="Z1934" s="120" t="str">
        <f t="shared" si="942"/>
        <v>A+J=</v>
      </c>
      <c r="AA1934" s="114">
        <f t="shared" si="943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8">
        <f t="shared" si="935"/>
        <v>46231</v>
      </c>
      <c r="B1935" s="109">
        <f t="shared" si="928"/>
        <v>505.48237691999998</v>
      </c>
      <c r="C1935" s="193">
        <f t="shared" si="927"/>
        <v>364.00376040999998</v>
      </c>
      <c r="D1935" s="110">
        <f t="shared" si="936"/>
        <v>7245.38</v>
      </c>
      <c r="E1935" s="111">
        <f t="shared" si="925"/>
        <v>7276.54</v>
      </c>
      <c r="F1935" s="112">
        <f t="shared" si="923"/>
        <v>46193</v>
      </c>
      <c r="G1935" s="113">
        <f t="shared" si="929"/>
        <v>4.3006716003852752E-3</v>
      </c>
      <c r="H1935" s="114">
        <f t="shared" si="924"/>
        <v>46254</v>
      </c>
      <c r="I1935" s="114">
        <f t="shared" si="930"/>
        <v>46254</v>
      </c>
      <c r="J1935" s="115">
        <f t="shared" si="937"/>
        <v>23</v>
      </c>
      <c r="K1935" s="115">
        <f t="shared" si="926"/>
        <v>6</v>
      </c>
      <c r="L1935" s="8">
        <f t="shared" si="938"/>
        <v>1.0011201300000001</v>
      </c>
      <c r="M1935" s="116">
        <f t="shared" si="922"/>
        <v>1.0043006699999999</v>
      </c>
      <c r="N1935" s="116">
        <f t="shared" si="918"/>
        <v>1.3839306448297388</v>
      </c>
      <c r="O1935" s="109">
        <f t="shared" si="921"/>
        <v>1.3854808199999999</v>
      </c>
      <c r="P1935" s="109">
        <f t="shared" si="931"/>
        <v>504.32022845</v>
      </c>
      <c r="Q1935" s="11">
        <f t="shared" si="941"/>
        <v>0</v>
      </c>
      <c r="R1935" s="30">
        <f t="shared" si="939"/>
        <v>0</v>
      </c>
      <c r="S1935" s="109">
        <f t="shared" si="920"/>
        <v>0</v>
      </c>
      <c r="T1935" s="119">
        <f t="shared" si="940"/>
        <v>0.10150000000000001</v>
      </c>
      <c r="U1935" s="117">
        <f t="shared" si="919"/>
        <v>6</v>
      </c>
      <c r="V1935" s="117">
        <v>252</v>
      </c>
      <c r="W1935" s="116">
        <f t="shared" si="932"/>
        <v>1.002304386</v>
      </c>
      <c r="X1935" s="109">
        <f t="shared" si="933"/>
        <v>1.16214847</v>
      </c>
      <c r="Y1935" s="174">
        <f t="shared" si="934"/>
        <v>0</v>
      </c>
      <c r="Z1935" s="120" t="str">
        <f t="shared" si="942"/>
        <v>A+J=</v>
      </c>
      <c r="AA1935" s="114">
        <f t="shared" si="943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8">
        <f t="shared" si="935"/>
        <v>46232</v>
      </c>
      <c r="B1936" s="109">
        <f t="shared" si="928"/>
        <v>505.77068782999999</v>
      </c>
      <c r="C1936" s="193">
        <f t="shared" si="927"/>
        <v>364.00376040999998</v>
      </c>
      <c r="D1936" s="110">
        <f t="shared" si="936"/>
        <v>7245.38</v>
      </c>
      <c r="E1936" s="111">
        <f t="shared" si="925"/>
        <v>7276.54</v>
      </c>
      <c r="F1936" s="112">
        <f t="shared" si="923"/>
        <v>46193</v>
      </c>
      <c r="G1936" s="113">
        <f t="shared" si="929"/>
        <v>4.3006716003852752E-3</v>
      </c>
      <c r="H1936" s="114">
        <f t="shared" si="924"/>
        <v>46254</v>
      </c>
      <c r="I1936" s="114">
        <f t="shared" si="930"/>
        <v>46254</v>
      </c>
      <c r="J1936" s="115">
        <f t="shared" si="937"/>
        <v>23</v>
      </c>
      <c r="K1936" s="115">
        <f t="shared" si="926"/>
        <v>7</v>
      </c>
      <c r="L1936" s="8">
        <f t="shared" si="938"/>
        <v>1.0013069400000001</v>
      </c>
      <c r="M1936" s="116">
        <f t="shared" si="922"/>
        <v>1.0043006699999999</v>
      </c>
      <c r="N1936" s="116">
        <f t="shared" si="918"/>
        <v>1.3839306448297388</v>
      </c>
      <c r="O1936" s="109">
        <f t="shared" si="921"/>
        <v>1.3857393499999999</v>
      </c>
      <c r="P1936" s="109">
        <f t="shared" si="931"/>
        <v>504.41433433999998</v>
      </c>
      <c r="Q1936" s="11">
        <f t="shared" si="941"/>
        <v>0</v>
      </c>
      <c r="R1936" s="30">
        <f t="shared" si="939"/>
        <v>0</v>
      </c>
      <c r="S1936" s="109">
        <f t="shared" si="920"/>
        <v>0</v>
      </c>
      <c r="T1936" s="119">
        <f t="shared" si="940"/>
        <v>0.10150000000000001</v>
      </c>
      <c r="U1936" s="117">
        <f t="shared" si="919"/>
        <v>7</v>
      </c>
      <c r="V1936" s="117">
        <v>252</v>
      </c>
      <c r="W1936" s="116">
        <f t="shared" si="932"/>
        <v>1.0026889670000001</v>
      </c>
      <c r="X1936" s="109">
        <f t="shared" si="933"/>
        <v>1.3563534900000001</v>
      </c>
      <c r="Y1936" s="174">
        <f t="shared" si="934"/>
        <v>0</v>
      </c>
      <c r="Z1936" s="120" t="str">
        <f t="shared" si="942"/>
        <v>A+J=</v>
      </c>
      <c r="AA1936" s="114">
        <f t="shared" si="943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8">
        <f t="shared" si="935"/>
        <v>46233</v>
      </c>
      <c r="B1937" s="109">
        <f t="shared" si="928"/>
        <v>506.05916721</v>
      </c>
      <c r="C1937" s="193">
        <f t="shared" si="927"/>
        <v>364.00376040999998</v>
      </c>
      <c r="D1937" s="110">
        <f t="shared" si="936"/>
        <v>7245.38</v>
      </c>
      <c r="E1937" s="111">
        <f t="shared" si="925"/>
        <v>7276.54</v>
      </c>
      <c r="F1937" s="112">
        <f t="shared" si="923"/>
        <v>46193</v>
      </c>
      <c r="G1937" s="113">
        <f t="shared" si="929"/>
        <v>4.3006716003852752E-3</v>
      </c>
      <c r="H1937" s="114">
        <f t="shared" si="924"/>
        <v>46254</v>
      </c>
      <c r="I1937" s="114">
        <f t="shared" si="930"/>
        <v>46254</v>
      </c>
      <c r="J1937" s="115">
        <f t="shared" si="937"/>
        <v>23</v>
      </c>
      <c r="K1937" s="115">
        <f t="shared" si="926"/>
        <v>8</v>
      </c>
      <c r="L1937" s="8">
        <f t="shared" si="938"/>
        <v>1.0014937900000001</v>
      </c>
      <c r="M1937" s="116">
        <f t="shared" si="922"/>
        <v>1.0043006699999999</v>
      </c>
      <c r="N1937" s="116">
        <f t="shared" si="918"/>
        <v>1.3839306448297388</v>
      </c>
      <c r="O1937" s="109">
        <f t="shared" si="921"/>
        <v>1.38599794</v>
      </c>
      <c r="P1937" s="109">
        <f t="shared" si="931"/>
        <v>504.50846208000002</v>
      </c>
      <c r="Q1937" s="11">
        <f t="shared" si="941"/>
        <v>0</v>
      </c>
      <c r="R1937" s="30">
        <f t="shared" si="939"/>
        <v>0</v>
      </c>
      <c r="S1937" s="109">
        <f t="shared" si="920"/>
        <v>0</v>
      </c>
      <c r="T1937" s="119">
        <f t="shared" si="940"/>
        <v>0.10150000000000001</v>
      </c>
      <c r="U1937" s="117">
        <f t="shared" si="919"/>
        <v>8</v>
      </c>
      <c r="V1937" s="117">
        <v>252</v>
      </c>
      <c r="W1937" s="116">
        <f t="shared" si="932"/>
        <v>1.0030736950000001</v>
      </c>
      <c r="X1937" s="109">
        <f t="shared" si="933"/>
        <v>1.5507051300000001</v>
      </c>
      <c r="Y1937" s="174">
        <f t="shared" si="934"/>
        <v>0</v>
      </c>
      <c r="Z1937" s="120" t="str">
        <f t="shared" si="942"/>
        <v>A+J=</v>
      </c>
      <c r="AA1937" s="114">
        <f t="shared" si="943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8">
        <f t="shared" si="935"/>
        <v>46234</v>
      </c>
      <c r="B1938" s="109">
        <f t="shared" si="928"/>
        <v>506.34780778999999</v>
      </c>
      <c r="C1938" s="193">
        <f t="shared" si="927"/>
        <v>364.00376040999998</v>
      </c>
      <c r="D1938" s="110">
        <f t="shared" si="936"/>
        <v>7245.38</v>
      </c>
      <c r="E1938" s="111">
        <f t="shared" si="925"/>
        <v>7276.54</v>
      </c>
      <c r="F1938" s="112">
        <f t="shared" si="923"/>
        <v>46193</v>
      </c>
      <c r="G1938" s="113">
        <f t="shared" si="929"/>
        <v>4.3006716003852752E-3</v>
      </c>
      <c r="H1938" s="114">
        <f t="shared" si="924"/>
        <v>46254</v>
      </c>
      <c r="I1938" s="114">
        <f t="shared" si="930"/>
        <v>46254</v>
      </c>
      <c r="J1938" s="115">
        <f t="shared" si="937"/>
        <v>23</v>
      </c>
      <c r="K1938" s="115">
        <f t="shared" si="926"/>
        <v>9</v>
      </c>
      <c r="L1938" s="8">
        <f t="shared" si="938"/>
        <v>1.0016806700000001</v>
      </c>
      <c r="M1938" s="116">
        <f t="shared" si="922"/>
        <v>1.0043006699999999</v>
      </c>
      <c r="N1938" s="116">
        <f t="shared" si="918"/>
        <v>1.3839306448297388</v>
      </c>
      <c r="O1938" s="109">
        <f t="shared" si="921"/>
        <v>1.38625657</v>
      </c>
      <c r="P1938" s="109">
        <f t="shared" si="931"/>
        <v>504.60260436999999</v>
      </c>
      <c r="Q1938" s="11">
        <f t="shared" si="941"/>
        <v>0</v>
      </c>
      <c r="R1938" s="30">
        <f t="shared" si="939"/>
        <v>0</v>
      </c>
      <c r="S1938" s="109">
        <f t="shared" si="920"/>
        <v>0</v>
      </c>
      <c r="T1938" s="119">
        <f t="shared" si="940"/>
        <v>0.10150000000000001</v>
      </c>
      <c r="U1938" s="117">
        <f t="shared" si="919"/>
        <v>9</v>
      </c>
      <c r="V1938" s="117">
        <v>252</v>
      </c>
      <c r="W1938" s="116">
        <f t="shared" si="932"/>
        <v>1.00345857</v>
      </c>
      <c r="X1938" s="109">
        <f t="shared" si="933"/>
        <v>1.7452034199999999</v>
      </c>
      <c r="Y1938" s="174">
        <f t="shared" si="934"/>
        <v>0</v>
      </c>
      <c r="Z1938" s="120" t="str">
        <f t="shared" si="942"/>
        <v>A+J=</v>
      </c>
      <c r="AA1938" s="114">
        <f t="shared" si="943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8">
        <f t="shared" si="935"/>
        <v>46235</v>
      </c>
      <c r="B1939" s="109">
        <f t="shared" si="928"/>
        <v>506.63661014999997</v>
      </c>
      <c r="C1939" s="193">
        <f t="shared" si="927"/>
        <v>364.00376040999998</v>
      </c>
      <c r="D1939" s="110">
        <f t="shared" si="936"/>
        <v>7245.38</v>
      </c>
      <c r="E1939" s="111">
        <f t="shared" si="925"/>
        <v>7276.54</v>
      </c>
      <c r="F1939" s="112">
        <f t="shared" si="923"/>
        <v>46193</v>
      </c>
      <c r="G1939" s="113">
        <f t="shared" si="929"/>
        <v>4.3006716003852752E-3</v>
      </c>
      <c r="H1939" s="114">
        <f t="shared" si="924"/>
        <v>46254</v>
      </c>
      <c r="I1939" s="114">
        <f t="shared" si="930"/>
        <v>46254</v>
      </c>
      <c r="J1939" s="115">
        <f t="shared" si="937"/>
        <v>23</v>
      </c>
      <c r="K1939" s="115">
        <f t="shared" si="926"/>
        <v>10</v>
      </c>
      <c r="L1939" s="8">
        <f t="shared" si="938"/>
        <v>1.0018675800000001</v>
      </c>
      <c r="M1939" s="116">
        <f t="shared" si="922"/>
        <v>1.0043006699999999</v>
      </c>
      <c r="N1939" s="116">
        <f t="shared" si="918"/>
        <v>1.3839306448297388</v>
      </c>
      <c r="O1939" s="109">
        <f t="shared" si="921"/>
        <v>1.38651524</v>
      </c>
      <c r="P1939" s="109">
        <f t="shared" si="931"/>
        <v>504.69676121999998</v>
      </c>
      <c r="Q1939" s="11">
        <f t="shared" si="941"/>
        <v>0</v>
      </c>
      <c r="R1939" s="30">
        <f t="shared" si="939"/>
        <v>0</v>
      </c>
      <c r="S1939" s="109">
        <f t="shared" si="920"/>
        <v>0</v>
      </c>
      <c r="T1939" s="119">
        <f t="shared" si="940"/>
        <v>0.10150000000000001</v>
      </c>
      <c r="U1939" s="117">
        <f t="shared" si="919"/>
        <v>10</v>
      </c>
      <c r="V1939" s="117">
        <v>252</v>
      </c>
      <c r="W1939" s="116">
        <f t="shared" si="932"/>
        <v>1.003843593</v>
      </c>
      <c r="X1939" s="109">
        <f t="shared" si="933"/>
        <v>1.9398489299999999</v>
      </c>
      <c r="Y1939" s="174">
        <f t="shared" si="934"/>
        <v>0</v>
      </c>
      <c r="Z1939" s="120" t="str">
        <f t="shared" si="942"/>
        <v>A+J=</v>
      </c>
      <c r="AA1939" s="114">
        <f t="shared" si="943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8">
        <f t="shared" si="935"/>
        <v>46236</v>
      </c>
      <c r="B1940" s="109">
        <f t="shared" si="928"/>
        <v>506.63661014999997</v>
      </c>
      <c r="C1940" s="193">
        <f t="shared" si="927"/>
        <v>364.00376040999998</v>
      </c>
      <c r="D1940" s="110">
        <f t="shared" si="936"/>
        <v>7245.38</v>
      </c>
      <c r="E1940" s="111">
        <f t="shared" si="925"/>
        <v>7276.54</v>
      </c>
      <c r="F1940" s="112">
        <f t="shared" si="923"/>
        <v>46193</v>
      </c>
      <c r="G1940" s="113">
        <f t="shared" si="929"/>
        <v>4.3006716003852752E-3</v>
      </c>
      <c r="H1940" s="114">
        <f t="shared" si="924"/>
        <v>46254</v>
      </c>
      <c r="I1940" s="114">
        <f t="shared" si="930"/>
        <v>46254</v>
      </c>
      <c r="J1940" s="115">
        <f t="shared" si="937"/>
        <v>23</v>
      </c>
      <c r="K1940" s="115">
        <f t="shared" si="926"/>
        <v>10</v>
      </c>
      <c r="L1940" s="8">
        <f t="shared" si="938"/>
        <v>1.0018675800000001</v>
      </c>
      <c r="M1940" s="116">
        <f t="shared" si="922"/>
        <v>1.0043006699999999</v>
      </c>
      <c r="N1940" s="116">
        <f t="shared" si="918"/>
        <v>1.3839306448297388</v>
      </c>
      <c r="O1940" s="109">
        <f t="shared" si="921"/>
        <v>1.38651524</v>
      </c>
      <c r="P1940" s="109">
        <f t="shared" si="931"/>
        <v>504.69676121999998</v>
      </c>
      <c r="Q1940" s="11">
        <f t="shared" si="941"/>
        <v>0</v>
      </c>
      <c r="R1940" s="30">
        <f t="shared" si="939"/>
        <v>0</v>
      </c>
      <c r="S1940" s="109">
        <f t="shared" si="920"/>
        <v>0</v>
      </c>
      <c r="T1940" s="119">
        <f t="shared" si="940"/>
        <v>0.10150000000000001</v>
      </c>
      <c r="U1940" s="117">
        <f t="shared" si="919"/>
        <v>10</v>
      </c>
      <c r="V1940" s="117">
        <v>252</v>
      </c>
      <c r="W1940" s="116">
        <f t="shared" si="932"/>
        <v>1.003843593</v>
      </c>
      <c r="X1940" s="109">
        <f t="shared" si="933"/>
        <v>1.9398489299999999</v>
      </c>
      <c r="Y1940" s="174">
        <f t="shared" si="934"/>
        <v>0</v>
      </c>
      <c r="Z1940" s="120" t="str">
        <f t="shared" si="942"/>
        <v>A+J=</v>
      </c>
      <c r="AA1940" s="114">
        <f t="shared" si="943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8">
        <f t="shared" si="935"/>
        <v>46237</v>
      </c>
      <c r="B1941" s="109">
        <f t="shared" si="928"/>
        <v>506.63661014999997</v>
      </c>
      <c r="C1941" s="193">
        <f t="shared" si="927"/>
        <v>364.00376040999998</v>
      </c>
      <c r="D1941" s="110">
        <f t="shared" si="936"/>
        <v>7245.38</v>
      </c>
      <c r="E1941" s="111">
        <f t="shared" si="925"/>
        <v>7276.54</v>
      </c>
      <c r="F1941" s="112">
        <f t="shared" si="923"/>
        <v>46193</v>
      </c>
      <c r="G1941" s="113">
        <f t="shared" si="929"/>
        <v>4.3006716003852752E-3</v>
      </c>
      <c r="H1941" s="114">
        <f t="shared" si="924"/>
        <v>46254</v>
      </c>
      <c r="I1941" s="114">
        <f t="shared" si="930"/>
        <v>46254</v>
      </c>
      <c r="J1941" s="115">
        <f t="shared" si="937"/>
        <v>23</v>
      </c>
      <c r="K1941" s="115">
        <f t="shared" si="926"/>
        <v>10</v>
      </c>
      <c r="L1941" s="8">
        <f t="shared" si="938"/>
        <v>1.0018675800000001</v>
      </c>
      <c r="M1941" s="116">
        <f t="shared" si="922"/>
        <v>1.0043006699999999</v>
      </c>
      <c r="N1941" s="116">
        <f t="shared" si="918"/>
        <v>1.3839306448297388</v>
      </c>
      <c r="O1941" s="109">
        <f t="shared" si="921"/>
        <v>1.38651524</v>
      </c>
      <c r="P1941" s="109">
        <f t="shared" si="931"/>
        <v>504.69676121999998</v>
      </c>
      <c r="Q1941" s="11">
        <f t="shared" si="941"/>
        <v>0</v>
      </c>
      <c r="R1941" s="30">
        <f t="shared" si="939"/>
        <v>0</v>
      </c>
      <c r="S1941" s="109">
        <f t="shared" si="920"/>
        <v>0</v>
      </c>
      <c r="T1941" s="119">
        <f t="shared" si="940"/>
        <v>0.10150000000000001</v>
      </c>
      <c r="U1941" s="117">
        <f t="shared" si="919"/>
        <v>10</v>
      </c>
      <c r="V1941" s="117">
        <v>252</v>
      </c>
      <c r="W1941" s="116">
        <f t="shared" si="932"/>
        <v>1.003843593</v>
      </c>
      <c r="X1941" s="109">
        <f t="shared" si="933"/>
        <v>1.9398489299999999</v>
      </c>
      <c r="Y1941" s="174">
        <f t="shared" si="934"/>
        <v>0</v>
      </c>
      <c r="Z1941" s="120" t="str">
        <f t="shared" si="942"/>
        <v>A+J=</v>
      </c>
      <c r="AA1941" s="114">
        <f t="shared" si="943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8">
        <f t="shared" si="935"/>
        <v>46238</v>
      </c>
      <c r="B1942" s="109">
        <f t="shared" si="928"/>
        <v>506.92558531000003</v>
      </c>
      <c r="C1942" s="193">
        <f t="shared" si="927"/>
        <v>364.00376040999998</v>
      </c>
      <c r="D1942" s="110">
        <f t="shared" si="936"/>
        <v>7245.38</v>
      </c>
      <c r="E1942" s="111">
        <f t="shared" si="925"/>
        <v>7276.54</v>
      </c>
      <c r="F1942" s="112">
        <f t="shared" si="923"/>
        <v>46193</v>
      </c>
      <c r="G1942" s="113">
        <f t="shared" si="929"/>
        <v>4.3006716003852752E-3</v>
      </c>
      <c r="H1942" s="114">
        <f t="shared" si="924"/>
        <v>46254</v>
      </c>
      <c r="I1942" s="114">
        <f t="shared" si="930"/>
        <v>46254</v>
      </c>
      <c r="J1942" s="115">
        <f t="shared" si="937"/>
        <v>23</v>
      </c>
      <c r="K1942" s="115">
        <f t="shared" si="926"/>
        <v>11</v>
      </c>
      <c r="L1942" s="8">
        <f t="shared" si="938"/>
        <v>1.00205454</v>
      </c>
      <c r="M1942" s="116">
        <f t="shared" si="922"/>
        <v>1.0043006699999999</v>
      </c>
      <c r="N1942" s="116">
        <f t="shared" si="918"/>
        <v>1.3839306448297388</v>
      </c>
      <c r="O1942" s="109">
        <f t="shared" si="921"/>
        <v>1.3867739800000001</v>
      </c>
      <c r="P1942" s="109">
        <f t="shared" si="931"/>
        <v>504.79094355000001</v>
      </c>
      <c r="Q1942" s="11">
        <f t="shared" si="941"/>
        <v>0</v>
      </c>
      <c r="R1942" s="30">
        <f t="shared" si="939"/>
        <v>0</v>
      </c>
      <c r="S1942" s="109">
        <f t="shared" si="920"/>
        <v>0</v>
      </c>
      <c r="T1942" s="119">
        <f t="shared" si="940"/>
        <v>0.10150000000000001</v>
      </c>
      <c r="U1942" s="117">
        <f t="shared" si="919"/>
        <v>11</v>
      </c>
      <c r="V1942" s="117">
        <v>252</v>
      </c>
      <c r="W1942" s="116">
        <f t="shared" si="932"/>
        <v>1.0042287640000001</v>
      </c>
      <c r="X1942" s="109">
        <f t="shared" si="933"/>
        <v>2.1346417600000001</v>
      </c>
      <c r="Y1942" s="174">
        <f t="shared" si="934"/>
        <v>0</v>
      </c>
      <c r="Z1942" s="120" t="str">
        <f t="shared" si="942"/>
        <v>A+J=</v>
      </c>
      <c r="AA1942" s="114">
        <f t="shared" si="943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8">
        <f t="shared" si="935"/>
        <v>46239</v>
      </c>
      <c r="B1943" s="109">
        <f t="shared" si="928"/>
        <v>507.21471873000002</v>
      </c>
      <c r="C1943" s="193">
        <f t="shared" si="927"/>
        <v>364.00376040999998</v>
      </c>
      <c r="D1943" s="110">
        <f t="shared" si="936"/>
        <v>7245.38</v>
      </c>
      <c r="E1943" s="111">
        <f t="shared" si="925"/>
        <v>7276.54</v>
      </c>
      <c r="F1943" s="112">
        <f t="shared" si="923"/>
        <v>46193</v>
      </c>
      <c r="G1943" s="113">
        <f t="shared" si="929"/>
        <v>4.3006716003852752E-3</v>
      </c>
      <c r="H1943" s="114">
        <f t="shared" si="924"/>
        <v>46254</v>
      </c>
      <c r="I1943" s="114">
        <f t="shared" si="930"/>
        <v>46254</v>
      </c>
      <c r="J1943" s="115">
        <f t="shared" si="937"/>
        <v>23</v>
      </c>
      <c r="K1943" s="115">
        <f t="shared" si="926"/>
        <v>12</v>
      </c>
      <c r="L1943" s="8">
        <f t="shared" si="938"/>
        <v>1.0022415200000001</v>
      </c>
      <c r="M1943" s="116">
        <f t="shared" si="922"/>
        <v>1.0043006699999999</v>
      </c>
      <c r="N1943" s="116">
        <f t="shared" si="918"/>
        <v>1.3839306448297388</v>
      </c>
      <c r="O1943" s="109">
        <f t="shared" si="921"/>
        <v>1.3870327499999999</v>
      </c>
      <c r="P1943" s="109">
        <f t="shared" si="931"/>
        <v>504.88513681000001</v>
      </c>
      <c r="Q1943" s="11">
        <f t="shared" si="941"/>
        <v>0</v>
      </c>
      <c r="R1943" s="30">
        <f t="shared" si="939"/>
        <v>0</v>
      </c>
      <c r="S1943" s="109">
        <f t="shared" si="920"/>
        <v>0</v>
      </c>
      <c r="T1943" s="119">
        <f t="shared" si="940"/>
        <v>0.10150000000000001</v>
      </c>
      <c r="U1943" s="117">
        <f t="shared" si="919"/>
        <v>12</v>
      </c>
      <c r="V1943" s="117">
        <v>252</v>
      </c>
      <c r="W1943" s="116">
        <f t="shared" si="932"/>
        <v>1.0046140830000001</v>
      </c>
      <c r="X1943" s="109">
        <f t="shared" si="933"/>
        <v>2.3295819199999999</v>
      </c>
      <c r="Y1943" s="174">
        <f t="shared" si="934"/>
        <v>0</v>
      </c>
      <c r="Z1943" s="120" t="str">
        <f t="shared" si="942"/>
        <v>A+J=</v>
      </c>
      <c r="AA1943" s="114">
        <f t="shared" si="943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8">
        <f t="shared" si="935"/>
        <v>46240</v>
      </c>
      <c r="B1944" s="109">
        <f t="shared" si="928"/>
        <v>507.50401776000001</v>
      </c>
      <c r="C1944" s="193">
        <f t="shared" si="927"/>
        <v>364.00376040999998</v>
      </c>
      <c r="D1944" s="110">
        <f t="shared" si="936"/>
        <v>7245.38</v>
      </c>
      <c r="E1944" s="111">
        <f t="shared" si="925"/>
        <v>7276.54</v>
      </c>
      <c r="F1944" s="112">
        <f t="shared" si="923"/>
        <v>46193</v>
      </c>
      <c r="G1944" s="113">
        <f t="shared" si="929"/>
        <v>4.3006716003852752E-3</v>
      </c>
      <c r="H1944" s="114">
        <f t="shared" si="924"/>
        <v>46254</v>
      </c>
      <c r="I1944" s="114">
        <f t="shared" si="930"/>
        <v>46254</v>
      </c>
      <c r="J1944" s="115">
        <f t="shared" si="937"/>
        <v>23</v>
      </c>
      <c r="K1944" s="115">
        <f t="shared" si="926"/>
        <v>13</v>
      </c>
      <c r="L1944" s="8">
        <f t="shared" si="938"/>
        <v>1.0024285399999999</v>
      </c>
      <c r="M1944" s="116">
        <f t="shared" si="922"/>
        <v>1.0043006699999999</v>
      </c>
      <c r="N1944" s="116">
        <f t="shared" si="918"/>
        <v>1.3839306448297388</v>
      </c>
      <c r="O1944" s="109">
        <f t="shared" si="921"/>
        <v>1.3872915699999999</v>
      </c>
      <c r="P1944" s="109">
        <f t="shared" si="931"/>
        <v>504.97934825999999</v>
      </c>
      <c r="Q1944" s="11">
        <f t="shared" si="941"/>
        <v>0</v>
      </c>
      <c r="R1944" s="30">
        <f t="shared" si="939"/>
        <v>0</v>
      </c>
      <c r="S1944" s="109">
        <f t="shared" si="920"/>
        <v>0</v>
      </c>
      <c r="T1944" s="119">
        <f t="shared" si="940"/>
        <v>0.10150000000000001</v>
      </c>
      <c r="U1944" s="117">
        <f t="shared" si="919"/>
        <v>13</v>
      </c>
      <c r="V1944" s="117">
        <v>252</v>
      </c>
      <c r="W1944" s="116">
        <f t="shared" si="932"/>
        <v>1.00499955</v>
      </c>
      <c r="X1944" s="109">
        <f t="shared" si="933"/>
        <v>2.5246694999999999</v>
      </c>
      <c r="Y1944" s="174">
        <f t="shared" si="934"/>
        <v>0</v>
      </c>
      <c r="Z1944" s="120" t="str">
        <f t="shared" si="942"/>
        <v>A+J=</v>
      </c>
      <c r="AA1944" s="114">
        <f t="shared" si="943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8">
        <f t="shared" si="935"/>
        <v>46241</v>
      </c>
      <c r="B1945" s="109">
        <f t="shared" si="928"/>
        <v>507.79348560999995</v>
      </c>
      <c r="C1945" s="193">
        <f t="shared" si="927"/>
        <v>364.00376040999998</v>
      </c>
      <c r="D1945" s="110">
        <f t="shared" si="936"/>
        <v>7245.38</v>
      </c>
      <c r="E1945" s="111">
        <f t="shared" si="925"/>
        <v>7276.54</v>
      </c>
      <c r="F1945" s="112">
        <f t="shared" si="923"/>
        <v>46193</v>
      </c>
      <c r="G1945" s="113">
        <f t="shared" si="929"/>
        <v>4.3006716003852752E-3</v>
      </c>
      <c r="H1945" s="114">
        <f t="shared" si="924"/>
        <v>46254</v>
      </c>
      <c r="I1945" s="114">
        <f t="shared" si="930"/>
        <v>46254</v>
      </c>
      <c r="J1945" s="115">
        <f t="shared" si="937"/>
        <v>23</v>
      </c>
      <c r="K1945" s="115">
        <f t="shared" si="926"/>
        <v>14</v>
      </c>
      <c r="L1945" s="8">
        <f t="shared" si="938"/>
        <v>1.0026155999999999</v>
      </c>
      <c r="M1945" s="116">
        <f t="shared" si="922"/>
        <v>1.0043006699999999</v>
      </c>
      <c r="N1945" s="116">
        <f t="shared" si="918"/>
        <v>1.3839306448297388</v>
      </c>
      <c r="O1945" s="109">
        <f t="shared" si="921"/>
        <v>1.38755045</v>
      </c>
      <c r="P1945" s="109">
        <f t="shared" si="931"/>
        <v>505.07358154999997</v>
      </c>
      <c r="Q1945" s="11">
        <f t="shared" si="941"/>
        <v>0</v>
      </c>
      <c r="R1945" s="30">
        <f t="shared" si="939"/>
        <v>0</v>
      </c>
      <c r="S1945" s="109">
        <f t="shared" si="920"/>
        <v>0</v>
      </c>
      <c r="T1945" s="119">
        <f t="shared" si="940"/>
        <v>0.10150000000000001</v>
      </c>
      <c r="U1945" s="117">
        <f t="shared" si="919"/>
        <v>14</v>
      </c>
      <c r="V1945" s="117">
        <v>252</v>
      </c>
      <c r="W1945" s="116">
        <f t="shared" si="932"/>
        <v>1.005385164</v>
      </c>
      <c r="X1945" s="109">
        <f t="shared" si="933"/>
        <v>2.7199040600000002</v>
      </c>
      <c r="Y1945" s="174">
        <f t="shared" si="934"/>
        <v>0</v>
      </c>
      <c r="Z1945" s="120" t="str">
        <f t="shared" si="942"/>
        <v>A+J=</v>
      </c>
      <c r="AA1945" s="114">
        <f t="shared" si="943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8">
        <f t="shared" si="935"/>
        <v>46242</v>
      </c>
      <c r="B1946" s="109">
        <f t="shared" si="928"/>
        <v>508.08311557000002</v>
      </c>
      <c r="C1946" s="193">
        <f t="shared" si="927"/>
        <v>364.00376040999998</v>
      </c>
      <c r="D1946" s="110">
        <f t="shared" si="936"/>
        <v>7245.38</v>
      </c>
      <c r="E1946" s="111">
        <f t="shared" si="925"/>
        <v>7276.54</v>
      </c>
      <c r="F1946" s="112">
        <f t="shared" si="923"/>
        <v>46193</v>
      </c>
      <c r="G1946" s="113">
        <f t="shared" si="929"/>
        <v>4.3006716003852752E-3</v>
      </c>
      <c r="H1946" s="114">
        <f t="shared" si="924"/>
        <v>46254</v>
      </c>
      <c r="I1946" s="114">
        <f t="shared" si="930"/>
        <v>46254</v>
      </c>
      <c r="J1946" s="115">
        <f t="shared" si="937"/>
        <v>23</v>
      </c>
      <c r="K1946" s="115">
        <f t="shared" si="926"/>
        <v>15</v>
      </c>
      <c r="L1946" s="8">
        <f t="shared" si="938"/>
        <v>1.00280269</v>
      </c>
      <c r="M1946" s="116">
        <f t="shared" si="922"/>
        <v>1.0043006699999999</v>
      </c>
      <c r="N1946" s="116">
        <f t="shared" si="918"/>
        <v>1.3839306448297388</v>
      </c>
      <c r="O1946" s="109">
        <f t="shared" si="921"/>
        <v>1.38780937</v>
      </c>
      <c r="P1946" s="109">
        <f t="shared" si="931"/>
        <v>505.16782941000002</v>
      </c>
      <c r="Q1946" s="11">
        <f t="shared" si="941"/>
        <v>0</v>
      </c>
      <c r="R1946" s="30">
        <f t="shared" si="939"/>
        <v>0</v>
      </c>
      <c r="S1946" s="109">
        <f t="shared" si="920"/>
        <v>0</v>
      </c>
      <c r="T1946" s="119">
        <f t="shared" si="940"/>
        <v>0.10150000000000001</v>
      </c>
      <c r="U1946" s="117">
        <f t="shared" si="919"/>
        <v>15</v>
      </c>
      <c r="V1946" s="117">
        <v>252</v>
      </c>
      <c r="W1946" s="116">
        <f t="shared" si="932"/>
        <v>1.0057709260000001</v>
      </c>
      <c r="X1946" s="109">
        <f t="shared" si="933"/>
        <v>2.91528616</v>
      </c>
      <c r="Y1946" s="174">
        <f t="shared" si="934"/>
        <v>0</v>
      </c>
      <c r="Z1946" s="120" t="str">
        <f t="shared" si="942"/>
        <v>A+J=</v>
      </c>
      <c r="AA1946" s="114">
        <f t="shared" si="943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8">
        <f t="shared" si="935"/>
        <v>46243</v>
      </c>
      <c r="B1947" s="109">
        <f t="shared" si="928"/>
        <v>508.08311557000002</v>
      </c>
      <c r="C1947" s="193">
        <f t="shared" si="927"/>
        <v>364.00376040999998</v>
      </c>
      <c r="D1947" s="110">
        <f t="shared" si="936"/>
        <v>7245.38</v>
      </c>
      <c r="E1947" s="111">
        <f t="shared" si="925"/>
        <v>7276.54</v>
      </c>
      <c r="F1947" s="112">
        <f t="shared" si="923"/>
        <v>46193</v>
      </c>
      <c r="G1947" s="113">
        <f t="shared" si="929"/>
        <v>4.3006716003852752E-3</v>
      </c>
      <c r="H1947" s="114">
        <f t="shared" si="924"/>
        <v>46254</v>
      </c>
      <c r="I1947" s="114">
        <f t="shared" si="930"/>
        <v>46254</v>
      </c>
      <c r="J1947" s="115">
        <f t="shared" si="937"/>
        <v>23</v>
      </c>
      <c r="K1947" s="115">
        <f t="shared" si="926"/>
        <v>15</v>
      </c>
      <c r="L1947" s="8">
        <f t="shared" si="938"/>
        <v>1.00280269</v>
      </c>
      <c r="M1947" s="116">
        <f t="shared" si="922"/>
        <v>1.0043006699999999</v>
      </c>
      <c r="N1947" s="116">
        <f t="shared" si="918"/>
        <v>1.3839306448297388</v>
      </c>
      <c r="O1947" s="109">
        <f t="shared" si="921"/>
        <v>1.38780937</v>
      </c>
      <c r="P1947" s="109">
        <f t="shared" si="931"/>
        <v>505.16782941000002</v>
      </c>
      <c r="Q1947" s="11">
        <f t="shared" si="941"/>
        <v>0</v>
      </c>
      <c r="R1947" s="30">
        <f t="shared" si="939"/>
        <v>0</v>
      </c>
      <c r="S1947" s="109">
        <f t="shared" si="920"/>
        <v>0</v>
      </c>
      <c r="T1947" s="119">
        <f t="shared" si="940"/>
        <v>0.10150000000000001</v>
      </c>
      <c r="U1947" s="117">
        <f t="shared" si="919"/>
        <v>15</v>
      </c>
      <c r="V1947" s="117">
        <v>252</v>
      </c>
      <c r="W1947" s="116">
        <f t="shared" si="932"/>
        <v>1.0057709260000001</v>
      </c>
      <c r="X1947" s="109">
        <f t="shared" si="933"/>
        <v>2.91528616</v>
      </c>
      <c r="Y1947" s="174">
        <f t="shared" si="934"/>
        <v>0</v>
      </c>
      <c r="Z1947" s="120" t="str">
        <f t="shared" si="942"/>
        <v>A+J=</v>
      </c>
      <c r="AA1947" s="114">
        <f t="shared" si="943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8">
        <f t="shared" si="935"/>
        <v>46244</v>
      </c>
      <c r="B1948" s="109">
        <f t="shared" si="928"/>
        <v>508.08311557000002</v>
      </c>
      <c r="C1948" s="193">
        <f t="shared" si="927"/>
        <v>364.00376040999998</v>
      </c>
      <c r="D1948" s="110">
        <f t="shared" si="936"/>
        <v>7245.38</v>
      </c>
      <c r="E1948" s="111">
        <f t="shared" si="925"/>
        <v>7276.54</v>
      </c>
      <c r="F1948" s="112">
        <f t="shared" si="923"/>
        <v>46193</v>
      </c>
      <c r="G1948" s="113">
        <f t="shared" si="929"/>
        <v>4.3006716003852752E-3</v>
      </c>
      <c r="H1948" s="114">
        <f t="shared" si="924"/>
        <v>46254</v>
      </c>
      <c r="I1948" s="114">
        <f t="shared" si="930"/>
        <v>46254</v>
      </c>
      <c r="J1948" s="115">
        <f t="shared" si="937"/>
        <v>23</v>
      </c>
      <c r="K1948" s="115">
        <f t="shared" si="926"/>
        <v>15</v>
      </c>
      <c r="L1948" s="8">
        <f t="shared" si="938"/>
        <v>1.00280269</v>
      </c>
      <c r="M1948" s="116">
        <f t="shared" si="922"/>
        <v>1.0043006699999999</v>
      </c>
      <c r="N1948" s="116">
        <f t="shared" si="918"/>
        <v>1.3839306448297388</v>
      </c>
      <c r="O1948" s="109">
        <f t="shared" si="921"/>
        <v>1.38780937</v>
      </c>
      <c r="P1948" s="109">
        <f t="shared" si="931"/>
        <v>505.16782941000002</v>
      </c>
      <c r="Q1948" s="11">
        <f t="shared" si="941"/>
        <v>0</v>
      </c>
      <c r="R1948" s="30">
        <f t="shared" si="939"/>
        <v>0</v>
      </c>
      <c r="S1948" s="109">
        <f t="shared" si="920"/>
        <v>0</v>
      </c>
      <c r="T1948" s="119">
        <f t="shared" si="940"/>
        <v>0.10150000000000001</v>
      </c>
      <c r="U1948" s="117">
        <f t="shared" si="919"/>
        <v>15</v>
      </c>
      <c r="V1948" s="117">
        <v>252</v>
      </c>
      <c r="W1948" s="116">
        <f t="shared" si="932"/>
        <v>1.0057709260000001</v>
      </c>
      <c r="X1948" s="109">
        <f t="shared" si="933"/>
        <v>2.91528616</v>
      </c>
      <c r="Y1948" s="174">
        <f t="shared" si="934"/>
        <v>0</v>
      </c>
      <c r="Z1948" s="120" t="str">
        <f t="shared" si="942"/>
        <v>A+J=</v>
      </c>
      <c r="AA1948" s="114">
        <f t="shared" si="943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8">
        <f t="shared" si="935"/>
        <v>46245</v>
      </c>
      <c r="B1949" s="109">
        <f t="shared" si="928"/>
        <v>508.37290816000001</v>
      </c>
      <c r="C1949" s="193">
        <f t="shared" si="927"/>
        <v>364.00376040999998</v>
      </c>
      <c r="D1949" s="110">
        <f t="shared" si="936"/>
        <v>7245.38</v>
      </c>
      <c r="E1949" s="111">
        <f t="shared" si="925"/>
        <v>7276.54</v>
      </c>
      <c r="F1949" s="112">
        <f t="shared" si="923"/>
        <v>46193</v>
      </c>
      <c r="G1949" s="113">
        <f t="shared" si="929"/>
        <v>4.3006716003852752E-3</v>
      </c>
      <c r="H1949" s="114">
        <f t="shared" si="924"/>
        <v>46254</v>
      </c>
      <c r="I1949" s="114">
        <f t="shared" si="930"/>
        <v>46254</v>
      </c>
      <c r="J1949" s="115">
        <f t="shared" si="937"/>
        <v>23</v>
      </c>
      <c r="K1949" s="115">
        <f t="shared" si="926"/>
        <v>16</v>
      </c>
      <c r="L1949" s="8">
        <f t="shared" si="938"/>
        <v>1.0029898100000001</v>
      </c>
      <c r="M1949" s="116">
        <f t="shared" si="922"/>
        <v>1.0043006699999999</v>
      </c>
      <c r="N1949" s="116">
        <f t="shared" si="918"/>
        <v>1.3839306448297388</v>
      </c>
      <c r="O1949" s="109">
        <f t="shared" si="921"/>
        <v>1.3880683300000001</v>
      </c>
      <c r="P1949" s="109">
        <f t="shared" si="931"/>
        <v>505.26209182000002</v>
      </c>
      <c r="Q1949" s="11">
        <f t="shared" si="941"/>
        <v>0</v>
      </c>
      <c r="R1949" s="30">
        <f t="shared" si="939"/>
        <v>0</v>
      </c>
      <c r="S1949" s="109">
        <f t="shared" si="920"/>
        <v>0</v>
      </c>
      <c r="T1949" s="119">
        <f t="shared" si="940"/>
        <v>0.10150000000000001</v>
      </c>
      <c r="U1949" s="117">
        <f t="shared" si="919"/>
        <v>16</v>
      </c>
      <c r="V1949" s="117">
        <v>252</v>
      </c>
      <c r="W1949" s="116">
        <f t="shared" si="932"/>
        <v>1.006156837</v>
      </c>
      <c r="X1949" s="109">
        <f t="shared" si="933"/>
        <v>3.11081634</v>
      </c>
      <c r="Y1949" s="174">
        <f t="shared" si="934"/>
        <v>0</v>
      </c>
      <c r="Z1949" s="120" t="str">
        <f t="shared" si="942"/>
        <v>A+J=</v>
      </c>
      <c r="AA1949" s="114">
        <f t="shared" si="943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8">
        <f t="shared" si="935"/>
        <v>46246</v>
      </c>
      <c r="B1950" s="109">
        <f t="shared" si="928"/>
        <v>508.66286977999999</v>
      </c>
      <c r="C1950" s="193">
        <f t="shared" si="927"/>
        <v>364.00376040999998</v>
      </c>
      <c r="D1950" s="110">
        <f t="shared" si="936"/>
        <v>7245.38</v>
      </c>
      <c r="E1950" s="111">
        <f t="shared" si="925"/>
        <v>7276.54</v>
      </c>
      <c r="F1950" s="112">
        <f t="shared" si="923"/>
        <v>46193</v>
      </c>
      <c r="G1950" s="113">
        <f t="shared" si="929"/>
        <v>4.3006716003852752E-3</v>
      </c>
      <c r="H1950" s="114">
        <f t="shared" si="924"/>
        <v>46254</v>
      </c>
      <c r="I1950" s="114">
        <f t="shared" si="930"/>
        <v>46254</v>
      </c>
      <c r="J1950" s="115">
        <f t="shared" si="937"/>
        <v>23</v>
      </c>
      <c r="K1950" s="115">
        <f t="shared" si="926"/>
        <v>17</v>
      </c>
      <c r="L1950" s="8">
        <f t="shared" si="938"/>
        <v>1.0031769699999999</v>
      </c>
      <c r="M1950" s="116">
        <f t="shared" si="922"/>
        <v>1.0043006699999999</v>
      </c>
      <c r="N1950" s="116">
        <f t="shared" si="918"/>
        <v>1.3839306448297388</v>
      </c>
      <c r="O1950" s="109">
        <f t="shared" si="921"/>
        <v>1.38832735</v>
      </c>
      <c r="P1950" s="109">
        <f t="shared" si="931"/>
        <v>505.35637608000002</v>
      </c>
      <c r="Q1950" s="11">
        <f t="shared" si="941"/>
        <v>0</v>
      </c>
      <c r="R1950" s="30">
        <f t="shared" si="939"/>
        <v>0</v>
      </c>
      <c r="S1950" s="109">
        <f t="shared" si="920"/>
        <v>0</v>
      </c>
      <c r="T1950" s="119">
        <f t="shared" si="940"/>
        <v>0.10150000000000001</v>
      </c>
      <c r="U1950" s="117">
        <f t="shared" si="919"/>
        <v>17</v>
      </c>
      <c r="V1950" s="117">
        <v>252</v>
      </c>
      <c r="W1950" s="116">
        <f t="shared" si="932"/>
        <v>1.0065428949999999</v>
      </c>
      <c r="X1950" s="109">
        <f t="shared" si="933"/>
        <v>3.3064936999999999</v>
      </c>
      <c r="Y1950" s="174">
        <f t="shared" si="934"/>
        <v>0</v>
      </c>
      <c r="Z1950" s="120" t="str">
        <f t="shared" si="942"/>
        <v>A+J=</v>
      </c>
      <c r="AA1950" s="114">
        <f t="shared" si="943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8">
        <f t="shared" si="935"/>
        <v>46247</v>
      </c>
      <c r="B1951" s="109">
        <f t="shared" si="928"/>
        <v>508.95299783000002</v>
      </c>
      <c r="C1951" s="193">
        <f t="shared" si="927"/>
        <v>364.00376040999998</v>
      </c>
      <c r="D1951" s="110">
        <f t="shared" si="936"/>
        <v>7245.38</v>
      </c>
      <c r="E1951" s="111">
        <f t="shared" si="925"/>
        <v>7276.54</v>
      </c>
      <c r="F1951" s="112">
        <f t="shared" si="923"/>
        <v>46193</v>
      </c>
      <c r="G1951" s="113">
        <f t="shared" si="929"/>
        <v>4.3006716003852752E-3</v>
      </c>
      <c r="H1951" s="114">
        <f t="shared" si="924"/>
        <v>46254</v>
      </c>
      <c r="I1951" s="114">
        <f t="shared" si="930"/>
        <v>46254</v>
      </c>
      <c r="J1951" s="115">
        <f t="shared" si="937"/>
        <v>23</v>
      </c>
      <c r="K1951" s="115">
        <f t="shared" si="926"/>
        <v>18</v>
      </c>
      <c r="L1951" s="8">
        <f t="shared" si="938"/>
        <v>1.00336417</v>
      </c>
      <c r="M1951" s="116">
        <f t="shared" si="922"/>
        <v>1.0043006699999999</v>
      </c>
      <c r="N1951" s="116">
        <f t="shared" ref="N1951:N1988" si="944">IF(I1951&gt;I1950,N1950*M1951,N1950)</f>
        <v>1.3839306448297388</v>
      </c>
      <c r="O1951" s="109">
        <f t="shared" si="921"/>
        <v>1.38858642</v>
      </c>
      <c r="P1951" s="109">
        <f t="shared" si="931"/>
        <v>505.45067853</v>
      </c>
      <c r="Q1951" s="11">
        <f t="shared" si="941"/>
        <v>0</v>
      </c>
      <c r="R1951" s="30">
        <f t="shared" si="939"/>
        <v>0</v>
      </c>
      <c r="S1951" s="109">
        <f t="shared" si="920"/>
        <v>0</v>
      </c>
      <c r="T1951" s="119">
        <f t="shared" si="940"/>
        <v>0.10150000000000001</v>
      </c>
      <c r="U1951" s="117">
        <f t="shared" si="919"/>
        <v>18</v>
      </c>
      <c r="V1951" s="117">
        <v>252</v>
      </c>
      <c r="W1951" s="116">
        <f t="shared" si="932"/>
        <v>1.006929102</v>
      </c>
      <c r="X1951" s="109">
        <f t="shared" si="933"/>
        <v>3.5023192999999999</v>
      </c>
      <c r="Y1951" s="174">
        <f t="shared" si="934"/>
        <v>0</v>
      </c>
      <c r="Z1951" s="120" t="str">
        <f t="shared" si="942"/>
        <v>A+J=</v>
      </c>
      <c r="AA1951" s="114">
        <f t="shared" si="943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8">
        <f t="shared" si="935"/>
        <v>46248</v>
      </c>
      <c r="B1952" s="109">
        <f t="shared" si="928"/>
        <v>509.24328821</v>
      </c>
      <c r="C1952" s="193">
        <f t="shared" si="927"/>
        <v>364.00376040999998</v>
      </c>
      <c r="D1952" s="110">
        <f t="shared" si="936"/>
        <v>7245.38</v>
      </c>
      <c r="E1952" s="111">
        <f t="shared" si="925"/>
        <v>7276.54</v>
      </c>
      <c r="F1952" s="112">
        <f t="shared" si="923"/>
        <v>46193</v>
      </c>
      <c r="G1952" s="113">
        <f t="shared" si="929"/>
        <v>4.3006716003852752E-3</v>
      </c>
      <c r="H1952" s="114">
        <f t="shared" si="924"/>
        <v>46254</v>
      </c>
      <c r="I1952" s="114">
        <f t="shared" si="930"/>
        <v>46254</v>
      </c>
      <c r="J1952" s="115">
        <f t="shared" si="937"/>
        <v>23</v>
      </c>
      <c r="K1952" s="115">
        <f t="shared" si="926"/>
        <v>19</v>
      </c>
      <c r="L1952" s="8">
        <f t="shared" si="938"/>
        <v>1.0035514000000001</v>
      </c>
      <c r="M1952" s="116">
        <f t="shared" si="922"/>
        <v>1.0043006699999999</v>
      </c>
      <c r="N1952" s="116">
        <f t="shared" si="944"/>
        <v>1.3839306448297388</v>
      </c>
      <c r="O1952" s="109">
        <f t="shared" si="921"/>
        <v>1.38884553</v>
      </c>
      <c r="P1952" s="109">
        <f t="shared" si="931"/>
        <v>505.54499554</v>
      </c>
      <c r="Q1952" s="11">
        <f t="shared" si="941"/>
        <v>0</v>
      </c>
      <c r="R1952" s="30">
        <f t="shared" si="939"/>
        <v>0</v>
      </c>
      <c r="S1952" s="109">
        <f t="shared" si="920"/>
        <v>0</v>
      </c>
      <c r="T1952" s="119">
        <f t="shared" si="940"/>
        <v>0.10150000000000001</v>
      </c>
      <c r="U1952" s="117">
        <f t="shared" si="919"/>
        <v>19</v>
      </c>
      <c r="V1952" s="117">
        <v>252</v>
      </c>
      <c r="W1952" s="116">
        <f t="shared" si="932"/>
        <v>1.007315457</v>
      </c>
      <c r="X1952" s="109">
        <f t="shared" si="933"/>
        <v>3.6982926699999998</v>
      </c>
      <c r="Y1952" s="174">
        <f t="shared" si="934"/>
        <v>0</v>
      </c>
      <c r="Z1952" s="120" t="str">
        <f t="shared" si="942"/>
        <v>A+J=</v>
      </c>
      <c r="AA1952" s="114">
        <f t="shared" si="943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8">
        <f t="shared" si="935"/>
        <v>46249</v>
      </c>
      <c r="B1953" s="109">
        <f t="shared" si="928"/>
        <v>509.53374465000002</v>
      </c>
      <c r="C1953" s="193">
        <f t="shared" si="927"/>
        <v>364.00376040999998</v>
      </c>
      <c r="D1953" s="110">
        <f t="shared" si="936"/>
        <v>7245.38</v>
      </c>
      <c r="E1953" s="111">
        <f t="shared" si="925"/>
        <v>7276.54</v>
      </c>
      <c r="F1953" s="112">
        <f t="shared" si="923"/>
        <v>46193</v>
      </c>
      <c r="G1953" s="113">
        <f t="shared" si="929"/>
        <v>4.3006716003852752E-3</v>
      </c>
      <c r="H1953" s="114">
        <f t="shared" si="924"/>
        <v>46254</v>
      </c>
      <c r="I1953" s="114">
        <f t="shared" si="930"/>
        <v>46254</v>
      </c>
      <c r="J1953" s="115">
        <f t="shared" si="937"/>
        <v>23</v>
      </c>
      <c r="K1953" s="115">
        <f t="shared" si="926"/>
        <v>20</v>
      </c>
      <c r="L1953" s="8">
        <f t="shared" si="938"/>
        <v>1.00373866</v>
      </c>
      <c r="M1953" s="116">
        <f t="shared" si="922"/>
        <v>1.0043006699999999</v>
      </c>
      <c r="N1953" s="116">
        <f t="shared" si="944"/>
        <v>1.3839306448297388</v>
      </c>
      <c r="O1953" s="109">
        <f t="shared" si="921"/>
        <v>1.3891046899999999</v>
      </c>
      <c r="P1953" s="109">
        <f t="shared" si="931"/>
        <v>505.63933076000001</v>
      </c>
      <c r="Q1953" s="11">
        <f t="shared" si="941"/>
        <v>0</v>
      </c>
      <c r="R1953" s="30">
        <f t="shared" si="939"/>
        <v>0</v>
      </c>
      <c r="S1953" s="109">
        <f t="shared" si="920"/>
        <v>0</v>
      </c>
      <c r="T1953" s="119">
        <f t="shared" si="940"/>
        <v>0.10150000000000001</v>
      </c>
      <c r="U1953" s="117">
        <f t="shared" si="919"/>
        <v>20</v>
      </c>
      <c r="V1953" s="117">
        <v>252</v>
      </c>
      <c r="W1953" s="116">
        <f t="shared" si="932"/>
        <v>1.0077019599999999</v>
      </c>
      <c r="X1953" s="109">
        <f t="shared" si="933"/>
        <v>3.89441389</v>
      </c>
      <c r="Y1953" s="174">
        <f t="shared" si="934"/>
        <v>0</v>
      </c>
      <c r="Z1953" s="120" t="str">
        <f t="shared" si="942"/>
        <v>A+J=</v>
      </c>
      <c r="AA1953" s="114">
        <f t="shared" si="943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8">
        <f t="shared" si="935"/>
        <v>46250</v>
      </c>
      <c r="B1954" s="109">
        <f t="shared" si="928"/>
        <v>509.53374465000002</v>
      </c>
      <c r="C1954" s="193">
        <f t="shared" si="927"/>
        <v>364.00376040999998</v>
      </c>
      <c r="D1954" s="110">
        <f t="shared" si="936"/>
        <v>7245.38</v>
      </c>
      <c r="E1954" s="111">
        <f t="shared" si="925"/>
        <v>7276.54</v>
      </c>
      <c r="F1954" s="112">
        <f t="shared" si="923"/>
        <v>46193</v>
      </c>
      <c r="G1954" s="113">
        <f t="shared" si="929"/>
        <v>4.3006716003852752E-3</v>
      </c>
      <c r="H1954" s="114">
        <f t="shared" si="924"/>
        <v>46254</v>
      </c>
      <c r="I1954" s="114">
        <f t="shared" si="930"/>
        <v>46254</v>
      </c>
      <c r="J1954" s="115">
        <f t="shared" si="937"/>
        <v>23</v>
      </c>
      <c r="K1954" s="115">
        <f t="shared" si="926"/>
        <v>20</v>
      </c>
      <c r="L1954" s="8">
        <f t="shared" si="938"/>
        <v>1.00373866</v>
      </c>
      <c r="M1954" s="116">
        <f t="shared" si="922"/>
        <v>1.0043006699999999</v>
      </c>
      <c r="N1954" s="116">
        <f t="shared" si="944"/>
        <v>1.3839306448297388</v>
      </c>
      <c r="O1954" s="109">
        <f t="shared" si="921"/>
        <v>1.3891046899999999</v>
      </c>
      <c r="P1954" s="109">
        <f t="shared" si="931"/>
        <v>505.63933076000001</v>
      </c>
      <c r="Q1954" s="11">
        <f t="shared" si="941"/>
        <v>0</v>
      </c>
      <c r="R1954" s="30">
        <f t="shared" si="939"/>
        <v>0</v>
      </c>
      <c r="S1954" s="109">
        <f t="shared" si="920"/>
        <v>0</v>
      </c>
      <c r="T1954" s="119">
        <f t="shared" si="940"/>
        <v>0.10150000000000001</v>
      </c>
      <c r="U1954" s="117">
        <f t="shared" si="919"/>
        <v>20</v>
      </c>
      <c r="V1954" s="117">
        <v>252</v>
      </c>
      <c r="W1954" s="116">
        <f t="shared" si="932"/>
        <v>1.0077019599999999</v>
      </c>
      <c r="X1954" s="109">
        <f t="shared" si="933"/>
        <v>3.89441389</v>
      </c>
      <c r="Y1954" s="174">
        <f t="shared" si="934"/>
        <v>0</v>
      </c>
      <c r="Z1954" s="120" t="str">
        <f t="shared" si="942"/>
        <v>A+J=</v>
      </c>
      <c r="AA1954" s="114">
        <f t="shared" si="943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8">
        <f t="shared" si="935"/>
        <v>46251</v>
      </c>
      <c r="B1955" s="109">
        <f t="shared" si="928"/>
        <v>509.53374465000002</v>
      </c>
      <c r="C1955" s="193">
        <f t="shared" si="927"/>
        <v>364.00376040999998</v>
      </c>
      <c r="D1955" s="110">
        <f t="shared" si="936"/>
        <v>7245.38</v>
      </c>
      <c r="E1955" s="111">
        <f t="shared" si="925"/>
        <v>7276.54</v>
      </c>
      <c r="F1955" s="112">
        <f t="shared" si="923"/>
        <v>46193</v>
      </c>
      <c r="G1955" s="113">
        <f t="shared" si="929"/>
        <v>4.3006716003852752E-3</v>
      </c>
      <c r="H1955" s="114">
        <f t="shared" si="924"/>
        <v>46254</v>
      </c>
      <c r="I1955" s="114">
        <f t="shared" si="930"/>
        <v>46254</v>
      </c>
      <c r="J1955" s="115">
        <f t="shared" si="937"/>
        <v>23</v>
      </c>
      <c r="K1955" s="115">
        <f t="shared" si="926"/>
        <v>20</v>
      </c>
      <c r="L1955" s="8">
        <f t="shared" si="938"/>
        <v>1.00373866</v>
      </c>
      <c r="M1955" s="116">
        <f t="shared" si="922"/>
        <v>1.0043006699999999</v>
      </c>
      <c r="N1955" s="116">
        <f t="shared" si="944"/>
        <v>1.3839306448297388</v>
      </c>
      <c r="O1955" s="109">
        <f t="shared" si="921"/>
        <v>1.3891046899999999</v>
      </c>
      <c r="P1955" s="109">
        <f t="shared" si="931"/>
        <v>505.63933076000001</v>
      </c>
      <c r="Q1955" s="11">
        <f t="shared" si="941"/>
        <v>0</v>
      </c>
      <c r="R1955" s="30">
        <f t="shared" si="939"/>
        <v>0</v>
      </c>
      <c r="S1955" s="109">
        <f t="shared" si="920"/>
        <v>0</v>
      </c>
      <c r="T1955" s="119">
        <f t="shared" si="940"/>
        <v>0.10150000000000001</v>
      </c>
      <c r="U1955" s="117">
        <f t="shared" si="919"/>
        <v>20</v>
      </c>
      <c r="V1955" s="117">
        <v>252</v>
      </c>
      <c r="W1955" s="116">
        <f t="shared" si="932"/>
        <v>1.0077019599999999</v>
      </c>
      <c r="X1955" s="109">
        <f t="shared" si="933"/>
        <v>3.89441389</v>
      </c>
      <c r="Y1955" s="174">
        <f t="shared" si="934"/>
        <v>0</v>
      </c>
      <c r="Z1955" s="120" t="str">
        <f t="shared" si="942"/>
        <v>A+J=</v>
      </c>
      <c r="AA1955" s="114">
        <f t="shared" si="943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8">
        <f t="shared" si="935"/>
        <v>46252</v>
      </c>
      <c r="B1956" s="109">
        <f t="shared" si="928"/>
        <v>509.82436720999999</v>
      </c>
      <c r="C1956" s="193">
        <f t="shared" si="927"/>
        <v>364.00376040999998</v>
      </c>
      <c r="D1956" s="110">
        <f t="shared" si="936"/>
        <v>7245.38</v>
      </c>
      <c r="E1956" s="111">
        <f t="shared" si="925"/>
        <v>7276.54</v>
      </c>
      <c r="F1956" s="112">
        <f t="shared" si="923"/>
        <v>46193</v>
      </c>
      <c r="G1956" s="113">
        <f t="shared" si="929"/>
        <v>4.3006716003852752E-3</v>
      </c>
      <c r="H1956" s="114">
        <f t="shared" si="924"/>
        <v>46254</v>
      </c>
      <c r="I1956" s="114">
        <f t="shared" si="930"/>
        <v>46254</v>
      </c>
      <c r="J1956" s="115">
        <f t="shared" si="937"/>
        <v>23</v>
      </c>
      <c r="K1956" s="115">
        <f t="shared" si="926"/>
        <v>21</v>
      </c>
      <c r="L1956" s="8">
        <f t="shared" si="938"/>
        <v>1.0039259599999999</v>
      </c>
      <c r="M1956" s="116">
        <f t="shared" si="922"/>
        <v>1.0043006699999999</v>
      </c>
      <c r="N1956" s="116">
        <f t="shared" si="944"/>
        <v>1.3839306448297388</v>
      </c>
      <c r="O1956" s="109">
        <f t="shared" si="921"/>
        <v>1.3893639</v>
      </c>
      <c r="P1956" s="109">
        <f t="shared" si="931"/>
        <v>505.73368417</v>
      </c>
      <c r="Q1956" s="11">
        <f t="shared" si="941"/>
        <v>0</v>
      </c>
      <c r="R1956" s="30">
        <f t="shared" si="939"/>
        <v>0</v>
      </c>
      <c r="S1956" s="109">
        <f t="shared" si="920"/>
        <v>0</v>
      </c>
      <c r="T1956" s="119">
        <f t="shared" si="940"/>
        <v>0.10150000000000001</v>
      </c>
      <c r="U1956" s="117">
        <f t="shared" si="919"/>
        <v>21</v>
      </c>
      <c r="V1956" s="117">
        <v>252</v>
      </c>
      <c r="W1956" s="116">
        <f t="shared" si="932"/>
        <v>1.008088611</v>
      </c>
      <c r="X1956" s="109">
        <f t="shared" si="933"/>
        <v>4.09068304</v>
      </c>
      <c r="Y1956" s="174">
        <f t="shared" si="934"/>
        <v>0</v>
      </c>
      <c r="Z1956" s="120" t="str">
        <f t="shared" si="942"/>
        <v>A+J=</v>
      </c>
      <c r="AA1956" s="114">
        <f t="shared" si="943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8">
        <f t="shared" si="935"/>
        <v>46253</v>
      </c>
      <c r="B1957" s="109">
        <f t="shared" si="928"/>
        <v>510.11515645000003</v>
      </c>
      <c r="C1957" s="193">
        <f t="shared" si="927"/>
        <v>364.00376040999998</v>
      </c>
      <c r="D1957" s="110">
        <f t="shared" si="936"/>
        <v>7245.38</v>
      </c>
      <c r="E1957" s="111">
        <f t="shared" si="925"/>
        <v>7276.54</v>
      </c>
      <c r="F1957" s="112">
        <f t="shared" si="923"/>
        <v>46193</v>
      </c>
      <c r="G1957" s="113">
        <f t="shared" si="929"/>
        <v>4.3006716003852752E-3</v>
      </c>
      <c r="H1957" s="114">
        <f t="shared" si="924"/>
        <v>46254</v>
      </c>
      <c r="I1957" s="114">
        <f t="shared" si="930"/>
        <v>46254</v>
      </c>
      <c r="J1957" s="115">
        <f t="shared" si="937"/>
        <v>23</v>
      </c>
      <c r="K1957" s="115">
        <f t="shared" si="926"/>
        <v>22</v>
      </c>
      <c r="L1957" s="8">
        <f t="shared" si="938"/>
        <v>1.0041133</v>
      </c>
      <c r="M1957" s="116">
        <f t="shared" si="922"/>
        <v>1.0043006699999999</v>
      </c>
      <c r="N1957" s="116">
        <f t="shared" si="944"/>
        <v>1.3839306448297388</v>
      </c>
      <c r="O1957" s="109">
        <f t="shared" si="921"/>
        <v>1.38962316</v>
      </c>
      <c r="P1957" s="109">
        <f t="shared" si="931"/>
        <v>505.82805579000001</v>
      </c>
      <c r="Q1957" s="11">
        <f t="shared" si="941"/>
        <v>0</v>
      </c>
      <c r="R1957" s="30">
        <f t="shared" si="939"/>
        <v>0</v>
      </c>
      <c r="S1957" s="109">
        <f t="shared" si="920"/>
        <v>0</v>
      </c>
      <c r="T1957" s="119">
        <f t="shared" si="940"/>
        <v>0.10150000000000001</v>
      </c>
      <c r="U1957" s="117">
        <f t="shared" ref="U1957:U1988" si="945">IF(Q1956&gt;0,1,IF(K1957=K1956,U1956,U1956+1))</f>
        <v>22</v>
      </c>
      <c r="V1957" s="117">
        <v>252</v>
      </c>
      <c r="W1957" s="116">
        <f t="shared" si="932"/>
        <v>1.008475411</v>
      </c>
      <c r="X1957" s="109">
        <f t="shared" si="933"/>
        <v>4.2871006600000001</v>
      </c>
      <c r="Y1957" s="174">
        <f t="shared" si="934"/>
        <v>0</v>
      </c>
      <c r="Z1957" s="120" t="str">
        <f t="shared" si="942"/>
        <v>A+J=</v>
      </c>
      <c r="AA1957" s="114">
        <f t="shared" si="943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8">
        <f t="shared" si="935"/>
        <v>46254</v>
      </c>
      <c r="B1958" s="109">
        <f t="shared" si="928"/>
        <v>510.40611193000001</v>
      </c>
      <c r="C1958" s="193">
        <f t="shared" si="927"/>
        <v>364.00376040999998</v>
      </c>
      <c r="D1958" s="110">
        <f t="shared" si="936"/>
        <v>7245.38</v>
      </c>
      <c r="E1958" s="111">
        <f t="shared" si="925"/>
        <v>7276.54</v>
      </c>
      <c r="F1958" s="112">
        <f t="shared" si="923"/>
        <v>46193</v>
      </c>
      <c r="G1958" s="113">
        <f t="shared" si="929"/>
        <v>4.3006716003852752E-3</v>
      </c>
      <c r="H1958" s="114">
        <f t="shared" si="924"/>
        <v>46286</v>
      </c>
      <c r="I1958" s="114">
        <f t="shared" si="930"/>
        <v>46254</v>
      </c>
      <c r="J1958" s="115">
        <f t="shared" si="937"/>
        <v>23</v>
      </c>
      <c r="K1958" s="115">
        <f t="shared" si="926"/>
        <v>23</v>
      </c>
      <c r="L1958" s="8">
        <f t="shared" si="938"/>
        <v>1.0043006699999999</v>
      </c>
      <c r="M1958" s="116">
        <f t="shared" si="922"/>
        <v>1.0043006699999999</v>
      </c>
      <c r="N1958" s="116">
        <f t="shared" si="944"/>
        <v>1.3839306448297388</v>
      </c>
      <c r="O1958" s="109">
        <f t="shared" si="921"/>
        <v>1.3898824700000001</v>
      </c>
      <c r="P1958" s="109">
        <f t="shared" si="931"/>
        <v>505.9224456</v>
      </c>
      <c r="Q1958" s="11">
        <f t="shared" si="941"/>
        <v>64</v>
      </c>
      <c r="R1958" s="30">
        <f t="shared" si="939"/>
        <v>3.4685000000000001E-2</v>
      </c>
      <c r="S1958" s="109">
        <f t="shared" si="920"/>
        <v>17.547920019999999</v>
      </c>
      <c r="T1958" s="119">
        <f t="shared" si="940"/>
        <v>0.10150000000000001</v>
      </c>
      <c r="U1958" s="117">
        <f t="shared" si="945"/>
        <v>23</v>
      </c>
      <c r="V1958" s="117">
        <v>252</v>
      </c>
      <c r="W1958" s="116">
        <f t="shared" si="932"/>
        <v>1.0088623590000001</v>
      </c>
      <c r="X1958" s="109">
        <f t="shared" si="933"/>
        <v>4.4836663300000001</v>
      </c>
      <c r="Y1958" s="174">
        <f t="shared" si="934"/>
        <v>22.031586349999998</v>
      </c>
      <c r="Z1958" s="120" t="str">
        <f t="shared" si="942"/>
        <v>A+J=</v>
      </c>
      <c r="AA1958" s="114">
        <f t="shared" si="943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8">
        <f t="shared" si="935"/>
        <v>46255</v>
      </c>
      <c r="B1959" s="109">
        <f t="shared" si="928"/>
        <v>488.66176022000002</v>
      </c>
      <c r="C1959" s="193">
        <f t="shared" si="927"/>
        <v>351.37828997999998</v>
      </c>
      <c r="D1959" s="110">
        <f t="shared" si="936"/>
        <v>7245.38</v>
      </c>
      <c r="E1959" s="111">
        <f t="shared" si="925"/>
        <v>7276.54</v>
      </c>
      <c r="F1959" s="112">
        <f t="shared" si="923"/>
        <v>46223</v>
      </c>
      <c r="G1959" s="113">
        <f t="shared" si="929"/>
        <v>4.3006716003852752E-3</v>
      </c>
      <c r="H1959" s="114">
        <f t="shared" si="924"/>
        <v>46286</v>
      </c>
      <c r="I1959" s="114">
        <f t="shared" si="930"/>
        <v>46286</v>
      </c>
      <c r="J1959" s="115">
        <f t="shared" si="937"/>
        <v>21</v>
      </c>
      <c r="K1959" s="115">
        <f t="shared" si="926"/>
        <v>1</v>
      </c>
      <c r="L1959" s="8">
        <f t="shared" si="938"/>
        <v>1.0002043700000001</v>
      </c>
      <c r="M1959" s="116">
        <f t="shared" si="922"/>
        <v>1.0043006699999999</v>
      </c>
      <c r="N1959" s="116">
        <f t="shared" si="944"/>
        <v>1.3898824738360387</v>
      </c>
      <c r="O1959" s="109">
        <f t="shared" si="921"/>
        <v>1.39016652</v>
      </c>
      <c r="P1959" s="109">
        <f t="shared" si="931"/>
        <v>488.47433458</v>
      </c>
      <c r="Q1959" s="11">
        <f t="shared" si="941"/>
        <v>0</v>
      </c>
      <c r="R1959" s="30">
        <f t="shared" si="939"/>
        <v>0</v>
      </c>
      <c r="S1959" s="109">
        <f t="shared" ref="S1959:S1988" si="946">IF(R1959&gt;0,TRUNC(R1959*P1959,8),0)</f>
        <v>0</v>
      </c>
      <c r="T1959" s="119">
        <f t="shared" si="940"/>
        <v>0.10150000000000001</v>
      </c>
      <c r="U1959" s="117">
        <f t="shared" si="945"/>
        <v>1</v>
      </c>
      <c r="V1959" s="117">
        <v>252</v>
      </c>
      <c r="W1959" s="116">
        <f t="shared" si="932"/>
        <v>1.0003836960000001</v>
      </c>
      <c r="X1959" s="109">
        <f t="shared" si="933"/>
        <v>0.18742564</v>
      </c>
      <c r="Y1959" s="174">
        <f t="shared" si="934"/>
        <v>0</v>
      </c>
      <c r="Z1959" s="120" t="str">
        <f t="shared" si="942"/>
        <v>A+J=</v>
      </c>
      <c r="AA1959" s="114">
        <f t="shared" si="943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8">
        <f t="shared" si="935"/>
        <v>46256</v>
      </c>
      <c r="B1960" s="109">
        <f t="shared" si="928"/>
        <v>488.94916790000002</v>
      </c>
      <c r="C1960" s="193">
        <f t="shared" si="927"/>
        <v>351.37828997999998</v>
      </c>
      <c r="D1960" s="110">
        <f t="shared" si="936"/>
        <v>7245.38</v>
      </c>
      <c r="E1960" s="111">
        <f t="shared" si="925"/>
        <v>7276.54</v>
      </c>
      <c r="F1960" s="112">
        <f t="shared" si="923"/>
        <v>46223</v>
      </c>
      <c r="G1960" s="113">
        <f t="shared" si="929"/>
        <v>4.3006716003852752E-3</v>
      </c>
      <c r="H1960" s="114">
        <f t="shared" si="924"/>
        <v>46286</v>
      </c>
      <c r="I1960" s="114">
        <f t="shared" si="930"/>
        <v>46286</v>
      </c>
      <c r="J1960" s="115">
        <f t="shared" si="937"/>
        <v>21</v>
      </c>
      <c r="K1960" s="115">
        <f t="shared" si="926"/>
        <v>2</v>
      </c>
      <c r="L1960" s="8">
        <f t="shared" si="938"/>
        <v>1.00040879</v>
      </c>
      <c r="M1960" s="116">
        <f t="shared" si="922"/>
        <v>1.0043006699999999</v>
      </c>
      <c r="N1960" s="116">
        <f t="shared" si="944"/>
        <v>1.3898824738360387</v>
      </c>
      <c r="O1960" s="109">
        <f t="shared" si="921"/>
        <v>1.3904506400000001</v>
      </c>
      <c r="P1960" s="109">
        <f t="shared" si="931"/>
        <v>488.57416818000002</v>
      </c>
      <c r="Q1960" s="11">
        <f t="shared" si="941"/>
        <v>0</v>
      </c>
      <c r="R1960" s="30">
        <f t="shared" si="939"/>
        <v>0</v>
      </c>
      <c r="S1960" s="109">
        <f t="shared" si="946"/>
        <v>0</v>
      </c>
      <c r="T1960" s="119">
        <f t="shared" si="940"/>
        <v>0.10150000000000001</v>
      </c>
      <c r="U1960" s="117">
        <f t="shared" si="945"/>
        <v>2</v>
      </c>
      <c r="V1960" s="117">
        <v>252</v>
      </c>
      <c r="W1960" s="116">
        <f t="shared" si="932"/>
        <v>1.0007675389999999</v>
      </c>
      <c r="X1960" s="109">
        <f t="shared" si="933"/>
        <v>0.37499971999999998</v>
      </c>
      <c r="Y1960" s="174">
        <f t="shared" si="934"/>
        <v>0</v>
      </c>
      <c r="Z1960" s="120" t="str">
        <f t="shared" si="942"/>
        <v>A+J=</v>
      </c>
      <c r="AA1960" s="114">
        <f t="shared" si="943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8">
        <f t="shared" si="935"/>
        <v>46257</v>
      </c>
      <c r="B1961" s="109">
        <f t="shared" si="928"/>
        <v>488.94916790000002</v>
      </c>
      <c r="C1961" s="193">
        <f t="shared" si="927"/>
        <v>351.37828997999998</v>
      </c>
      <c r="D1961" s="110">
        <f t="shared" si="936"/>
        <v>7245.38</v>
      </c>
      <c r="E1961" s="111">
        <f t="shared" si="925"/>
        <v>7276.54</v>
      </c>
      <c r="F1961" s="112">
        <f t="shared" si="923"/>
        <v>46223</v>
      </c>
      <c r="G1961" s="113">
        <f t="shared" si="929"/>
        <v>4.3006716003852752E-3</v>
      </c>
      <c r="H1961" s="114">
        <f t="shared" si="924"/>
        <v>46286</v>
      </c>
      <c r="I1961" s="114">
        <f t="shared" si="930"/>
        <v>46286</v>
      </c>
      <c r="J1961" s="115">
        <f t="shared" si="937"/>
        <v>21</v>
      </c>
      <c r="K1961" s="115">
        <f t="shared" si="926"/>
        <v>2</v>
      </c>
      <c r="L1961" s="8">
        <f t="shared" si="938"/>
        <v>1.00040879</v>
      </c>
      <c r="M1961" s="116">
        <f t="shared" si="922"/>
        <v>1.0043006699999999</v>
      </c>
      <c r="N1961" s="116">
        <f t="shared" si="944"/>
        <v>1.3898824738360387</v>
      </c>
      <c r="O1961" s="109">
        <f t="shared" ref="O1961:O1988" si="947">TRUNC(TRUNC((L1961*N1961),15),8)</f>
        <v>1.3904506400000001</v>
      </c>
      <c r="P1961" s="109">
        <f t="shared" si="931"/>
        <v>488.57416818000002</v>
      </c>
      <c r="Q1961" s="11">
        <f t="shared" si="941"/>
        <v>0</v>
      </c>
      <c r="R1961" s="30">
        <f t="shared" si="939"/>
        <v>0</v>
      </c>
      <c r="S1961" s="109">
        <f t="shared" si="946"/>
        <v>0</v>
      </c>
      <c r="T1961" s="119">
        <f t="shared" si="940"/>
        <v>0.10150000000000001</v>
      </c>
      <c r="U1961" s="117">
        <f t="shared" si="945"/>
        <v>2</v>
      </c>
      <c r="V1961" s="117">
        <v>252</v>
      </c>
      <c r="W1961" s="116">
        <f t="shared" si="932"/>
        <v>1.0007675389999999</v>
      </c>
      <c r="X1961" s="109">
        <f t="shared" si="933"/>
        <v>0.37499971999999998</v>
      </c>
      <c r="Y1961" s="174">
        <f t="shared" si="934"/>
        <v>0</v>
      </c>
      <c r="Z1961" s="120" t="str">
        <f t="shared" si="942"/>
        <v>A+J=</v>
      </c>
      <c r="AA1961" s="114">
        <f t="shared" si="943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8">
        <f t="shared" si="935"/>
        <v>46258</v>
      </c>
      <c r="B1962" s="109">
        <f t="shared" si="928"/>
        <v>488.94916790000002</v>
      </c>
      <c r="C1962" s="193">
        <f t="shared" si="927"/>
        <v>351.37828997999998</v>
      </c>
      <c r="D1962" s="110">
        <f t="shared" si="936"/>
        <v>7245.38</v>
      </c>
      <c r="E1962" s="111">
        <f t="shared" si="925"/>
        <v>7276.54</v>
      </c>
      <c r="F1962" s="112">
        <f t="shared" si="923"/>
        <v>46223</v>
      </c>
      <c r="G1962" s="113">
        <f t="shared" si="929"/>
        <v>4.3006716003852752E-3</v>
      </c>
      <c r="H1962" s="114">
        <f t="shared" si="924"/>
        <v>46286</v>
      </c>
      <c r="I1962" s="114">
        <f t="shared" si="930"/>
        <v>46286</v>
      </c>
      <c r="J1962" s="115">
        <f t="shared" si="937"/>
        <v>21</v>
      </c>
      <c r="K1962" s="115">
        <f t="shared" si="926"/>
        <v>2</v>
      </c>
      <c r="L1962" s="8">
        <f t="shared" si="938"/>
        <v>1.00040879</v>
      </c>
      <c r="M1962" s="116">
        <f t="shared" ref="M1962:M1988" si="948">IF(I1962&gt;I1961,L1961,M1961)</f>
        <v>1.0043006699999999</v>
      </c>
      <c r="N1962" s="116">
        <f t="shared" si="944"/>
        <v>1.3898824738360387</v>
      </c>
      <c r="O1962" s="109">
        <f t="shared" si="947"/>
        <v>1.3904506400000001</v>
      </c>
      <c r="P1962" s="109">
        <f t="shared" si="931"/>
        <v>488.57416818000002</v>
      </c>
      <c r="Q1962" s="11">
        <f t="shared" si="941"/>
        <v>0</v>
      </c>
      <c r="R1962" s="30">
        <f t="shared" si="939"/>
        <v>0</v>
      </c>
      <c r="S1962" s="109">
        <f t="shared" si="946"/>
        <v>0</v>
      </c>
      <c r="T1962" s="119">
        <f t="shared" si="940"/>
        <v>0.10150000000000001</v>
      </c>
      <c r="U1962" s="117">
        <f t="shared" si="945"/>
        <v>2</v>
      </c>
      <c r="V1962" s="117">
        <v>252</v>
      </c>
      <c r="W1962" s="116">
        <f t="shared" si="932"/>
        <v>1.0007675389999999</v>
      </c>
      <c r="X1962" s="109">
        <f t="shared" si="933"/>
        <v>0.37499971999999998</v>
      </c>
      <c r="Y1962" s="174">
        <f t="shared" si="934"/>
        <v>0</v>
      </c>
      <c r="Z1962" s="120" t="str">
        <f t="shared" si="942"/>
        <v>A+J=</v>
      </c>
      <c r="AA1962" s="114">
        <f t="shared" si="943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8">
        <f t="shared" si="935"/>
        <v>46259</v>
      </c>
      <c r="B1963" s="109">
        <f t="shared" si="928"/>
        <v>489.23674213999999</v>
      </c>
      <c r="C1963" s="193">
        <f t="shared" si="927"/>
        <v>351.37828997999998</v>
      </c>
      <c r="D1963" s="110">
        <f t="shared" si="936"/>
        <v>7245.38</v>
      </c>
      <c r="E1963" s="111">
        <f t="shared" si="925"/>
        <v>7276.54</v>
      </c>
      <c r="F1963" s="112">
        <f t="shared" si="923"/>
        <v>46223</v>
      </c>
      <c r="G1963" s="113">
        <f t="shared" si="929"/>
        <v>4.3006716003852752E-3</v>
      </c>
      <c r="H1963" s="114">
        <f t="shared" si="924"/>
        <v>46286</v>
      </c>
      <c r="I1963" s="114">
        <f t="shared" si="930"/>
        <v>46286</v>
      </c>
      <c r="J1963" s="115">
        <f t="shared" si="937"/>
        <v>21</v>
      </c>
      <c r="K1963" s="115">
        <f t="shared" si="926"/>
        <v>3</v>
      </c>
      <c r="L1963" s="8">
        <f t="shared" si="938"/>
        <v>1.00061325</v>
      </c>
      <c r="M1963" s="116">
        <f t="shared" si="948"/>
        <v>1.0043006699999999</v>
      </c>
      <c r="N1963" s="116">
        <f t="shared" si="944"/>
        <v>1.3898824738360387</v>
      </c>
      <c r="O1963" s="109">
        <f t="shared" si="947"/>
        <v>1.3907348100000001</v>
      </c>
      <c r="P1963" s="109">
        <f t="shared" si="931"/>
        <v>488.67401934999998</v>
      </c>
      <c r="Q1963" s="11">
        <f t="shared" si="941"/>
        <v>0</v>
      </c>
      <c r="R1963" s="30">
        <f t="shared" si="939"/>
        <v>0</v>
      </c>
      <c r="S1963" s="109">
        <f t="shared" si="946"/>
        <v>0</v>
      </c>
      <c r="T1963" s="119">
        <f t="shared" si="940"/>
        <v>0.10150000000000001</v>
      </c>
      <c r="U1963" s="117">
        <f t="shared" si="945"/>
        <v>3</v>
      </c>
      <c r="V1963" s="117">
        <v>252</v>
      </c>
      <c r="W1963" s="116">
        <f t="shared" si="932"/>
        <v>1.00115153</v>
      </c>
      <c r="X1963" s="109">
        <f t="shared" si="933"/>
        <v>0.56272279000000003</v>
      </c>
      <c r="Y1963" s="174">
        <f t="shared" si="934"/>
        <v>0</v>
      </c>
      <c r="Z1963" s="120" t="str">
        <f t="shared" si="942"/>
        <v>A+J=</v>
      </c>
      <c r="AA1963" s="114">
        <f t="shared" si="943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8">
        <f t="shared" si="935"/>
        <v>46260</v>
      </c>
      <c r="B1964" s="109">
        <f t="shared" si="928"/>
        <v>489.52448953000004</v>
      </c>
      <c r="C1964" s="193">
        <f t="shared" si="927"/>
        <v>351.37828997999998</v>
      </c>
      <c r="D1964" s="110">
        <f t="shared" si="936"/>
        <v>7245.38</v>
      </c>
      <c r="E1964" s="111">
        <f t="shared" si="925"/>
        <v>7276.54</v>
      </c>
      <c r="F1964" s="112">
        <f t="shared" ref="F1964:F2017" si="949">IF($K1964=1,VLOOKUP($A1963,$AO$10:$AS$131,5),F1963)</f>
        <v>46223</v>
      </c>
      <c r="G1964" s="113">
        <f t="shared" si="929"/>
        <v>4.3006716003852752E-3</v>
      </c>
      <c r="H1964" s="114">
        <f t="shared" ref="H1964:H2017" si="950">IF(DAY(A1964)=H$9,VLOOKUP(A1964,AH$118:AN$450,4),H1963)</f>
        <v>46286</v>
      </c>
      <c r="I1964" s="114">
        <f t="shared" si="930"/>
        <v>46286</v>
      </c>
      <c r="J1964" s="115">
        <f t="shared" si="937"/>
        <v>21</v>
      </c>
      <c r="K1964" s="115">
        <f t="shared" si="926"/>
        <v>4</v>
      </c>
      <c r="L1964" s="8">
        <f t="shared" si="938"/>
        <v>1.00081775</v>
      </c>
      <c r="M1964" s="116">
        <f t="shared" si="948"/>
        <v>1.0043006699999999</v>
      </c>
      <c r="N1964" s="116">
        <f t="shared" si="944"/>
        <v>1.3898824738360387</v>
      </c>
      <c r="O1964" s="109">
        <f t="shared" si="947"/>
        <v>1.3910190499999999</v>
      </c>
      <c r="P1964" s="109">
        <f t="shared" si="931"/>
        <v>488.77389511000001</v>
      </c>
      <c r="Q1964" s="11">
        <f t="shared" si="941"/>
        <v>0</v>
      </c>
      <c r="R1964" s="30">
        <f t="shared" si="939"/>
        <v>0</v>
      </c>
      <c r="S1964" s="109">
        <f t="shared" si="946"/>
        <v>0</v>
      </c>
      <c r="T1964" s="119">
        <f t="shared" si="940"/>
        <v>0.10150000000000001</v>
      </c>
      <c r="U1964" s="117">
        <f t="shared" si="945"/>
        <v>4</v>
      </c>
      <c r="V1964" s="117">
        <v>252</v>
      </c>
      <c r="W1964" s="116">
        <f t="shared" si="932"/>
        <v>1.001535668</v>
      </c>
      <c r="X1964" s="109">
        <f t="shared" si="933"/>
        <v>0.75059441999999998</v>
      </c>
      <c r="Y1964" s="174">
        <f t="shared" si="934"/>
        <v>0</v>
      </c>
      <c r="Z1964" s="120" t="str">
        <f t="shared" si="942"/>
        <v>A+J=</v>
      </c>
      <c r="AA1964" s="114">
        <f t="shared" si="943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8">
        <f t="shared" si="935"/>
        <v>46261</v>
      </c>
      <c r="B1965" s="109">
        <f t="shared" si="928"/>
        <v>489.81240009999999</v>
      </c>
      <c r="C1965" s="193">
        <f t="shared" si="927"/>
        <v>351.37828997999998</v>
      </c>
      <c r="D1965" s="110">
        <f t="shared" si="936"/>
        <v>7245.38</v>
      </c>
      <c r="E1965" s="111">
        <f t="shared" ref="E1965:E2028" si="951">IF($K1965=1,VLOOKUP($A1964,$AO$10:$AS$150,4),E1964)</f>
        <v>7276.54</v>
      </c>
      <c r="F1965" s="112">
        <f t="shared" si="949"/>
        <v>46223</v>
      </c>
      <c r="G1965" s="113">
        <f t="shared" si="929"/>
        <v>4.3006716003852752E-3</v>
      </c>
      <c r="H1965" s="114">
        <f t="shared" si="950"/>
        <v>46286</v>
      </c>
      <c r="I1965" s="114">
        <f t="shared" si="930"/>
        <v>46286</v>
      </c>
      <c r="J1965" s="115">
        <f t="shared" si="937"/>
        <v>21</v>
      </c>
      <c r="K1965" s="115">
        <f t="shared" si="926"/>
        <v>5</v>
      </c>
      <c r="L1965" s="8">
        <f t="shared" si="938"/>
        <v>1.0010222900000001</v>
      </c>
      <c r="M1965" s="116">
        <f t="shared" si="948"/>
        <v>1.0043006699999999</v>
      </c>
      <c r="N1965" s="116">
        <f t="shared" si="944"/>
        <v>1.3898824738360387</v>
      </c>
      <c r="O1965" s="109">
        <f t="shared" si="947"/>
        <v>1.3913033299999999</v>
      </c>
      <c r="P1965" s="109">
        <f t="shared" si="931"/>
        <v>488.87378493</v>
      </c>
      <c r="Q1965" s="11">
        <f t="shared" si="941"/>
        <v>0</v>
      </c>
      <c r="R1965" s="30">
        <f t="shared" si="939"/>
        <v>0</v>
      </c>
      <c r="S1965" s="109">
        <f t="shared" si="946"/>
        <v>0</v>
      </c>
      <c r="T1965" s="119">
        <f t="shared" si="940"/>
        <v>0.10150000000000001</v>
      </c>
      <c r="U1965" s="117">
        <f t="shared" si="945"/>
        <v>5</v>
      </c>
      <c r="V1965" s="117">
        <v>252</v>
      </c>
      <c r="W1965" s="116">
        <f t="shared" si="932"/>
        <v>1.0019199539999999</v>
      </c>
      <c r="X1965" s="109">
        <f t="shared" si="933"/>
        <v>0.93861517000000005</v>
      </c>
      <c r="Y1965" s="174">
        <f t="shared" si="934"/>
        <v>0</v>
      </c>
      <c r="Z1965" s="120" t="str">
        <f t="shared" si="942"/>
        <v>A+J=</v>
      </c>
      <c r="AA1965" s="114">
        <f t="shared" si="943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8">
        <f t="shared" si="935"/>
        <v>46262</v>
      </c>
      <c r="B1966" s="109">
        <f t="shared" si="928"/>
        <v>490.10048700999999</v>
      </c>
      <c r="C1966" s="193">
        <f t="shared" si="927"/>
        <v>351.37828997999998</v>
      </c>
      <c r="D1966" s="110">
        <f t="shared" si="936"/>
        <v>7245.38</v>
      </c>
      <c r="E1966" s="111">
        <f t="shared" si="951"/>
        <v>7276.54</v>
      </c>
      <c r="F1966" s="112">
        <f t="shared" si="949"/>
        <v>46223</v>
      </c>
      <c r="G1966" s="113">
        <f t="shared" si="929"/>
        <v>4.3006716003852752E-3</v>
      </c>
      <c r="H1966" s="114">
        <f t="shared" si="950"/>
        <v>46286</v>
      </c>
      <c r="I1966" s="114">
        <f t="shared" si="930"/>
        <v>46286</v>
      </c>
      <c r="J1966" s="115">
        <f t="shared" si="937"/>
        <v>21</v>
      </c>
      <c r="K1966" s="115">
        <f t="shared" ref="K1966:K1988" si="952">(J1966-(NETWORKDAYS(A1966,I1966,AD$148:AD$502)-1))</f>
        <v>6</v>
      </c>
      <c r="L1966" s="8">
        <f t="shared" si="938"/>
        <v>1.0012268799999999</v>
      </c>
      <c r="M1966" s="116">
        <f t="shared" si="948"/>
        <v>1.0043006699999999</v>
      </c>
      <c r="N1966" s="116">
        <f t="shared" si="944"/>
        <v>1.3898824738360387</v>
      </c>
      <c r="O1966" s="109">
        <f t="shared" si="947"/>
        <v>1.3915876899999999</v>
      </c>
      <c r="P1966" s="109">
        <f t="shared" si="931"/>
        <v>488.97370286</v>
      </c>
      <c r="Q1966" s="11">
        <f t="shared" si="941"/>
        <v>0</v>
      </c>
      <c r="R1966" s="30">
        <f t="shared" si="939"/>
        <v>0</v>
      </c>
      <c r="S1966" s="109">
        <f t="shared" si="946"/>
        <v>0</v>
      </c>
      <c r="T1966" s="119">
        <f t="shared" si="940"/>
        <v>0.10150000000000001</v>
      </c>
      <c r="U1966" s="117">
        <f t="shared" si="945"/>
        <v>6</v>
      </c>
      <c r="V1966" s="117">
        <v>252</v>
      </c>
      <c r="W1966" s="116">
        <f t="shared" si="932"/>
        <v>1.002304386</v>
      </c>
      <c r="X1966" s="109">
        <f t="shared" si="933"/>
        <v>1.12678415</v>
      </c>
      <c r="Y1966" s="174">
        <f t="shared" si="934"/>
        <v>0</v>
      </c>
      <c r="Z1966" s="120" t="str">
        <f t="shared" si="942"/>
        <v>A+J=</v>
      </c>
      <c r="AA1966" s="114">
        <f t="shared" si="943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8">
        <f t="shared" si="935"/>
        <v>46263</v>
      </c>
      <c r="B1967" s="109">
        <f t="shared" si="928"/>
        <v>490.38873771000004</v>
      </c>
      <c r="C1967" s="193">
        <f t="shared" si="927"/>
        <v>351.37828997999998</v>
      </c>
      <c r="D1967" s="110">
        <f t="shared" si="936"/>
        <v>7245.38</v>
      </c>
      <c r="E1967" s="111">
        <f t="shared" si="951"/>
        <v>7276.54</v>
      </c>
      <c r="F1967" s="112">
        <f t="shared" si="949"/>
        <v>46223</v>
      </c>
      <c r="G1967" s="113">
        <f t="shared" si="929"/>
        <v>4.3006716003852752E-3</v>
      </c>
      <c r="H1967" s="114">
        <f t="shared" si="950"/>
        <v>46286</v>
      </c>
      <c r="I1967" s="114">
        <f t="shared" si="930"/>
        <v>46286</v>
      </c>
      <c r="J1967" s="115">
        <f t="shared" si="937"/>
        <v>21</v>
      </c>
      <c r="K1967" s="115">
        <f t="shared" si="952"/>
        <v>7</v>
      </c>
      <c r="L1967" s="8">
        <f t="shared" si="938"/>
        <v>1.0014315</v>
      </c>
      <c r="M1967" s="116">
        <f t="shared" si="948"/>
        <v>1.0043006699999999</v>
      </c>
      <c r="N1967" s="116">
        <f t="shared" si="944"/>
        <v>1.3898824738360387</v>
      </c>
      <c r="O1967" s="109">
        <f t="shared" si="947"/>
        <v>1.3918720899999999</v>
      </c>
      <c r="P1967" s="109">
        <f t="shared" si="931"/>
        <v>489.07363485000002</v>
      </c>
      <c r="Q1967" s="11">
        <f t="shared" si="941"/>
        <v>0</v>
      </c>
      <c r="R1967" s="30">
        <f t="shared" si="939"/>
        <v>0</v>
      </c>
      <c r="S1967" s="109">
        <f t="shared" si="946"/>
        <v>0</v>
      </c>
      <c r="T1967" s="119">
        <f t="shared" si="940"/>
        <v>0.10150000000000001</v>
      </c>
      <c r="U1967" s="117">
        <f t="shared" si="945"/>
        <v>7</v>
      </c>
      <c r="V1967" s="117">
        <v>252</v>
      </c>
      <c r="W1967" s="116">
        <f t="shared" si="932"/>
        <v>1.0026889670000001</v>
      </c>
      <c r="X1967" s="109">
        <f t="shared" si="933"/>
        <v>1.3151028600000001</v>
      </c>
      <c r="Y1967" s="174">
        <f t="shared" si="934"/>
        <v>0</v>
      </c>
      <c r="Z1967" s="120" t="str">
        <f t="shared" si="942"/>
        <v>A+J=</v>
      </c>
      <c r="AA1967" s="114">
        <f t="shared" si="943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8">
        <f t="shared" si="935"/>
        <v>46264</v>
      </c>
      <c r="B1968" s="109">
        <f t="shared" si="928"/>
        <v>490.38873771000004</v>
      </c>
      <c r="C1968" s="193">
        <f t="shared" si="927"/>
        <v>351.37828997999998</v>
      </c>
      <c r="D1968" s="110">
        <f t="shared" si="936"/>
        <v>7245.38</v>
      </c>
      <c r="E1968" s="111">
        <f t="shared" si="951"/>
        <v>7276.54</v>
      </c>
      <c r="F1968" s="112">
        <f t="shared" si="949"/>
        <v>46223</v>
      </c>
      <c r="G1968" s="113">
        <f t="shared" si="929"/>
        <v>4.3006716003852752E-3</v>
      </c>
      <c r="H1968" s="114">
        <f t="shared" si="950"/>
        <v>46286</v>
      </c>
      <c r="I1968" s="114">
        <f t="shared" si="930"/>
        <v>46286</v>
      </c>
      <c r="J1968" s="115">
        <f t="shared" si="937"/>
        <v>21</v>
      </c>
      <c r="K1968" s="115">
        <f t="shared" si="952"/>
        <v>7</v>
      </c>
      <c r="L1968" s="8">
        <f t="shared" si="938"/>
        <v>1.0014315</v>
      </c>
      <c r="M1968" s="116">
        <f t="shared" si="948"/>
        <v>1.0043006699999999</v>
      </c>
      <c r="N1968" s="116">
        <f t="shared" si="944"/>
        <v>1.3898824738360387</v>
      </c>
      <c r="O1968" s="109">
        <f t="shared" si="947"/>
        <v>1.3918720899999999</v>
      </c>
      <c r="P1968" s="109">
        <f t="shared" si="931"/>
        <v>489.07363485000002</v>
      </c>
      <c r="Q1968" s="11">
        <f t="shared" si="941"/>
        <v>0</v>
      </c>
      <c r="R1968" s="30">
        <f t="shared" si="939"/>
        <v>0</v>
      </c>
      <c r="S1968" s="109">
        <f t="shared" si="946"/>
        <v>0</v>
      </c>
      <c r="T1968" s="119">
        <f t="shared" si="940"/>
        <v>0.10150000000000001</v>
      </c>
      <c r="U1968" s="117">
        <f t="shared" si="945"/>
        <v>7</v>
      </c>
      <c r="V1968" s="117">
        <v>252</v>
      </c>
      <c r="W1968" s="116">
        <f t="shared" si="932"/>
        <v>1.0026889670000001</v>
      </c>
      <c r="X1968" s="109">
        <f t="shared" si="933"/>
        <v>1.3151028600000001</v>
      </c>
      <c r="Y1968" s="174">
        <f t="shared" si="934"/>
        <v>0</v>
      </c>
      <c r="Z1968" s="120" t="str">
        <f t="shared" si="942"/>
        <v>A+J=</v>
      </c>
      <c r="AA1968" s="114">
        <f t="shared" si="943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8">
        <f t="shared" si="935"/>
        <v>46265</v>
      </c>
      <c r="B1969" s="109">
        <f t="shared" si="928"/>
        <v>490.38873771000004</v>
      </c>
      <c r="C1969" s="193">
        <f t="shared" si="927"/>
        <v>351.37828997999998</v>
      </c>
      <c r="D1969" s="110">
        <f t="shared" si="936"/>
        <v>7245.38</v>
      </c>
      <c r="E1969" s="111">
        <f t="shared" si="951"/>
        <v>7276.54</v>
      </c>
      <c r="F1969" s="112">
        <f t="shared" si="949"/>
        <v>46223</v>
      </c>
      <c r="G1969" s="113">
        <f t="shared" si="929"/>
        <v>4.3006716003852752E-3</v>
      </c>
      <c r="H1969" s="114">
        <f t="shared" si="950"/>
        <v>46286</v>
      </c>
      <c r="I1969" s="114">
        <f t="shared" si="930"/>
        <v>46286</v>
      </c>
      <c r="J1969" s="115">
        <f t="shared" si="937"/>
        <v>21</v>
      </c>
      <c r="K1969" s="115">
        <f t="shared" si="952"/>
        <v>7</v>
      </c>
      <c r="L1969" s="8">
        <f t="shared" si="938"/>
        <v>1.0014315</v>
      </c>
      <c r="M1969" s="116">
        <f t="shared" si="948"/>
        <v>1.0043006699999999</v>
      </c>
      <c r="N1969" s="116">
        <f t="shared" si="944"/>
        <v>1.3898824738360387</v>
      </c>
      <c r="O1969" s="109">
        <f t="shared" si="947"/>
        <v>1.3918720899999999</v>
      </c>
      <c r="P1969" s="109">
        <f t="shared" si="931"/>
        <v>489.07363485000002</v>
      </c>
      <c r="Q1969" s="11">
        <f t="shared" si="941"/>
        <v>0</v>
      </c>
      <c r="R1969" s="30">
        <f t="shared" si="939"/>
        <v>0</v>
      </c>
      <c r="S1969" s="109">
        <f t="shared" si="946"/>
        <v>0</v>
      </c>
      <c r="T1969" s="119">
        <f t="shared" si="940"/>
        <v>0.10150000000000001</v>
      </c>
      <c r="U1969" s="117">
        <f t="shared" si="945"/>
        <v>7</v>
      </c>
      <c r="V1969" s="117">
        <v>252</v>
      </c>
      <c r="W1969" s="116">
        <f t="shared" si="932"/>
        <v>1.0026889670000001</v>
      </c>
      <c r="X1969" s="109">
        <f t="shared" si="933"/>
        <v>1.3151028600000001</v>
      </c>
      <c r="Y1969" s="174">
        <f t="shared" si="934"/>
        <v>0</v>
      </c>
      <c r="Z1969" s="120" t="str">
        <f t="shared" si="942"/>
        <v>A+J=</v>
      </c>
      <c r="AA1969" s="114">
        <f t="shared" si="943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8">
        <f t="shared" si="935"/>
        <v>46266</v>
      </c>
      <c r="B1970" s="109">
        <f t="shared" si="928"/>
        <v>490.67715833</v>
      </c>
      <c r="C1970" s="193">
        <f t="shared" si="927"/>
        <v>351.37828997999998</v>
      </c>
      <c r="D1970" s="110">
        <f t="shared" si="936"/>
        <v>7245.38</v>
      </c>
      <c r="E1970" s="111">
        <f t="shared" si="951"/>
        <v>7276.54</v>
      </c>
      <c r="F1970" s="112">
        <f t="shared" si="949"/>
        <v>46223</v>
      </c>
      <c r="G1970" s="113">
        <f t="shared" si="929"/>
        <v>4.3006716003852752E-3</v>
      </c>
      <c r="H1970" s="114">
        <f t="shared" si="950"/>
        <v>46286</v>
      </c>
      <c r="I1970" s="114">
        <f t="shared" si="930"/>
        <v>46286</v>
      </c>
      <c r="J1970" s="115">
        <f t="shared" si="937"/>
        <v>21</v>
      </c>
      <c r="K1970" s="115">
        <f t="shared" si="952"/>
        <v>8</v>
      </c>
      <c r="L1970" s="8">
        <f t="shared" si="938"/>
        <v>1.00163617</v>
      </c>
      <c r="M1970" s="116">
        <f t="shared" si="948"/>
        <v>1.0043006699999999</v>
      </c>
      <c r="N1970" s="116">
        <f t="shared" si="944"/>
        <v>1.3898824738360387</v>
      </c>
      <c r="O1970" s="109">
        <f t="shared" si="947"/>
        <v>1.3921565499999999</v>
      </c>
      <c r="P1970" s="109">
        <f t="shared" si="931"/>
        <v>489.17358791999999</v>
      </c>
      <c r="Q1970" s="11">
        <f t="shared" si="941"/>
        <v>0</v>
      </c>
      <c r="R1970" s="30">
        <f t="shared" si="939"/>
        <v>0</v>
      </c>
      <c r="S1970" s="109">
        <f t="shared" si="946"/>
        <v>0</v>
      </c>
      <c r="T1970" s="119">
        <f t="shared" si="940"/>
        <v>0.10150000000000001</v>
      </c>
      <c r="U1970" s="117">
        <f t="shared" si="945"/>
        <v>8</v>
      </c>
      <c r="V1970" s="117">
        <v>252</v>
      </c>
      <c r="W1970" s="116">
        <f t="shared" si="932"/>
        <v>1.0030736950000001</v>
      </c>
      <c r="X1970" s="109">
        <f t="shared" si="933"/>
        <v>1.50357041</v>
      </c>
      <c r="Y1970" s="174">
        <f t="shared" si="934"/>
        <v>0</v>
      </c>
      <c r="Z1970" s="120" t="str">
        <f t="shared" si="942"/>
        <v>A+J=</v>
      </c>
      <c r="AA1970" s="114">
        <f t="shared" si="943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8">
        <f t="shared" si="935"/>
        <v>46267</v>
      </c>
      <c r="B1971" s="109">
        <f t="shared" si="928"/>
        <v>490.96575245000002</v>
      </c>
      <c r="C1971" s="193">
        <f t="shared" si="927"/>
        <v>351.37828997999998</v>
      </c>
      <c r="D1971" s="110">
        <f t="shared" si="936"/>
        <v>7245.38</v>
      </c>
      <c r="E1971" s="111">
        <f t="shared" si="951"/>
        <v>7276.54</v>
      </c>
      <c r="F1971" s="112">
        <f t="shared" si="949"/>
        <v>46223</v>
      </c>
      <c r="G1971" s="113">
        <f t="shared" si="929"/>
        <v>4.3006716003852752E-3</v>
      </c>
      <c r="H1971" s="114">
        <f t="shared" si="950"/>
        <v>46286</v>
      </c>
      <c r="I1971" s="114">
        <f t="shared" si="930"/>
        <v>46286</v>
      </c>
      <c r="J1971" s="115">
        <f t="shared" si="937"/>
        <v>21</v>
      </c>
      <c r="K1971" s="115">
        <f t="shared" si="952"/>
        <v>9</v>
      </c>
      <c r="L1971" s="8">
        <f t="shared" si="938"/>
        <v>1.00184088</v>
      </c>
      <c r="M1971" s="116">
        <f t="shared" si="948"/>
        <v>1.0043006699999999</v>
      </c>
      <c r="N1971" s="116">
        <f t="shared" si="944"/>
        <v>1.3898824738360387</v>
      </c>
      <c r="O1971" s="109">
        <f t="shared" si="947"/>
        <v>1.39244108</v>
      </c>
      <c r="P1971" s="109">
        <f t="shared" si="931"/>
        <v>489.27356558000002</v>
      </c>
      <c r="Q1971" s="11">
        <f t="shared" si="941"/>
        <v>0</v>
      </c>
      <c r="R1971" s="30">
        <f t="shared" si="939"/>
        <v>0</v>
      </c>
      <c r="S1971" s="109">
        <f t="shared" si="946"/>
        <v>0</v>
      </c>
      <c r="T1971" s="119">
        <f t="shared" si="940"/>
        <v>0.10150000000000001</v>
      </c>
      <c r="U1971" s="117">
        <f t="shared" si="945"/>
        <v>9</v>
      </c>
      <c r="V1971" s="117">
        <v>252</v>
      </c>
      <c r="W1971" s="116">
        <f t="shared" si="932"/>
        <v>1.00345857</v>
      </c>
      <c r="X1971" s="109">
        <f t="shared" si="933"/>
        <v>1.69218687</v>
      </c>
      <c r="Y1971" s="174">
        <f t="shared" si="934"/>
        <v>0</v>
      </c>
      <c r="Z1971" s="120" t="str">
        <f t="shared" si="942"/>
        <v>A+J=</v>
      </c>
      <c r="AA1971" s="114">
        <f t="shared" si="943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8">
        <f t="shared" si="935"/>
        <v>46268</v>
      </c>
      <c r="B1972" s="109">
        <f t="shared" si="928"/>
        <v>491.25451007000004</v>
      </c>
      <c r="C1972" s="193">
        <f t="shared" si="927"/>
        <v>351.37828997999998</v>
      </c>
      <c r="D1972" s="110">
        <f t="shared" si="936"/>
        <v>7245.38</v>
      </c>
      <c r="E1972" s="111">
        <f t="shared" si="951"/>
        <v>7276.54</v>
      </c>
      <c r="F1972" s="112">
        <f t="shared" si="949"/>
        <v>46223</v>
      </c>
      <c r="G1972" s="113">
        <f t="shared" si="929"/>
        <v>4.3006716003852752E-3</v>
      </c>
      <c r="H1972" s="114">
        <f t="shared" si="950"/>
        <v>46286</v>
      </c>
      <c r="I1972" s="114">
        <f t="shared" si="930"/>
        <v>46286</v>
      </c>
      <c r="J1972" s="115">
        <f t="shared" si="937"/>
        <v>21</v>
      </c>
      <c r="K1972" s="115">
        <f t="shared" si="952"/>
        <v>10</v>
      </c>
      <c r="L1972" s="8">
        <f t="shared" si="938"/>
        <v>1.00204563</v>
      </c>
      <c r="M1972" s="116">
        <f t="shared" si="948"/>
        <v>1.0043006699999999</v>
      </c>
      <c r="N1972" s="116">
        <f t="shared" si="944"/>
        <v>1.3898824738360387</v>
      </c>
      <c r="O1972" s="109">
        <f t="shared" si="947"/>
        <v>1.39272565</v>
      </c>
      <c r="P1972" s="109">
        <f t="shared" si="931"/>
        <v>489.37355730000002</v>
      </c>
      <c r="Q1972" s="11">
        <f t="shared" si="941"/>
        <v>0</v>
      </c>
      <c r="R1972" s="30">
        <f t="shared" si="939"/>
        <v>0</v>
      </c>
      <c r="S1972" s="109">
        <f t="shared" si="946"/>
        <v>0</v>
      </c>
      <c r="T1972" s="119">
        <f t="shared" si="940"/>
        <v>0.10150000000000001</v>
      </c>
      <c r="U1972" s="117">
        <f t="shared" si="945"/>
        <v>10</v>
      </c>
      <c r="V1972" s="117">
        <v>252</v>
      </c>
      <c r="W1972" s="116">
        <f t="shared" si="932"/>
        <v>1.003843593</v>
      </c>
      <c r="X1972" s="109">
        <f t="shared" si="933"/>
        <v>1.8809527699999999</v>
      </c>
      <c r="Y1972" s="174">
        <f t="shared" si="934"/>
        <v>0</v>
      </c>
      <c r="Z1972" s="120" t="str">
        <f t="shared" si="942"/>
        <v>A+J=</v>
      </c>
      <c r="AA1972" s="114">
        <f t="shared" si="943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8">
        <f t="shared" si="935"/>
        <v>46269</v>
      </c>
      <c r="B1973" s="109">
        <f t="shared" si="928"/>
        <v>491.54344537000003</v>
      </c>
      <c r="C1973" s="193">
        <f t="shared" si="927"/>
        <v>351.37828997999998</v>
      </c>
      <c r="D1973" s="110">
        <f t="shared" si="936"/>
        <v>7245.38</v>
      </c>
      <c r="E1973" s="111">
        <f t="shared" si="951"/>
        <v>7276.54</v>
      </c>
      <c r="F1973" s="112">
        <f t="shared" si="949"/>
        <v>46223</v>
      </c>
      <c r="G1973" s="113">
        <f t="shared" si="929"/>
        <v>4.3006716003852752E-3</v>
      </c>
      <c r="H1973" s="114">
        <f t="shared" si="950"/>
        <v>46286</v>
      </c>
      <c r="I1973" s="114">
        <f t="shared" si="930"/>
        <v>46286</v>
      </c>
      <c r="J1973" s="115">
        <f t="shared" si="937"/>
        <v>21</v>
      </c>
      <c r="K1973" s="115">
        <f t="shared" si="952"/>
        <v>11</v>
      </c>
      <c r="L1973" s="8">
        <f t="shared" si="938"/>
        <v>1.0022504299999999</v>
      </c>
      <c r="M1973" s="116">
        <f t="shared" si="948"/>
        <v>1.0043006699999999</v>
      </c>
      <c r="N1973" s="116">
        <f t="shared" si="944"/>
        <v>1.3898824738360387</v>
      </c>
      <c r="O1973" s="109">
        <f t="shared" si="947"/>
        <v>1.3930103</v>
      </c>
      <c r="P1973" s="109">
        <f t="shared" si="931"/>
        <v>489.47357713000002</v>
      </c>
      <c r="Q1973" s="11">
        <f t="shared" si="941"/>
        <v>0</v>
      </c>
      <c r="R1973" s="30">
        <f t="shared" si="939"/>
        <v>0</v>
      </c>
      <c r="S1973" s="109">
        <f t="shared" si="946"/>
        <v>0</v>
      </c>
      <c r="T1973" s="119">
        <f t="shared" si="940"/>
        <v>0.10150000000000001</v>
      </c>
      <c r="U1973" s="117">
        <f t="shared" si="945"/>
        <v>11</v>
      </c>
      <c r="V1973" s="117">
        <v>252</v>
      </c>
      <c r="W1973" s="116">
        <f t="shared" si="932"/>
        <v>1.0042287640000001</v>
      </c>
      <c r="X1973" s="109">
        <f t="shared" si="933"/>
        <v>2.0698682399999999</v>
      </c>
      <c r="Y1973" s="174">
        <f t="shared" si="934"/>
        <v>0</v>
      </c>
      <c r="Z1973" s="120" t="str">
        <f t="shared" si="942"/>
        <v>A+J=</v>
      </c>
      <c r="AA1973" s="114">
        <f t="shared" si="943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8">
        <f t="shared" si="935"/>
        <v>46270</v>
      </c>
      <c r="B1974" s="109">
        <f t="shared" si="928"/>
        <v>491.83254428999999</v>
      </c>
      <c r="C1974" s="193">
        <f t="shared" si="927"/>
        <v>351.37828997999998</v>
      </c>
      <c r="D1974" s="110">
        <f t="shared" si="936"/>
        <v>7245.38</v>
      </c>
      <c r="E1974" s="111">
        <f t="shared" si="951"/>
        <v>7276.54</v>
      </c>
      <c r="F1974" s="112">
        <f t="shared" si="949"/>
        <v>46223</v>
      </c>
      <c r="G1974" s="113">
        <f t="shared" si="929"/>
        <v>4.3006716003852752E-3</v>
      </c>
      <c r="H1974" s="114">
        <f t="shared" si="950"/>
        <v>46286</v>
      </c>
      <c r="I1974" s="114">
        <f t="shared" si="930"/>
        <v>46286</v>
      </c>
      <c r="J1974" s="115">
        <f t="shared" si="937"/>
        <v>21</v>
      </c>
      <c r="K1974" s="115">
        <f t="shared" si="952"/>
        <v>12</v>
      </c>
      <c r="L1974" s="8">
        <f t="shared" si="938"/>
        <v>1.0024552600000001</v>
      </c>
      <c r="M1974" s="116">
        <f t="shared" si="948"/>
        <v>1.0043006699999999</v>
      </c>
      <c r="N1974" s="116">
        <f t="shared" si="944"/>
        <v>1.3898824738360387</v>
      </c>
      <c r="O1974" s="109">
        <f t="shared" si="947"/>
        <v>1.39329499</v>
      </c>
      <c r="P1974" s="109">
        <f t="shared" si="931"/>
        <v>489.57361101999999</v>
      </c>
      <c r="Q1974" s="11">
        <f t="shared" si="941"/>
        <v>0</v>
      </c>
      <c r="R1974" s="30">
        <f t="shared" si="939"/>
        <v>0</v>
      </c>
      <c r="S1974" s="109">
        <f t="shared" si="946"/>
        <v>0</v>
      </c>
      <c r="T1974" s="119">
        <f t="shared" si="940"/>
        <v>0.10150000000000001</v>
      </c>
      <c r="U1974" s="117">
        <f t="shared" si="945"/>
        <v>12</v>
      </c>
      <c r="V1974" s="117">
        <v>252</v>
      </c>
      <c r="W1974" s="116">
        <f t="shared" si="932"/>
        <v>1.0046140830000001</v>
      </c>
      <c r="X1974" s="109">
        <f t="shared" si="933"/>
        <v>2.25893327</v>
      </c>
      <c r="Y1974" s="174">
        <f t="shared" si="934"/>
        <v>0</v>
      </c>
      <c r="Z1974" s="120" t="str">
        <f t="shared" si="942"/>
        <v>A+J=</v>
      </c>
      <c r="AA1974" s="114">
        <f t="shared" si="943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8">
        <f t="shared" si="935"/>
        <v>46271</v>
      </c>
      <c r="B1975" s="109">
        <f t="shared" si="928"/>
        <v>491.83254428999999</v>
      </c>
      <c r="C1975" s="193">
        <f t="shared" si="927"/>
        <v>351.37828997999998</v>
      </c>
      <c r="D1975" s="110">
        <f t="shared" si="936"/>
        <v>7245.38</v>
      </c>
      <c r="E1975" s="111">
        <f t="shared" si="951"/>
        <v>7276.54</v>
      </c>
      <c r="F1975" s="112">
        <f t="shared" si="949"/>
        <v>46223</v>
      </c>
      <c r="G1975" s="113">
        <f t="shared" si="929"/>
        <v>4.3006716003852752E-3</v>
      </c>
      <c r="H1975" s="114">
        <f t="shared" si="950"/>
        <v>46286</v>
      </c>
      <c r="I1975" s="114">
        <f t="shared" si="930"/>
        <v>46286</v>
      </c>
      <c r="J1975" s="115">
        <f t="shared" si="937"/>
        <v>21</v>
      </c>
      <c r="K1975" s="115">
        <f t="shared" si="952"/>
        <v>12</v>
      </c>
      <c r="L1975" s="8">
        <f t="shared" si="938"/>
        <v>1.0024552600000001</v>
      </c>
      <c r="M1975" s="116">
        <f t="shared" si="948"/>
        <v>1.0043006699999999</v>
      </c>
      <c r="N1975" s="116">
        <f t="shared" si="944"/>
        <v>1.3898824738360387</v>
      </c>
      <c r="O1975" s="109">
        <f t="shared" si="947"/>
        <v>1.39329499</v>
      </c>
      <c r="P1975" s="109">
        <f t="shared" si="931"/>
        <v>489.57361101999999</v>
      </c>
      <c r="Q1975" s="11">
        <f t="shared" si="941"/>
        <v>0</v>
      </c>
      <c r="R1975" s="30">
        <f t="shared" si="939"/>
        <v>0</v>
      </c>
      <c r="S1975" s="109">
        <f t="shared" si="946"/>
        <v>0</v>
      </c>
      <c r="T1975" s="119">
        <f t="shared" si="940"/>
        <v>0.10150000000000001</v>
      </c>
      <c r="U1975" s="117">
        <f t="shared" si="945"/>
        <v>12</v>
      </c>
      <c r="V1975" s="117">
        <v>252</v>
      </c>
      <c r="W1975" s="116">
        <f t="shared" si="932"/>
        <v>1.0046140830000001</v>
      </c>
      <c r="X1975" s="109">
        <f t="shared" si="933"/>
        <v>2.25893327</v>
      </c>
      <c r="Y1975" s="174">
        <f t="shared" si="934"/>
        <v>0</v>
      </c>
      <c r="Z1975" s="120" t="str">
        <f t="shared" si="942"/>
        <v>A+J=</v>
      </c>
      <c r="AA1975" s="114">
        <f t="shared" si="943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8">
        <f t="shared" si="935"/>
        <v>46272</v>
      </c>
      <c r="B1976" s="109">
        <f t="shared" si="928"/>
        <v>491.83254428999999</v>
      </c>
      <c r="C1976" s="193">
        <f t="shared" si="927"/>
        <v>351.37828997999998</v>
      </c>
      <c r="D1976" s="110">
        <f t="shared" si="936"/>
        <v>7245.38</v>
      </c>
      <c r="E1976" s="111">
        <f t="shared" si="951"/>
        <v>7276.54</v>
      </c>
      <c r="F1976" s="112">
        <f t="shared" si="949"/>
        <v>46223</v>
      </c>
      <c r="G1976" s="113">
        <f t="shared" si="929"/>
        <v>4.3006716003852752E-3</v>
      </c>
      <c r="H1976" s="114">
        <f t="shared" si="950"/>
        <v>46286</v>
      </c>
      <c r="I1976" s="114">
        <f t="shared" si="930"/>
        <v>46286</v>
      </c>
      <c r="J1976" s="115">
        <f t="shared" si="937"/>
        <v>21</v>
      </c>
      <c r="K1976" s="115">
        <f t="shared" si="952"/>
        <v>12</v>
      </c>
      <c r="L1976" s="8">
        <f t="shared" si="938"/>
        <v>1.0024552600000001</v>
      </c>
      <c r="M1976" s="116">
        <f t="shared" si="948"/>
        <v>1.0043006699999999</v>
      </c>
      <c r="N1976" s="116">
        <f t="shared" si="944"/>
        <v>1.3898824738360387</v>
      </c>
      <c r="O1976" s="109">
        <f t="shared" si="947"/>
        <v>1.39329499</v>
      </c>
      <c r="P1976" s="109">
        <f t="shared" si="931"/>
        <v>489.57361101999999</v>
      </c>
      <c r="Q1976" s="11">
        <f t="shared" si="941"/>
        <v>0</v>
      </c>
      <c r="R1976" s="30">
        <f t="shared" si="939"/>
        <v>0</v>
      </c>
      <c r="S1976" s="109">
        <f t="shared" si="946"/>
        <v>0</v>
      </c>
      <c r="T1976" s="119">
        <f t="shared" si="940"/>
        <v>0.10150000000000001</v>
      </c>
      <c r="U1976" s="117">
        <f t="shared" si="945"/>
        <v>12</v>
      </c>
      <c r="V1976" s="117">
        <v>252</v>
      </c>
      <c r="W1976" s="116">
        <f t="shared" si="932"/>
        <v>1.0046140830000001</v>
      </c>
      <c r="X1976" s="109">
        <f t="shared" si="933"/>
        <v>2.25893327</v>
      </c>
      <c r="Y1976" s="174">
        <f t="shared" si="934"/>
        <v>0</v>
      </c>
      <c r="Z1976" s="120" t="str">
        <f t="shared" si="942"/>
        <v>A+J=</v>
      </c>
      <c r="AA1976" s="114">
        <f t="shared" si="943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8">
        <f t="shared" si="935"/>
        <v>46273</v>
      </c>
      <c r="B1977" s="109">
        <f t="shared" si="928"/>
        <v>491.83254428999999</v>
      </c>
      <c r="C1977" s="193">
        <f t="shared" si="927"/>
        <v>351.37828997999998</v>
      </c>
      <c r="D1977" s="110">
        <f t="shared" si="936"/>
        <v>7245.38</v>
      </c>
      <c r="E1977" s="111">
        <f t="shared" si="951"/>
        <v>7276.54</v>
      </c>
      <c r="F1977" s="112">
        <f t="shared" si="949"/>
        <v>46223</v>
      </c>
      <c r="G1977" s="113">
        <f t="shared" si="929"/>
        <v>4.3006716003852752E-3</v>
      </c>
      <c r="H1977" s="114">
        <f t="shared" si="950"/>
        <v>46286</v>
      </c>
      <c r="I1977" s="114">
        <f t="shared" si="930"/>
        <v>46286</v>
      </c>
      <c r="J1977" s="115">
        <f t="shared" si="937"/>
        <v>21</v>
      </c>
      <c r="K1977" s="115">
        <f t="shared" si="952"/>
        <v>12</v>
      </c>
      <c r="L1977" s="8">
        <f t="shared" si="938"/>
        <v>1.0024552600000001</v>
      </c>
      <c r="M1977" s="116">
        <f t="shared" si="948"/>
        <v>1.0043006699999999</v>
      </c>
      <c r="N1977" s="116">
        <f t="shared" si="944"/>
        <v>1.3898824738360387</v>
      </c>
      <c r="O1977" s="109">
        <f t="shared" si="947"/>
        <v>1.39329499</v>
      </c>
      <c r="P1977" s="109">
        <f t="shared" si="931"/>
        <v>489.57361101999999</v>
      </c>
      <c r="Q1977" s="11">
        <f t="shared" si="941"/>
        <v>0</v>
      </c>
      <c r="R1977" s="30">
        <f t="shared" si="939"/>
        <v>0</v>
      </c>
      <c r="S1977" s="109">
        <f t="shared" si="946"/>
        <v>0</v>
      </c>
      <c r="T1977" s="119">
        <f t="shared" si="940"/>
        <v>0.10150000000000001</v>
      </c>
      <c r="U1977" s="117">
        <f t="shared" si="945"/>
        <v>12</v>
      </c>
      <c r="V1977" s="117">
        <v>252</v>
      </c>
      <c r="W1977" s="116">
        <f t="shared" si="932"/>
        <v>1.0046140830000001</v>
      </c>
      <c r="X1977" s="109">
        <f t="shared" si="933"/>
        <v>2.25893327</v>
      </c>
      <c r="Y1977" s="174">
        <f t="shared" si="934"/>
        <v>0</v>
      </c>
      <c r="Z1977" s="120" t="str">
        <f t="shared" si="942"/>
        <v>A+J=</v>
      </c>
      <c r="AA1977" s="114">
        <f t="shared" si="943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8">
        <f t="shared" si="935"/>
        <v>46274</v>
      </c>
      <c r="B1978" s="109">
        <f t="shared" si="928"/>
        <v>492.12181749000001</v>
      </c>
      <c r="C1978" s="193">
        <f t="shared" si="927"/>
        <v>351.37828997999998</v>
      </c>
      <c r="D1978" s="110">
        <f t="shared" si="936"/>
        <v>7245.38</v>
      </c>
      <c r="E1978" s="111">
        <f t="shared" si="951"/>
        <v>7276.54</v>
      </c>
      <c r="F1978" s="112">
        <f t="shared" si="949"/>
        <v>46223</v>
      </c>
      <c r="G1978" s="113">
        <f t="shared" si="929"/>
        <v>4.3006716003852752E-3</v>
      </c>
      <c r="H1978" s="114">
        <f t="shared" si="950"/>
        <v>46286</v>
      </c>
      <c r="I1978" s="114">
        <f t="shared" si="930"/>
        <v>46286</v>
      </c>
      <c r="J1978" s="115">
        <f t="shared" si="937"/>
        <v>21</v>
      </c>
      <c r="K1978" s="115">
        <f t="shared" si="952"/>
        <v>13</v>
      </c>
      <c r="L1978" s="8">
        <f t="shared" si="938"/>
        <v>1.0026601399999999</v>
      </c>
      <c r="M1978" s="116">
        <f t="shared" si="948"/>
        <v>1.0043006699999999</v>
      </c>
      <c r="N1978" s="116">
        <f t="shared" si="944"/>
        <v>1.3898824738360387</v>
      </c>
      <c r="O1978" s="109">
        <f t="shared" si="947"/>
        <v>1.39357975</v>
      </c>
      <c r="P1978" s="109">
        <f t="shared" si="931"/>
        <v>489.67366950000002</v>
      </c>
      <c r="Q1978" s="11">
        <f t="shared" si="941"/>
        <v>0</v>
      </c>
      <c r="R1978" s="30">
        <f t="shared" si="939"/>
        <v>0</v>
      </c>
      <c r="S1978" s="109">
        <f t="shared" si="946"/>
        <v>0</v>
      </c>
      <c r="T1978" s="119">
        <f t="shared" si="940"/>
        <v>0.10150000000000001</v>
      </c>
      <c r="U1978" s="117">
        <f t="shared" si="945"/>
        <v>13</v>
      </c>
      <c r="V1978" s="117">
        <v>252</v>
      </c>
      <c r="W1978" s="116">
        <f t="shared" si="932"/>
        <v>1.00499955</v>
      </c>
      <c r="X1978" s="109">
        <f t="shared" si="933"/>
        <v>2.4481479899999998</v>
      </c>
      <c r="Y1978" s="174">
        <f t="shared" si="934"/>
        <v>0</v>
      </c>
      <c r="Z1978" s="120" t="str">
        <f t="shared" si="942"/>
        <v>A+J=</v>
      </c>
      <c r="AA1978" s="114">
        <f t="shared" si="943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8">
        <f t="shared" si="935"/>
        <v>46275</v>
      </c>
      <c r="B1979" s="109">
        <f t="shared" si="928"/>
        <v>492.41126102999999</v>
      </c>
      <c r="C1979" s="193">
        <f t="shared" si="927"/>
        <v>351.37828997999998</v>
      </c>
      <c r="D1979" s="110">
        <f t="shared" si="936"/>
        <v>7245.38</v>
      </c>
      <c r="E1979" s="111">
        <f t="shared" si="951"/>
        <v>7276.54</v>
      </c>
      <c r="F1979" s="112">
        <f t="shared" si="949"/>
        <v>46223</v>
      </c>
      <c r="G1979" s="113">
        <f t="shared" si="929"/>
        <v>4.3006716003852752E-3</v>
      </c>
      <c r="H1979" s="114">
        <f t="shared" si="950"/>
        <v>46286</v>
      </c>
      <c r="I1979" s="114">
        <f t="shared" si="930"/>
        <v>46286</v>
      </c>
      <c r="J1979" s="115">
        <f t="shared" si="937"/>
        <v>21</v>
      </c>
      <c r="K1979" s="115">
        <f t="shared" si="952"/>
        <v>14</v>
      </c>
      <c r="L1979" s="8">
        <f t="shared" si="938"/>
        <v>1.00286506</v>
      </c>
      <c r="M1979" s="116">
        <f t="shared" si="948"/>
        <v>1.0043006699999999</v>
      </c>
      <c r="N1979" s="116">
        <f t="shared" si="944"/>
        <v>1.3898824738360387</v>
      </c>
      <c r="O1979" s="109">
        <f t="shared" si="947"/>
        <v>1.3938645700000001</v>
      </c>
      <c r="P1979" s="109">
        <f t="shared" si="931"/>
        <v>489.77374907000001</v>
      </c>
      <c r="Q1979" s="11">
        <f t="shared" si="941"/>
        <v>0</v>
      </c>
      <c r="R1979" s="30">
        <f t="shared" si="939"/>
        <v>0</v>
      </c>
      <c r="S1979" s="109">
        <f t="shared" si="946"/>
        <v>0</v>
      </c>
      <c r="T1979" s="119">
        <f t="shared" si="940"/>
        <v>0.10150000000000001</v>
      </c>
      <c r="U1979" s="117">
        <f t="shared" si="945"/>
        <v>14</v>
      </c>
      <c r="V1979" s="117">
        <v>252</v>
      </c>
      <c r="W1979" s="116">
        <f t="shared" si="932"/>
        <v>1.005385164</v>
      </c>
      <c r="X1979" s="109">
        <f t="shared" si="933"/>
        <v>2.6375119599999999</v>
      </c>
      <c r="Y1979" s="174">
        <f t="shared" si="934"/>
        <v>0</v>
      </c>
      <c r="Z1979" s="120" t="str">
        <f t="shared" si="942"/>
        <v>A+J=</v>
      </c>
      <c r="AA1979" s="114">
        <f t="shared" si="943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8">
        <f t="shared" si="935"/>
        <v>46276</v>
      </c>
      <c r="B1980" s="109">
        <f t="shared" si="928"/>
        <v>492.70087190999999</v>
      </c>
      <c r="C1980" s="193">
        <f t="shared" si="927"/>
        <v>351.37828997999998</v>
      </c>
      <c r="D1980" s="110">
        <f t="shared" si="936"/>
        <v>7245.38</v>
      </c>
      <c r="E1980" s="111">
        <f t="shared" si="951"/>
        <v>7276.54</v>
      </c>
      <c r="F1980" s="112">
        <f t="shared" si="949"/>
        <v>46223</v>
      </c>
      <c r="G1980" s="113">
        <f t="shared" si="929"/>
        <v>4.3006716003852752E-3</v>
      </c>
      <c r="H1980" s="114">
        <f t="shared" si="950"/>
        <v>46286</v>
      </c>
      <c r="I1980" s="114">
        <f t="shared" si="930"/>
        <v>46286</v>
      </c>
      <c r="J1980" s="115">
        <f t="shared" si="937"/>
        <v>21</v>
      </c>
      <c r="K1980" s="115">
        <f t="shared" si="952"/>
        <v>15</v>
      </c>
      <c r="L1980" s="8">
        <f t="shared" si="938"/>
        <v>1.00307002</v>
      </c>
      <c r="M1980" s="116">
        <f t="shared" si="948"/>
        <v>1.0043006699999999</v>
      </c>
      <c r="N1980" s="116">
        <f t="shared" si="944"/>
        <v>1.3898824738360387</v>
      </c>
      <c r="O1980" s="109">
        <f t="shared" si="947"/>
        <v>1.3941494400000001</v>
      </c>
      <c r="P1980" s="109">
        <f t="shared" si="931"/>
        <v>489.8738462</v>
      </c>
      <c r="Q1980" s="11">
        <f t="shared" si="941"/>
        <v>0</v>
      </c>
      <c r="R1980" s="30">
        <f t="shared" si="939"/>
        <v>0</v>
      </c>
      <c r="S1980" s="109">
        <f t="shared" si="946"/>
        <v>0</v>
      </c>
      <c r="T1980" s="119">
        <f t="shared" si="940"/>
        <v>0.10150000000000001</v>
      </c>
      <c r="U1980" s="117">
        <f t="shared" si="945"/>
        <v>15</v>
      </c>
      <c r="V1980" s="117">
        <v>252</v>
      </c>
      <c r="W1980" s="116">
        <f t="shared" si="932"/>
        <v>1.0057709260000001</v>
      </c>
      <c r="X1980" s="109">
        <f t="shared" si="933"/>
        <v>2.82702571</v>
      </c>
      <c r="Y1980" s="174">
        <f t="shared" si="934"/>
        <v>0</v>
      </c>
      <c r="Z1980" s="120" t="str">
        <f t="shared" si="942"/>
        <v>A+J=</v>
      </c>
      <c r="AA1980" s="114">
        <f t="shared" si="943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8">
        <f t="shared" si="935"/>
        <v>46277</v>
      </c>
      <c r="B1981" s="109">
        <f t="shared" si="928"/>
        <v>492.99065071000001</v>
      </c>
      <c r="C1981" s="193">
        <f t="shared" si="927"/>
        <v>351.37828997999998</v>
      </c>
      <c r="D1981" s="110">
        <f t="shared" si="936"/>
        <v>7245.38</v>
      </c>
      <c r="E1981" s="111">
        <f t="shared" si="951"/>
        <v>7276.54</v>
      </c>
      <c r="F1981" s="112">
        <f t="shared" si="949"/>
        <v>46223</v>
      </c>
      <c r="G1981" s="113">
        <f t="shared" si="929"/>
        <v>4.3006716003852752E-3</v>
      </c>
      <c r="H1981" s="114">
        <f t="shared" si="950"/>
        <v>46286</v>
      </c>
      <c r="I1981" s="114">
        <f t="shared" si="930"/>
        <v>46286</v>
      </c>
      <c r="J1981" s="115">
        <f t="shared" si="937"/>
        <v>21</v>
      </c>
      <c r="K1981" s="115">
        <f t="shared" si="952"/>
        <v>16</v>
      </c>
      <c r="L1981" s="8">
        <f t="shared" si="938"/>
        <v>1.00327502</v>
      </c>
      <c r="M1981" s="116">
        <f t="shared" si="948"/>
        <v>1.0043006699999999</v>
      </c>
      <c r="N1981" s="116">
        <f t="shared" si="944"/>
        <v>1.3898824738360387</v>
      </c>
      <c r="O1981" s="109">
        <f t="shared" si="947"/>
        <v>1.39443436</v>
      </c>
      <c r="P1981" s="109">
        <f t="shared" si="931"/>
        <v>489.97396090000001</v>
      </c>
      <c r="Q1981" s="11">
        <f t="shared" si="941"/>
        <v>0</v>
      </c>
      <c r="R1981" s="30">
        <f t="shared" si="939"/>
        <v>0</v>
      </c>
      <c r="S1981" s="109">
        <f t="shared" si="946"/>
        <v>0</v>
      </c>
      <c r="T1981" s="119">
        <f t="shared" si="940"/>
        <v>0.10150000000000001</v>
      </c>
      <c r="U1981" s="117">
        <f t="shared" si="945"/>
        <v>16</v>
      </c>
      <c r="V1981" s="117">
        <v>252</v>
      </c>
      <c r="W1981" s="116">
        <f t="shared" si="932"/>
        <v>1.006156837</v>
      </c>
      <c r="X1981" s="109">
        <f t="shared" si="933"/>
        <v>3.0166898099999999</v>
      </c>
      <c r="Y1981" s="174">
        <f t="shared" si="934"/>
        <v>0</v>
      </c>
      <c r="Z1981" s="120" t="str">
        <f t="shared" si="942"/>
        <v>A+J=</v>
      </c>
      <c r="AA1981" s="114">
        <f t="shared" si="943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8">
        <f t="shared" si="935"/>
        <v>46278</v>
      </c>
      <c r="B1982" s="109">
        <f t="shared" si="928"/>
        <v>492.99065071000001</v>
      </c>
      <c r="C1982" s="193">
        <f t="shared" si="927"/>
        <v>351.37828997999998</v>
      </c>
      <c r="D1982" s="110">
        <f t="shared" si="936"/>
        <v>7245.38</v>
      </c>
      <c r="E1982" s="111">
        <f t="shared" si="951"/>
        <v>7276.54</v>
      </c>
      <c r="F1982" s="112">
        <f t="shared" si="949"/>
        <v>46223</v>
      </c>
      <c r="G1982" s="113">
        <f t="shared" si="929"/>
        <v>4.3006716003852752E-3</v>
      </c>
      <c r="H1982" s="114">
        <f t="shared" si="950"/>
        <v>46286</v>
      </c>
      <c r="I1982" s="114">
        <f t="shared" si="930"/>
        <v>46286</v>
      </c>
      <c r="J1982" s="115">
        <f t="shared" si="937"/>
        <v>21</v>
      </c>
      <c r="K1982" s="115">
        <f t="shared" si="952"/>
        <v>16</v>
      </c>
      <c r="L1982" s="8">
        <f t="shared" si="938"/>
        <v>1.00327502</v>
      </c>
      <c r="M1982" s="116">
        <f t="shared" si="948"/>
        <v>1.0043006699999999</v>
      </c>
      <c r="N1982" s="116">
        <f t="shared" si="944"/>
        <v>1.3898824738360387</v>
      </c>
      <c r="O1982" s="109">
        <f t="shared" si="947"/>
        <v>1.39443436</v>
      </c>
      <c r="P1982" s="109">
        <f t="shared" si="931"/>
        <v>489.97396090000001</v>
      </c>
      <c r="Q1982" s="11">
        <f t="shared" si="941"/>
        <v>0</v>
      </c>
      <c r="R1982" s="30">
        <f t="shared" si="939"/>
        <v>0</v>
      </c>
      <c r="S1982" s="109">
        <f t="shared" si="946"/>
        <v>0</v>
      </c>
      <c r="T1982" s="119">
        <f t="shared" si="940"/>
        <v>0.10150000000000001</v>
      </c>
      <c r="U1982" s="117">
        <f t="shared" si="945"/>
        <v>16</v>
      </c>
      <c r="V1982" s="117">
        <v>252</v>
      </c>
      <c r="W1982" s="116">
        <f t="shared" si="932"/>
        <v>1.006156837</v>
      </c>
      <c r="X1982" s="109">
        <f t="shared" si="933"/>
        <v>3.0166898099999999</v>
      </c>
      <c r="Y1982" s="174">
        <f t="shared" si="934"/>
        <v>0</v>
      </c>
      <c r="Z1982" s="120" t="str">
        <f t="shared" si="942"/>
        <v>A+J=</v>
      </c>
      <c r="AA1982" s="114">
        <f t="shared" si="943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8">
        <f t="shared" si="935"/>
        <v>46279</v>
      </c>
      <c r="B1983" s="109">
        <f t="shared" si="928"/>
        <v>492.99065071000001</v>
      </c>
      <c r="C1983" s="193">
        <f t="shared" si="927"/>
        <v>351.37828997999998</v>
      </c>
      <c r="D1983" s="110">
        <f t="shared" si="936"/>
        <v>7245.38</v>
      </c>
      <c r="E1983" s="111">
        <f t="shared" si="951"/>
        <v>7276.54</v>
      </c>
      <c r="F1983" s="112">
        <f t="shared" si="949"/>
        <v>46223</v>
      </c>
      <c r="G1983" s="113">
        <f t="shared" si="929"/>
        <v>4.3006716003852752E-3</v>
      </c>
      <c r="H1983" s="114">
        <f t="shared" si="950"/>
        <v>46286</v>
      </c>
      <c r="I1983" s="114">
        <f t="shared" si="930"/>
        <v>46286</v>
      </c>
      <c r="J1983" s="115">
        <f t="shared" si="937"/>
        <v>21</v>
      </c>
      <c r="K1983" s="115">
        <f t="shared" si="952"/>
        <v>16</v>
      </c>
      <c r="L1983" s="8">
        <f t="shared" si="938"/>
        <v>1.00327502</v>
      </c>
      <c r="M1983" s="116">
        <f t="shared" si="948"/>
        <v>1.0043006699999999</v>
      </c>
      <c r="N1983" s="116">
        <f t="shared" si="944"/>
        <v>1.3898824738360387</v>
      </c>
      <c r="O1983" s="109">
        <f t="shared" si="947"/>
        <v>1.39443436</v>
      </c>
      <c r="P1983" s="109">
        <f t="shared" si="931"/>
        <v>489.97396090000001</v>
      </c>
      <c r="Q1983" s="11">
        <f t="shared" si="941"/>
        <v>0</v>
      </c>
      <c r="R1983" s="30">
        <f t="shared" si="939"/>
        <v>0</v>
      </c>
      <c r="S1983" s="109">
        <f t="shared" si="946"/>
        <v>0</v>
      </c>
      <c r="T1983" s="119">
        <f t="shared" si="940"/>
        <v>0.10150000000000001</v>
      </c>
      <c r="U1983" s="117">
        <f t="shared" si="945"/>
        <v>16</v>
      </c>
      <c r="V1983" s="117">
        <v>252</v>
      </c>
      <c r="W1983" s="116">
        <f t="shared" si="932"/>
        <v>1.006156837</v>
      </c>
      <c r="X1983" s="109">
        <f t="shared" si="933"/>
        <v>3.0166898099999999</v>
      </c>
      <c r="Y1983" s="174">
        <f t="shared" si="934"/>
        <v>0</v>
      </c>
      <c r="Z1983" s="120" t="str">
        <f t="shared" si="942"/>
        <v>A+J=</v>
      </c>
      <c r="AA1983" s="114">
        <f t="shared" si="943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8">
        <f t="shared" si="935"/>
        <v>46280</v>
      </c>
      <c r="B1984" s="109">
        <f t="shared" si="928"/>
        <v>493.28060710999995</v>
      </c>
      <c r="C1984" s="193">
        <f t="shared" si="927"/>
        <v>351.37828997999998</v>
      </c>
      <c r="D1984" s="110">
        <f t="shared" si="936"/>
        <v>7245.38</v>
      </c>
      <c r="E1984" s="111">
        <f t="shared" si="951"/>
        <v>7276.54</v>
      </c>
      <c r="F1984" s="112">
        <f t="shared" si="949"/>
        <v>46223</v>
      </c>
      <c r="G1984" s="113">
        <f t="shared" si="929"/>
        <v>4.3006716003852752E-3</v>
      </c>
      <c r="H1984" s="114">
        <f t="shared" si="950"/>
        <v>46286</v>
      </c>
      <c r="I1984" s="114">
        <f t="shared" si="930"/>
        <v>46286</v>
      </c>
      <c r="J1984" s="115">
        <f t="shared" si="937"/>
        <v>21</v>
      </c>
      <c r="K1984" s="115">
        <f t="shared" si="952"/>
        <v>17</v>
      </c>
      <c r="L1984" s="8">
        <f t="shared" si="938"/>
        <v>1.0034800699999999</v>
      </c>
      <c r="M1984" s="116">
        <f t="shared" si="948"/>
        <v>1.0043006699999999</v>
      </c>
      <c r="N1984" s="116">
        <f t="shared" si="944"/>
        <v>1.3898824738360387</v>
      </c>
      <c r="O1984" s="109">
        <f t="shared" si="947"/>
        <v>1.3947193600000001</v>
      </c>
      <c r="P1984" s="109">
        <f t="shared" si="931"/>
        <v>490.07410370999997</v>
      </c>
      <c r="Q1984" s="11">
        <f t="shared" si="941"/>
        <v>0</v>
      </c>
      <c r="R1984" s="30">
        <f t="shared" si="939"/>
        <v>0</v>
      </c>
      <c r="S1984" s="109">
        <f t="shared" si="946"/>
        <v>0</v>
      </c>
      <c r="T1984" s="119">
        <f t="shared" si="940"/>
        <v>0.10150000000000001</v>
      </c>
      <c r="U1984" s="117">
        <f t="shared" si="945"/>
        <v>17</v>
      </c>
      <c r="V1984" s="117">
        <v>252</v>
      </c>
      <c r="W1984" s="116">
        <f t="shared" si="932"/>
        <v>1.0065428949999999</v>
      </c>
      <c r="X1984" s="109">
        <f t="shared" si="933"/>
        <v>3.2065033999999999</v>
      </c>
      <c r="Y1984" s="174">
        <f t="shared" si="934"/>
        <v>0</v>
      </c>
      <c r="Z1984" s="120" t="str">
        <f t="shared" si="942"/>
        <v>A+J=</v>
      </c>
      <c r="AA1984" s="114">
        <f t="shared" si="943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8">
        <f t="shared" si="935"/>
        <v>46281</v>
      </c>
      <c r="B1985" s="109">
        <f t="shared" si="928"/>
        <v>493.57072449000003</v>
      </c>
      <c r="C1985" s="193">
        <f t="shared" si="927"/>
        <v>351.37828997999998</v>
      </c>
      <c r="D1985" s="110">
        <f t="shared" si="936"/>
        <v>7245.38</v>
      </c>
      <c r="E1985" s="111">
        <f t="shared" si="951"/>
        <v>7276.54</v>
      </c>
      <c r="F1985" s="112">
        <f t="shared" si="949"/>
        <v>46223</v>
      </c>
      <c r="G1985" s="113">
        <f t="shared" si="929"/>
        <v>4.3006716003852752E-3</v>
      </c>
      <c r="H1985" s="114">
        <f t="shared" si="950"/>
        <v>46286</v>
      </c>
      <c r="I1985" s="114">
        <f t="shared" si="930"/>
        <v>46286</v>
      </c>
      <c r="J1985" s="115">
        <f t="shared" si="937"/>
        <v>21</v>
      </c>
      <c r="K1985" s="115">
        <f t="shared" si="952"/>
        <v>18</v>
      </c>
      <c r="L1985" s="8">
        <f t="shared" si="938"/>
        <v>1.0036851499999999</v>
      </c>
      <c r="M1985" s="116">
        <f t="shared" si="948"/>
        <v>1.0043006699999999</v>
      </c>
      <c r="N1985" s="116">
        <f t="shared" si="944"/>
        <v>1.3898824738360387</v>
      </c>
      <c r="O1985" s="109">
        <f t="shared" si="947"/>
        <v>1.39500439</v>
      </c>
      <c r="P1985" s="109">
        <f t="shared" si="931"/>
        <v>490.17425707000001</v>
      </c>
      <c r="Q1985" s="11">
        <f t="shared" si="941"/>
        <v>0</v>
      </c>
      <c r="R1985" s="30">
        <f t="shared" si="939"/>
        <v>0</v>
      </c>
      <c r="S1985" s="109">
        <f t="shared" si="946"/>
        <v>0</v>
      </c>
      <c r="T1985" s="119">
        <f t="shared" si="940"/>
        <v>0.10150000000000001</v>
      </c>
      <c r="U1985" s="117">
        <f t="shared" si="945"/>
        <v>18</v>
      </c>
      <c r="V1985" s="117">
        <v>252</v>
      </c>
      <c r="W1985" s="116">
        <f t="shared" si="932"/>
        <v>1.006929102</v>
      </c>
      <c r="X1985" s="109">
        <f t="shared" si="933"/>
        <v>3.39646742</v>
      </c>
      <c r="Y1985" s="174">
        <f t="shared" si="934"/>
        <v>0</v>
      </c>
      <c r="Z1985" s="120" t="str">
        <f t="shared" si="942"/>
        <v>A+J=</v>
      </c>
      <c r="AA1985" s="114">
        <f t="shared" si="943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8">
        <f t="shared" si="935"/>
        <v>46282</v>
      </c>
      <c r="B1986" s="109">
        <f t="shared" si="928"/>
        <v>493.86102010000002</v>
      </c>
      <c r="C1986" s="193">
        <f t="shared" si="927"/>
        <v>351.37828997999998</v>
      </c>
      <c r="D1986" s="110">
        <f t="shared" si="936"/>
        <v>7245.38</v>
      </c>
      <c r="E1986" s="111">
        <f t="shared" si="951"/>
        <v>7276.54</v>
      </c>
      <c r="F1986" s="112">
        <f t="shared" si="949"/>
        <v>46223</v>
      </c>
      <c r="G1986" s="113">
        <f t="shared" si="929"/>
        <v>4.3006716003852752E-3</v>
      </c>
      <c r="H1986" s="114">
        <f t="shared" si="950"/>
        <v>46286</v>
      </c>
      <c r="I1986" s="114">
        <f t="shared" si="930"/>
        <v>46286</v>
      </c>
      <c r="J1986" s="115">
        <f t="shared" si="937"/>
        <v>21</v>
      </c>
      <c r="K1986" s="115">
        <f t="shared" si="952"/>
        <v>19</v>
      </c>
      <c r="L1986" s="8">
        <f t="shared" si="938"/>
        <v>1.00389028</v>
      </c>
      <c r="M1986" s="116">
        <f t="shared" si="948"/>
        <v>1.0043006699999999</v>
      </c>
      <c r="N1986" s="116">
        <f t="shared" si="944"/>
        <v>1.3898824738360387</v>
      </c>
      <c r="O1986" s="109">
        <f t="shared" si="947"/>
        <v>1.3952895000000001</v>
      </c>
      <c r="P1986" s="109">
        <f t="shared" si="931"/>
        <v>490.27443853</v>
      </c>
      <c r="Q1986" s="11">
        <f t="shared" si="941"/>
        <v>0</v>
      </c>
      <c r="R1986" s="30">
        <f t="shared" si="939"/>
        <v>0</v>
      </c>
      <c r="S1986" s="109">
        <f t="shared" si="946"/>
        <v>0</v>
      </c>
      <c r="T1986" s="119">
        <f t="shared" si="940"/>
        <v>0.10150000000000001</v>
      </c>
      <c r="U1986" s="117">
        <f t="shared" si="945"/>
        <v>19</v>
      </c>
      <c r="V1986" s="117">
        <v>252</v>
      </c>
      <c r="W1986" s="116">
        <f t="shared" si="932"/>
        <v>1.007315457</v>
      </c>
      <c r="X1986" s="109">
        <f t="shared" si="933"/>
        <v>3.5865815699999999</v>
      </c>
      <c r="Y1986" s="174">
        <f t="shared" si="934"/>
        <v>0</v>
      </c>
      <c r="Z1986" s="120" t="str">
        <f t="shared" si="942"/>
        <v>A+J=</v>
      </c>
      <c r="AA1986" s="114">
        <f t="shared" si="943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8">
        <f t="shared" si="935"/>
        <v>46283</v>
      </c>
      <c r="B1987" s="109">
        <f t="shared" si="928"/>
        <v>494.15148341000003</v>
      </c>
      <c r="C1987" s="193">
        <f t="shared" si="927"/>
        <v>351.37828997999998</v>
      </c>
      <c r="D1987" s="110">
        <f t="shared" si="936"/>
        <v>7245.38</v>
      </c>
      <c r="E1987" s="111">
        <f t="shared" si="951"/>
        <v>7276.54</v>
      </c>
      <c r="F1987" s="112">
        <f t="shared" si="949"/>
        <v>46223</v>
      </c>
      <c r="G1987" s="113">
        <f t="shared" si="929"/>
        <v>4.3006716003852752E-3</v>
      </c>
      <c r="H1987" s="114">
        <f t="shared" si="950"/>
        <v>46286</v>
      </c>
      <c r="I1987" s="114">
        <f t="shared" si="930"/>
        <v>46286</v>
      </c>
      <c r="J1987" s="115">
        <f t="shared" si="937"/>
        <v>21</v>
      </c>
      <c r="K1987" s="115">
        <f t="shared" si="952"/>
        <v>20</v>
      </c>
      <c r="L1987" s="8">
        <f t="shared" si="938"/>
        <v>1.0040954499999999</v>
      </c>
      <c r="M1987" s="116">
        <f t="shared" si="948"/>
        <v>1.0043006699999999</v>
      </c>
      <c r="N1987" s="116">
        <f t="shared" si="944"/>
        <v>1.3898824738360387</v>
      </c>
      <c r="O1987" s="109">
        <f t="shared" si="947"/>
        <v>1.3955746600000001</v>
      </c>
      <c r="P1987" s="109">
        <f t="shared" si="931"/>
        <v>490.37463757</v>
      </c>
      <c r="Q1987" s="11">
        <f t="shared" si="941"/>
        <v>0</v>
      </c>
      <c r="R1987" s="30">
        <f t="shared" si="939"/>
        <v>0</v>
      </c>
      <c r="S1987" s="109">
        <f t="shared" si="946"/>
        <v>0</v>
      </c>
      <c r="T1987" s="119">
        <f t="shared" si="940"/>
        <v>0.10150000000000001</v>
      </c>
      <c r="U1987" s="117">
        <f t="shared" si="945"/>
        <v>20</v>
      </c>
      <c r="V1987" s="117">
        <v>252</v>
      </c>
      <c r="W1987" s="116">
        <f t="shared" si="932"/>
        <v>1.0077019599999999</v>
      </c>
      <c r="X1987" s="109">
        <f t="shared" si="933"/>
        <v>3.77684584</v>
      </c>
      <c r="Y1987" s="174">
        <f t="shared" si="934"/>
        <v>0</v>
      </c>
      <c r="Z1987" s="120" t="str">
        <f t="shared" si="942"/>
        <v>A+J=</v>
      </c>
      <c r="AA1987" s="114">
        <f t="shared" si="943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8">
        <f t="shared" si="935"/>
        <v>46284</v>
      </c>
      <c r="B1988" s="109">
        <f t="shared" si="928"/>
        <v>494.44212154000002</v>
      </c>
      <c r="C1988" s="193">
        <f t="shared" si="927"/>
        <v>351.37828997999998</v>
      </c>
      <c r="D1988" s="110">
        <f t="shared" si="936"/>
        <v>7245.38</v>
      </c>
      <c r="E1988" s="111">
        <f t="shared" si="951"/>
        <v>7276.54</v>
      </c>
      <c r="F1988" s="112">
        <f t="shared" si="949"/>
        <v>46223</v>
      </c>
      <c r="G1988" s="113">
        <f t="shared" si="929"/>
        <v>4.3006716003852752E-3</v>
      </c>
      <c r="H1988" s="114">
        <f t="shared" si="950"/>
        <v>46286</v>
      </c>
      <c r="I1988" s="114">
        <f t="shared" si="930"/>
        <v>46286</v>
      </c>
      <c r="J1988" s="115">
        <f t="shared" si="937"/>
        <v>21</v>
      </c>
      <c r="K1988" s="115">
        <f t="shared" si="952"/>
        <v>21</v>
      </c>
      <c r="L1988" s="8">
        <f t="shared" si="938"/>
        <v>1.0043006699999999</v>
      </c>
      <c r="M1988" s="116">
        <f t="shared" si="948"/>
        <v>1.0043006699999999</v>
      </c>
      <c r="N1988" s="116">
        <f t="shared" si="944"/>
        <v>1.3898824738360387</v>
      </c>
      <c r="O1988" s="109">
        <f t="shared" si="947"/>
        <v>1.3958598900000001</v>
      </c>
      <c r="P1988" s="109">
        <f t="shared" si="931"/>
        <v>490.47486119000001</v>
      </c>
      <c r="Q1988" s="11">
        <f t="shared" si="941"/>
        <v>0</v>
      </c>
      <c r="R1988" s="30">
        <f t="shared" si="939"/>
        <v>0</v>
      </c>
      <c r="S1988" s="109">
        <f t="shared" si="946"/>
        <v>0</v>
      </c>
      <c r="T1988" s="119">
        <f t="shared" si="940"/>
        <v>0.10150000000000001</v>
      </c>
      <c r="U1988" s="117">
        <f t="shared" si="945"/>
        <v>21</v>
      </c>
      <c r="V1988" s="117">
        <v>252</v>
      </c>
      <c r="W1988" s="116">
        <f t="shared" si="932"/>
        <v>1.008088611</v>
      </c>
      <c r="X1988" s="109">
        <f t="shared" si="933"/>
        <v>3.9672603500000001</v>
      </c>
      <c r="Y1988" s="174">
        <f t="shared" si="934"/>
        <v>0</v>
      </c>
      <c r="Z1988" s="120" t="str">
        <f t="shared" si="942"/>
        <v>A+J=</v>
      </c>
      <c r="AA1988" s="114">
        <f t="shared" si="943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8">
        <f t="shared" si="935"/>
        <v>46285</v>
      </c>
      <c r="B1989" s="109">
        <f t="shared" ref="B1989:B2017" si="953">(P1989+X1989)</f>
        <v>494.44212154000002</v>
      </c>
      <c r="C1989" s="193">
        <f t="shared" si="927"/>
        <v>351.37828997999998</v>
      </c>
      <c r="D1989" s="110">
        <f t="shared" ref="D1989:D2017" si="954">IF(E1989=E1988,D1988,E1988)</f>
        <v>7245.38</v>
      </c>
      <c r="E1989" s="111">
        <f t="shared" si="951"/>
        <v>7276.54</v>
      </c>
      <c r="F1989" s="112">
        <f t="shared" si="949"/>
        <v>46223</v>
      </c>
      <c r="G1989" s="113">
        <f t="shared" ref="G1989:G2017" si="955">(E1989/D1989)-1</f>
        <v>4.3006716003852752E-3</v>
      </c>
      <c r="H1989" s="114">
        <f t="shared" si="950"/>
        <v>46315</v>
      </c>
      <c r="I1989" s="114">
        <f t="shared" ref="I1989:I2017" si="956">IF(A1989&gt;I1988,H1989,I1988)</f>
        <v>46286</v>
      </c>
      <c r="J1989" s="115">
        <f t="shared" ref="J1989:J2017" si="957">IF(I1989=I1988,J1988,NETWORKDAYS(I1988,I1989,$AD$148:$AD$502)-1)</f>
        <v>21</v>
      </c>
      <c r="K1989" s="115">
        <f t="shared" ref="K1989:K2017" si="958">(J1989-(NETWORKDAYS(A1989,I1989,AD$148:AD$502)-1))</f>
        <v>21</v>
      </c>
      <c r="L1989" s="8">
        <f t="shared" ref="L1989:L2017" si="959">IF(E1989&lt;D1989,1,TRUNC((E1989/D1989)^TRUNC((K1989/J1989),9),8))</f>
        <v>1.0043006699999999</v>
      </c>
      <c r="M1989" s="116">
        <f t="shared" ref="M1989:M2017" si="960">IF(I1989&gt;I1988,L1988,M1988)</f>
        <v>1.0043006699999999</v>
      </c>
      <c r="N1989" s="116">
        <f t="shared" ref="N1989:N2017" si="961">IF(I1989&gt;I1988,N1988*M1989,N1988)</f>
        <v>1.3898824738360387</v>
      </c>
      <c r="O1989" s="109">
        <f t="shared" ref="O1989:O2017" si="962">TRUNC(TRUNC((L1989*N1989),15),8)</f>
        <v>1.3958598900000001</v>
      </c>
      <c r="P1989" s="109">
        <f t="shared" ref="P1989:P2017" si="963">TRUNC(C1989*O1989,8)</f>
        <v>490.47486119000001</v>
      </c>
      <c r="Q1989" s="11">
        <f t="shared" si="941"/>
        <v>0</v>
      </c>
      <c r="R1989" s="30">
        <f t="shared" si="939"/>
        <v>0</v>
      </c>
      <c r="S1989" s="109">
        <f t="shared" ref="S1989:S2017" si="964">IF(R1989&gt;0,TRUNC(R1989*P1989,8),0)</f>
        <v>0</v>
      </c>
      <c r="T1989" s="119">
        <f t="shared" si="940"/>
        <v>0.10150000000000001</v>
      </c>
      <c r="U1989" s="117">
        <f t="shared" ref="U1989:U2017" si="965">IF(Q1988&gt;0,1,IF(K1989=K1988,U1988,U1988+1))</f>
        <v>21</v>
      </c>
      <c r="V1989" s="117">
        <v>252</v>
      </c>
      <c r="W1989" s="116">
        <f t="shared" ref="W1989:W2017" si="966">ROUND((1+T1989)^TRUNC((U1989/V1989),9),9)</f>
        <v>1.008088611</v>
      </c>
      <c r="X1989" s="109">
        <f t="shared" ref="X1989:X2017" si="967">TRUNC((P1989*(W1989-1)),8)</f>
        <v>3.9672603500000001</v>
      </c>
      <c r="Y1989" s="174">
        <f t="shared" si="934"/>
        <v>0</v>
      </c>
      <c r="Z1989" s="120" t="str">
        <f t="shared" si="942"/>
        <v>A+J=</v>
      </c>
      <c r="AA1989" s="114">
        <f t="shared" si="943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8">
        <f t="shared" si="935"/>
        <v>46286</v>
      </c>
      <c r="B1990" s="109">
        <f t="shared" si="953"/>
        <v>494.44212154000002</v>
      </c>
      <c r="C1990" s="193">
        <f t="shared" ref="C1990:C2053" si="968">TRUNC(IF(Q1989&gt;0,C1989-(S1989/O1989),C1989),8)</f>
        <v>351.37828997999998</v>
      </c>
      <c r="D1990" s="110">
        <f t="shared" si="954"/>
        <v>7245.38</v>
      </c>
      <c r="E1990" s="111">
        <f t="shared" si="951"/>
        <v>7276.54</v>
      </c>
      <c r="F1990" s="112">
        <f t="shared" si="949"/>
        <v>46223</v>
      </c>
      <c r="G1990" s="113">
        <f t="shared" si="955"/>
        <v>4.3006716003852752E-3</v>
      </c>
      <c r="H1990" s="114">
        <f t="shared" si="950"/>
        <v>46315</v>
      </c>
      <c r="I1990" s="114">
        <f t="shared" si="956"/>
        <v>46286</v>
      </c>
      <c r="J1990" s="115">
        <f t="shared" si="957"/>
        <v>21</v>
      </c>
      <c r="K1990" s="115">
        <f t="shared" si="958"/>
        <v>21</v>
      </c>
      <c r="L1990" s="8">
        <f t="shared" si="959"/>
        <v>1.0043006699999999</v>
      </c>
      <c r="M1990" s="116">
        <f t="shared" si="960"/>
        <v>1.0043006699999999</v>
      </c>
      <c r="N1990" s="116">
        <f t="shared" si="961"/>
        <v>1.3898824738360387</v>
      </c>
      <c r="O1990" s="109">
        <f t="shared" si="962"/>
        <v>1.3958598900000001</v>
      </c>
      <c r="P1990" s="109">
        <f t="shared" si="963"/>
        <v>490.47486119000001</v>
      </c>
      <c r="Q1990" s="11">
        <f t="shared" si="941"/>
        <v>65</v>
      </c>
      <c r="R1990" s="30">
        <f t="shared" si="939"/>
        <v>3.6899000000000001E-2</v>
      </c>
      <c r="S1990" s="109">
        <f t="shared" si="964"/>
        <v>18.098031899999999</v>
      </c>
      <c r="T1990" s="119">
        <f t="shared" si="940"/>
        <v>0.10150000000000001</v>
      </c>
      <c r="U1990" s="117">
        <f t="shared" si="965"/>
        <v>21</v>
      </c>
      <c r="V1990" s="117">
        <v>252</v>
      </c>
      <c r="W1990" s="116">
        <f t="shared" si="966"/>
        <v>1.008088611</v>
      </c>
      <c r="X1990" s="109">
        <f t="shared" si="967"/>
        <v>3.9672603500000001</v>
      </c>
      <c r="Y1990" s="174">
        <f t="shared" si="934"/>
        <v>22.065292249999999</v>
      </c>
      <c r="Z1990" s="120" t="str">
        <f t="shared" si="942"/>
        <v>A+J=</v>
      </c>
      <c r="AA1990" s="114">
        <f t="shared" si="943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8">
        <f t="shared" si="935"/>
        <v>46287</v>
      </c>
      <c r="B1991" s="109">
        <f t="shared" si="953"/>
        <v>472.65948544999998</v>
      </c>
      <c r="C1991" s="193">
        <f t="shared" si="968"/>
        <v>338.41278246000002</v>
      </c>
      <c r="D1991" s="110">
        <f t="shared" si="954"/>
        <v>7245.38</v>
      </c>
      <c r="E1991" s="111">
        <f t="shared" si="951"/>
        <v>7276.54</v>
      </c>
      <c r="F1991" s="112">
        <f t="shared" si="949"/>
        <v>46255</v>
      </c>
      <c r="G1991" s="113">
        <f t="shared" si="955"/>
        <v>4.3006716003852752E-3</v>
      </c>
      <c r="H1991" s="114">
        <f t="shared" si="950"/>
        <v>46315</v>
      </c>
      <c r="I1991" s="114">
        <f t="shared" si="956"/>
        <v>46315</v>
      </c>
      <c r="J1991" s="115">
        <f t="shared" si="957"/>
        <v>20</v>
      </c>
      <c r="K1991" s="115">
        <f t="shared" si="958"/>
        <v>1</v>
      </c>
      <c r="L1991" s="8">
        <f t="shared" si="959"/>
        <v>1.0002145899999999</v>
      </c>
      <c r="M1991" s="116">
        <f t="shared" si="960"/>
        <v>1.0043006699999999</v>
      </c>
      <c r="N1991" s="116">
        <f t="shared" si="961"/>
        <v>1.3958598996947911</v>
      </c>
      <c r="O1991" s="109">
        <f t="shared" si="962"/>
        <v>1.39615943</v>
      </c>
      <c r="P1991" s="109">
        <f t="shared" si="963"/>
        <v>472.47819745999999</v>
      </c>
      <c r="Q1991" s="11">
        <f t="shared" si="941"/>
        <v>0</v>
      </c>
      <c r="R1991" s="30">
        <f t="shared" si="939"/>
        <v>0</v>
      </c>
      <c r="S1991" s="109">
        <f t="shared" si="964"/>
        <v>0</v>
      </c>
      <c r="T1991" s="119">
        <f t="shared" si="940"/>
        <v>0.10150000000000001</v>
      </c>
      <c r="U1991" s="117">
        <f t="shared" si="965"/>
        <v>1</v>
      </c>
      <c r="V1991" s="117">
        <v>252</v>
      </c>
      <c r="W1991" s="116">
        <f t="shared" si="966"/>
        <v>1.0003836960000001</v>
      </c>
      <c r="X1991" s="109">
        <f t="shared" si="967"/>
        <v>0.18128799000000001</v>
      </c>
      <c r="Y1991" s="174">
        <f t="shared" si="934"/>
        <v>0</v>
      </c>
      <c r="Z1991" s="120" t="str">
        <f t="shared" si="942"/>
        <v>A+J=</v>
      </c>
      <c r="AA1991" s="114">
        <f t="shared" si="943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8">
        <f t="shared" si="935"/>
        <v>46288</v>
      </c>
      <c r="B1992" s="109">
        <f t="shared" si="953"/>
        <v>472.94231257000001</v>
      </c>
      <c r="C1992" s="193">
        <f t="shared" si="968"/>
        <v>338.41278246000002</v>
      </c>
      <c r="D1992" s="110">
        <f t="shared" si="954"/>
        <v>7245.38</v>
      </c>
      <c r="E1992" s="111">
        <f t="shared" si="951"/>
        <v>7276.54</v>
      </c>
      <c r="F1992" s="112">
        <f t="shared" si="949"/>
        <v>46255</v>
      </c>
      <c r="G1992" s="113">
        <f t="shared" si="955"/>
        <v>4.3006716003852752E-3</v>
      </c>
      <c r="H1992" s="114">
        <f t="shared" si="950"/>
        <v>46315</v>
      </c>
      <c r="I1992" s="114">
        <f t="shared" si="956"/>
        <v>46315</v>
      </c>
      <c r="J1992" s="115">
        <f t="shared" si="957"/>
        <v>20</v>
      </c>
      <c r="K1992" s="115">
        <f t="shared" si="958"/>
        <v>2</v>
      </c>
      <c r="L1992" s="8">
        <f t="shared" si="959"/>
        <v>1.0004292299999999</v>
      </c>
      <c r="M1992" s="116">
        <f t="shared" si="960"/>
        <v>1.0043006699999999</v>
      </c>
      <c r="N1992" s="116">
        <f t="shared" si="961"/>
        <v>1.3958598996947911</v>
      </c>
      <c r="O1992" s="109">
        <f t="shared" si="962"/>
        <v>1.3964590400000001</v>
      </c>
      <c r="P1992" s="109">
        <f t="shared" si="963"/>
        <v>472.57958931000002</v>
      </c>
      <c r="Q1992" s="11">
        <f t="shared" si="941"/>
        <v>0</v>
      </c>
      <c r="R1992" s="30">
        <f t="shared" si="939"/>
        <v>0</v>
      </c>
      <c r="S1992" s="109">
        <f t="shared" si="964"/>
        <v>0</v>
      </c>
      <c r="T1992" s="119">
        <f t="shared" si="940"/>
        <v>0.10150000000000001</v>
      </c>
      <c r="U1992" s="117">
        <f t="shared" si="965"/>
        <v>2</v>
      </c>
      <c r="V1992" s="117">
        <v>252</v>
      </c>
      <c r="W1992" s="116">
        <f t="shared" si="966"/>
        <v>1.0007675389999999</v>
      </c>
      <c r="X1992" s="109">
        <f t="shared" si="967"/>
        <v>0.36272325999999999</v>
      </c>
      <c r="Y1992" s="174">
        <f t="shared" si="934"/>
        <v>0</v>
      </c>
      <c r="Z1992" s="120" t="str">
        <f t="shared" si="942"/>
        <v>A+J=</v>
      </c>
      <c r="AA1992" s="114">
        <f t="shared" si="943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8">
        <f t="shared" si="935"/>
        <v>46289</v>
      </c>
      <c r="B1993" s="109">
        <f t="shared" si="953"/>
        <v>473.22531120999997</v>
      </c>
      <c r="C1993" s="193">
        <f t="shared" si="968"/>
        <v>338.41278246000002</v>
      </c>
      <c r="D1993" s="110">
        <f t="shared" si="954"/>
        <v>7245.38</v>
      </c>
      <c r="E1993" s="111">
        <f t="shared" si="951"/>
        <v>7276.54</v>
      </c>
      <c r="F1993" s="112">
        <f t="shared" si="949"/>
        <v>46255</v>
      </c>
      <c r="G1993" s="113">
        <f t="shared" si="955"/>
        <v>4.3006716003852752E-3</v>
      </c>
      <c r="H1993" s="114">
        <f t="shared" si="950"/>
        <v>46315</v>
      </c>
      <c r="I1993" s="114">
        <f t="shared" si="956"/>
        <v>46315</v>
      </c>
      <c r="J1993" s="115">
        <f t="shared" si="957"/>
        <v>20</v>
      </c>
      <c r="K1993" s="115">
        <f t="shared" si="958"/>
        <v>3</v>
      </c>
      <c r="L1993" s="8">
        <f t="shared" si="959"/>
        <v>1.0006439199999999</v>
      </c>
      <c r="M1993" s="116">
        <f t="shared" si="960"/>
        <v>1.0043006699999999</v>
      </c>
      <c r="N1993" s="116">
        <f t="shared" si="961"/>
        <v>1.3958598996947911</v>
      </c>
      <c r="O1993" s="109">
        <f t="shared" si="962"/>
        <v>1.39675872</v>
      </c>
      <c r="P1993" s="109">
        <f t="shared" si="963"/>
        <v>472.68100485999997</v>
      </c>
      <c r="Q1993" s="11">
        <f t="shared" si="941"/>
        <v>0</v>
      </c>
      <c r="R1993" s="30">
        <f t="shared" si="939"/>
        <v>0</v>
      </c>
      <c r="S1993" s="109">
        <f t="shared" si="964"/>
        <v>0</v>
      </c>
      <c r="T1993" s="119">
        <f t="shared" si="940"/>
        <v>0.10150000000000001</v>
      </c>
      <c r="U1993" s="117">
        <f t="shared" si="965"/>
        <v>3</v>
      </c>
      <c r="V1993" s="117">
        <v>252</v>
      </c>
      <c r="W1993" s="116">
        <f t="shared" si="966"/>
        <v>1.00115153</v>
      </c>
      <c r="X1993" s="109">
        <f t="shared" si="967"/>
        <v>0.54430635000000005</v>
      </c>
      <c r="Y1993" s="174">
        <f t="shared" si="934"/>
        <v>0</v>
      </c>
      <c r="Z1993" s="120" t="str">
        <f t="shared" si="942"/>
        <v>A+J=</v>
      </c>
      <c r="AA1993" s="114">
        <f t="shared" si="943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8">
        <f t="shared" si="935"/>
        <v>46290</v>
      </c>
      <c r="B1994" s="109">
        <f t="shared" si="953"/>
        <v>473.50847417</v>
      </c>
      <c r="C1994" s="193">
        <f t="shared" si="968"/>
        <v>338.41278246000002</v>
      </c>
      <c r="D1994" s="110">
        <f t="shared" si="954"/>
        <v>7245.38</v>
      </c>
      <c r="E1994" s="111">
        <f t="shared" si="951"/>
        <v>7276.54</v>
      </c>
      <c r="F1994" s="112">
        <f t="shared" si="949"/>
        <v>46255</v>
      </c>
      <c r="G1994" s="113">
        <f t="shared" si="955"/>
        <v>4.3006716003852752E-3</v>
      </c>
      <c r="H1994" s="114">
        <f t="shared" si="950"/>
        <v>46315</v>
      </c>
      <c r="I1994" s="114">
        <f t="shared" si="956"/>
        <v>46315</v>
      </c>
      <c r="J1994" s="115">
        <f t="shared" si="957"/>
        <v>20</v>
      </c>
      <c r="K1994" s="115">
        <f t="shared" si="958"/>
        <v>4</v>
      </c>
      <c r="L1994" s="8">
        <f t="shared" si="959"/>
        <v>1.0008586500000001</v>
      </c>
      <c r="M1994" s="116">
        <f t="shared" si="960"/>
        <v>1.0043006699999999</v>
      </c>
      <c r="N1994" s="116">
        <f t="shared" si="961"/>
        <v>1.3958598996947911</v>
      </c>
      <c r="O1994" s="109">
        <f t="shared" si="962"/>
        <v>1.3970584500000001</v>
      </c>
      <c r="P1994" s="109">
        <f t="shared" si="963"/>
        <v>472.78243731999999</v>
      </c>
      <c r="Q1994" s="11">
        <f t="shared" si="941"/>
        <v>0</v>
      </c>
      <c r="R1994" s="30">
        <f t="shared" si="939"/>
        <v>0</v>
      </c>
      <c r="S1994" s="109">
        <f t="shared" si="964"/>
        <v>0</v>
      </c>
      <c r="T1994" s="119">
        <f t="shared" si="940"/>
        <v>0.10150000000000001</v>
      </c>
      <c r="U1994" s="117">
        <f t="shared" si="965"/>
        <v>4</v>
      </c>
      <c r="V1994" s="117">
        <v>252</v>
      </c>
      <c r="W1994" s="116">
        <f t="shared" si="966"/>
        <v>1.001535668</v>
      </c>
      <c r="X1994" s="109">
        <f t="shared" si="967"/>
        <v>0.72603684999999996</v>
      </c>
      <c r="Y1994" s="174">
        <f t="shared" ref="Y1994:Y2057" si="969">IF(AND(Q1994&gt;0,Z1994&lt;&gt;"INCORPJ="),S1994+X1994,0)</f>
        <v>0</v>
      </c>
      <c r="Z1994" s="120" t="str">
        <f t="shared" si="942"/>
        <v>A+J=</v>
      </c>
      <c r="AA1994" s="114">
        <f t="shared" si="943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8">
        <f t="shared" ref="A1995:A2058" si="970">(A1994+1)</f>
        <v>46291</v>
      </c>
      <c r="B1995" s="109">
        <f t="shared" si="953"/>
        <v>473.79180878999995</v>
      </c>
      <c r="C1995" s="193">
        <f t="shared" si="968"/>
        <v>338.41278246000002</v>
      </c>
      <c r="D1995" s="110">
        <f t="shared" si="954"/>
        <v>7245.38</v>
      </c>
      <c r="E1995" s="111">
        <f t="shared" si="951"/>
        <v>7276.54</v>
      </c>
      <c r="F1995" s="112">
        <f t="shared" si="949"/>
        <v>46255</v>
      </c>
      <c r="G1995" s="113">
        <f t="shared" si="955"/>
        <v>4.3006716003852752E-3</v>
      </c>
      <c r="H1995" s="114">
        <f t="shared" si="950"/>
        <v>46315</v>
      </c>
      <c r="I1995" s="114">
        <f t="shared" si="956"/>
        <v>46315</v>
      </c>
      <c r="J1995" s="115">
        <f t="shared" si="957"/>
        <v>20</v>
      </c>
      <c r="K1995" s="115">
        <f t="shared" si="958"/>
        <v>5</v>
      </c>
      <c r="L1995" s="8">
        <f t="shared" si="959"/>
        <v>1.0010734299999999</v>
      </c>
      <c r="M1995" s="116">
        <f t="shared" si="960"/>
        <v>1.0043006699999999</v>
      </c>
      <c r="N1995" s="116">
        <f t="shared" si="961"/>
        <v>1.3958598996947911</v>
      </c>
      <c r="O1995" s="109">
        <f t="shared" si="962"/>
        <v>1.3973582499999999</v>
      </c>
      <c r="P1995" s="109">
        <f t="shared" si="963"/>
        <v>472.88389346999998</v>
      </c>
      <c r="Q1995" s="11">
        <f t="shared" si="941"/>
        <v>0</v>
      </c>
      <c r="R1995" s="30">
        <f t="shared" ref="R1995:R2058" si="971">IF(Q1995&gt;0,VLOOKUP($A1995,$AD$10:$AI$145,6),0)</f>
        <v>0</v>
      </c>
      <c r="S1995" s="109">
        <f t="shared" si="964"/>
        <v>0</v>
      </c>
      <c r="T1995" s="119">
        <f t="shared" ref="T1995:T2058" si="972">(T1994)</f>
        <v>0.10150000000000001</v>
      </c>
      <c r="U1995" s="117">
        <f t="shared" si="965"/>
        <v>5</v>
      </c>
      <c r="V1995" s="117">
        <v>252</v>
      </c>
      <c r="W1995" s="116">
        <f t="shared" si="966"/>
        <v>1.0019199539999999</v>
      </c>
      <c r="X1995" s="109">
        <f t="shared" si="967"/>
        <v>0.90791531999999997</v>
      </c>
      <c r="Y1995" s="174">
        <f t="shared" si="969"/>
        <v>0</v>
      </c>
      <c r="Z1995" s="120" t="str">
        <f t="shared" si="942"/>
        <v>A+J=</v>
      </c>
      <c r="AA1995" s="114">
        <f t="shared" si="943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8">
        <f t="shared" si="970"/>
        <v>46292</v>
      </c>
      <c r="B1996" s="109">
        <f t="shared" si="953"/>
        <v>473.79180878999995</v>
      </c>
      <c r="C1996" s="193">
        <f t="shared" si="968"/>
        <v>338.41278246000002</v>
      </c>
      <c r="D1996" s="110">
        <f t="shared" si="954"/>
        <v>7245.38</v>
      </c>
      <c r="E1996" s="111">
        <f t="shared" si="951"/>
        <v>7276.54</v>
      </c>
      <c r="F1996" s="112">
        <f t="shared" si="949"/>
        <v>46255</v>
      </c>
      <c r="G1996" s="113">
        <f t="shared" si="955"/>
        <v>4.3006716003852752E-3</v>
      </c>
      <c r="H1996" s="114">
        <f t="shared" si="950"/>
        <v>46315</v>
      </c>
      <c r="I1996" s="114">
        <f t="shared" si="956"/>
        <v>46315</v>
      </c>
      <c r="J1996" s="115">
        <f t="shared" si="957"/>
        <v>20</v>
      </c>
      <c r="K1996" s="115">
        <f t="shared" si="958"/>
        <v>5</v>
      </c>
      <c r="L1996" s="8">
        <f t="shared" si="959"/>
        <v>1.0010734299999999</v>
      </c>
      <c r="M1996" s="116">
        <f t="shared" si="960"/>
        <v>1.0043006699999999</v>
      </c>
      <c r="N1996" s="116">
        <f t="shared" si="961"/>
        <v>1.3958598996947911</v>
      </c>
      <c r="O1996" s="109">
        <f t="shared" si="962"/>
        <v>1.3973582499999999</v>
      </c>
      <c r="P1996" s="109">
        <f t="shared" si="963"/>
        <v>472.88389346999998</v>
      </c>
      <c r="Q1996" s="11">
        <f t="shared" ref="Q1996:Q2059" si="973">IF(VLOOKUP(A1996,AD$10:AK$145,8)=VLOOKUP(A1995,AD$10:AK$145,8),0,VLOOKUP(A1996,AD$10:AK$145,8))</f>
        <v>0</v>
      </c>
      <c r="R1996" s="30">
        <f t="shared" si="971"/>
        <v>0</v>
      </c>
      <c r="S1996" s="109">
        <f t="shared" si="964"/>
        <v>0</v>
      </c>
      <c r="T1996" s="119">
        <f t="shared" si="972"/>
        <v>0.10150000000000001</v>
      </c>
      <c r="U1996" s="117">
        <f t="shared" si="965"/>
        <v>5</v>
      </c>
      <c r="V1996" s="117">
        <v>252</v>
      </c>
      <c r="W1996" s="116">
        <f t="shared" si="966"/>
        <v>1.0019199539999999</v>
      </c>
      <c r="X1996" s="109">
        <f t="shared" si="967"/>
        <v>0.90791531999999997</v>
      </c>
      <c r="Y1996" s="174">
        <f t="shared" si="969"/>
        <v>0</v>
      </c>
      <c r="Z1996" s="120" t="str">
        <f t="shared" ref="Z1996:Z2059" si="974">IF($Q1995&gt;0,VLOOKUP($A1995,$AD$10:$AM$145,9),Z1995)</f>
        <v>A+J=</v>
      </c>
      <c r="AA1996" s="114">
        <f t="shared" ref="AA1996:AA2059" si="975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8">
        <f t="shared" si="970"/>
        <v>46293</v>
      </c>
      <c r="B1997" s="109">
        <f t="shared" si="953"/>
        <v>473.79180878999995</v>
      </c>
      <c r="C1997" s="193">
        <f t="shared" si="968"/>
        <v>338.41278246000002</v>
      </c>
      <c r="D1997" s="110">
        <f t="shared" si="954"/>
        <v>7245.38</v>
      </c>
      <c r="E1997" s="111">
        <f t="shared" si="951"/>
        <v>7276.54</v>
      </c>
      <c r="F1997" s="112">
        <f t="shared" si="949"/>
        <v>46255</v>
      </c>
      <c r="G1997" s="113">
        <f t="shared" si="955"/>
        <v>4.3006716003852752E-3</v>
      </c>
      <c r="H1997" s="114">
        <f t="shared" si="950"/>
        <v>46315</v>
      </c>
      <c r="I1997" s="114">
        <f t="shared" si="956"/>
        <v>46315</v>
      </c>
      <c r="J1997" s="115">
        <f t="shared" si="957"/>
        <v>20</v>
      </c>
      <c r="K1997" s="115">
        <f t="shared" si="958"/>
        <v>5</v>
      </c>
      <c r="L1997" s="8">
        <f t="shared" si="959"/>
        <v>1.0010734299999999</v>
      </c>
      <c r="M1997" s="116">
        <f t="shared" si="960"/>
        <v>1.0043006699999999</v>
      </c>
      <c r="N1997" s="116">
        <f t="shared" si="961"/>
        <v>1.3958598996947911</v>
      </c>
      <c r="O1997" s="109">
        <f t="shared" si="962"/>
        <v>1.3973582499999999</v>
      </c>
      <c r="P1997" s="109">
        <f t="shared" si="963"/>
        <v>472.88389346999998</v>
      </c>
      <c r="Q1997" s="11">
        <f t="shared" si="973"/>
        <v>0</v>
      </c>
      <c r="R1997" s="30">
        <f t="shared" si="971"/>
        <v>0</v>
      </c>
      <c r="S1997" s="109">
        <f t="shared" si="964"/>
        <v>0</v>
      </c>
      <c r="T1997" s="119">
        <f t="shared" si="972"/>
        <v>0.10150000000000001</v>
      </c>
      <c r="U1997" s="117">
        <f t="shared" si="965"/>
        <v>5</v>
      </c>
      <c r="V1997" s="117">
        <v>252</v>
      </c>
      <c r="W1997" s="116">
        <f t="shared" si="966"/>
        <v>1.0019199539999999</v>
      </c>
      <c r="X1997" s="109">
        <f t="shared" si="967"/>
        <v>0.90791531999999997</v>
      </c>
      <c r="Y1997" s="174">
        <f t="shared" si="969"/>
        <v>0</v>
      </c>
      <c r="Z1997" s="120" t="str">
        <f t="shared" si="974"/>
        <v>A+J=</v>
      </c>
      <c r="AA1997" s="114">
        <f t="shared" si="975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8">
        <f t="shared" si="970"/>
        <v>46294</v>
      </c>
      <c r="B1998" s="109">
        <f t="shared" si="953"/>
        <v>474.07531757999999</v>
      </c>
      <c r="C1998" s="193">
        <f t="shared" si="968"/>
        <v>338.41278246000002</v>
      </c>
      <c r="D1998" s="110">
        <f t="shared" si="954"/>
        <v>7245.38</v>
      </c>
      <c r="E1998" s="111">
        <f t="shared" si="951"/>
        <v>7276.54</v>
      </c>
      <c r="F1998" s="112">
        <f t="shared" si="949"/>
        <v>46255</v>
      </c>
      <c r="G1998" s="113">
        <f t="shared" si="955"/>
        <v>4.3006716003852752E-3</v>
      </c>
      <c r="H1998" s="114">
        <f t="shared" si="950"/>
        <v>46315</v>
      </c>
      <c r="I1998" s="114">
        <f t="shared" si="956"/>
        <v>46315</v>
      </c>
      <c r="J1998" s="115">
        <f t="shared" si="957"/>
        <v>20</v>
      </c>
      <c r="K1998" s="115">
        <f t="shared" si="958"/>
        <v>6</v>
      </c>
      <c r="L1998" s="8">
        <f t="shared" si="959"/>
        <v>1.0012882599999999</v>
      </c>
      <c r="M1998" s="116">
        <f t="shared" si="960"/>
        <v>1.0043006699999999</v>
      </c>
      <c r="N1998" s="116">
        <f t="shared" si="961"/>
        <v>1.3958598996947911</v>
      </c>
      <c r="O1998" s="109">
        <f t="shared" si="962"/>
        <v>1.3976581299999999</v>
      </c>
      <c r="P1998" s="109">
        <f t="shared" si="963"/>
        <v>472.98537670000002</v>
      </c>
      <c r="Q1998" s="11">
        <f t="shared" si="973"/>
        <v>0</v>
      </c>
      <c r="R1998" s="30">
        <f t="shared" si="971"/>
        <v>0</v>
      </c>
      <c r="S1998" s="109">
        <f t="shared" si="964"/>
        <v>0</v>
      </c>
      <c r="T1998" s="119">
        <f t="shared" si="972"/>
        <v>0.10150000000000001</v>
      </c>
      <c r="U1998" s="117">
        <f t="shared" si="965"/>
        <v>6</v>
      </c>
      <c r="V1998" s="117">
        <v>252</v>
      </c>
      <c r="W1998" s="116">
        <f t="shared" si="966"/>
        <v>1.002304386</v>
      </c>
      <c r="X1998" s="109">
        <f t="shared" si="967"/>
        <v>1.0899408799999999</v>
      </c>
      <c r="Y1998" s="174">
        <f t="shared" si="969"/>
        <v>0</v>
      </c>
      <c r="Z1998" s="120" t="str">
        <f t="shared" si="974"/>
        <v>A+J=</v>
      </c>
      <c r="AA1998" s="114">
        <f t="shared" si="975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8">
        <f t="shared" si="970"/>
        <v>46295</v>
      </c>
      <c r="B1999" s="109">
        <f t="shared" si="953"/>
        <v>474.35898844999997</v>
      </c>
      <c r="C1999" s="193">
        <f t="shared" si="968"/>
        <v>338.41278246000002</v>
      </c>
      <c r="D1999" s="110">
        <f t="shared" si="954"/>
        <v>7245.38</v>
      </c>
      <c r="E1999" s="111">
        <f t="shared" si="951"/>
        <v>7276.54</v>
      </c>
      <c r="F1999" s="112">
        <f t="shared" si="949"/>
        <v>46255</v>
      </c>
      <c r="G1999" s="113">
        <f t="shared" si="955"/>
        <v>4.3006716003852752E-3</v>
      </c>
      <c r="H1999" s="114">
        <f t="shared" si="950"/>
        <v>46315</v>
      </c>
      <c r="I1999" s="114">
        <f t="shared" si="956"/>
        <v>46315</v>
      </c>
      <c r="J1999" s="115">
        <f t="shared" si="957"/>
        <v>20</v>
      </c>
      <c r="K1999" s="115">
        <f t="shared" si="958"/>
        <v>7</v>
      </c>
      <c r="L1999" s="8">
        <f t="shared" si="959"/>
        <v>1.0015031299999999</v>
      </c>
      <c r="M1999" s="116">
        <f t="shared" si="960"/>
        <v>1.0043006699999999</v>
      </c>
      <c r="N1999" s="116">
        <f t="shared" si="961"/>
        <v>1.3958598996947911</v>
      </c>
      <c r="O1999" s="109">
        <f t="shared" si="962"/>
        <v>1.39795805</v>
      </c>
      <c r="P1999" s="109">
        <f t="shared" si="963"/>
        <v>473.08687345999999</v>
      </c>
      <c r="Q1999" s="11">
        <f t="shared" si="973"/>
        <v>0</v>
      </c>
      <c r="R1999" s="30">
        <f t="shared" si="971"/>
        <v>0</v>
      </c>
      <c r="S1999" s="109">
        <f t="shared" si="964"/>
        <v>0</v>
      </c>
      <c r="T1999" s="119">
        <f t="shared" si="972"/>
        <v>0.10150000000000001</v>
      </c>
      <c r="U1999" s="117">
        <f t="shared" si="965"/>
        <v>7</v>
      </c>
      <c r="V1999" s="117">
        <v>252</v>
      </c>
      <c r="W1999" s="116">
        <f t="shared" si="966"/>
        <v>1.0026889670000001</v>
      </c>
      <c r="X1999" s="109">
        <f t="shared" si="967"/>
        <v>1.2721149899999999</v>
      </c>
      <c r="Y1999" s="174">
        <f t="shared" si="969"/>
        <v>0</v>
      </c>
      <c r="Z1999" s="120" t="str">
        <f t="shared" si="974"/>
        <v>A+J=</v>
      </c>
      <c r="AA1999" s="114">
        <f t="shared" si="975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8">
        <f t="shared" si="970"/>
        <v>46296</v>
      </c>
      <c r="B2000" s="109">
        <f t="shared" si="953"/>
        <v>474.64283410000002</v>
      </c>
      <c r="C2000" s="193">
        <f t="shared" si="968"/>
        <v>338.41278246000002</v>
      </c>
      <c r="D2000" s="110">
        <f t="shared" si="954"/>
        <v>7245.38</v>
      </c>
      <c r="E2000" s="111">
        <f t="shared" si="951"/>
        <v>7276.54</v>
      </c>
      <c r="F2000" s="112">
        <f t="shared" si="949"/>
        <v>46255</v>
      </c>
      <c r="G2000" s="113">
        <f t="shared" si="955"/>
        <v>4.3006716003852752E-3</v>
      </c>
      <c r="H2000" s="114">
        <f t="shared" si="950"/>
        <v>46315</v>
      </c>
      <c r="I2000" s="114">
        <f t="shared" si="956"/>
        <v>46315</v>
      </c>
      <c r="J2000" s="115">
        <f t="shared" si="957"/>
        <v>20</v>
      </c>
      <c r="K2000" s="115">
        <f t="shared" si="958"/>
        <v>8</v>
      </c>
      <c r="L2000" s="8">
        <f t="shared" si="959"/>
        <v>1.00171805</v>
      </c>
      <c r="M2000" s="116">
        <f t="shared" si="960"/>
        <v>1.0043006699999999</v>
      </c>
      <c r="N2000" s="116">
        <f t="shared" si="961"/>
        <v>1.3958598996947911</v>
      </c>
      <c r="O2000" s="109">
        <f t="shared" si="962"/>
        <v>1.3982580499999999</v>
      </c>
      <c r="P2000" s="109">
        <f t="shared" si="963"/>
        <v>473.18839729000001</v>
      </c>
      <c r="Q2000" s="11">
        <f t="shared" si="973"/>
        <v>0</v>
      </c>
      <c r="R2000" s="30">
        <f t="shared" si="971"/>
        <v>0</v>
      </c>
      <c r="S2000" s="109">
        <f t="shared" si="964"/>
        <v>0</v>
      </c>
      <c r="T2000" s="119">
        <f t="shared" si="972"/>
        <v>0.10150000000000001</v>
      </c>
      <c r="U2000" s="117">
        <f t="shared" si="965"/>
        <v>8</v>
      </c>
      <c r="V2000" s="117">
        <v>252</v>
      </c>
      <c r="W2000" s="116">
        <f t="shared" si="966"/>
        <v>1.0030736950000001</v>
      </c>
      <c r="X2000" s="109">
        <f t="shared" si="967"/>
        <v>1.45443681</v>
      </c>
      <c r="Y2000" s="174">
        <f t="shared" si="969"/>
        <v>0</v>
      </c>
      <c r="Z2000" s="120" t="str">
        <f t="shared" si="974"/>
        <v>A+J=</v>
      </c>
      <c r="AA2000" s="114">
        <f t="shared" si="975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8">
        <f t="shared" si="970"/>
        <v>46297</v>
      </c>
      <c r="B2001" s="109">
        <f t="shared" si="953"/>
        <v>474.92684781999998</v>
      </c>
      <c r="C2001" s="193">
        <f t="shared" si="968"/>
        <v>338.41278246000002</v>
      </c>
      <c r="D2001" s="110">
        <f t="shared" si="954"/>
        <v>7245.38</v>
      </c>
      <c r="E2001" s="111">
        <f t="shared" si="951"/>
        <v>7276.54</v>
      </c>
      <c r="F2001" s="112">
        <f t="shared" si="949"/>
        <v>46255</v>
      </c>
      <c r="G2001" s="113">
        <f t="shared" si="955"/>
        <v>4.3006716003852752E-3</v>
      </c>
      <c r="H2001" s="114">
        <f t="shared" si="950"/>
        <v>46315</v>
      </c>
      <c r="I2001" s="114">
        <f t="shared" si="956"/>
        <v>46315</v>
      </c>
      <c r="J2001" s="115">
        <f t="shared" si="957"/>
        <v>20</v>
      </c>
      <c r="K2001" s="115">
        <f t="shared" si="958"/>
        <v>9</v>
      </c>
      <c r="L2001" s="8">
        <f t="shared" si="959"/>
        <v>1.0019330099999999</v>
      </c>
      <c r="M2001" s="116">
        <f t="shared" si="960"/>
        <v>1.0043006699999999</v>
      </c>
      <c r="N2001" s="116">
        <f t="shared" si="961"/>
        <v>1.3958598996947911</v>
      </c>
      <c r="O2001" s="109">
        <f t="shared" si="962"/>
        <v>1.39855811</v>
      </c>
      <c r="P2001" s="109">
        <f t="shared" si="963"/>
        <v>473.28994143</v>
      </c>
      <c r="Q2001" s="11">
        <f t="shared" si="973"/>
        <v>0</v>
      </c>
      <c r="R2001" s="30">
        <f t="shared" si="971"/>
        <v>0</v>
      </c>
      <c r="S2001" s="109">
        <f t="shared" si="964"/>
        <v>0</v>
      </c>
      <c r="T2001" s="119">
        <f t="shared" si="972"/>
        <v>0.10150000000000001</v>
      </c>
      <c r="U2001" s="117">
        <f t="shared" si="965"/>
        <v>9</v>
      </c>
      <c r="V2001" s="117">
        <v>252</v>
      </c>
      <c r="W2001" s="116">
        <f t="shared" si="966"/>
        <v>1.00345857</v>
      </c>
      <c r="X2001" s="109">
        <f t="shared" si="967"/>
        <v>1.63690639</v>
      </c>
      <c r="Y2001" s="174">
        <f t="shared" si="969"/>
        <v>0</v>
      </c>
      <c r="Z2001" s="120" t="str">
        <f t="shared" si="974"/>
        <v>A+J=</v>
      </c>
      <c r="AA2001" s="114">
        <f t="shared" si="975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8">
        <f t="shared" si="970"/>
        <v>46298</v>
      </c>
      <c r="B2002" s="109">
        <f t="shared" si="953"/>
        <v>475.21103015</v>
      </c>
      <c r="C2002" s="193">
        <f t="shared" si="968"/>
        <v>338.41278246000002</v>
      </c>
      <c r="D2002" s="110">
        <f t="shared" si="954"/>
        <v>7245.38</v>
      </c>
      <c r="E2002" s="111">
        <f t="shared" si="951"/>
        <v>7276.54</v>
      </c>
      <c r="F2002" s="112">
        <f t="shared" si="949"/>
        <v>46255</v>
      </c>
      <c r="G2002" s="113">
        <f t="shared" si="955"/>
        <v>4.3006716003852752E-3</v>
      </c>
      <c r="H2002" s="114">
        <f t="shared" si="950"/>
        <v>46315</v>
      </c>
      <c r="I2002" s="114">
        <f t="shared" si="956"/>
        <v>46315</v>
      </c>
      <c r="J2002" s="115">
        <f t="shared" si="957"/>
        <v>20</v>
      </c>
      <c r="K2002" s="115">
        <f t="shared" si="958"/>
        <v>10</v>
      </c>
      <c r="L2002" s="8">
        <f t="shared" si="959"/>
        <v>1.0021480199999999</v>
      </c>
      <c r="M2002" s="116">
        <f t="shared" si="960"/>
        <v>1.0043006699999999</v>
      </c>
      <c r="N2002" s="116">
        <f t="shared" si="961"/>
        <v>1.3958598996947911</v>
      </c>
      <c r="O2002" s="109">
        <f t="shared" si="962"/>
        <v>1.3988582300000001</v>
      </c>
      <c r="P2002" s="109">
        <f t="shared" si="963"/>
        <v>473.39150588000001</v>
      </c>
      <c r="Q2002" s="11">
        <f t="shared" si="973"/>
        <v>0</v>
      </c>
      <c r="R2002" s="30">
        <f t="shared" si="971"/>
        <v>0</v>
      </c>
      <c r="S2002" s="109">
        <f t="shared" si="964"/>
        <v>0</v>
      </c>
      <c r="T2002" s="119">
        <f t="shared" si="972"/>
        <v>0.10150000000000001</v>
      </c>
      <c r="U2002" s="117">
        <f t="shared" si="965"/>
        <v>10</v>
      </c>
      <c r="V2002" s="117">
        <v>252</v>
      </c>
      <c r="W2002" s="116">
        <f t="shared" si="966"/>
        <v>1.003843593</v>
      </c>
      <c r="X2002" s="109">
        <f t="shared" si="967"/>
        <v>1.8195242700000001</v>
      </c>
      <c r="Y2002" s="174">
        <f t="shared" si="969"/>
        <v>0</v>
      </c>
      <c r="Z2002" s="120" t="str">
        <f t="shared" si="974"/>
        <v>A+J=</v>
      </c>
      <c r="AA2002" s="114">
        <f t="shared" si="975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8">
        <f t="shared" si="970"/>
        <v>46299</v>
      </c>
      <c r="B2003" s="109">
        <f t="shared" si="953"/>
        <v>475.21103015</v>
      </c>
      <c r="C2003" s="193">
        <f t="shared" si="968"/>
        <v>338.41278246000002</v>
      </c>
      <c r="D2003" s="110">
        <f t="shared" si="954"/>
        <v>7245.38</v>
      </c>
      <c r="E2003" s="111">
        <f t="shared" si="951"/>
        <v>7276.54</v>
      </c>
      <c r="F2003" s="112">
        <f t="shared" si="949"/>
        <v>46255</v>
      </c>
      <c r="G2003" s="113">
        <f t="shared" si="955"/>
        <v>4.3006716003852752E-3</v>
      </c>
      <c r="H2003" s="114">
        <f t="shared" si="950"/>
        <v>46315</v>
      </c>
      <c r="I2003" s="114">
        <f t="shared" si="956"/>
        <v>46315</v>
      </c>
      <c r="J2003" s="115">
        <f t="shared" si="957"/>
        <v>20</v>
      </c>
      <c r="K2003" s="115">
        <f t="shared" si="958"/>
        <v>10</v>
      </c>
      <c r="L2003" s="8">
        <f t="shared" si="959"/>
        <v>1.0021480199999999</v>
      </c>
      <c r="M2003" s="116">
        <f t="shared" si="960"/>
        <v>1.0043006699999999</v>
      </c>
      <c r="N2003" s="116">
        <f t="shared" si="961"/>
        <v>1.3958598996947911</v>
      </c>
      <c r="O2003" s="109">
        <f t="shared" si="962"/>
        <v>1.3988582300000001</v>
      </c>
      <c r="P2003" s="109">
        <f t="shared" si="963"/>
        <v>473.39150588000001</v>
      </c>
      <c r="Q2003" s="11">
        <f t="shared" si="973"/>
        <v>0</v>
      </c>
      <c r="R2003" s="30">
        <f t="shared" si="971"/>
        <v>0</v>
      </c>
      <c r="S2003" s="109">
        <f t="shared" si="964"/>
        <v>0</v>
      </c>
      <c r="T2003" s="119">
        <f t="shared" si="972"/>
        <v>0.10150000000000001</v>
      </c>
      <c r="U2003" s="117">
        <f t="shared" si="965"/>
        <v>10</v>
      </c>
      <c r="V2003" s="117">
        <v>252</v>
      </c>
      <c r="W2003" s="116">
        <f t="shared" si="966"/>
        <v>1.003843593</v>
      </c>
      <c r="X2003" s="109">
        <f t="shared" si="967"/>
        <v>1.8195242700000001</v>
      </c>
      <c r="Y2003" s="174">
        <f t="shared" si="969"/>
        <v>0</v>
      </c>
      <c r="Z2003" s="120" t="str">
        <f t="shared" si="974"/>
        <v>A+J=</v>
      </c>
      <c r="AA2003" s="114">
        <f t="shared" si="975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8">
        <f t="shared" si="970"/>
        <v>46300</v>
      </c>
      <c r="B2004" s="109">
        <f t="shared" si="953"/>
        <v>475.21103015</v>
      </c>
      <c r="C2004" s="193">
        <f t="shared" si="968"/>
        <v>338.41278246000002</v>
      </c>
      <c r="D2004" s="110">
        <f t="shared" si="954"/>
        <v>7245.38</v>
      </c>
      <c r="E2004" s="111">
        <f t="shared" si="951"/>
        <v>7276.54</v>
      </c>
      <c r="F2004" s="112">
        <f t="shared" si="949"/>
        <v>46255</v>
      </c>
      <c r="G2004" s="113">
        <f t="shared" si="955"/>
        <v>4.3006716003852752E-3</v>
      </c>
      <c r="H2004" s="114">
        <f t="shared" si="950"/>
        <v>46315</v>
      </c>
      <c r="I2004" s="114">
        <f t="shared" si="956"/>
        <v>46315</v>
      </c>
      <c r="J2004" s="115">
        <f t="shared" si="957"/>
        <v>20</v>
      </c>
      <c r="K2004" s="115">
        <f t="shared" si="958"/>
        <v>10</v>
      </c>
      <c r="L2004" s="8">
        <f t="shared" si="959"/>
        <v>1.0021480199999999</v>
      </c>
      <c r="M2004" s="116">
        <f t="shared" si="960"/>
        <v>1.0043006699999999</v>
      </c>
      <c r="N2004" s="116">
        <f t="shared" si="961"/>
        <v>1.3958598996947911</v>
      </c>
      <c r="O2004" s="109">
        <f t="shared" si="962"/>
        <v>1.3988582300000001</v>
      </c>
      <c r="P2004" s="109">
        <f t="shared" si="963"/>
        <v>473.39150588000001</v>
      </c>
      <c r="Q2004" s="11">
        <f t="shared" si="973"/>
        <v>0</v>
      </c>
      <c r="R2004" s="30">
        <f t="shared" si="971"/>
        <v>0</v>
      </c>
      <c r="S2004" s="109">
        <f t="shared" si="964"/>
        <v>0</v>
      </c>
      <c r="T2004" s="119">
        <f t="shared" si="972"/>
        <v>0.10150000000000001</v>
      </c>
      <c r="U2004" s="117">
        <f t="shared" si="965"/>
        <v>10</v>
      </c>
      <c r="V2004" s="117">
        <v>252</v>
      </c>
      <c r="W2004" s="116">
        <f t="shared" si="966"/>
        <v>1.003843593</v>
      </c>
      <c r="X2004" s="109">
        <f t="shared" si="967"/>
        <v>1.8195242700000001</v>
      </c>
      <c r="Y2004" s="174">
        <f t="shared" si="969"/>
        <v>0</v>
      </c>
      <c r="Z2004" s="120" t="str">
        <f t="shared" si="974"/>
        <v>A+J=</v>
      </c>
      <c r="AA2004" s="114">
        <f t="shared" si="975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8">
        <f t="shared" si="970"/>
        <v>46301</v>
      </c>
      <c r="B2005" s="109">
        <f t="shared" si="953"/>
        <v>475.49538455999999</v>
      </c>
      <c r="C2005" s="193">
        <f t="shared" si="968"/>
        <v>338.41278246000002</v>
      </c>
      <c r="D2005" s="110">
        <f t="shared" si="954"/>
        <v>7245.38</v>
      </c>
      <c r="E2005" s="111">
        <f t="shared" si="951"/>
        <v>7276.54</v>
      </c>
      <c r="F2005" s="112">
        <f t="shared" si="949"/>
        <v>46255</v>
      </c>
      <c r="G2005" s="113">
        <f t="shared" si="955"/>
        <v>4.3006716003852752E-3</v>
      </c>
      <c r="H2005" s="114">
        <f t="shared" si="950"/>
        <v>46315</v>
      </c>
      <c r="I2005" s="114">
        <f t="shared" si="956"/>
        <v>46315</v>
      </c>
      <c r="J2005" s="115">
        <f t="shared" si="957"/>
        <v>20</v>
      </c>
      <c r="K2005" s="115">
        <f t="shared" si="958"/>
        <v>11</v>
      </c>
      <c r="L2005" s="8">
        <f t="shared" si="959"/>
        <v>1.0023630800000001</v>
      </c>
      <c r="M2005" s="116">
        <f t="shared" si="960"/>
        <v>1.0043006699999999</v>
      </c>
      <c r="N2005" s="116">
        <f t="shared" si="961"/>
        <v>1.3958598996947911</v>
      </c>
      <c r="O2005" s="109">
        <f t="shared" si="962"/>
        <v>1.39915842</v>
      </c>
      <c r="P2005" s="109">
        <f t="shared" si="963"/>
        <v>473.49309400999999</v>
      </c>
      <c r="Q2005" s="11">
        <f t="shared" si="973"/>
        <v>0</v>
      </c>
      <c r="R2005" s="30">
        <f t="shared" si="971"/>
        <v>0</v>
      </c>
      <c r="S2005" s="109">
        <f t="shared" si="964"/>
        <v>0</v>
      </c>
      <c r="T2005" s="119">
        <f t="shared" si="972"/>
        <v>0.10150000000000001</v>
      </c>
      <c r="U2005" s="117">
        <f t="shared" si="965"/>
        <v>11</v>
      </c>
      <c r="V2005" s="117">
        <v>252</v>
      </c>
      <c r="W2005" s="116">
        <f t="shared" si="966"/>
        <v>1.0042287640000001</v>
      </c>
      <c r="X2005" s="109">
        <f t="shared" si="967"/>
        <v>2.0022905500000001</v>
      </c>
      <c r="Y2005" s="174">
        <f t="shared" si="969"/>
        <v>0</v>
      </c>
      <c r="Z2005" s="120" t="str">
        <f t="shared" si="974"/>
        <v>A+J=</v>
      </c>
      <c r="AA2005" s="114">
        <f t="shared" si="975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8">
        <f t="shared" si="970"/>
        <v>46302</v>
      </c>
      <c r="B2006" s="109">
        <f t="shared" si="953"/>
        <v>475.77990770999997</v>
      </c>
      <c r="C2006" s="193">
        <f t="shared" si="968"/>
        <v>338.41278246000002</v>
      </c>
      <c r="D2006" s="110">
        <f t="shared" si="954"/>
        <v>7245.38</v>
      </c>
      <c r="E2006" s="111">
        <f t="shared" si="951"/>
        <v>7276.54</v>
      </c>
      <c r="F2006" s="112">
        <f t="shared" si="949"/>
        <v>46255</v>
      </c>
      <c r="G2006" s="113">
        <f t="shared" si="955"/>
        <v>4.3006716003852752E-3</v>
      </c>
      <c r="H2006" s="114">
        <f t="shared" si="950"/>
        <v>46315</v>
      </c>
      <c r="I2006" s="114">
        <f t="shared" si="956"/>
        <v>46315</v>
      </c>
      <c r="J2006" s="115">
        <f t="shared" si="957"/>
        <v>20</v>
      </c>
      <c r="K2006" s="115">
        <f t="shared" si="958"/>
        <v>12</v>
      </c>
      <c r="L2006" s="8">
        <f t="shared" si="959"/>
        <v>1.00257818</v>
      </c>
      <c r="M2006" s="116">
        <f t="shared" si="960"/>
        <v>1.0043006699999999</v>
      </c>
      <c r="N2006" s="116">
        <f t="shared" si="961"/>
        <v>1.3958598996947911</v>
      </c>
      <c r="O2006" s="109">
        <f t="shared" si="962"/>
        <v>1.39945867</v>
      </c>
      <c r="P2006" s="109">
        <f t="shared" si="963"/>
        <v>473.59470245</v>
      </c>
      <c r="Q2006" s="11">
        <f t="shared" si="973"/>
        <v>0</v>
      </c>
      <c r="R2006" s="30">
        <f t="shared" si="971"/>
        <v>0</v>
      </c>
      <c r="S2006" s="109">
        <f t="shared" si="964"/>
        <v>0</v>
      </c>
      <c r="T2006" s="119">
        <f t="shared" si="972"/>
        <v>0.10150000000000001</v>
      </c>
      <c r="U2006" s="117">
        <f t="shared" si="965"/>
        <v>12</v>
      </c>
      <c r="V2006" s="117">
        <v>252</v>
      </c>
      <c r="W2006" s="116">
        <f t="shared" si="966"/>
        <v>1.0046140830000001</v>
      </c>
      <c r="X2006" s="109">
        <f t="shared" si="967"/>
        <v>2.18520526</v>
      </c>
      <c r="Y2006" s="174">
        <f t="shared" si="969"/>
        <v>0</v>
      </c>
      <c r="Z2006" s="120" t="str">
        <f t="shared" si="974"/>
        <v>A+J=</v>
      </c>
      <c r="AA2006" s="114">
        <f t="shared" si="975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8">
        <f t="shared" si="970"/>
        <v>46303</v>
      </c>
      <c r="B2007" s="109">
        <f t="shared" si="953"/>
        <v>476.06460306999998</v>
      </c>
      <c r="C2007" s="193">
        <f t="shared" si="968"/>
        <v>338.41278246000002</v>
      </c>
      <c r="D2007" s="110">
        <f t="shared" si="954"/>
        <v>7245.38</v>
      </c>
      <c r="E2007" s="111">
        <f t="shared" si="951"/>
        <v>7276.54</v>
      </c>
      <c r="F2007" s="112">
        <f t="shared" si="949"/>
        <v>46255</v>
      </c>
      <c r="G2007" s="113">
        <f t="shared" si="955"/>
        <v>4.3006716003852752E-3</v>
      </c>
      <c r="H2007" s="114">
        <f t="shared" si="950"/>
        <v>46315</v>
      </c>
      <c r="I2007" s="114">
        <f t="shared" si="956"/>
        <v>46315</v>
      </c>
      <c r="J2007" s="115">
        <f t="shared" si="957"/>
        <v>20</v>
      </c>
      <c r="K2007" s="115">
        <f t="shared" si="958"/>
        <v>13</v>
      </c>
      <c r="L2007" s="8">
        <f t="shared" si="959"/>
        <v>1.00279333</v>
      </c>
      <c r="M2007" s="116">
        <f t="shared" si="960"/>
        <v>1.0043006699999999</v>
      </c>
      <c r="N2007" s="116">
        <f t="shared" si="961"/>
        <v>1.3958598996947911</v>
      </c>
      <c r="O2007" s="109">
        <f t="shared" si="962"/>
        <v>1.39975899</v>
      </c>
      <c r="P2007" s="109">
        <f t="shared" si="963"/>
        <v>473.69633456999998</v>
      </c>
      <c r="Q2007" s="11">
        <f t="shared" si="973"/>
        <v>0</v>
      </c>
      <c r="R2007" s="30">
        <f t="shared" si="971"/>
        <v>0</v>
      </c>
      <c r="S2007" s="109">
        <f t="shared" si="964"/>
        <v>0</v>
      </c>
      <c r="T2007" s="119">
        <f t="shared" si="972"/>
        <v>0.10150000000000001</v>
      </c>
      <c r="U2007" s="117">
        <f t="shared" si="965"/>
        <v>13</v>
      </c>
      <c r="V2007" s="117">
        <v>252</v>
      </c>
      <c r="W2007" s="116">
        <f t="shared" si="966"/>
        <v>1.00499955</v>
      </c>
      <c r="X2007" s="109">
        <f t="shared" si="967"/>
        <v>2.3682685000000001</v>
      </c>
      <c r="Y2007" s="174">
        <f t="shared" si="969"/>
        <v>0</v>
      </c>
      <c r="Z2007" s="120" t="str">
        <f t="shared" si="974"/>
        <v>A+J=</v>
      </c>
      <c r="AA2007" s="114">
        <f t="shared" si="975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8">
        <f t="shared" si="970"/>
        <v>46304</v>
      </c>
      <c r="B2008" s="109">
        <f t="shared" si="953"/>
        <v>476.34947026999998</v>
      </c>
      <c r="C2008" s="193">
        <f t="shared" si="968"/>
        <v>338.41278246000002</v>
      </c>
      <c r="D2008" s="110">
        <f t="shared" si="954"/>
        <v>7245.38</v>
      </c>
      <c r="E2008" s="111">
        <f t="shared" si="951"/>
        <v>7276.54</v>
      </c>
      <c r="F2008" s="112">
        <f t="shared" si="949"/>
        <v>46255</v>
      </c>
      <c r="G2008" s="113">
        <f t="shared" si="955"/>
        <v>4.3006716003852752E-3</v>
      </c>
      <c r="H2008" s="114">
        <f t="shared" si="950"/>
        <v>46315</v>
      </c>
      <c r="I2008" s="114">
        <f t="shared" si="956"/>
        <v>46315</v>
      </c>
      <c r="J2008" s="115">
        <f t="shared" si="957"/>
        <v>20</v>
      </c>
      <c r="K2008" s="115">
        <f t="shared" si="958"/>
        <v>14</v>
      </c>
      <c r="L2008" s="8">
        <f t="shared" si="959"/>
        <v>1.00300853</v>
      </c>
      <c r="M2008" s="116">
        <f t="shared" si="960"/>
        <v>1.0043006699999999</v>
      </c>
      <c r="N2008" s="116">
        <f t="shared" si="961"/>
        <v>1.3958598996947911</v>
      </c>
      <c r="O2008" s="109">
        <f t="shared" si="962"/>
        <v>1.4000593800000001</v>
      </c>
      <c r="P2008" s="109">
        <f t="shared" si="963"/>
        <v>473.79799039</v>
      </c>
      <c r="Q2008" s="11">
        <f t="shared" si="973"/>
        <v>0</v>
      </c>
      <c r="R2008" s="30">
        <f t="shared" si="971"/>
        <v>0</v>
      </c>
      <c r="S2008" s="109">
        <f t="shared" si="964"/>
        <v>0</v>
      </c>
      <c r="T2008" s="119">
        <f t="shared" si="972"/>
        <v>0.10150000000000001</v>
      </c>
      <c r="U2008" s="117">
        <f t="shared" si="965"/>
        <v>14</v>
      </c>
      <c r="V2008" s="117">
        <v>252</v>
      </c>
      <c r="W2008" s="116">
        <f t="shared" si="966"/>
        <v>1.005385164</v>
      </c>
      <c r="X2008" s="109">
        <f t="shared" si="967"/>
        <v>2.55147988</v>
      </c>
      <c r="Y2008" s="174">
        <f t="shared" si="969"/>
        <v>0</v>
      </c>
      <c r="Z2008" s="120" t="str">
        <f t="shared" si="974"/>
        <v>A+J=</v>
      </c>
      <c r="AA2008" s="114">
        <f t="shared" si="975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8">
        <f t="shared" si="970"/>
        <v>46305</v>
      </c>
      <c r="B2009" s="109">
        <f t="shared" si="953"/>
        <v>476.63450640999997</v>
      </c>
      <c r="C2009" s="193">
        <f t="shared" si="968"/>
        <v>338.41278246000002</v>
      </c>
      <c r="D2009" s="110">
        <f t="shared" si="954"/>
        <v>7245.38</v>
      </c>
      <c r="E2009" s="111">
        <f t="shared" si="951"/>
        <v>7276.54</v>
      </c>
      <c r="F2009" s="112">
        <f t="shared" si="949"/>
        <v>46255</v>
      </c>
      <c r="G2009" s="113">
        <f t="shared" si="955"/>
        <v>4.3006716003852752E-3</v>
      </c>
      <c r="H2009" s="114">
        <f t="shared" si="950"/>
        <v>46315</v>
      </c>
      <c r="I2009" s="114">
        <f t="shared" si="956"/>
        <v>46315</v>
      </c>
      <c r="J2009" s="115">
        <f t="shared" si="957"/>
        <v>20</v>
      </c>
      <c r="K2009" s="115">
        <f t="shared" si="958"/>
        <v>15</v>
      </c>
      <c r="L2009" s="8">
        <f t="shared" si="959"/>
        <v>1.00322377</v>
      </c>
      <c r="M2009" s="116">
        <f t="shared" si="960"/>
        <v>1.0043006699999999</v>
      </c>
      <c r="N2009" s="116">
        <f t="shared" si="961"/>
        <v>1.3958598996947911</v>
      </c>
      <c r="O2009" s="109">
        <f t="shared" si="962"/>
        <v>1.40035983</v>
      </c>
      <c r="P2009" s="109">
        <f t="shared" si="963"/>
        <v>473.89966650999997</v>
      </c>
      <c r="Q2009" s="11">
        <f t="shared" si="973"/>
        <v>0</v>
      </c>
      <c r="R2009" s="30">
        <f t="shared" si="971"/>
        <v>0</v>
      </c>
      <c r="S2009" s="109">
        <f t="shared" si="964"/>
        <v>0</v>
      </c>
      <c r="T2009" s="119">
        <f t="shared" si="972"/>
        <v>0.10150000000000001</v>
      </c>
      <c r="U2009" s="117">
        <f t="shared" si="965"/>
        <v>15</v>
      </c>
      <c r="V2009" s="117">
        <v>252</v>
      </c>
      <c r="W2009" s="116">
        <f t="shared" si="966"/>
        <v>1.0057709260000001</v>
      </c>
      <c r="X2009" s="109">
        <f t="shared" si="967"/>
        <v>2.7348398999999999</v>
      </c>
      <c r="Y2009" s="174">
        <f t="shared" si="969"/>
        <v>0</v>
      </c>
      <c r="Z2009" s="120" t="str">
        <f t="shared" si="974"/>
        <v>A+J=</v>
      </c>
      <c r="AA2009" s="114">
        <f t="shared" si="975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8">
        <f t="shared" si="970"/>
        <v>46306</v>
      </c>
      <c r="B2010" s="109">
        <f t="shared" si="953"/>
        <v>476.63450640999997</v>
      </c>
      <c r="C2010" s="193">
        <f t="shared" si="968"/>
        <v>338.41278246000002</v>
      </c>
      <c r="D2010" s="110">
        <f t="shared" si="954"/>
        <v>7245.38</v>
      </c>
      <c r="E2010" s="111">
        <f t="shared" si="951"/>
        <v>7276.54</v>
      </c>
      <c r="F2010" s="112">
        <f t="shared" si="949"/>
        <v>46255</v>
      </c>
      <c r="G2010" s="113">
        <f t="shared" si="955"/>
        <v>4.3006716003852752E-3</v>
      </c>
      <c r="H2010" s="114">
        <f t="shared" si="950"/>
        <v>46315</v>
      </c>
      <c r="I2010" s="114">
        <f t="shared" si="956"/>
        <v>46315</v>
      </c>
      <c r="J2010" s="115">
        <f t="shared" si="957"/>
        <v>20</v>
      </c>
      <c r="K2010" s="115">
        <f t="shared" si="958"/>
        <v>15</v>
      </c>
      <c r="L2010" s="8">
        <f t="shared" si="959"/>
        <v>1.00322377</v>
      </c>
      <c r="M2010" s="116">
        <f t="shared" si="960"/>
        <v>1.0043006699999999</v>
      </c>
      <c r="N2010" s="116">
        <f t="shared" si="961"/>
        <v>1.3958598996947911</v>
      </c>
      <c r="O2010" s="109">
        <f t="shared" si="962"/>
        <v>1.40035983</v>
      </c>
      <c r="P2010" s="109">
        <f t="shared" si="963"/>
        <v>473.89966650999997</v>
      </c>
      <c r="Q2010" s="11">
        <f t="shared" si="973"/>
        <v>0</v>
      </c>
      <c r="R2010" s="30">
        <f t="shared" si="971"/>
        <v>0</v>
      </c>
      <c r="S2010" s="109">
        <f t="shared" si="964"/>
        <v>0</v>
      </c>
      <c r="T2010" s="119">
        <f t="shared" si="972"/>
        <v>0.10150000000000001</v>
      </c>
      <c r="U2010" s="117">
        <f t="shared" si="965"/>
        <v>15</v>
      </c>
      <c r="V2010" s="117">
        <v>252</v>
      </c>
      <c r="W2010" s="116">
        <f t="shared" si="966"/>
        <v>1.0057709260000001</v>
      </c>
      <c r="X2010" s="109">
        <f t="shared" si="967"/>
        <v>2.7348398999999999</v>
      </c>
      <c r="Y2010" s="174">
        <f t="shared" si="969"/>
        <v>0</v>
      </c>
      <c r="Z2010" s="120" t="str">
        <f t="shared" si="974"/>
        <v>A+J=</v>
      </c>
      <c r="AA2010" s="114">
        <f t="shared" si="975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8">
        <f t="shared" si="970"/>
        <v>46307</v>
      </c>
      <c r="B2011" s="109">
        <f t="shared" si="953"/>
        <v>476.63450640999997</v>
      </c>
      <c r="C2011" s="193">
        <f t="shared" si="968"/>
        <v>338.41278246000002</v>
      </c>
      <c r="D2011" s="110">
        <f t="shared" si="954"/>
        <v>7245.38</v>
      </c>
      <c r="E2011" s="111">
        <f t="shared" si="951"/>
        <v>7276.54</v>
      </c>
      <c r="F2011" s="112">
        <f t="shared" si="949"/>
        <v>46255</v>
      </c>
      <c r="G2011" s="113">
        <f t="shared" si="955"/>
        <v>4.3006716003852752E-3</v>
      </c>
      <c r="H2011" s="114">
        <f t="shared" si="950"/>
        <v>46315</v>
      </c>
      <c r="I2011" s="114">
        <f t="shared" si="956"/>
        <v>46315</v>
      </c>
      <c r="J2011" s="115">
        <f t="shared" si="957"/>
        <v>20</v>
      </c>
      <c r="K2011" s="115">
        <f t="shared" si="958"/>
        <v>15</v>
      </c>
      <c r="L2011" s="8">
        <f t="shared" si="959"/>
        <v>1.00322377</v>
      </c>
      <c r="M2011" s="116">
        <f t="shared" si="960"/>
        <v>1.0043006699999999</v>
      </c>
      <c r="N2011" s="116">
        <f t="shared" si="961"/>
        <v>1.3958598996947911</v>
      </c>
      <c r="O2011" s="109">
        <f t="shared" si="962"/>
        <v>1.40035983</v>
      </c>
      <c r="P2011" s="109">
        <f t="shared" si="963"/>
        <v>473.89966650999997</v>
      </c>
      <c r="Q2011" s="11">
        <f t="shared" si="973"/>
        <v>0</v>
      </c>
      <c r="R2011" s="30">
        <f t="shared" si="971"/>
        <v>0</v>
      </c>
      <c r="S2011" s="109">
        <f t="shared" si="964"/>
        <v>0</v>
      </c>
      <c r="T2011" s="119">
        <f t="shared" si="972"/>
        <v>0.10150000000000001</v>
      </c>
      <c r="U2011" s="117">
        <f t="shared" si="965"/>
        <v>15</v>
      </c>
      <c r="V2011" s="117">
        <v>252</v>
      </c>
      <c r="W2011" s="116">
        <f t="shared" si="966"/>
        <v>1.0057709260000001</v>
      </c>
      <c r="X2011" s="109">
        <f t="shared" si="967"/>
        <v>2.7348398999999999</v>
      </c>
      <c r="Y2011" s="174">
        <f t="shared" si="969"/>
        <v>0</v>
      </c>
      <c r="Z2011" s="120" t="str">
        <f t="shared" si="974"/>
        <v>A+J=</v>
      </c>
      <c r="AA2011" s="114">
        <f t="shared" si="975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8">
        <f t="shared" si="970"/>
        <v>46308</v>
      </c>
      <c r="B2012" s="109">
        <f t="shared" si="953"/>
        <v>476.63450640999997</v>
      </c>
      <c r="C2012" s="193">
        <f t="shared" si="968"/>
        <v>338.41278246000002</v>
      </c>
      <c r="D2012" s="110">
        <f t="shared" si="954"/>
        <v>7245.38</v>
      </c>
      <c r="E2012" s="111">
        <f t="shared" si="951"/>
        <v>7276.54</v>
      </c>
      <c r="F2012" s="112">
        <f t="shared" si="949"/>
        <v>46255</v>
      </c>
      <c r="G2012" s="113">
        <f t="shared" si="955"/>
        <v>4.3006716003852752E-3</v>
      </c>
      <c r="H2012" s="114">
        <f t="shared" si="950"/>
        <v>46315</v>
      </c>
      <c r="I2012" s="114">
        <f t="shared" si="956"/>
        <v>46315</v>
      </c>
      <c r="J2012" s="115">
        <f t="shared" si="957"/>
        <v>20</v>
      </c>
      <c r="K2012" s="115">
        <f t="shared" si="958"/>
        <v>15</v>
      </c>
      <c r="L2012" s="8">
        <f t="shared" si="959"/>
        <v>1.00322377</v>
      </c>
      <c r="M2012" s="116">
        <f t="shared" si="960"/>
        <v>1.0043006699999999</v>
      </c>
      <c r="N2012" s="116">
        <f t="shared" si="961"/>
        <v>1.3958598996947911</v>
      </c>
      <c r="O2012" s="109">
        <f t="shared" si="962"/>
        <v>1.40035983</v>
      </c>
      <c r="P2012" s="109">
        <f t="shared" si="963"/>
        <v>473.89966650999997</v>
      </c>
      <c r="Q2012" s="11">
        <f t="shared" si="973"/>
        <v>0</v>
      </c>
      <c r="R2012" s="30">
        <f t="shared" si="971"/>
        <v>0</v>
      </c>
      <c r="S2012" s="109">
        <f t="shared" si="964"/>
        <v>0</v>
      </c>
      <c r="T2012" s="119">
        <f t="shared" si="972"/>
        <v>0.10150000000000001</v>
      </c>
      <c r="U2012" s="117">
        <f t="shared" si="965"/>
        <v>15</v>
      </c>
      <c r="V2012" s="117">
        <v>252</v>
      </c>
      <c r="W2012" s="116">
        <f t="shared" si="966"/>
        <v>1.0057709260000001</v>
      </c>
      <c r="X2012" s="109">
        <f t="shared" si="967"/>
        <v>2.7348398999999999</v>
      </c>
      <c r="Y2012" s="174">
        <f t="shared" si="969"/>
        <v>0</v>
      </c>
      <c r="Z2012" s="120" t="str">
        <f t="shared" si="974"/>
        <v>A+J=</v>
      </c>
      <c r="AA2012" s="114">
        <f t="shared" si="975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8">
        <f t="shared" si="970"/>
        <v>46309</v>
      </c>
      <c r="B2013" s="109">
        <f t="shared" si="953"/>
        <v>476.91971205999999</v>
      </c>
      <c r="C2013" s="193">
        <f t="shared" si="968"/>
        <v>338.41278246000002</v>
      </c>
      <c r="D2013" s="110">
        <f t="shared" si="954"/>
        <v>7245.38</v>
      </c>
      <c r="E2013" s="111">
        <f t="shared" si="951"/>
        <v>7276.54</v>
      </c>
      <c r="F2013" s="112">
        <f t="shared" si="949"/>
        <v>46255</v>
      </c>
      <c r="G2013" s="113">
        <f t="shared" si="955"/>
        <v>4.3006716003852752E-3</v>
      </c>
      <c r="H2013" s="114">
        <f t="shared" si="950"/>
        <v>46315</v>
      </c>
      <c r="I2013" s="114">
        <f t="shared" si="956"/>
        <v>46315</v>
      </c>
      <c r="J2013" s="115">
        <f t="shared" si="957"/>
        <v>20</v>
      </c>
      <c r="K2013" s="115">
        <f t="shared" si="958"/>
        <v>16</v>
      </c>
      <c r="L2013" s="8">
        <f t="shared" si="959"/>
        <v>1.00343906</v>
      </c>
      <c r="M2013" s="116">
        <f t="shared" si="960"/>
        <v>1.0043006699999999</v>
      </c>
      <c r="N2013" s="116">
        <f t="shared" si="961"/>
        <v>1.3958598996947911</v>
      </c>
      <c r="O2013" s="109">
        <f t="shared" si="962"/>
        <v>1.4006603399999999</v>
      </c>
      <c r="P2013" s="109">
        <f t="shared" si="963"/>
        <v>474.00136293999998</v>
      </c>
      <c r="Q2013" s="11">
        <f t="shared" si="973"/>
        <v>0</v>
      </c>
      <c r="R2013" s="30">
        <f t="shared" si="971"/>
        <v>0</v>
      </c>
      <c r="S2013" s="109">
        <f t="shared" si="964"/>
        <v>0</v>
      </c>
      <c r="T2013" s="119">
        <f t="shared" si="972"/>
        <v>0.10150000000000001</v>
      </c>
      <c r="U2013" s="117">
        <f t="shared" si="965"/>
        <v>16</v>
      </c>
      <c r="V2013" s="117">
        <v>252</v>
      </c>
      <c r="W2013" s="116">
        <f t="shared" si="966"/>
        <v>1.006156837</v>
      </c>
      <c r="X2013" s="109">
        <f t="shared" si="967"/>
        <v>2.9183491199999998</v>
      </c>
      <c r="Y2013" s="174">
        <f t="shared" si="969"/>
        <v>0</v>
      </c>
      <c r="Z2013" s="120" t="str">
        <f t="shared" si="974"/>
        <v>A+J=</v>
      </c>
      <c r="AA2013" s="114">
        <f t="shared" si="975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8">
        <f t="shared" si="970"/>
        <v>46310</v>
      </c>
      <c r="B2014" s="109">
        <f t="shared" si="953"/>
        <v>477.20508632999997</v>
      </c>
      <c r="C2014" s="193">
        <f t="shared" si="968"/>
        <v>338.41278246000002</v>
      </c>
      <c r="D2014" s="110">
        <f t="shared" si="954"/>
        <v>7245.38</v>
      </c>
      <c r="E2014" s="111">
        <f t="shared" si="951"/>
        <v>7276.54</v>
      </c>
      <c r="F2014" s="112">
        <f t="shared" si="949"/>
        <v>46255</v>
      </c>
      <c r="G2014" s="113">
        <f t="shared" si="955"/>
        <v>4.3006716003852752E-3</v>
      </c>
      <c r="H2014" s="114">
        <f t="shared" si="950"/>
        <v>46315</v>
      </c>
      <c r="I2014" s="114">
        <f t="shared" si="956"/>
        <v>46315</v>
      </c>
      <c r="J2014" s="115">
        <f t="shared" si="957"/>
        <v>20</v>
      </c>
      <c r="K2014" s="115">
        <f t="shared" si="958"/>
        <v>17</v>
      </c>
      <c r="L2014" s="8">
        <f t="shared" si="959"/>
        <v>1.0036543899999999</v>
      </c>
      <c r="M2014" s="116">
        <f t="shared" si="960"/>
        <v>1.0043006699999999</v>
      </c>
      <c r="N2014" s="116">
        <f t="shared" si="961"/>
        <v>1.3958598996947911</v>
      </c>
      <c r="O2014" s="109">
        <f t="shared" si="962"/>
        <v>1.40096091</v>
      </c>
      <c r="P2014" s="109">
        <f t="shared" si="963"/>
        <v>474.10307967</v>
      </c>
      <c r="Q2014" s="11">
        <f t="shared" si="973"/>
        <v>0</v>
      </c>
      <c r="R2014" s="30">
        <f t="shared" si="971"/>
        <v>0</v>
      </c>
      <c r="S2014" s="109">
        <f t="shared" si="964"/>
        <v>0</v>
      </c>
      <c r="T2014" s="119">
        <f t="shared" si="972"/>
        <v>0.10150000000000001</v>
      </c>
      <c r="U2014" s="117">
        <f t="shared" si="965"/>
        <v>17</v>
      </c>
      <c r="V2014" s="117">
        <v>252</v>
      </c>
      <c r="W2014" s="116">
        <f t="shared" si="966"/>
        <v>1.0065428949999999</v>
      </c>
      <c r="X2014" s="109">
        <f t="shared" si="967"/>
        <v>3.1020066599999998</v>
      </c>
      <c r="Y2014" s="174">
        <f t="shared" si="969"/>
        <v>0</v>
      </c>
      <c r="Z2014" s="120" t="str">
        <f t="shared" si="974"/>
        <v>A+J=</v>
      </c>
      <c r="AA2014" s="114">
        <f t="shared" si="975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8">
        <f t="shared" si="970"/>
        <v>46311</v>
      </c>
      <c r="B2015" s="109">
        <f t="shared" si="953"/>
        <v>477.49063364</v>
      </c>
      <c r="C2015" s="193">
        <f t="shared" si="968"/>
        <v>338.41278246000002</v>
      </c>
      <c r="D2015" s="110">
        <f t="shared" si="954"/>
        <v>7245.38</v>
      </c>
      <c r="E2015" s="111">
        <f t="shared" si="951"/>
        <v>7276.54</v>
      </c>
      <c r="F2015" s="112">
        <f t="shared" si="949"/>
        <v>46255</v>
      </c>
      <c r="G2015" s="113">
        <f t="shared" si="955"/>
        <v>4.3006716003852752E-3</v>
      </c>
      <c r="H2015" s="114">
        <f t="shared" si="950"/>
        <v>46315</v>
      </c>
      <c r="I2015" s="114">
        <f t="shared" si="956"/>
        <v>46315</v>
      </c>
      <c r="J2015" s="115">
        <f t="shared" si="957"/>
        <v>20</v>
      </c>
      <c r="K2015" s="115">
        <f t="shared" si="958"/>
        <v>18</v>
      </c>
      <c r="L2015" s="8">
        <f t="shared" si="959"/>
        <v>1.0038697700000001</v>
      </c>
      <c r="M2015" s="116">
        <f t="shared" si="960"/>
        <v>1.0043006699999999</v>
      </c>
      <c r="N2015" s="116">
        <f t="shared" si="961"/>
        <v>1.3958598996947911</v>
      </c>
      <c r="O2015" s="109">
        <f t="shared" si="962"/>
        <v>1.4012615500000001</v>
      </c>
      <c r="P2015" s="109">
        <f t="shared" si="963"/>
        <v>474.20482007999999</v>
      </c>
      <c r="Q2015" s="11">
        <f t="shared" si="973"/>
        <v>0</v>
      </c>
      <c r="R2015" s="30">
        <f t="shared" si="971"/>
        <v>0</v>
      </c>
      <c r="S2015" s="109">
        <f t="shared" si="964"/>
        <v>0</v>
      </c>
      <c r="T2015" s="119">
        <f t="shared" si="972"/>
        <v>0.10150000000000001</v>
      </c>
      <c r="U2015" s="117">
        <f t="shared" si="965"/>
        <v>18</v>
      </c>
      <c r="V2015" s="117">
        <v>252</v>
      </c>
      <c r="W2015" s="116">
        <f t="shared" si="966"/>
        <v>1.006929102</v>
      </c>
      <c r="X2015" s="109">
        <f t="shared" si="967"/>
        <v>3.2858135599999998</v>
      </c>
      <c r="Y2015" s="174">
        <f t="shared" si="969"/>
        <v>0</v>
      </c>
      <c r="Z2015" s="120" t="str">
        <f t="shared" si="974"/>
        <v>A+J=</v>
      </c>
      <c r="AA2015" s="114">
        <f t="shared" si="975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8">
        <f t="shared" si="970"/>
        <v>46312</v>
      </c>
      <c r="B2016" s="109">
        <f t="shared" si="953"/>
        <v>477.77635020000002</v>
      </c>
      <c r="C2016" s="193">
        <f t="shared" si="968"/>
        <v>338.41278246000002</v>
      </c>
      <c r="D2016" s="110">
        <f t="shared" si="954"/>
        <v>7245.38</v>
      </c>
      <c r="E2016" s="111">
        <f t="shared" si="951"/>
        <v>7276.54</v>
      </c>
      <c r="F2016" s="112">
        <f t="shared" si="949"/>
        <v>46255</v>
      </c>
      <c r="G2016" s="113">
        <f t="shared" si="955"/>
        <v>4.3006716003852752E-3</v>
      </c>
      <c r="H2016" s="114">
        <f t="shared" si="950"/>
        <v>46315</v>
      </c>
      <c r="I2016" s="114">
        <f t="shared" si="956"/>
        <v>46315</v>
      </c>
      <c r="J2016" s="115">
        <f t="shared" si="957"/>
        <v>20</v>
      </c>
      <c r="K2016" s="115">
        <f t="shared" si="958"/>
        <v>19</v>
      </c>
      <c r="L2016" s="8">
        <f t="shared" si="959"/>
        <v>1.0040851900000001</v>
      </c>
      <c r="M2016" s="116">
        <f t="shared" si="960"/>
        <v>1.0043006699999999</v>
      </c>
      <c r="N2016" s="116">
        <f t="shared" si="961"/>
        <v>1.3958598996947911</v>
      </c>
      <c r="O2016" s="109">
        <f t="shared" si="962"/>
        <v>1.40156225</v>
      </c>
      <c r="P2016" s="109">
        <f t="shared" si="963"/>
        <v>474.30658081000001</v>
      </c>
      <c r="Q2016" s="11">
        <f t="shared" si="973"/>
        <v>0</v>
      </c>
      <c r="R2016" s="30">
        <f t="shared" si="971"/>
        <v>0</v>
      </c>
      <c r="S2016" s="109">
        <f t="shared" si="964"/>
        <v>0</v>
      </c>
      <c r="T2016" s="119">
        <f t="shared" si="972"/>
        <v>0.10150000000000001</v>
      </c>
      <c r="U2016" s="117">
        <f t="shared" si="965"/>
        <v>19</v>
      </c>
      <c r="V2016" s="117">
        <v>252</v>
      </c>
      <c r="W2016" s="116">
        <f t="shared" si="966"/>
        <v>1.007315457</v>
      </c>
      <c r="X2016" s="109">
        <f t="shared" si="967"/>
        <v>3.4697693900000002</v>
      </c>
      <c r="Y2016" s="174">
        <f t="shared" si="969"/>
        <v>0</v>
      </c>
      <c r="Z2016" s="120" t="str">
        <f t="shared" si="974"/>
        <v>A+J=</v>
      </c>
      <c r="AA2016" s="114">
        <f t="shared" si="975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8">
        <f t="shared" si="970"/>
        <v>46313</v>
      </c>
      <c r="B2017" s="109">
        <f t="shared" si="953"/>
        <v>477.77635020000002</v>
      </c>
      <c r="C2017" s="193">
        <f t="shared" si="968"/>
        <v>338.41278246000002</v>
      </c>
      <c r="D2017" s="110">
        <f t="shared" si="954"/>
        <v>7245.38</v>
      </c>
      <c r="E2017" s="111">
        <f t="shared" si="951"/>
        <v>7276.54</v>
      </c>
      <c r="F2017" s="112">
        <f t="shared" si="949"/>
        <v>46255</v>
      </c>
      <c r="G2017" s="113">
        <f t="shared" si="955"/>
        <v>4.3006716003852752E-3</v>
      </c>
      <c r="H2017" s="114">
        <f t="shared" si="950"/>
        <v>46315</v>
      </c>
      <c r="I2017" s="114">
        <f t="shared" si="956"/>
        <v>46315</v>
      </c>
      <c r="J2017" s="115">
        <f t="shared" si="957"/>
        <v>20</v>
      </c>
      <c r="K2017" s="115">
        <f t="shared" si="958"/>
        <v>19</v>
      </c>
      <c r="L2017" s="8">
        <f t="shared" si="959"/>
        <v>1.0040851900000001</v>
      </c>
      <c r="M2017" s="116">
        <f t="shared" si="960"/>
        <v>1.0043006699999999</v>
      </c>
      <c r="N2017" s="116">
        <f t="shared" si="961"/>
        <v>1.3958598996947911</v>
      </c>
      <c r="O2017" s="109">
        <f t="shared" si="962"/>
        <v>1.40156225</v>
      </c>
      <c r="P2017" s="109">
        <f t="shared" si="963"/>
        <v>474.30658081000001</v>
      </c>
      <c r="Q2017" s="11">
        <f t="shared" si="973"/>
        <v>0</v>
      </c>
      <c r="R2017" s="30">
        <f t="shared" si="971"/>
        <v>0</v>
      </c>
      <c r="S2017" s="109">
        <f t="shared" si="964"/>
        <v>0</v>
      </c>
      <c r="T2017" s="119">
        <f t="shared" si="972"/>
        <v>0.10150000000000001</v>
      </c>
      <c r="U2017" s="117">
        <f t="shared" si="965"/>
        <v>19</v>
      </c>
      <c r="V2017" s="117">
        <v>252</v>
      </c>
      <c r="W2017" s="116">
        <f t="shared" si="966"/>
        <v>1.007315457</v>
      </c>
      <c r="X2017" s="109">
        <f t="shared" si="967"/>
        <v>3.4697693900000002</v>
      </c>
      <c r="Y2017" s="174">
        <f t="shared" si="969"/>
        <v>0</v>
      </c>
      <c r="Z2017" s="120" t="str">
        <f t="shared" si="974"/>
        <v>A+J=</v>
      </c>
      <c r="AA2017" s="114">
        <f t="shared" si="975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8">
        <f t="shared" si="970"/>
        <v>46314</v>
      </c>
      <c r="B2018" s="109">
        <f t="shared" ref="B2018:B2081" si="976">(P2018+X2018)</f>
        <v>477.77635020000002</v>
      </c>
      <c r="C2018" s="193">
        <f t="shared" si="968"/>
        <v>338.41278246000002</v>
      </c>
      <c r="D2018" s="110">
        <f t="shared" ref="D2018:D2081" si="977">IF(E2018=E2017,D2017,E2017)</f>
        <v>7245.38</v>
      </c>
      <c r="E2018" s="111">
        <f t="shared" si="951"/>
        <v>7276.54</v>
      </c>
      <c r="F2018" s="112">
        <f t="shared" ref="F2018:F2081" si="978">IF($K2018=1,VLOOKUP($A2017,$AO$10:$AS$131,5),F2017)</f>
        <v>46255</v>
      </c>
      <c r="G2018" s="113">
        <f t="shared" ref="G2018:G2081" si="979">(E2018/D2018)-1</f>
        <v>4.3006716003852752E-3</v>
      </c>
      <c r="H2018" s="114">
        <f t="shared" ref="H2018:H2081" si="980">IF(DAY(A2018)=H$9,VLOOKUP(A2018,AH$118:AN$450,4),H2017)</f>
        <v>46315</v>
      </c>
      <c r="I2018" s="114">
        <f t="shared" ref="I2018:I2081" si="981">IF(A2018&gt;I2017,H2018,I2017)</f>
        <v>46315</v>
      </c>
      <c r="J2018" s="115">
        <f t="shared" ref="J2018:J2081" si="982">IF(I2018=I2017,J2017,NETWORKDAYS(I2017,I2018,$AD$148:$AD$502)-1)</f>
        <v>20</v>
      </c>
      <c r="K2018" s="115">
        <f t="shared" ref="K2018:K2081" si="983">(J2018-(NETWORKDAYS(A2018,I2018,AD$148:AD$502)-1))</f>
        <v>19</v>
      </c>
      <c r="L2018" s="8">
        <f t="shared" ref="L2018:L2081" si="984">IF(E2018&lt;D2018,1,TRUNC((E2018/D2018)^TRUNC((K2018/J2018),9),8))</f>
        <v>1.0040851900000001</v>
      </c>
      <c r="M2018" s="116">
        <f t="shared" ref="M2018:M2081" si="985">IF(I2018&gt;I2017,L2017,M2017)</f>
        <v>1.0043006699999999</v>
      </c>
      <c r="N2018" s="116">
        <f t="shared" ref="N2018:N2081" si="986">IF(I2018&gt;I2017,N2017*M2018,N2017)</f>
        <v>1.3958598996947911</v>
      </c>
      <c r="O2018" s="109">
        <f t="shared" ref="O2018:O2081" si="987">TRUNC(TRUNC((L2018*N2018),15),8)</f>
        <v>1.40156225</v>
      </c>
      <c r="P2018" s="109">
        <f t="shared" ref="P2018:P2081" si="988">TRUNC(C2018*O2018,8)</f>
        <v>474.30658081000001</v>
      </c>
      <c r="Q2018" s="11">
        <f t="shared" si="973"/>
        <v>0</v>
      </c>
      <c r="R2018" s="30">
        <f t="shared" si="971"/>
        <v>0</v>
      </c>
      <c r="S2018" s="109">
        <f t="shared" ref="S2018:S2081" si="989">IF(R2018&gt;0,TRUNC(R2018*P2018,8),0)</f>
        <v>0</v>
      </c>
      <c r="T2018" s="119">
        <f t="shared" si="972"/>
        <v>0.10150000000000001</v>
      </c>
      <c r="U2018" s="117">
        <f t="shared" ref="U2018:U2081" si="990">IF(Q2017&gt;0,1,IF(K2018=K2017,U2017,U2017+1))</f>
        <v>19</v>
      </c>
      <c r="V2018" s="117">
        <v>252</v>
      </c>
      <c r="W2018" s="116">
        <f t="shared" ref="W2018:W2081" si="991">ROUND((1+T2018)^TRUNC((U2018/V2018),9),9)</f>
        <v>1.007315457</v>
      </c>
      <c r="X2018" s="109">
        <f t="shared" ref="X2018:X2081" si="992">TRUNC((P2018*(W2018-1)),8)</f>
        <v>3.4697693900000002</v>
      </c>
      <c r="Y2018" s="174">
        <f t="shared" si="969"/>
        <v>0</v>
      </c>
      <c r="Z2018" s="120" t="str">
        <f t="shared" si="974"/>
        <v>A+J=</v>
      </c>
      <c r="AA2018" s="114">
        <f t="shared" si="975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8">
        <f t="shared" si="970"/>
        <v>46315</v>
      </c>
      <c r="B2019" s="109">
        <f t="shared" si="976"/>
        <v>478.06224288000004</v>
      </c>
      <c r="C2019" s="193">
        <f t="shared" si="968"/>
        <v>338.41278246000002</v>
      </c>
      <c r="D2019" s="110">
        <f t="shared" si="977"/>
        <v>7245.38</v>
      </c>
      <c r="E2019" s="111">
        <f t="shared" si="951"/>
        <v>7276.54</v>
      </c>
      <c r="F2019" s="112">
        <f t="shared" si="978"/>
        <v>46255</v>
      </c>
      <c r="G2019" s="113">
        <f t="shared" si="979"/>
        <v>4.3006716003852752E-3</v>
      </c>
      <c r="H2019" s="114">
        <f t="shared" si="980"/>
        <v>46349</v>
      </c>
      <c r="I2019" s="114">
        <f t="shared" si="981"/>
        <v>46315</v>
      </c>
      <c r="J2019" s="115">
        <f t="shared" si="982"/>
        <v>20</v>
      </c>
      <c r="K2019" s="115">
        <f t="shared" si="983"/>
        <v>20</v>
      </c>
      <c r="L2019" s="8">
        <f t="shared" si="984"/>
        <v>1.0043006699999999</v>
      </c>
      <c r="M2019" s="116">
        <f t="shared" si="985"/>
        <v>1.0043006699999999</v>
      </c>
      <c r="N2019" s="116">
        <f t="shared" si="986"/>
        <v>1.3958598996947911</v>
      </c>
      <c r="O2019" s="109">
        <f t="shared" si="987"/>
        <v>1.4018630299999999</v>
      </c>
      <c r="P2019" s="109">
        <f t="shared" si="988"/>
        <v>474.40836861000003</v>
      </c>
      <c r="Q2019" s="11">
        <f t="shared" si="973"/>
        <v>66</v>
      </c>
      <c r="R2019" s="30">
        <f t="shared" si="971"/>
        <v>3.9198999999999998E-2</v>
      </c>
      <c r="S2019" s="109">
        <f t="shared" si="989"/>
        <v>18.596333640000001</v>
      </c>
      <c r="T2019" s="119">
        <f t="shared" si="972"/>
        <v>0.10150000000000001</v>
      </c>
      <c r="U2019" s="117">
        <f t="shared" si="990"/>
        <v>20</v>
      </c>
      <c r="V2019" s="117">
        <v>252</v>
      </c>
      <c r="W2019" s="116">
        <f t="shared" si="991"/>
        <v>1.0077019599999999</v>
      </c>
      <c r="X2019" s="109">
        <f t="shared" si="992"/>
        <v>3.6538742700000002</v>
      </c>
      <c r="Y2019" s="174">
        <f t="shared" si="969"/>
        <v>22.25020791</v>
      </c>
      <c r="Z2019" s="120" t="str">
        <f t="shared" si="974"/>
        <v>A+J=</v>
      </c>
      <c r="AA2019" s="114">
        <f t="shared" si="975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8">
        <f t="shared" si="970"/>
        <v>46316</v>
      </c>
      <c r="B2020" s="109">
        <f t="shared" si="976"/>
        <v>456.07588038</v>
      </c>
      <c r="C2020" s="193">
        <f t="shared" si="968"/>
        <v>325.1473398</v>
      </c>
      <c r="D2020" s="110">
        <f t="shared" si="977"/>
        <v>7245.38</v>
      </c>
      <c r="E2020" s="111">
        <f t="shared" si="951"/>
        <v>7276.54</v>
      </c>
      <c r="F2020" s="112">
        <f t="shared" si="978"/>
        <v>46285</v>
      </c>
      <c r="G2020" s="113">
        <f t="shared" si="979"/>
        <v>4.3006716003852752E-3</v>
      </c>
      <c r="H2020" s="114">
        <f t="shared" si="980"/>
        <v>46349</v>
      </c>
      <c r="I2020" s="114">
        <f t="shared" si="981"/>
        <v>46349</v>
      </c>
      <c r="J2020" s="115">
        <f t="shared" si="982"/>
        <v>22</v>
      </c>
      <c r="K2020" s="115">
        <f t="shared" si="983"/>
        <v>1</v>
      </c>
      <c r="L2020" s="8">
        <f t="shared" si="984"/>
        <v>1.0001950799999999</v>
      </c>
      <c r="M2020" s="116">
        <f t="shared" si="985"/>
        <v>1.0043006699999999</v>
      </c>
      <c r="N2020" s="116">
        <f t="shared" si="986"/>
        <v>1.4018630324896113</v>
      </c>
      <c r="O2020" s="109">
        <f t="shared" si="987"/>
        <v>1.4021364999999999</v>
      </c>
      <c r="P2020" s="109">
        <f t="shared" si="988"/>
        <v>455.90095301000002</v>
      </c>
      <c r="Q2020" s="11">
        <f t="shared" si="973"/>
        <v>0</v>
      </c>
      <c r="R2020" s="30">
        <f t="shared" si="971"/>
        <v>0</v>
      </c>
      <c r="S2020" s="109">
        <f t="shared" si="989"/>
        <v>0</v>
      </c>
      <c r="T2020" s="119">
        <f t="shared" si="972"/>
        <v>0.10150000000000001</v>
      </c>
      <c r="U2020" s="117">
        <f t="shared" si="990"/>
        <v>1</v>
      </c>
      <c r="V2020" s="117">
        <v>252</v>
      </c>
      <c r="W2020" s="116">
        <f t="shared" si="991"/>
        <v>1.0003836960000001</v>
      </c>
      <c r="X2020" s="109">
        <f t="shared" si="992"/>
        <v>0.17492737</v>
      </c>
      <c r="Y2020" s="174">
        <f t="shared" si="969"/>
        <v>0</v>
      </c>
      <c r="Z2020" s="120" t="str">
        <f t="shared" si="974"/>
        <v>A+J=</v>
      </c>
      <c r="AA2020" s="114">
        <f t="shared" si="975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8">
        <f t="shared" si="970"/>
        <v>46317</v>
      </c>
      <c r="B2021" s="109">
        <f t="shared" si="976"/>
        <v>456.33988058</v>
      </c>
      <c r="C2021" s="193">
        <f t="shared" si="968"/>
        <v>325.1473398</v>
      </c>
      <c r="D2021" s="110">
        <f t="shared" si="977"/>
        <v>7245.38</v>
      </c>
      <c r="E2021" s="111">
        <f t="shared" si="951"/>
        <v>7276.54</v>
      </c>
      <c r="F2021" s="112">
        <f t="shared" si="978"/>
        <v>46285</v>
      </c>
      <c r="G2021" s="113">
        <f t="shared" si="979"/>
        <v>4.3006716003852752E-3</v>
      </c>
      <c r="H2021" s="114">
        <f t="shared" si="980"/>
        <v>46349</v>
      </c>
      <c r="I2021" s="114">
        <f t="shared" si="981"/>
        <v>46349</v>
      </c>
      <c r="J2021" s="115">
        <f t="shared" si="982"/>
        <v>22</v>
      </c>
      <c r="K2021" s="115">
        <f t="shared" si="983"/>
        <v>2</v>
      </c>
      <c r="L2021" s="8">
        <f t="shared" si="984"/>
        <v>1.0003902</v>
      </c>
      <c r="M2021" s="116">
        <f t="shared" si="985"/>
        <v>1.0043006699999999</v>
      </c>
      <c r="N2021" s="116">
        <f t="shared" si="986"/>
        <v>1.4018630324896113</v>
      </c>
      <c r="O2021" s="109">
        <f t="shared" si="987"/>
        <v>1.40241003</v>
      </c>
      <c r="P2021" s="109">
        <f t="shared" si="988"/>
        <v>455.98989055999999</v>
      </c>
      <c r="Q2021" s="11">
        <f t="shared" si="973"/>
        <v>0</v>
      </c>
      <c r="R2021" s="30">
        <f t="shared" si="971"/>
        <v>0</v>
      </c>
      <c r="S2021" s="109">
        <f t="shared" si="989"/>
        <v>0</v>
      </c>
      <c r="T2021" s="119">
        <f t="shared" si="972"/>
        <v>0.10150000000000001</v>
      </c>
      <c r="U2021" s="117">
        <f t="shared" si="990"/>
        <v>2</v>
      </c>
      <c r="V2021" s="117">
        <v>252</v>
      </c>
      <c r="W2021" s="116">
        <f t="shared" si="991"/>
        <v>1.0007675389999999</v>
      </c>
      <c r="X2021" s="109">
        <f t="shared" si="992"/>
        <v>0.34999002000000001</v>
      </c>
      <c r="Y2021" s="174">
        <f t="shared" si="969"/>
        <v>0</v>
      </c>
      <c r="Z2021" s="120" t="str">
        <f t="shared" si="974"/>
        <v>A+J=</v>
      </c>
      <c r="AA2021" s="114">
        <f t="shared" si="975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8">
        <f t="shared" si="970"/>
        <v>46318</v>
      </c>
      <c r="B2022" s="109">
        <f t="shared" si="976"/>
        <v>456.60403608999997</v>
      </c>
      <c r="C2022" s="193">
        <f t="shared" si="968"/>
        <v>325.1473398</v>
      </c>
      <c r="D2022" s="110">
        <f t="shared" si="977"/>
        <v>7245.38</v>
      </c>
      <c r="E2022" s="111">
        <f t="shared" si="951"/>
        <v>7276.54</v>
      </c>
      <c r="F2022" s="112">
        <f t="shared" si="978"/>
        <v>46285</v>
      </c>
      <c r="G2022" s="113">
        <f t="shared" si="979"/>
        <v>4.3006716003852752E-3</v>
      </c>
      <c r="H2022" s="114">
        <f t="shared" si="980"/>
        <v>46349</v>
      </c>
      <c r="I2022" s="114">
        <f t="shared" si="981"/>
        <v>46349</v>
      </c>
      <c r="J2022" s="115">
        <f t="shared" si="982"/>
        <v>22</v>
      </c>
      <c r="K2022" s="115">
        <f t="shared" si="983"/>
        <v>3</v>
      </c>
      <c r="L2022" s="8">
        <f t="shared" si="984"/>
        <v>1.0005853600000001</v>
      </c>
      <c r="M2022" s="116">
        <f t="shared" si="985"/>
        <v>1.0043006699999999</v>
      </c>
      <c r="N2022" s="116">
        <f t="shared" si="986"/>
        <v>1.4018630324896113</v>
      </c>
      <c r="O2022" s="109">
        <f t="shared" si="987"/>
        <v>1.4026836199999999</v>
      </c>
      <c r="P2022" s="109">
        <f t="shared" si="988"/>
        <v>456.07884761999998</v>
      </c>
      <c r="Q2022" s="11">
        <f t="shared" si="973"/>
        <v>0</v>
      </c>
      <c r="R2022" s="30">
        <f t="shared" si="971"/>
        <v>0</v>
      </c>
      <c r="S2022" s="109">
        <f t="shared" si="989"/>
        <v>0</v>
      </c>
      <c r="T2022" s="119">
        <f t="shared" si="972"/>
        <v>0.10150000000000001</v>
      </c>
      <c r="U2022" s="117">
        <f t="shared" si="990"/>
        <v>3</v>
      </c>
      <c r="V2022" s="117">
        <v>252</v>
      </c>
      <c r="W2022" s="116">
        <f t="shared" si="991"/>
        <v>1.00115153</v>
      </c>
      <c r="X2022" s="109">
        <f t="shared" si="992"/>
        <v>0.52518847000000002</v>
      </c>
      <c r="Y2022" s="174">
        <f t="shared" si="969"/>
        <v>0</v>
      </c>
      <c r="Z2022" s="120" t="str">
        <f t="shared" si="974"/>
        <v>A+J=</v>
      </c>
      <c r="AA2022" s="114">
        <f t="shared" si="975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8">
        <f t="shared" si="970"/>
        <v>46319</v>
      </c>
      <c r="B2023" s="109">
        <f t="shared" si="976"/>
        <v>456.86834651999999</v>
      </c>
      <c r="C2023" s="193">
        <f t="shared" si="968"/>
        <v>325.1473398</v>
      </c>
      <c r="D2023" s="110">
        <f t="shared" si="977"/>
        <v>7245.38</v>
      </c>
      <c r="E2023" s="111">
        <f t="shared" si="951"/>
        <v>7276.54</v>
      </c>
      <c r="F2023" s="112">
        <f t="shared" si="978"/>
        <v>46285</v>
      </c>
      <c r="G2023" s="113">
        <f t="shared" si="979"/>
        <v>4.3006716003852752E-3</v>
      </c>
      <c r="H2023" s="114">
        <f t="shared" si="980"/>
        <v>46349</v>
      </c>
      <c r="I2023" s="114">
        <f t="shared" si="981"/>
        <v>46349</v>
      </c>
      <c r="J2023" s="115">
        <f t="shared" si="982"/>
        <v>22</v>
      </c>
      <c r="K2023" s="115">
        <f t="shared" si="983"/>
        <v>4</v>
      </c>
      <c r="L2023" s="8">
        <f t="shared" si="984"/>
        <v>1.0007805599999999</v>
      </c>
      <c r="M2023" s="116">
        <f t="shared" si="985"/>
        <v>1.0043006699999999</v>
      </c>
      <c r="N2023" s="116">
        <f t="shared" si="986"/>
        <v>1.4018630324896113</v>
      </c>
      <c r="O2023" s="109">
        <f t="shared" si="987"/>
        <v>1.4029572699999999</v>
      </c>
      <c r="P2023" s="109">
        <f t="shared" si="988"/>
        <v>456.16782418999998</v>
      </c>
      <c r="Q2023" s="11">
        <f t="shared" si="973"/>
        <v>0</v>
      </c>
      <c r="R2023" s="30">
        <f t="shared" si="971"/>
        <v>0</v>
      </c>
      <c r="S2023" s="109">
        <f t="shared" si="989"/>
        <v>0</v>
      </c>
      <c r="T2023" s="119">
        <f t="shared" si="972"/>
        <v>0.10150000000000001</v>
      </c>
      <c r="U2023" s="117">
        <f t="shared" si="990"/>
        <v>4</v>
      </c>
      <c r="V2023" s="117">
        <v>252</v>
      </c>
      <c r="W2023" s="116">
        <f t="shared" si="991"/>
        <v>1.001535668</v>
      </c>
      <c r="X2023" s="109">
        <f t="shared" si="992"/>
        <v>0.70052232999999997</v>
      </c>
      <c r="Y2023" s="174">
        <f t="shared" si="969"/>
        <v>0</v>
      </c>
      <c r="Z2023" s="120" t="str">
        <f t="shared" si="974"/>
        <v>A+J=</v>
      </c>
      <c r="AA2023" s="114">
        <f t="shared" si="975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8">
        <f t="shared" si="970"/>
        <v>46320</v>
      </c>
      <c r="B2024" s="109">
        <f t="shared" si="976"/>
        <v>456.86834651999999</v>
      </c>
      <c r="C2024" s="193">
        <f t="shared" si="968"/>
        <v>325.1473398</v>
      </c>
      <c r="D2024" s="110">
        <f t="shared" si="977"/>
        <v>7245.38</v>
      </c>
      <c r="E2024" s="111">
        <f t="shared" si="951"/>
        <v>7276.54</v>
      </c>
      <c r="F2024" s="112">
        <f t="shared" si="978"/>
        <v>46285</v>
      </c>
      <c r="G2024" s="113">
        <f t="shared" si="979"/>
        <v>4.3006716003852752E-3</v>
      </c>
      <c r="H2024" s="114">
        <f t="shared" si="980"/>
        <v>46349</v>
      </c>
      <c r="I2024" s="114">
        <f t="shared" si="981"/>
        <v>46349</v>
      </c>
      <c r="J2024" s="115">
        <f t="shared" si="982"/>
        <v>22</v>
      </c>
      <c r="K2024" s="115">
        <f t="shared" si="983"/>
        <v>4</v>
      </c>
      <c r="L2024" s="8">
        <f t="shared" si="984"/>
        <v>1.0007805599999999</v>
      </c>
      <c r="M2024" s="116">
        <f t="shared" si="985"/>
        <v>1.0043006699999999</v>
      </c>
      <c r="N2024" s="116">
        <f t="shared" si="986"/>
        <v>1.4018630324896113</v>
      </c>
      <c r="O2024" s="109">
        <f t="shared" si="987"/>
        <v>1.4029572699999999</v>
      </c>
      <c r="P2024" s="109">
        <f t="shared" si="988"/>
        <v>456.16782418999998</v>
      </c>
      <c r="Q2024" s="11">
        <f t="shared" si="973"/>
        <v>0</v>
      </c>
      <c r="R2024" s="30">
        <f t="shared" si="971"/>
        <v>0</v>
      </c>
      <c r="S2024" s="109">
        <f t="shared" si="989"/>
        <v>0</v>
      </c>
      <c r="T2024" s="119">
        <f t="shared" si="972"/>
        <v>0.10150000000000001</v>
      </c>
      <c r="U2024" s="117">
        <f t="shared" si="990"/>
        <v>4</v>
      </c>
      <c r="V2024" s="117">
        <v>252</v>
      </c>
      <c r="W2024" s="116">
        <f t="shared" si="991"/>
        <v>1.001535668</v>
      </c>
      <c r="X2024" s="109">
        <f t="shared" si="992"/>
        <v>0.70052232999999997</v>
      </c>
      <c r="Y2024" s="174">
        <f t="shared" si="969"/>
        <v>0</v>
      </c>
      <c r="Z2024" s="120" t="str">
        <f t="shared" si="974"/>
        <v>A+J=</v>
      </c>
      <c r="AA2024" s="114">
        <f t="shared" si="975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8">
        <f t="shared" si="970"/>
        <v>46321</v>
      </c>
      <c r="B2025" s="109">
        <f t="shared" si="976"/>
        <v>456.86834651999999</v>
      </c>
      <c r="C2025" s="193">
        <f t="shared" si="968"/>
        <v>325.1473398</v>
      </c>
      <c r="D2025" s="110">
        <f t="shared" si="977"/>
        <v>7245.38</v>
      </c>
      <c r="E2025" s="111">
        <f t="shared" si="951"/>
        <v>7276.54</v>
      </c>
      <c r="F2025" s="112">
        <f t="shared" si="978"/>
        <v>46285</v>
      </c>
      <c r="G2025" s="113">
        <f t="shared" si="979"/>
        <v>4.3006716003852752E-3</v>
      </c>
      <c r="H2025" s="114">
        <f t="shared" si="980"/>
        <v>46349</v>
      </c>
      <c r="I2025" s="114">
        <f t="shared" si="981"/>
        <v>46349</v>
      </c>
      <c r="J2025" s="115">
        <f t="shared" si="982"/>
        <v>22</v>
      </c>
      <c r="K2025" s="115">
        <f t="shared" si="983"/>
        <v>4</v>
      </c>
      <c r="L2025" s="8">
        <f t="shared" si="984"/>
        <v>1.0007805599999999</v>
      </c>
      <c r="M2025" s="116">
        <f t="shared" si="985"/>
        <v>1.0043006699999999</v>
      </c>
      <c r="N2025" s="116">
        <f t="shared" si="986"/>
        <v>1.4018630324896113</v>
      </c>
      <c r="O2025" s="109">
        <f t="shared" si="987"/>
        <v>1.4029572699999999</v>
      </c>
      <c r="P2025" s="109">
        <f t="shared" si="988"/>
        <v>456.16782418999998</v>
      </c>
      <c r="Q2025" s="11">
        <f t="shared" si="973"/>
        <v>0</v>
      </c>
      <c r="R2025" s="30">
        <f t="shared" si="971"/>
        <v>0</v>
      </c>
      <c r="S2025" s="109">
        <f t="shared" si="989"/>
        <v>0</v>
      </c>
      <c r="T2025" s="119">
        <f t="shared" si="972"/>
        <v>0.10150000000000001</v>
      </c>
      <c r="U2025" s="117">
        <f t="shared" si="990"/>
        <v>4</v>
      </c>
      <c r="V2025" s="117">
        <v>252</v>
      </c>
      <c r="W2025" s="116">
        <f t="shared" si="991"/>
        <v>1.001535668</v>
      </c>
      <c r="X2025" s="109">
        <f t="shared" si="992"/>
        <v>0.70052232999999997</v>
      </c>
      <c r="Y2025" s="174">
        <f t="shared" si="969"/>
        <v>0</v>
      </c>
      <c r="Z2025" s="120" t="str">
        <f t="shared" si="974"/>
        <v>A+J=</v>
      </c>
      <c r="AA2025" s="114">
        <f t="shared" si="975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8">
        <f t="shared" si="970"/>
        <v>46322</v>
      </c>
      <c r="B2026" s="109">
        <f t="shared" si="976"/>
        <v>457.13280912000005</v>
      </c>
      <c r="C2026" s="193">
        <f t="shared" si="968"/>
        <v>325.1473398</v>
      </c>
      <c r="D2026" s="110">
        <f t="shared" si="977"/>
        <v>7245.38</v>
      </c>
      <c r="E2026" s="111">
        <f t="shared" si="951"/>
        <v>7276.54</v>
      </c>
      <c r="F2026" s="112">
        <f t="shared" si="978"/>
        <v>46285</v>
      </c>
      <c r="G2026" s="113">
        <f t="shared" si="979"/>
        <v>4.3006716003852752E-3</v>
      </c>
      <c r="H2026" s="114">
        <f t="shared" si="980"/>
        <v>46349</v>
      </c>
      <c r="I2026" s="114">
        <f t="shared" si="981"/>
        <v>46349</v>
      </c>
      <c r="J2026" s="115">
        <f t="shared" si="982"/>
        <v>22</v>
      </c>
      <c r="K2026" s="115">
        <f t="shared" si="983"/>
        <v>5</v>
      </c>
      <c r="L2026" s="8">
        <f t="shared" si="984"/>
        <v>1.0009758</v>
      </c>
      <c r="M2026" s="116">
        <f t="shared" si="985"/>
        <v>1.0043006699999999</v>
      </c>
      <c r="N2026" s="116">
        <f t="shared" si="986"/>
        <v>1.4018630324896113</v>
      </c>
      <c r="O2026" s="109">
        <f t="shared" si="987"/>
        <v>1.4032309700000001</v>
      </c>
      <c r="P2026" s="109">
        <f t="shared" si="988"/>
        <v>456.25681702000003</v>
      </c>
      <c r="Q2026" s="11">
        <f t="shared" si="973"/>
        <v>0</v>
      </c>
      <c r="R2026" s="30">
        <f t="shared" si="971"/>
        <v>0</v>
      </c>
      <c r="S2026" s="109">
        <f t="shared" si="989"/>
        <v>0</v>
      </c>
      <c r="T2026" s="119">
        <f t="shared" si="972"/>
        <v>0.10150000000000001</v>
      </c>
      <c r="U2026" s="117">
        <f t="shared" si="990"/>
        <v>5</v>
      </c>
      <c r="V2026" s="117">
        <v>252</v>
      </c>
      <c r="W2026" s="116">
        <f t="shared" si="991"/>
        <v>1.0019199539999999</v>
      </c>
      <c r="X2026" s="109">
        <f t="shared" si="992"/>
        <v>0.87599210000000005</v>
      </c>
      <c r="Y2026" s="174">
        <f t="shared" si="969"/>
        <v>0</v>
      </c>
      <c r="Z2026" s="120" t="str">
        <f t="shared" si="974"/>
        <v>A+J=</v>
      </c>
      <c r="AA2026" s="114">
        <f t="shared" si="975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8">
        <f t="shared" si="970"/>
        <v>46323</v>
      </c>
      <c r="B2027" s="109">
        <f t="shared" si="976"/>
        <v>457.39742303000003</v>
      </c>
      <c r="C2027" s="193">
        <f t="shared" si="968"/>
        <v>325.1473398</v>
      </c>
      <c r="D2027" s="110">
        <f t="shared" si="977"/>
        <v>7245.38</v>
      </c>
      <c r="E2027" s="111">
        <f t="shared" si="951"/>
        <v>7276.54</v>
      </c>
      <c r="F2027" s="112">
        <f t="shared" si="978"/>
        <v>46285</v>
      </c>
      <c r="G2027" s="113">
        <f t="shared" si="979"/>
        <v>4.3006716003852752E-3</v>
      </c>
      <c r="H2027" s="114">
        <f t="shared" si="980"/>
        <v>46349</v>
      </c>
      <c r="I2027" s="114">
        <f t="shared" si="981"/>
        <v>46349</v>
      </c>
      <c r="J2027" s="115">
        <f t="shared" si="982"/>
        <v>22</v>
      </c>
      <c r="K2027" s="115">
        <f t="shared" si="983"/>
        <v>6</v>
      </c>
      <c r="L2027" s="8">
        <f t="shared" si="984"/>
        <v>1.00117108</v>
      </c>
      <c r="M2027" s="116">
        <f t="shared" si="985"/>
        <v>1.0043006699999999</v>
      </c>
      <c r="N2027" s="116">
        <f t="shared" si="986"/>
        <v>1.4018630324896113</v>
      </c>
      <c r="O2027" s="109">
        <f t="shared" si="987"/>
        <v>1.4035047199999999</v>
      </c>
      <c r="P2027" s="109">
        <f t="shared" si="988"/>
        <v>456.34582610000001</v>
      </c>
      <c r="Q2027" s="11">
        <f t="shared" si="973"/>
        <v>0</v>
      </c>
      <c r="R2027" s="30">
        <f t="shared" si="971"/>
        <v>0</v>
      </c>
      <c r="S2027" s="109">
        <f t="shared" si="989"/>
        <v>0</v>
      </c>
      <c r="T2027" s="119">
        <f t="shared" si="972"/>
        <v>0.10150000000000001</v>
      </c>
      <c r="U2027" s="117">
        <f t="shared" si="990"/>
        <v>6</v>
      </c>
      <c r="V2027" s="117">
        <v>252</v>
      </c>
      <c r="W2027" s="116">
        <f t="shared" si="991"/>
        <v>1.002304386</v>
      </c>
      <c r="X2027" s="109">
        <f t="shared" si="992"/>
        <v>1.0515969300000001</v>
      </c>
      <c r="Y2027" s="174">
        <f t="shared" si="969"/>
        <v>0</v>
      </c>
      <c r="Z2027" s="120" t="str">
        <f t="shared" si="974"/>
        <v>A+J=</v>
      </c>
      <c r="AA2027" s="114">
        <f t="shared" si="975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8">
        <f t="shared" si="970"/>
        <v>46324</v>
      </c>
      <c r="B2028" s="109">
        <f t="shared" si="976"/>
        <v>457.66218968999999</v>
      </c>
      <c r="C2028" s="193">
        <f t="shared" si="968"/>
        <v>325.1473398</v>
      </c>
      <c r="D2028" s="110">
        <f t="shared" si="977"/>
        <v>7245.38</v>
      </c>
      <c r="E2028" s="111">
        <f t="shared" si="951"/>
        <v>7276.54</v>
      </c>
      <c r="F2028" s="112">
        <f t="shared" si="978"/>
        <v>46285</v>
      </c>
      <c r="G2028" s="113">
        <f t="shared" si="979"/>
        <v>4.3006716003852752E-3</v>
      </c>
      <c r="H2028" s="114">
        <f t="shared" si="980"/>
        <v>46349</v>
      </c>
      <c r="I2028" s="114">
        <f t="shared" si="981"/>
        <v>46349</v>
      </c>
      <c r="J2028" s="115">
        <f t="shared" si="982"/>
        <v>22</v>
      </c>
      <c r="K2028" s="115">
        <f t="shared" si="983"/>
        <v>7</v>
      </c>
      <c r="L2028" s="8">
        <f t="shared" si="984"/>
        <v>1.0013663900000001</v>
      </c>
      <c r="M2028" s="116">
        <f t="shared" si="985"/>
        <v>1.0043006699999999</v>
      </c>
      <c r="N2028" s="116">
        <f t="shared" si="986"/>
        <v>1.4018630324896113</v>
      </c>
      <c r="O2028" s="109">
        <f t="shared" si="987"/>
        <v>1.4037785199999999</v>
      </c>
      <c r="P2028" s="109">
        <f t="shared" si="988"/>
        <v>456.43485143999999</v>
      </c>
      <c r="Q2028" s="11">
        <f t="shared" si="973"/>
        <v>0</v>
      </c>
      <c r="R2028" s="30">
        <f t="shared" si="971"/>
        <v>0</v>
      </c>
      <c r="S2028" s="109">
        <f t="shared" si="989"/>
        <v>0</v>
      </c>
      <c r="T2028" s="119">
        <f t="shared" si="972"/>
        <v>0.10150000000000001</v>
      </c>
      <c r="U2028" s="117">
        <f t="shared" si="990"/>
        <v>7</v>
      </c>
      <c r="V2028" s="117">
        <v>252</v>
      </c>
      <c r="W2028" s="116">
        <f t="shared" si="991"/>
        <v>1.0026889670000001</v>
      </c>
      <c r="X2028" s="109">
        <f t="shared" si="992"/>
        <v>1.2273382500000001</v>
      </c>
      <c r="Y2028" s="174">
        <f t="shared" si="969"/>
        <v>0</v>
      </c>
      <c r="Z2028" s="120" t="str">
        <f t="shared" si="974"/>
        <v>A+J=</v>
      </c>
      <c r="AA2028" s="114">
        <f t="shared" si="975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8">
        <f t="shared" si="970"/>
        <v>46325</v>
      </c>
      <c r="B2029" s="109">
        <f t="shared" si="976"/>
        <v>457.92710824</v>
      </c>
      <c r="C2029" s="193">
        <f t="shared" si="968"/>
        <v>325.1473398</v>
      </c>
      <c r="D2029" s="110">
        <f t="shared" si="977"/>
        <v>7245.38</v>
      </c>
      <c r="E2029" s="111">
        <f t="shared" ref="E2029:E2092" si="993">IF($K2029=1,VLOOKUP($A2028,$AO$10:$AS$150,4),E2028)</f>
        <v>7276.54</v>
      </c>
      <c r="F2029" s="112">
        <f t="shared" si="978"/>
        <v>46285</v>
      </c>
      <c r="G2029" s="113">
        <f t="shared" si="979"/>
        <v>4.3006716003852752E-3</v>
      </c>
      <c r="H2029" s="114">
        <f t="shared" si="980"/>
        <v>46349</v>
      </c>
      <c r="I2029" s="114">
        <f t="shared" si="981"/>
        <v>46349</v>
      </c>
      <c r="J2029" s="115">
        <f t="shared" si="982"/>
        <v>22</v>
      </c>
      <c r="K2029" s="115">
        <f t="shared" si="983"/>
        <v>8</v>
      </c>
      <c r="L2029" s="8">
        <f t="shared" si="984"/>
        <v>1.0015617400000001</v>
      </c>
      <c r="M2029" s="116">
        <f t="shared" si="985"/>
        <v>1.0043006699999999</v>
      </c>
      <c r="N2029" s="116">
        <f t="shared" si="986"/>
        <v>1.4018630324896113</v>
      </c>
      <c r="O2029" s="109">
        <f t="shared" si="987"/>
        <v>1.40405237</v>
      </c>
      <c r="P2029" s="109">
        <f t="shared" si="988"/>
        <v>456.52389304000002</v>
      </c>
      <c r="Q2029" s="11">
        <f t="shared" si="973"/>
        <v>0</v>
      </c>
      <c r="R2029" s="30">
        <f t="shared" si="971"/>
        <v>0</v>
      </c>
      <c r="S2029" s="109">
        <f t="shared" si="989"/>
        <v>0</v>
      </c>
      <c r="T2029" s="119">
        <f t="shared" si="972"/>
        <v>0.10150000000000001</v>
      </c>
      <c r="U2029" s="117">
        <f t="shared" si="990"/>
        <v>8</v>
      </c>
      <c r="V2029" s="117">
        <v>252</v>
      </c>
      <c r="W2029" s="116">
        <f t="shared" si="991"/>
        <v>1.0030736950000001</v>
      </c>
      <c r="X2029" s="109">
        <f t="shared" si="992"/>
        <v>1.4032152</v>
      </c>
      <c r="Y2029" s="174">
        <f t="shared" si="969"/>
        <v>0</v>
      </c>
      <c r="Z2029" s="120" t="str">
        <f t="shared" si="974"/>
        <v>A+J=</v>
      </c>
      <c r="AA2029" s="114">
        <f t="shared" si="975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8">
        <f t="shared" si="970"/>
        <v>46326</v>
      </c>
      <c r="B2030" s="109">
        <f t="shared" si="976"/>
        <v>458.19218201000001</v>
      </c>
      <c r="C2030" s="193">
        <f t="shared" si="968"/>
        <v>325.1473398</v>
      </c>
      <c r="D2030" s="110">
        <f t="shared" si="977"/>
        <v>7245.38</v>
      </c>
      <c r="E2030" s="111">
        <f t="shared" si="993"/>
        <v>7276.54</v>
      </c>
      <c r="F2030" s="112">
        <f t="shared" si="978"/>
        <v>46285</v>
      </c>
      <c r="G2030" s="113">
        <f t="shared" si="979"/>
        <v>4.3006716003852752E-3</v>
      </c>
      <c r="H2030" s="114">
        <f t="shared" si="980"/>
        <v>46349</v>
      </c>
      <c r="I2030" s="114">
        <f t="shared" si="981"/>
        <v>46349</v>
      </c>
      <c r="J2030" s="115">
        <f t="shared" si="982"/>
        <v>22</v>
      </c>
      <c r="K2030" s="115">
        <f t="shared" si="983"/>
        <v>9</v>
      </c>
      <c r="L2030" s="8">
        <f t="shared" si="984"/>
        <v>1.0017571300000001</v>
      </c>
      <c r="M2030" s="116">
        <f t="shared" si="985"/>
        <v>1.0043006699999999</v>
      </c>
      <c r="N2030" s="116">
        <f t="shared" si="986"/>
        <v>1.4018630324896113</v>
      </c>
      <c r="O2030" s="109">
        <f t="shared" si="987"/>
        <v>1.40432628</v>
      </c>
      <c r="P2030" s="109">
        <f t="shared" si="988"/>
        <v>456.61295415000001</v>
      </c>
      <c r="Q2030" s="11">
        <f t="shared" si="973"/>
        <v>0</v>
      </c>
      <c r="R2030" s="30">
        <f t="shared" si="971"/>
        <v>0</v>
      </c>
      <c r="S2030" s="109">
        <f t="shared" si="989"/>
        <v>0</v>
      </c>
      <c r="T2030" s="119">
        <f t="shared" si="972"/>
        <v>0.10150000000000001</v>
      </c>
      <c r="U2030" s="117">
        <f t="shared" si="990"/>
        <v>9</v>
      </c>
      <c r="V2030" s="117">
        <v>252</v>
      </c>
      <c r="W2030" s="116">
        <f t="shared" si="991"/>
        <v>1.00345857</v>
      </c>
      <c r="X2030" s="109">
        <f t="shared" si="992"/>
        <v>1.57922786</v>
      </c>
      <c r="Y2030" s="174">
        <f t="shared" si="969"/>
        <v>0</v>
      </c>
      <c r="Z2030" s="120" t="str">
        <f t="shared" si="974"/>
        <v>A+J=</v>
      </c>
      <c r="AA2030" s="114">
        <f t="shared" si="975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8">
        <f t="shared" si="970"/>
        <v>46327</v>
      </c>
      <c r="B2031" s="109">
        <f t="shared" si="976"/>
        <v>458.19218201000001</v>
      </c>
      <c r="C2031" s="193">
        <f t="shared" si="968"/>
        <v>325.1473398</v>
      </c>
      <c r="D2031" s="110">
        <f t="shared" si="977"/>
        <v>7245.38</v>
      </c>
      <c r="E2031" s="111">
        <f t="shared" si="993"/>
        <v>7276.54</v>
      </c>
      <c r="F2031" s="112">
        <f t="shared" si="978"/>
        <v>46285</v>
      </c>
      <c r="G2031" s="113">
        <f t="shared" si="979"/>
        <v>4.3006716003852752E-3</v>
      </c>
      <c r="H2031" s="114">
        <f t="shared" si="980"/>
        <v>46349</v>
      </c>
      <c r="I2031" s="114">
        <f t="shared" si="981"/>
        <v>46349</v>
      </c>
      <c r="J2031" s="115">
        <f t="shared" si="982"/>
        <v>22</v>
      </c>
      <c r="K2031" s="115">
        <f t="shared" si="983"/>
        <v>9</v>
      </c>
      <c r="L2031" s="8">
        <f t="shared" si="984"/>
        <v>1.0017571300000001</v>
      </c>
      <c r="M2031" s="116">
        <f t="shared" si="985"/>
        <v>1.0043006699999999</v>
      </c>
      <c r="N2031" s="116">
        <f t="shared" si="986"/>
        <v>1.4018630324896113</v>
      </c>
      <c r="O2031" s="109">
        <f t="shared" si="987"/>
        <v>1.40432628</v>
      </c>
      <c r="P2031" s="109">
        <f t="shared" si="988"/>
        <v>456.61295415000001</v>
      </c>
      <c r="Q2031" s="11">
        <f t="shared" si="973"/>
        <v>0</v>
      </c>
      <c r="R2031" s="30">
        <f t="shared" si="971"/>
        <v>0</v>
      </c>
      <c r="S2031" s="109">
        <f t="shared" si="989"/>
        <v>0</v>
      </c>
      <c r="T2031" s="119">
        <f t="shared" si="972"/>
        <v>0.10150000000000001</v>
      </c>
      <c r="U2031" s="117">
        <f t="shared" si="990"/>
        <v>9</v>
      </c>
      <c r="V2031" s="117">
        <v>252</v>
      </c>
      <c r="W2031" s="116">
        <f t="shared" si="991"/>
        <v>1.00345857</v>
      </c>
      <c r="X2031" s="109">
        <f t="shared" si="992"/>
        <v>1.57922786</v>
      </c>
      <c r="Y2031" s="174">
        <f t="shared" si="969"/>
        <v>0</v>
      </c>
      <c r="Z2031" s="120" t="str">
        <f t="shared" si="974"/>
        <v>A+J=</v>
      </c>
      <c r="AA2031" s="114">
        <f t="shared" si="975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8">
        <f t="shared" si="970"/>
        <v>46328</v>
      </c>
      <c r="B2032" s="109">
        <f t="shared" si="976"/>
        <v>458.19218201000001</v>
      </c>
      <c r="C2032" s="193">
        <f t="shared" si="968"/>
        <v>325.1473398</v>
      </c>
      <c r="D2032" s="110">
        <f t="shared" si="977"/>
        <v>7245.38</v>
      </c>
      <c r="E2032" s="111">
        <f t="shared" si="993"/>
        <v>7276.54</v>
      </c>
      <c r="F2032" s="112">
        <f t="shared" si="978"/>
        <v>46285</v>
      </c>
      <c r="G2032" s="113">
        <f t="shared" si="979"/>
        <v>4.3006716003852752E-3</v>
      </c>
      <c r="H2032" s="114">
        <f t="shared" si="980"/>
        <v>46349</v>
      </c>
      <c r="I2032" s="114">
        <f t="shared" si="981"/>
        <v>46349</v>
      </c>
      <c r="J2032" s="115">
        <f t="shared" si="982"/>
        <v>22</v>
      </c>
      <c r="K2032" s="115">
        <f t="shared" si="983"/>
        <v>9</v>
      </c>
      <c r="L2032" s="8">
        <f t="shared" si="984"/>
        <v>1.0017571300000001</v>
      </c>
      <c r="M2032" s="116">
        <f t="shared" si="985"/>
        <v>1.0043006699999999</v>
      </c>
      <c r="N2032" s="116">
        <f t="shared" si="986"/>
        <v>1.4018630324896113</v>
      </c>
      <c r="O2032" s="109">
        <f t="shared" si="987"/>
        <v>1.40432628</v>
      </c>
      <c r="P2032" s="109">
        <f t="shared" si="988"/>
        <v>456.61295415000001</v>
      </c>
      <c r="Q2032" s="11">
        <f t="shared" si="973"/>
        <v>0</v>
      </c>
      <c r="R2032" s="30">
        <f t="shared" si="971"/>
        <v>0</v>
      </c>
      <c r="S2032" s="109">
        <f t="shared" si="989"/>
        <v>0</v>
      </c>
      <c r="T2032" s="119">
        <f t="shared" si="972"/>
        <v>0.10150000000000001</v>
      </c>
      <c r="U2032" s="117">
        <f t="shared" si="990"/>
        <v>9</v>
      </c>
      <c r="V2032" s="117">
        <v>252</v>
      </c>
      <c r="W2032" s="116">
        <f t="shared" si="991"/>
        <v>1.00345857</v>
      </c>
      <c r="X2032" s="109">
        <f t="shared" si="992"/>
        <v>1.57922786</v>
      </c>
      <c r="Y2032" s="174">
        <f t="shared" si="969"/>
        <v>0</v>
      </c>
      <c r="Z2032" s="120" t="str">
        <f t="shared" si="974"/>
        <v>A+J=</v>
      </c>
      <c r="AA2032" s="114">
        <f t="shared" si="975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8">
        <f t="shared" si="970"/>
        <v>46329</v>
      </c>
      <c r="B2033" s="109">
        <f t="shared" si="976"/>
        <v>458.19218201000001</v>
      </c>
      <c r="C2033" s="193">
        <f t="shared" si="968"/>
        <v>325.1473398</v>
      </c>
      <c r="D2033" s="110">
        <f t="shared" si="977"/>
        <v>7245.38</v>
      </c>
      <c r="E2033" s="111">
        <f t="shared" si="993"/>
        <v>7276.54</v>
      </c>
      <c r="F2033" s="112">
        <f t="shared" si="978"/>
        <v>46285</v>
      </c>
      <c r="G2033" s="113">
        <f t="shared" si="979"/>
        <v>4.3006716003852752E-3</v>
      </c>
      <c r="H2033" s="114">
        <f t="shared" si="980"/>
        <v>46349</v>
      </c>
      <c r="I2033" s="114">
        <f t="shared" si="981"/>
        <v>46349</v>
      </c>
      <c r="J2033" s="115">
        <f t="shared" si="982"/>
        <v>22</v>
      </c>
      <c r="K2033" s="115">
        <f t="shared" si="983"/>
        <v>9</v>
      </c>
      <c r="L2033" s="8">
        <f t="shared" si="984"/>
        <v>1.0017571300000001</v>
      </c>
      <c r="M2033" s="116">
        <f t="shared" si="985"/>
        <v>1.0043006699999999</v>
      </c>
      <c r="N2033" s="116">
        <f t="shared" si="986"/>
        <v>1.4018630324896113</v>
      </c>
      <c r="O2033" s="109">
        <f t="shared" si="987"/>
        <v>1.40432628</v>
      </c>
      <c r="P2033" s="109">
        <f t="shared" si="988"/>
        <v>456.61295415000001</v>
      </c>
      <c r="Q2033" s="11">
        <f t="shared" si="973"/>
        <v>0</v>
      </c>
      <c r="R2033" s="30">
        <f t="shared" si="971"/>
        <v>0</v>
      </c>
      <c r="S2033" s="109">
        <f t="shared" si="989"/>
        <v>0</v>
      </c>
      <c r="T2033" s="119">
        <f t="shared" si="972"/>
        <v>0.10150000000000001</v>
      </c>
      <c r="U2033" s="117">
        <f t="shared" si="990"/>
        <v>9</v>
      </c>
      <c r="V2033" s="117">
        <v>252</v>
      </c>
      <c r="W2033" s="116">
        <f t="shared" si="991"/>
        <v>1.00345857</v>
      </c>
      <c r="X2033" s="109">
        <f t="shared" si="992"/>
        <v>1.57922786</v>
      </c>
      <c r="Y2033" s="174">
        <f t="shared" si="969"/>
        <v>0</v>
      </c>
      <c r="Z2033" s="120" t="str">
        <f t="shared" si="974"/>
        <v>A+J=</v>
      </c>
      <c r="AA2033" s="114">
        <f t="shared" si="975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8">
        <f t="shared" si="970"/>
        <v>46330</v>
      </c>
      <c r="B2034" s="109">
        <f t="shared" si="976"/>
        <v>458.45741149999998</v>
      </c>
      <c r="C2034" s="193">
        <f t="shared" si="968"/>
        <v>325.1473398</v>
      </c>
      <c r="D2034" s="110">
        <f t="shared" si="977"/>
        <v>7245.38</v>
      </c>
      <c r="E2034" s="111">
        <f t="shared" si="993"/>
        <v>7276.54</v>
      </c>
      <c r="F2034" s="112">
        <f t="shared" si="978"/>
        <v>46285</v>
      </c>
      <c r="G2034" s="113">
        <f t="shared" si="979"/>
        <v>4.3006716003852752E-3</v>
      </c>
      <c r="H2034" s="114">
        <f t="shared" si="980"/>
        <v>46349</v>
      </c>
      <c r="I2034" s="114">
        <f t="shared" si="981"/>
        <v>46349</v>
      </c>
      <c r="J2034" s="115">
        <f t="shared" si="982"/>
        <v>22</v>
      </c>
      <c r="K2034" s="115">
        <f t="shared" si="983"/>
        <v>10</v>
      </c>
      <c r="L2034" s="8">
        <f t="shared" si="984"/>
        <v>1.0019525600000001</v>
      </c>
      <c r="M2034" s="116">
        <f t="shared" si="985"/>
        <v>1.0043006699999999</v>
      </c>
      <c r="N2034" s="116">
        <f t="shared" si="986"/>
        <v>1.4018630324896113</v>
      </c>
      <c r="O2034" s="109">
        <f t="shared" si="987"/>
        <v>1.4046002500000001</v>
      </c>
      <c r="P2034" s="109">
        <f t="shared" si="988"/>
        <v>456.70203476</v>
      </c>
      <c r="Q2034" s="11">
        <f t="shared" si="973"/>
        <v>0</v>
      </c>
      <c r="R2034" s="30">
        <f t="shared" si="971"/>
        <v>0</v>
      </c>
      <c r="S2034" s="109">
        <f t="shared" si="989"/>
        <v>0</v>
      </c>
      <c r="T2034" s="119">
        <f t="shared" si="972"/>
        <v>0.10150000000000001</v>
      </c>
      <c r="U2034" s="117">
        <f t="shared" si="990"/>
        <v>10</v>
      </c>
      <c r="V2034" s="117">
        <v>252</v>
      </c>
      <c r="W2034" s="116">
        <f t="shared" si="991"/>
        <v>1.003843593</v>
      </c>
      <c r="X2034" s="109">
        <f t="shared" si="992"/>
        <v>1.75537674</v>
      </c>
      <c r="Y2034" s="174">
        <f t="shared" si="969"/>
        <v>0</v>
      </c>
      <c r="Z2034" s="120" t="str">
        <f t="shared" si="974"/>
        <v>A+J=</v>
      </c>
      <c r="AA2034" s="114">
        <f t="shared" si="975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8">
        <f t="shared" si="970"/>
        <v>46331</v>
      </c>
      <c r="B2035" s="109">
        <f t="shared" si="976"/>
        <v>458.72279026000001</v>
      </c>
      <c r="C2035" s="193">
        <f t="shared" si="968"/>
        <v>325.1473398</v>
      </c>
      <c r="D2035" s="110">
        <f t="shared" si="977"/>
        <v>7245.38</v>
      </c>
      <c r="E2035" s="111">
        <f t="shared" si="993"/>
        <v>7276.54</v>
      </c>
      <c r="F2035" s="112">
        <f t="shared" si="978"/>
        <v>46285</v>
      </c>
      <c r="G2035" s="113">
        <f t="shared" si="979"/>
        <v>4.3006716003852752E-3</v>
      </c>
      <c r="H2035" s="114">
        <f t="shared" si="980"/>
        <v>46349</v>
      </c>
      <c r="I2035" s="114">
        <f t="shared" si="981"/>
        <v>46349</v>
      </c>
      <c r="J2035" s="115">
        <f t="shared" si="982"/>
        <v>22</v>
      </c>
      <c r="K2035" s="115">
        <f t="shared" si="983"/>
        <v>11</v>
      </c>
      <c r="L2035" s="8">
        <f t="shared" si="984"/>
        <v>1.0021480199999999</v>
      </c>
      <c r="M2035" s="116">
        <f t="shared" si="985"/>
        <v>1.0043006699999999</v>
      </c>
      <c r="N2035" s="116">
        <f t="shared" si="986"/>
        <v>1.4018630324896113</v>
      </c>
      <c r="O2035" s="109">
        <f t="shared" si="987"/>
        <v>1.4048742599999999</v>
      </c>
      <c r="P2035" s="109">
        <f t="shared" si="988"/>
        <v>456.79112838999998</v>
      </c>
      <c r="Q2035" s="11">
        <f t="shared" si="973"/>
        <v>0</v>
      </c>
      <c r="R2035" s="30">
        <f t="shared" si="971"/>
        <v>0</v>
      </c>
      <c r="S2035" s="109">
        <f t="shared" si="989"/>
        <v>0</v>
      </c>
      <c r="T2035" s="119">
        <f t="shared" si="972"/>
        <v>0.10150000000000001</v>
      </c>
      <c r="U2035" s="117">
        <f t="shared" si="990"/>
        <v>11</v>
      </c>
      <c r="V2035" s="117">
        <v>252</v>
      </c>
      <c r="W2035" s="116">
        <f t="shared" si="991"/>
        <v>1.0042287640000001</v>
      </c>
      <c r="X2035" s="109">
        <f t="shared" si="992"/>
        <v>1.9316618699999999</v>
      </c>
      <c r="Y2035" s="174">
        <f t="shared" si="969"/>
        <v>0</v>
      </c>
      <c r="Z2035" s="120" t="str">
        <f t="shared" si="974"/>
        <v>A+J=</v>
      </c>
      <c r="AA2035" s="114">
        <f t="shared" si="975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8">
        <f t="shared" si="970"/>
        <v>46332</v>
      </c>
      <c r="B2036" s="109">
        <f t="shared" si="976"/>
        <v>458.98832813999996</v>
      </c>
      <c r="C2036" s="193">
        <f t="shared" si="968"/>
        <v>325.1473398</v>
      </c>
      <c r="D2036" s="110">
        <f t="shared" si="977"/>
        <v>7245.38</v>
      </c>
      <c r="E2036" s="111">
        <f t="shared" si="993"/>
        <v>7276.54</v>
      </c>
      <c r="F2036" s="112">
        <f t="shared" si="978"/>
        <v>46285</v>
      </c>
      <c r="G2036" s="113">
        <f t="shared" si="979"/>
        <v>4.3006716003852752E-3</v>
      </c>
      <c r="H2036" s="114">
        <f t="shared" si="980"/>
        <v>46349</v>
      </c>
      <c r="I2036" s="114">
        <f t="shared" si="981"/>
        <v>46349</v>
      </c>
      <c r="J2036" s="115">
        <f t="shared" si="982"/>
        <v>22</v>
      </c>
      <c r="K2036" s="115">
        <f t="shared" si="983"/>
        <v>12</v>
      </c>
      <c r="L2036" s="8">
        <f t="shared" si="984"/>
        <v>1.0023435300000001</v>
      </c>
      <c r="M2036" s="116">
        <f t="shared" si="985"/>
        <v>1.0043006699999999</v>
      </c>
      <c r="N2036" s="116">
        <f t="shared" si="986"/>
        <v>1.4018630324896113</v>
      </c>
      <c r="O2036" s="109">
        <f t="shared" si="987"/>
        <v>1.40514834</v>
      </c>
      <c r="P2036" s="109">
        <f t="shared" si="988"/>
        <v>456.88024476999999</v>
      </c>
      <c r="Q2036" s="11">
        <f t="shared" si="973"/>
        <v>0</v>
      </c>
      <c r="R2036" s="30">
        <f t="shared" si="971"/>
        <v>0</v>
      </c>
      <c r="S2036" s="109">
        <f t="shared" si="989"/>
        <v>0</v>
      </c>
      <c r="T2036" s="119">
        <f t="shared" si="972"/>
        <v>0.10150000000000001</v>
      </c>
      <c r="U2036" s="117">
        <f t="shared" si="990"/>
        <v>12</v>
      </c>
      <c r="V2036" s="117">
        <v>252</v>
      </c>
      <c r="W2036" s="116">
        <f t="shared" si="991"/>
        <v>1.0046140830000001</v>
      </c>
      <c r="X2036" s="109">
        <f t="shared" si="992"/>
        <v>2.1080833700000001</v>
      </c>
      <c r="Y2036" s="174">
        <f t="shared" si="969"/>
        <v>0</v>
      </c>
      <c r="Z2036" s="120" t="str">
        <f t="shared" si="974"/>
        <v>A+J=</v>
      </c>
      <c r="AA2036" s="114">
        <f t="shared" si="975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8">
        <f t="shared" si="970"/>
        <v>46333</v>
      </c>
      <c r="B2037" s="109">
        <f t="shared" si="976"/>
        <v>459.25401538999995</v>
      </c>
      <c r="C2037" s="193">
        <f t="shared" si="968"/>
        <v>325.1473398</v>
      </c>
      <c r="D2037" s="110">
        <f t="shared" si="977"/>
        <v>7245.38</v>
      </c>
      <c r="E2037" s="111">
        <f t="shared" si="993"/>
        <v>7276.54</v>
      </c>
      <c r="F2037" s="112">
        <f t="shared" si="978"/>
        <v>46285</v>
      </c>
      <c r="G2037" s="113">
        <f t="shared" si="979"/>
        <v>4.3006716003852752E-3</v>
      </c>
      <c r="H2037" s="114">
        <f t="shared" si="980"/>
        <v>46349</v>
      </c>
      <c r="I2037" s="114">
        <f t="shared" si="981"/>
        <v>46349</v>
      </c>
      <c r="J2037" s="115">
        <f t="shared" si="982"/>
        <v>22</v>
      </c>
      <c r="K2037" s="115">
        <f t="shared" si="983"/>
        <v>13</v>
      </c>
      <c r="L2037" s="8">
        <f t="shared" si="984"/>
        <v>1.0025390700000001</v>
      </c>
      <c r="M2037" s="116">
        <f t="shared" si="985"/>
        <v>1.0043006699999999</v>
      </c>
      <c r="N2037" s="116">
        <f t="shared" si="986"/>
        <v>1.4018630324896113</v>
      </c>
      <c r="O2037" s="109">
        <f t="shared" si="987"/>
        <v>1.40542246</v>
      </c>
      <c r="P2037" s="109">
        <f t="shared" si="988"/>
        <v>456.96937415999997</v>
      </c>
      <c r="Q2037" s="11">
        <f t="shared" si="973"/>
        <v>0</v>
      </c>
      <c r="R2037" s="30">
        <f t="shared" si="971"/>
        <v>0</v>
      </c>
      <c r="S2037" s="109">
        <f t="shared" si="989"/>
        <v>0</v>
      </c>
      <c r="T2037" s="119">
        <f t="shared" si="972"/>
        <v>0.10150000000000001</v>
      </c>
      <c r="U2037" s="117">
        <f t="shared" si="990"/>
        <v>13</v>
      </c>
      <c r="V2037" s="117">
        <v>252</v>
      </c>
      <c r="W2037" s="116">
        <f t="shared" si="991"/>
        <v>1.00499955</v>
      </c>
      <c r="X2037" s="109">
        <f t="shared" si="992"/>
        <v>2.2846412300000001</v>
      </c>
      <c r="Y2037" s="174">
        <f t="shared" si="969"/>
        <v>0</v>
      </c>
      <c r="Z2037" s="120" t="str">
        <f t="shared" si="974"/>
        <v>A+J=</v>
      </c>
      <c r="AA2037" s="114">
        <f t="shared" si="975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8">
        <f t="shared" si="970"/>
        <v>46334</v>
      </c>
      <c r="B2038" s="109">
        <f t="shared" si="976"/>
        <v>459.25401538999995</v>
      </c>
      <c r="C2038" s="193">
        <f t="shared" si="968"/>
        <v>325.1473398</v>
      </c>
      <c r="D2038" s="110">
        <f t="shared" si="977"/>
        <v>7245.38</v>
      </c>
      <c r="E2038" s="111">
        <f t="shared" si="993"/>
        <v>7276.54</v>
      </c>
      <c r="F2038" s="112">
        <f t="shared" si="978"/>
        <v>46285</v>
      </c>
      <c r="G2038" s="113">
        <f t="shared" si="979"/>
        <v>4.3006716003852752E-3</v>
      </c>
      <c r="H2038" s="114">
        <f t="shared" si="980"/>
        <v>46349</v>
      </c>
      <c r="I2038" s="114">
        <f t="shared" si="981"/>
        <v>46349</v>
      </c>
      <c r="J2038" s="115">
        <f t="shared" si="982"/>
        <v>22</v>
      </c>
      <c r="K2038" s="115">
        <f t="shared" si="983"/>
        <v>13</v>
      </c>
      <c r="L2038" s="8">
        <f t="shared" si="984"/>
        <v>1.0025390700000001</v>
      </c>
      <c r="M2038" s="116">
        <f t="shared" si="985"/>
        <v>1.0043006699999999</v>
      </c>
      <c r="N2038" s="116">
        <f t="shared" si="986"/>
        <v>1.4018630324896113</v>
      </c>
      <c r="O2038" s="109">
        <f t="shared" si="987"/>
        <v>1.40542246</v>
      </c>
      <c r="P2038" s="109">
        <f t="shared" si="988"/>
        <v>456.96937415999997</v>
      </c>
      <c r="Q2038" s="11">
        <f t="shared" si="973"/>
        <v>0</v>
      </c>
      <c r="R2038" s="30">
        <f t="shared" si="971"/>
        <v>0</v>
      </c>
      <c r="S2038" s="109">
        <f t="shared" si="989"/>
        <v>0</v>
      </c>
      <c r="T2038" s="119">
        <f t="shared" si="972"/>
        <v>0.10150000000000001</v>
      </c>
      <c r="U2038" s="117">
        <f t="shared" si="990"/>
        <v>13</v>
      </c>
      <c r="V2038" s="117">
        <v>252</v>
      </c>
      <c r="W2038" s="116">
        <f t="shared" si="991"/>
        <v>1.00499955</v>
      </c>
      <c r="X2038" s="109">
        <f t="shared" si="992"/>
        <v>2.2846412300000001</v>
      </c>
      <c r="Y2038" s="174">
        <f t="shared" si="969"/>
        <v>0</v>
      </c>
      <c r="Z2038" s="120" t="str">
        <f t="shared" si="974"/>
        <v>A+J=</v>
      </c>
      <c r="AA2038" s="114">
        <f t="shared" si="975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8">
        <f t="shared" si="970"/>
        <v>46335</v>
      </c>
      <c r="B2039" s="109">
        <f t="shared" si="976"/>
        <v>459.25401538999995</v>
      </c>
      <c r="C2039" s="193">
        <f t="shared" si="968"/>
        <v>325.1473398</v>
      </c>
      <c r="D2039" s="110">
        <f t="shared" si="977"/>
        <v>7245.38</v>
      </c>
      <c r="E2039" s="111">
        <f t="shared" si="993"/>
        <v>7276.54</v>
      </c>
      <c r="F2039" s="112">
        <f t="shared" si="978"/>
        <v>46285</v>
      </c>
      <c r="G2039" s="113">
        <f t="shared" si="979"/>
        <v>4.3006716003852752E-3</v>
      </c>
      <c r="H2039" s="114">
        <f t="shared" si="980"/>
        <v>46349</v>
      </c>
      <c r="I2039" s="114">
        <f t="shared" si="981"/>
        <v>46349</v>
      </c>
      <c r="J2039" s="115">
        <f t="shared" si="982"/>
        <v>22</v>
      </c>
      <c r="K2039" s="115">
        <f t="shared" si="983"/>
        <v>13</v>
      </c>
      <c r="L2039" s="8">
        <f t="shared" si="984"/>
        <v>1.0025390700000001</v>
      </c>
      <c r="M2039" s="116">
        <f t="shared" si="985"/>
        <v>1.0043006699999999</v>
      </c>
      <c r="N2039" s="116">
        <f t="shared" si="986"/>
        <v>1.4018630324896113</v>
      </c>
      <c r="O2039" s="109">
        <f t="shared" si="987"/>
        <v>1.40542246</v>
      </c>
      <c r="P2039" s="109">
        <f t="shared" si="988"/>
        <v>456.96937415999997</v>
      </c>
      <c r="Q2039" s="11">
        <f t="shared" si="973"/>
        <v>0</v>
      </c>
      <c r="R2039" s="30">
        <f t="shared" si="971"/>
        <v>0</v>
      </c>
      <c r="S2039" s="109">
        <f t="shared" si="989"/>
        <v>0</v>
      </c>
      <c r="T2039" s="119">
        <f t="shared" si="972"/>
        <v>0.10150000000000001</v>
      </c>
      <c r="U2039" s="117">
        <f t="shared" si="990"/>
        <v>13</v>
      </c>
      <c r="V2039" s="117">
        <v>252</v>
      </c>
      <c r="W2039" s="116">
        <f t="shared" si="991"/>
        <v>1.00499955</v>
      </c>
      <c r="X2039" s="109">
        <f t="shared" si="992"/>
        <v>2.2846412300000001</v>
      </c>
      <c r="Y2039" s="174">
        <f t="shared" si="969"/>
        <v>0</v>
      </c>
      <c r="Z2039" s="120" t="str">
        <f t="shared" si="974"/>
        <v>A+J=</v>
      </c>
      <c r="AA2039" s="114">
        <f t="shared" si="975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8">
        <f t="shared" si="970"/>
        <v>46336</v>
      </c>
      <c r="B2040" s="109">
        <f t="shared" si="976"/>
        <v>459.51985489000003</v>
      </c>
      <c r="C2040" s="193">
        <f t="shared" si="968"/>
        <v>325.1473398</v>
      </c>
      <c r="D2040" s="110">
        <f t="shared" si="977"/>
        <v>7245.38</v>
      </c>
      <c r="E2040" s="111">
        <f t="shared" si="993"/>
        <v>7276.54</v>
      </c>
      <c r="F2040" s="112">
        <f t="shared" si="978"/>
        <v>46285</v>
      </c>
      <c r="G2040" s="113">
        <f t="shared" si="979"/>
        <v>4.3006716003852752E-3</v>
      </c>
      <c r="H2040" s="114">
        <f t="shared" si="980"/>
        <v>46349</v>
      </c>
      <c r="I2040" s="114">
        <f t="shared" si="981"/>
        <v>46349</v>
      </c>
      <c r="J2040" s="115">
        <f t="shared" si="982"/>
        <v>22</v>
      </c>
      <c r="K2040" s="115">
        <f t="shared" si="983"/>
        <v>14</v>
      </c>
      <c r="L2040" s="8">
        <f t="shared" si="984"/>
        <v>1.0027346500000001</v>
      </c>
      <c r="M2040" s="116">
        <f t="shared" si="985"/>
        <v>1.0043006699999999</v>
      </c>
      <c r="N2040" s="116">
        <f t="shared" si="986"/>
        <v>1.4018630324896113</v>
      </c>
      <c r="O2040" s="109">
        <f t="shared" si="987"/>
        <v>1.40569663</v>
      </c>
      <c r="P2040" s="109">
        <f t="shared" si="988"/>
        <v>457.05851981000001</v>
      </c>
      <c r="Q2040" s="11">
        <f t="shared" si="973"/>
        <v>0</v>
      </c>
      <c r="R2040" s="30">
        <f t="shared" si="971"/>
        <v>0</v>
      </c>
      <c r="S2040" s="109">
        <f t="shared" si="989"/>
        <v>0</v>
      </c>
      <c r="T2040" s="119">
        <f t="shared" si="972"/>
        <v>0.10150000000000001</v>
      </c>
      <c r="U2040" s="117">
        <f t="shared" si="990"/>
        <v>14</v>
      </c>
      <c r="V2040" s="117">
        <v>252</v>
      </c>
      <c r="W2040" s="116">
        <f t="shared" si="991"/>
        <v>1.005385164</v>
      </c>
      <c r="X2040" s="109">
        <f t="shared" si="992"/>
        <v>2.46133508</v>
      </c>
      <c r="Y2040" s="174">
        <f t="shared" si="969"/>
        <v>0</v>
      </c>
      <c r="Z2040" s="120" t="str">
        <f t="shared" si="974"/>
        <v>A+J=</v>
      </c>
      <c r="AA2040" s="114">
        <f t="shared" si="975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8">
        <f t="shared" si="970"/>
        <v>46337</v>
      </c>
      <c r="B2041" s="109">
        <f t="shared" si="976"/>
        <v>459.78585041999997</v>
      </c>
      <c r="C2041" s="193">
        <f t="shared" si="968"/>
        <v>325.1473398</v>
      </c>
      <c r="D2041" s="110">
        <f t="shared" si="977"/>
        <v>7245.38</v>
      </c>
      <c r="E2041" s="111">
        <f t="shared" si="993"/>
        <v>7276.54</v>
      </c>
      <c r="F2041" s="112">
        <f t="shared" si="978"/>
        <v>46285</v>
      </c>
      <c r="G2041" s="113">
        <f t="shared" si="979"/>
        <v>4.3006716003852752E-3</v>
      </c>
      <c r="H2041" s="114">
        <f t="shared" si="980"/>
        <v>46349</v>
      </c>
      <c r="I2041" s="114">
        <f t="shared" si="981"/>
        <v>46349</v>
      </c>
      <c r="J2041" s="115">
        <f t="shared" si="982"/>
        <v>22</v>
      </c>
      <c r="K2041" s="115">
        <f t="shared" si="983"/>
        <v>15</v>
      </c>
      <c r="L2041" s="8">
        <f t="shared" si="984"/>
        <v>1.00293027</v>
      </c>
      <c r="M2041" s="116">
        <f t="shared" si="985"/>
        <v>1.0043006699999999</v>
      </c>
      <c r="N2041" s="116">
        <f t="shared" si="986"/>
        <v>1.4018630324896113</v>
      </c>
      <c r="O2041" s="109">
        <f t="shared" si="987"/>
        <v>1.40597086</v>
      </c>
      <c r="P2041" s="109">
        <f t="shared" si="988"/>
        <v>457.14768495999999</v>
      </c>
      <c r="Q2041" s="11">
        <f t="shared" si="973"/>
        <v>0</v>
      </c>
      <c r="R2041" s="30">
        <f t="shared" si="971"/>
        <v>0</v>
      </c>
      <c r="S2041" s="109">
        <f t="shared" si="989"/>
        <v>0</v>
      </c>
      <c r="T2041" s="119">
        <f t="shared" si="972"/>
        <v>0.10150000000000001</v>
      </c>
      <c r="U2041" s="117">
        <f t="shared" si="990"/>
        <v>15</v>
      </c>
      <c r="V2041" s="117">
        <v>252</v>
      </c>
      <c r="W2041" s="116">
        <f t="shared" si="991"/>
        <v>1.0057709260000001</v>
      </c>
      <c r="X2041" s="109">
        <f t="shared" si="992"/>
        <v>2.6381654600000002</v>
      </c>
      <c r="Y2041" s="174">
        <f t="shared" si="969"/>
        <v>0</v>
      </c>
      <c r="Z2041" s="120" t="str">
        <f t="shared" si="974"/>
        <v>A+J=</v>
      </c>
      <c r="AA2041" s="114">
        <f t="shared" si="975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8">
        <f t="shared" si="970"/>
        <v>46338</v>
      </c>
      <c r="B2042" s="109">
        <f t="shared" si="976"/>
        <v>460.05200249000001</v>
      </c>
      <c r="C2042" s="193">
        <f t="shared" si="968"/>
        <v>325.1473398</v>
      </c>
      <c r="D2042" s="110">
        <f t="shared" si="977"/>
        <v>7245.38</v>
      </c>
      <c r="E2042" s="111">
        <f t="shared" si="993"/>
        <v>7276.54</v>
      </c>
      <c r="F2042" s="112">
        <f t="shared" si="978"/>
        <v>46285</v>
      </c>
      <c r="G2042" s="113">
        <f t="shared" si="979"/>
        <v>4.3006716003852752E-3</v>
      </c>
      <c r="H2042" s="114">
        <f t="shared" si="980"/>
        <v>46349</v>
      </c>
      <c r="I2042" s="114">
        <f t="shared" si="981"/>
        <v>46349</v>
      </c>
      <c r="J2042" s="115">
        <f t="shared" si="982"/>
        <v>22</v>
      </c>
      <c r="K2042" s="115">
        <f t="shared" si="983"/>
        <v>16</v>
      </c>
      <c r="L2042" s="8">
        <f t="shared" si="984"/>
        <v>1.0031259299999999</v>
      </c>
      <c r="M2042" s="116">
        <f t="shared" si="985"/>
        <v>1.0043006699999999</v>
      </c>
      <c r="N2042" s="116">
        <f t="shared" si="986"/>
        <v>1.4018630324896113</v>
      </c>
      <c r="O2042" s="109">
        <f t="shared" si="987"/>
        <v>1.4062451499999999</v>
      </c>
      <c r="P2042" s="109">
        <f t="shared" si="988"/>
        <v>457.23686961999999</v>
      </c>
      <c r="Q2042" s="11">
        <f t="shared" si="973"/>
        <v>0</v>
      </c>
      <c r="R2042" s="30">
        <f t="shared" si="971"/>
        <v>0</v>
      </c>
      <c r="S2042" s="109">
        <f t="shared" si="989"/>
        <v>0</v>
      </c>
      <c r="T2042" s="119">
        <f t="shared" si="972"/>
        <v>0.10150000000000001</v>
      </c>
      <c r="U2042" s="117">
        <f t="shared" si="990"/>
        <v>16</v>
      </c>
      <c r="V2042" s="117">
        <v>252</v>
      </c>
      <c r="W2042" s="116">
        <f t="shared" si="991"/>
        <v>1.006156837</v>
      </c>
      <c r="X2042" s="109">
        <f t="shared" si="992"/>
        <v>2.8151328699999998</v>
      </c>
      <c r="Y2042" s="174">
        <f t="shared" si="969"/>
        <v>0</v>
      </c>
      <c r="Z2042" s="120" t="str">
        <f t="shared" si="974"/>
        <v>A+J=</v>
      </c>
      <c r="AA2042" s="114">
        <f t="shared" si="975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8">
        <f t="shared" si="970"/>
        <v>46339</v>
      </c>
      <c r="B2043" s="109">
        <f t="shared" si="976"/>
        <v>460.31830372000002</v>
      </c>
      <c r="C2043" s="193">
        <f t="shared" si="968"/>
        <v>325.1473398</v>
      </c>
      <c r="D2043" s="110">
        <f t="shared" si="977"/>
        <v>7245.38</v>
      </c>
      <c r="E2043" s="111">
        <f t="shared" si="993"/>
        <v>7276.54</v>
      </c>
      <c r="F2043" s="112">
        <f t="shared" si="978"/>
        <v>46285</v>
      </c>
      <c r="G2043" s="113">
        <f t="shared" si="979"/>
        <v>4.3006716003852752E-3</v>
      </c>
      <c r="H2043" s="114">
        <f t="shared" si="980"/>
        <v>46349</v>
      </c>
      <c r="I2043" s="114">
        <f t="shared" si="981"/>
        <v>46349</v>
      </c>
      <c r="J2043" s="115">
        <f t="shared" si="982"/>
        <v>22</v>
      </c>
      <c r="K2043" s="115">
        <f t="shared" si="983"/>
        <v>17</v>
      </c>
      <c r="L2043" s="8">
        <f t="shared" si="984"/>
        <v>1.0033216199999999</v>
      </c>
      <c r="M2043" s="116">
        <f t="shared" si="985"/>
        <v>1.0043006699999999</v>
      </c>
      <c r="N2043" s="116">
        <f t="shared" si="986"/>
        <v>1.4018630324896113</v>
      </c>
      <c r="O2043" s="109">
        <f t="shared" si="987"/>
        <v>1.40651948</v>
      </c>
      <c r="P2043" s="109">
        <f t="shared" si="988"/>
        <v>457.32606729000003</v>
      </c>
      <c r="Q2043" s="11">
        <f t="shared" si="973"/>
        <v>0</v>
      </c>
      <c r="R2043" s="30">
        <f t="shared" si="971"/>
        <v>0</v>
      </c>
      <c r="S2043" s="109">
        <f t="shared" si="989"/>
        <v>0</v>
      </c>
      <c r="T2043" s="119">
        <f t="shared" si="972"/>
        <v>0.10150000000000001</v>
      </c>
      <c r="U2043" s="117">
        <f t="shared" si="990"/>
        <v>17</v>
      </c>
      <c r="V2043" s="117">
        <v>252</v>
      </c>
      <c r="W2043" s="116">
        <f t="shared" si="991"/>
        <v>1.0065428949999999</v>
      </c>
      <c r="X2043" s="109">
        <f t="shared" si="992"/>
        <v>2.9922364300000002</v>
      </c>
      <c r="Y2043" s="174">
        <f t="shared" si="969"/>
        <v>0</v>
      </c>
      <c r="Z2043" s="120" t="str">
        <f t="shared" si="974"/>
        <v>A+J=</v>
      </c>
      <c r="AA2043" s="114">
        <f t="shared" si="975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8">
        <f t="shared" si="970"/>
        <v>46340</v>
      </c>
      <c r="B2044" s="109">
        <f t="shared" si="976"/>
        <v>460.58476163</v>
      </c>
      <c r="C2044" s="193">
        <f t="shared" si="968"/>
        <v>325.1473398</v>
      </c>
      <c r="D2044" s="110">
        <f t="shared" si="977"/>
        <v>7245.38</v>
      </c>
      <c r="E2044" s="111">
        <f t="shared" si="993"/>
        <v>7276.54</v>
      </c>
      <c r="F2044" s="112">
        <f t="shared" si="978"/>
        <v>46285</v>
      </c>
      <c r="G2044" s="113">
        <f t="shared" si="979"/>
        <v>4.3006716003852752E-3</v>
      </c>
      <c r="H2044" s="114">
        <f t="shared" si="980"/>
        <v>46349</v>
      </c>
      <c r="I2044" s="114">
        <f t="shared" si="981"/>
        <v>46349</v>
      </c>
      <c r="J2044" s="115">
        <f t="shared" si="982"/>
        <v>22</v>
      </c>
      <c r="K2044" s="115">
        <f t="shared" si="983"/>
        <v>18</v>
      </c>
      <c r="L2044" s="8">
        <f t="shared" si="984"/>
        <v>1.0035173500000001</v>
      </c>
      <c r="M2044" s="116">
        <f t="shared" si="985"/>
        <v>1.0043006699999999</v>
      </c>
      <c r="N2044" s="116">
        <f t="shared" si="986"/>
        <v>1.4018630324896113</v>
      </c>
      <c r="O2044" s="109">
        <f t="shared" si="987"/>
        <v>1.40679387</v>
      </c>
      <c r="P2044" s="109">
        <f t="shared" si="988"/>
        <v>457.41528447000002</v>
      </c>
      <c r="Q2044" s="11">
        <f t="shared" si="973"/>
        <v>0</v>
      </c>
      <c r="R2044" s="30">
        <f t="shared" si="971"/>
        <v>0</v>
      </c>
      <c r="S2044" s="109">
        <f t="shared" si="989"/>
        <v>0</v>
      </c>
      <c r="T2044" s="119">
        <f t="shared" si="972"/>
        <v>0.10150000000000001</v>
      </c>
      <c r="U2044" s="117">
        <f t="shared" si="990"/>
        <v>18</v>
      </c>
      <c r="V2044" s="117">
        <v>252</v>
      </c>
      <c r="W2044" s="116">
        <f t="shared" si="991"/>
        <v>1.006929102</v>
      </c>
      <c r="X2044" s="109">
        <f t="shared" si="992"/>
        <v>3.16947716</v>
      </c>
      <c r="Y2044" s="174">
        <f t="shared" si="969"/>
        <v>0</v>
      </c>
      <c r="Z2044" s="120" t="str">
        <f t="shared" si="974"/>
        <v>A+J=</v>
      </c>
      <c r="AA2044" s="114">
        <f t="shared" si="975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8">
        <f t="shared" si="970"/>
        <v>46341</v>
      </c>
      <c r="B2045" s="109">
        <f t="shared" si="976"/>
        <v>460.58476163</v>
      </c>
      <c r="C2045" s="193">
        <f t="shared" si="968"/>
        <v>325.1473398</v>
      </c>
      <c r="D2045" s="110">
        <f t="shared" si="977"/>
        <v>7245.38</v>
      </c>
      <c r="E2045" s="111">
        <f t="shared" si="993"/>
        <v>7276.54</v>
      </c>
      <c r="F2045" s="112">
        <f t="shared" si="978"/>
        <v>46285</v>
      </c>
      <c r="G2045" s="113">
        <f t="shared" si="979"/>
        <v>4.3006716003852752E-3</v>
      </c>
      <c r="H2045" s="114">
        <f t="shared" si="980"/>
        <v>46349</v>
      </c>
      <c r="I2045" s="114">
        <f t="shared" si="981"/>
        <v>46349</v>
      </c>
      <c r="J2045" s="115">
        <f t="shared" si="982"/>
        <v>22</v>
      </c>
      <c r="K2045" s="115">
        <f t="shared" si="983"/>
        <v>18</v>
      </c>
      <c r="L2045" s="8">
        <f t="shared" si="984"/>
        <v>1.0035173500000001</v>
      </c>
      <c r="M2045" s="116">
        <f t="shared" si="985"/>
        <v>1.0043006699999999</v>
      </c>
      <c r="N2045" s="116">
        <f t="shared" si="986"/>
        <v>1.4018630324896113</v>
      </c>
      <c r="O2045" s="109">
        <f t="shared" si="987"/>
        <v>1.40679387</v>
      </c>
      <c r="P2045" s="109">
        <f t="shared" si="988"/>
        <v>457.41528447000002</v>
      </c>
      <c r="Q2045" s="11">
        <f t="shared" si="973"/>
        <v>0</v>
      </c>
      <c r="R2045" s="30">
        <f t="shared" si="971"/>
        <v>0</v>
      </c>
      <c r="S2045" s="109">
        <f t="shared" si="989"/>
        <v>0</v>
      </c>
      <c r="T2045" s="119">
        <f t="shared" si="972"/>
        <v>0.10150000000000001</v>
      </c>
      <c r="U2045" s="117">
        <f t="shared" si="990"/>
        <v>18</v>
      </c>
      <c r="V2045" s="117">
        <v>252</v>
      </c>
      <c r="W2045" s="116">
        <f t="shared" si="991"/>
        <v>1.006929102</v>
      </c>
      <c r="X2045" s="109">
        <f t="shared" si="992"/>
        <v>3.16947716</v>
      </c>
      <c r="Y2045" s="174">
        <f t="shared" si="969"/>
        <v>0</v>
      </c>
      <c r="Z2045" s="120" t="str">
        <f t="shared" si="974"/>
        <v>A+J=</v>
      </c>
      <c r="AA2045" s="114">
        <f t="shared" si="975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8">
        <f t="shared" si="970"/>
        <v>46342</v>
      </c>
      <c r="B2046" s="109">
        <f t="shared" si="976"/>
        <v>460.58476163</v>
      </c>
      <c r="C2046" s="193">
        <f t="shared" si="968"/>
        <v>325.1473398</v>
      </c>
      <c r="D2046" s="110">
        <f t="shared" si="977"/>
        <v>7245.38</v>
      </c>
      <c r="E2046" s="111">
        <f t="shared" si="993"/>
        <v>7276.54</v>
      </c>
      <c r="F2046" s="112">
        <f t="shared" si="978"/>
        <v>46285</v>
      </c>
      <c r="G2046" s="113">
        <f t="shared" si="979"/>
        <v>4.3006716003852752E-3</v>
      </c>
      <c r="H2046" s="114">
        <f t="shared" si="980"/>
        <v>46349</v>
      </c>
      <c r="I2046" s="114">
        <f t="shared" si="981"/>
        <v>46349</v>
      </c>
      <c r="J2046" s="115">
        <f t="shared" si="982"/>
        <v>22</v>
      </c>
      <c r="K2046" s="115">
        <f t="shared" si="983"/>
        <v>18</v>
      </c>
      <c r="L2046" s="8">
        <f t="shared" si="984"/>
        <v>1.0035173500000001</v>
      </c>
      <c r="M2046" s="116">
        <f t="shared" si="985"/>
        <v>1.0043006699999999</v>
      </c>
      <c r="N2046" s="116">
        <f t="shared" si="986"/>
        <v>1.4018630324896113</v>
      </c>
      <c r="O2046" s="109">
        <f t="shared" si="987"/>
        <v>1.40679387</v>
      </c>
      <c r="P2046" s="109">
        <f t="shared" si="988"/>
        <v>457.41528447000002</v>
      </c>
      <c r="Q2046" s="11">
        <f t="shared" si="973"/>
        <v>0</v>
      </c>
      <c r="R2046" s="30">
        <f t="shared" si="971"/>
        <v>0</v>
      </c>
      <c r="S2046" s="109">
        <f t="shared" si="989"/>
        <v>0</v>
      </c>
      <c r="T2046" s="119">
        <f t="shared" si="972"/>
        <v>0.10150000000000001</v>
      </c>
      <c r="U2046" s="117">
        <f t="shared" si="990"/>
        <v>18</v>
      </c>
      <c r="V2046" s="117">
        <v>252</v>
      </c>
      <c r="W2046" s="116">
        <f t="shared" si="991"/>
        <v>1.006929102</v>
      </c>
      <c r="X2046" s="109">
        <f t="shared" si="992"/>
        <v>3.16947716</v>
      </c>
      <c r="Y2046" s="174">
        <f t="shared" si="969"/>
        <v>0</v>
      </c>
      <c r="Z2046" s="120" t="str">
        <f t="shared" si="974"/>
        <v>A+J=</v>
      </c>
      <c r="AA2046" s="114">
        <f t="shared" si="975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8">
        <f t="shared" si="970"/>
        <v>46343</v>
      </c>
      <c r="B2047" s="109">
        <f t="shared" si="976"/>
        <v>460.85137252999999</v>
      </c>
      <c r="C2047" s="193">
        <f t="shared" si="968"/>
        <v>325.1473398</v>
      </c>
      <c r="D2047" s="110">
        <f t="shared" si="977"/>
        <v>7245.38</v>
      </c>
      <c r="E2047" s="111">
        <f t="shared" si="993"/>
        <v>7276.54</v>
      </c>
      <c r="F2047" s="112">
        <f t="shared" si="978"/>
        <v>46285</v>
      </c>
      <c r="G2047" s="113">
        <f t="shared" si="979"/>
        <v>4.3006716003852752E-3</v>
      </c>
      <c r="H2047" s="114">
        <f t="shared" si="980"/>
        <v>46349</v>
      </c>
      <c r="I2047" s="114">
        <f t="shared" si="981"/>
        <v>46349</v>
      </c>
      <c r="J2047" s="115">
        <f t="shared" si="982"/>
        <v>22</v>
      </c>
      <c r="K2047" s="115">
        <f t="shared" si="983"/>
        <v>19</v>
      </c>
      <c r="L2047" s="8">
        <f t="shared" si="984"/>
        <v>1.00371312</v>
      </c>
      <c r="M2047" s="116">
        <f t="shared" si="985"/>
        <v>1.0043006699999999</v>
      </c>
      <c r="N2047" s="116">
        <f t="shared" si="986"/>
        <v>1.4018630324896113</v>
      </c>
      <c r="O2047" s="109">
        <f t="shared" si="987"/>
        <v>1.4070683100000001</v>
      </c>
      <c r="P2047" s="109">
        <f t="shared" si="988"/>
        <v>457.50451791</v>
      </c>
      <c r="Q2047" s="11">
        <f t="shared" si="973"/>
        <v>0</v>
      </c>
      <c r="R2047" s="30">
        <f t="shared" si="971"/>
        <v>0</v>
      </c>
      <c r="S2047" s="109">
        <f t="shared" si="989"/>
        <v>0</v>
      </c>
      <c r="T2047" s="119">
        <f t="shared" si="972"/>
        <v>0.10150000000000001</v>
      </c>
      <c r="U2047" s="117">
        <f t="shared" si="990"/>
        <v>19</v>
      </c>
      <c r="V2047" s="117">
        <v>252</v>
      </c>
      <c r="W2047" s="116">
        <f t="shared" si="991"/>
        <v>1.007315457</v>
      </c>
      <c r="X2047" s="109">
        <f t="shared" si="992"/>
        <v>3.3468546199999998</v>
      </c>
      <c r="Y2047" s="174">
        <f t="shared" si="969"/>
        <v>0</v>
      </c>
      <c r="Z2047" s="120" t="str">
        <f t="shared" si="974"/>
        <v>A+J=</v>
      </c>
      <c r="AA2047" s="114">
        <f t="shared" si="975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8">
        <f t="shared" si="970"/>
        <v>46344</v>
      </c>
      <c r="B2048" s="109">
        <f t="shared" si="976"/>
        <v>461.11813976000002</v>
      </c>
      <c r="C2048" s="193">
        <f t="shared" si="968"/>
        <v>325.1473398</v>
      </c>
      <c r="D2048" s="110">
        <f t="shared" si="977"/>
        <v>7245.38</v>
      </c>
      <c r="E2048" s="111">
        <f t="shared" si="993"/>
        <v>7276.54</v>
      </c>
      <c r="F2048" s="112">
        <f t="shared" si="978"/>
        <v>46285</v>
      </c>
      <c r="G2048" s="113">
        <f t="shared" si="979"/>
        <v>4.3006716003852752E-3</v>
      </c>
      <c r="H2048" s="114">
        <f t="shared" si="980"/>
        <v>46349</v>
      </c>
      <c r="I2048" s="114">
        <f t="shared" si="981"/>
        <v>46349</v>
      </c>
      <c r="J2048" s="115">
        <f t="shared" si="982"/>
        <v>22</v>
      </c>
      <c r="K2048" s="115">
        <f t="shared" si="983"/>
        <v>20</v>
      </c>
      <c r="L2048" s="8">
        <f t="shared" si="984"/>
        <v>1.0039089299999999</v>
      </c>
      <c r="M2048" s="116">
        <f t="shared" si="985"/>
        <v>1.0043006699999999</v>
      </c>
      <c r="N2048" s="116">
        <f t="shared" si="986"/>
        <v>1.4018630324896113</v>
      </c>
      <c r="O2048" s="109">
        <f t="shared" si="987"/>
        <v>1.4073428100000001</v>
      </c>
      <c r="P2048" s="109">
        <f t="shared" si="988"/>
        <v>457.59377085</v>
      </c>
      <c r="Q2048" s="11">
        <f t="shared" si="973"/>
        <v>0</v>
      </c>
      <c r="R2048" s="30">
        <f t="shared" si="971"/>
        <v>0</v>
      </c>
      <c r="S2048" s="109">
        <f t="shared" si="989"/>
        <v>0</v>
      </c>
      <c r="T2048" s="119">
        <f t="shared" si="972"/>
        <v>0.10150000000000001</v>
      </c>
      <c r="U2048" s="117">
        <f t="shared" si="990"/>
        <v>20</v>
      </c>
      <c r="V2048" s="117">
        <v>252</v>
      </c>
      <c r="W2048" s="116">
        <f t="shared" si="991"/>
        <v>1.0077019599999999</v>
      </c>
      <c r="X2048" s="109">
        <f t="shared" si="992"/>
        <v>3.5243689100000002</v>
      </c>
      <c r="Y2048" s="174">
        <f t="shared" si="969"/>
        <v>0</v>
      </c>
      <c r="Z2048" s="120" t="str">
        <f t="shared" si="974"/>
        <v>A+J=</v>
      </c>
      <c r="AA2048" s="114">
        <f t="shared" si="975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8">
        <f t="shared" si="970"/>
        <v>46345</v>
      </c>
      <c r="B2049" s="109">
        <f t="shared" si="976"/>
        <v>461.38506340000004</v>
      </c>
      <c r="C2049" s="193">
        <f t="shared" si="968"/>
        <v>325.1473398</v>
      </c>
      <c r="D2049" s="110">
        <f t="shared" si="977"/>
        <v>7245.38</v>
      </c>
      <c r="E2049" s="111">
        <f t="shared" si="993"/>
        <v>7276.54</v>
      </c>
      <c r="F2049" s="112">
        <f t="shared" si="978"/>
        <v>46285</v>
      </c>
      <c r="G2049" s="113">
        <f t="shared" si="979"/>
        <v>4.3006716003852752E-3</v>
      </c>
      <c r="H2049" s="114">
        <f t="shared" si="980"/>
        <v>46349</v>
      </c>
      <c r="I2049" s="114">
        <f t="shared" si="981"/>
        <v>46349</v>
      </c>
      <c r="J2049" s="115">
        <f t="shared" si="982"/>
        <v>22</v>
      </c>
      <c r="K2049" s="115">
        <f t="shared" si="983"/>
        <v>21</v>
      </c>
      <c r="L2049" s="8">
        <f t="shared" si="984"/>
        <v>1.00410478</v>
      </c>
      <c r="M2049" s="116">
        <f t="shared" si="985"/>
        <v>1.0043006699999999</v>
      </c>
      <c r="N2049" s="116">
        <f t="shared" si="986"/>
        <v>1.4018630324896113</v>
      </c>
      <c r="O2049" s="109">
        <f t="shared" si="987"/>
        <v>1.4076173700000001</v>
      </c>
      <c r="P2049" s="109">
        <f t="shared" si="988"/>
        <v>457.68304331000002</v>
      </c>
      <c r="Q2049" s="11">
        <f t="shared" si="973"/>
        <v>0</v>
      </c>
      <c r="R2049" s="30">
        <f t="shared" si="971"/>
        <v>0</v>
      </c>
      <c r="S2049" s="109">
        <f t="shared" si="989"/>
        <v>0</v>
      </c>
      <c r="T2049" s="119">
        <f t="shared" si="972"/>
        <v>0.10150000000000001</v>
      </c>
      <c r="U2049" s="117">
        <f t="shared" si="990"/>
        <v>21</v>
      </c>
      <c r="V2049" s="117">
        <v>252</v>
      </c>
      <c r="W2049" s="116">
        <f t="shared" si="991"/>
        <v>1.008088611</v>
      </c>
      <c r="X2049" s="109">
        <f t="shared" si="992"/>
        <v>3.70202009</v>
      </c>
      <c r="Y2049" s="174">
        <f t="shared" si="969"/>
        <v>0</v>
      </c>
      <c r="Z2049" s="120" t="str">
        <f t="shared" si="974"/>
        <v>A+J=</v>
      </c>
      <c r="AA2049" s="114">
        <f t="shared" si="975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8">
        <f t="shared" si="970"/>
        <v>46346</v>
      </c>
      <c r="B2050" s="109">
        <f t="shared" si="976"/>
        <v>461.65214066999999</v>
      </c>
      <c r="C2050" s="193">
        <f t="shared" si="968"/>
        <v>325.1473398</v>
      </c>
      <c r="D2050" s="110">
        <f t="shared" si="977"/>
        <v>7245.38</v>
      </c>
      <c r="E2050" s="111">
        <f t="shared" si="993"/>
        <v>7276.54</v>
      </c>
      <c r="F2050" s="112">
        <f t="shared" si="978"/>
        <v>46285</v>
      </c>
      <c r="G2050" s="113">
        <f t="shared" si="979"/>
        <v>4.3006716003852752E-3</v>
      </c>
      <c r="H2050" s="114">
        <f t="shared" si="980"/>
        <v>46377</v>
      </c>
      <c r="I2050" s="114">
        <f t="shared" si="981"/>
        <v>46349</v>
      </c>
      <c r="J2050" s="115">
        <f t="shared" si="982"/>
        <v>22</v>
      </c>
      <c r="K2050" s="115">
        <f t="shared" si="983"/>
        <v>22</v>
      </c>
      <c r="L2050" s="8">
        <f t="shared" si="984"/>
        <v>1.0043006699999999</v>
      </c>
      <c r="M2050" s="116">
        <f t="shared" si="985"/>
        <v>1.0043006699999999</v>
      </c>
      <c r="N2050" s="116">
        <f t="shared" si="986"/>
        <v>1.4018630324896113</v>
      </c>
      <c r="O2050" s="109">
        <f t="shared" si="987"/>
        <v>1.40789198</v>
      </c>
      <c r="P2050" s="109">
        <f t="shared" si="988"/>
        <v>457.77233202000002</v>
      </c>
      <c r="Q2050" s="11">
        <f t="shared" si="973"/>
        <v>0</v>
      </c>
      <c r="R2050" s="30">
        <f t="shared" si="971"/>
        <v>0</v>
      </c>
      <c r="S2050" s="109">
        <f t="shared" si="989"/>
        <v>0</v>
      </c>
      <c r="T2050" s="119">
        <f t="shared" si="972"/>
        <v>0.10150000000000001</v>
      </c>
      <c r="U2050" s="117">
        <f t="shared" si="990"/>
        <v>22</v>
      </c>
      <c r="V2050" s="117">
        <v>252</v>
      </c>
      <c r="W2050" s="116">
        <f t="shared" si="991"/>
        <v>1.008475411</v>
      </c>
      <c r="X2050" s="109">
        <f t="shared" si="992"/>
        <v>3.8798086500000002</v>
      </c>
      <c r="Y2050" s="174">
        <f t="shared" si="969"/>
        <v>0</v>
      </c>
      <c r="Z2050" s="120" t="str">
        <f t="shared" si="974"/>
        <v>A+J=</v>
      </c>
      <c r="AA2050" s="114">
        <f t="shared" si="975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8">
        <f t="shared" si="970"/>
        <v>46347</v>
      </c>
      <c r="B2051" s="109">
        <f t="shared" si="976"/>
        <v>461.65214066999999</v>
      </c>
      <c r="C2051" s="193">
        <f t="shared" si="968"/>
        <v>325.1473398</v>
      </c>
      <c r="D2051" s="110">
        <f t="shared" si="977"/>
        <v>7245.38</v>
      </c>
      <c r="E2051" s="111">
        <f t="shared" si="993"/>
        <v>7276.54</v>
      </c>
      <c r="F2051" s="112">
        <f t="shared" si="978"/>
        <v>46285</v>
      </c>
      <c r="G2051" s="113">
        <f t="shared" si="979"/>
        <v>4.3006716003852752E-3</v>
      </c>
      <c r="H2051" s="114">
        <f t="shared" si="980"/>
        <v>46377</v>
      </c>
      <c r="I2051" s="114">
        <f t="shared" si="981"/>
        <v>46349</v>
      </c>
      <c r="J2051" s="115">
        <f t="shared" si="982"/>
        <v>22</v>
      </c>
      <c r="K2051" s="115">
        <f t="shared" si="983"/>
        <v>22</v>
      </c>
      <c r="L2051" s="8">
        <f t="shared" si="984"/>
        <v>1.0043006699999999</v>
      </c>
      <c r="M2051" s="116">
        <f t="shared" si="985"/>
        <v>1.0043006699999999</v>
      </c>
      <c r="N2051" s="116">
        <f t="shared" si="986"/>
        <v>1.4018630324896113</v>
      </c>
      <c r="O2051" s="109">
        <f t="shared" si="987"/>
        <v>1.40789198</v>
      </c>
      <c r="P2051" s="109">
        <f t="shared" si="988"/>
        <v>457.77233202000002</v>
      </c>
      <c r="Q2051" s="11">
        <f t="shared" si="973"/>
        <v>0</v>
      </c>
      <c r="R2051" s="30">
        <f t="shared" si="971"/>
        <v>0</v>
      </c>
      <c r="S2051" s="109">
        <f t="shared" si="989"/>
        <v>0</v>
      </c>
      <c r="T2051" s="119">
        <f t="shared" si="972"/>
        <v>0.10150000000000001</v>
      </c>
      <c r="U2051" s="117">
        <f t="shared" si="990"/>
        <v>22</v>
      </c>
      <c r="V2051" s="117">
        <v>252</v>
      </c>
      <c r="W2051" s="116">
        <f t="shared" si="991"/>
        <v>1.008475411</v>
      </c>
      <c r="X2051" s="109">
        <f t="shared" si="992"/>
        <v>3.8798086500000002</v>
      </c>
      <c r="Y2051" s="174">
        <f t="shared" si="969"/>
        <v>0</v>
      </c>
      <c r="Z2051" s="120" t="str">
        <f t="shared" si="974"/>
        <v>A+J=</v>
      </c>
      <c r="AA2051" s="114">
        <f t="shared" si="975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8">
        <f t="shared" si="970"/>
        <v>46348</v>
      </c>
      <c r="B2052" s="109">
        <f t="shared" si="976"/>
        <v>461.65214066999999</v>
      </c>
      <c r="C2052" s="193">
        <f t="shared" si="968"/>
        <v>325.1473398</v>
      </c>
      <c r="D2052" s="110">
        <f t="shared" si="977"/>
        <v>7245.38</v>
      </c>
      <c r="E2052" s="111">
        <f t="shared" si="993"/>
        <v>7276.54</v>
      </c>
      <c r="F2052" s="112">
        <f t="shared" si="978"/>
        <v>46285</v>
      </c>
      <c r="G2052" s="113">
        <f t="shared" si="979"/>
        <v>4.3006716003852752E-3</v>
      </c>
      <c r="H2052" s="114">
        <f t="shared" si="980"/>
        <v>46377</v>
      </c>
      <c r="I2052" s="114">
        <f t="shared" si="981"/>
        <v>46349</v>
      </c>
      <c r="J2052" s="115">
        <f t="shared" si="982"/>
        <v>22</v>
      </c>
      <c r="K2052" s="115">
        <f t="shared" si="983"/>
        <v>22</v>
      </c>
      <c r="L2052" s="8">
        <f t="shared" si="984"/>
        <v>1.0043006699999999</v>
      </c>
      <c r="M2052" s="116">
        <f t="shared" si="985"/>
        <v>1.0043006699999999</v>
      </c>
      <c r="N2052" s="116">
        <f t="shared" si="986"/>
        <v>1.4018630324896113</v>
      </c>
      <c r="O2052" s="109">
        <f t="shared" si="987"/>
        <v>1.40789198</v>
      </c>
      <c r="P2052" s="109">
        <f t="shared" si="988"/>
        <v>457.77233202000002</v>
      </c>
      <c r="Q2052" s="11">
        <f t="shared" si="973"/>
        <v>0</v>
      </c>
      <c r="R2052" s="30">
        <f t="shared" si="971"/>
        <v>0</v>
      </c>
      <c r="S2052" s="109">
        <f t="shared" si="989"/>
        <v>0</v>
      </c>
      <c r="T2052" s="119">
        <f t="shared" si="972"/>
        <v>0.10150000000000001</v>
      </c>
      <c r="U2052" s="117">
        <f t="shared" si="990"/>
        <v>22</v>
      </c>
      <c r="V2052" s="117">
        <v>252</v>
      </c>
      <c r="W2052" s="116">
        <f t="shared" si="991"/>
        <v>1.008475411</v>
      </c>
      <c r="X2052" s="109">
        <f t="shared" si="992"/>
        <v>3.8798086500000002</v>
      </c>
      <c r="Y2052" s="174">
        <f t="shared" si="969"/>
        <v>0</v>
      </c>
      <c r="Z2052" s="120" t="str">
        <f t="shared" si="974"/>
        <v>A+J=</v>
      </c>
      <c r="AA2052" s="114">
        <f t="shared" si="975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8">
        <f t="shared" si="970"/>
        <v>46349</v>
      </c>
      <c r="B2053" s="109">
        <f t="shared" si="976"/>
        <v>461.65214066999999</v>
      </c>
      <c r="C2053" s="193">
        <f t="shared" si="968"/>
        <v>325.1473398</v>
      </c>
      <c r="D2053" s="110">
        <f t="shared" si="977"/>
        <v>7245.38</v>
      </c>
      <c r="E2053" s="111">
        <f t="shared" si="993"/>
        <v>7276.54</v>
      </c>
      <c r="F2053" s="112">
        <f t="shared" si="978"/>
        <v>46285</v>
      </c>
      <c r="G2053" s="113">
        <f t="shared" si="979"/>
        <v>4.3006716003852752E-3</v>
      </c>
      <c r="H2053" s="114">
        <f t="shared" si="980"/>
        <v>46377</v>
      </c>
      <c r="I2053" s="114">
        <f t="shared" si="981"/>
        <v>46349</v>
      </c>
      <c r="J2053" s="115">
        <f t="shared" si="982"/>
        <v>22</v>
      </c>
      <c r="K2053" s="115">
        <f t="shared" si="983"/>
        <v>22</v>
      </c>
      <c r="L2053" s="8">
        <f t="shared" si="984"/>
        <v>1.0043006699999999</v>
      </c>
      <c r="M2053" s="116">
        <f t="shared" si="985"/>
        <v>1.0043006699999999</v>
      </c>
      <c r="N2053" s="116">
        <f t="shared" si="986"/>
        <v>1.4018630324896113</v>
      </c>
      <c r="O2053" s="109">
        <f t="shared" si="987"/>
        <v>1.40789198</v>
      </c>
      <c r="P2053" s="109">
        <f t="shared" si="988"/>
        <v>457.77233202000002</v>
      </c>
      <c r="Q2053" s="11">
        <f t="shared" si="973"/>
        <v>67</v>
      </c>
      <c r="R2053" s="30">
        <f t="shared" si="971"/>
        <v>4.0063000000000001E-2</v>
      </c>
      <c r="S2053" s="109">
        <f t="shared" si="989"/>
        <v>18.33973293</v>
      </c>
      <c r="T2053" s="119">
        <f t="shared" si="972"/>
        <v>0.10150000000000001</v>
      </c>
      <c r="U2053" s="117">
        <f t="shared" si="990"/>
        <v>22</v>
      </c>
      <c r="V2053" s="117">
        <v>252</v>
      </c>
      <c r="W2053" s="116">
        <f t="shared" si="991"/>
        <v>1.008475411</v>
      </c>
      <c r="X2053" s="109">
        <f t="shared" si="992"/>
        <v>3.8798086500000002</v>
      </c>
      <c r="Y2053" s="174">
        <f t="shared" si="969"/>
        <v>22.219541580000001</v>
      </c>
      <c r="Z2053" s="120" t="str">
        <f t="shared" si="974"/>
        <v>A+J=</v>
      </c>
      <c r="AA2053" s="114">
        <f t="shared" si="975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8">
        <f t="shared" si="970"/>
        <v>46350</v>
      </c>
      <c r="B2054" s="109">
        <f t="shared" si="976"/>
        <v>439.69554178000004</v>
      </c>
      <c r="C2054" s="193">
        <f t="shared" ref="C2054:C2117" si="994">TRUNC(IF(Q2053&gt;0,C2053-(S2053/O2053),C2053),8)</f>
        <v>312.12096193000002</v>
      </c>
      <c r="D2054" s="110">
        <f t="shared" si="977"/>
        <v>7245.38</v>
      </c>
      <c r="E2054" s="111">
        <f t="shared" si="993"/>
        <v>7276.54</v>
      </c>
      <c r="F2054" s="112">
        <f t="shared" si="978"/>
        <v>46318</v>
      </c>
      <c r="G2054" s="113">
        <f t="shared" si="979"/>
        <v>4.3006716003852752E-3</v>
      </c>
      <c r="H2054" s="114">
        <f t="shared" si="980"/>
        <v>46377</v>
      </c>
      <c r="I2054" s="114">
        <f t="shared" si="981"/>
        <v>46377</v>
      </c>
      <c r="J2054" s="115">
        <f t="shared" si="982"/>
        <v>20</v>
      </c>
      <c r="K2054" s="115">
        <f t="shared" si="983"/>
        <v>1</v>
      </c>
      <c r="L2054" s="8">
        <f t="shared" si="984"/>
        <v>1.0002145899999999</v>
      </c>
      <c r="M2054" s="116">
        <f t="shared" si="985"/>
        <v>1.0043006699999999</v>
      </c>
      <c r="N2054" s="116">
        <f t="shared" si="986"/>
        <v>1.4078919827775482</v>
      </c>
      <c r="O2054" s="109">
        <f t="shared" si="987"/>
        <v>1.4081941</v>
      </c>
      <c r="P2054" s="109">
        <f t="shared" si="988"/>
        <v>439.52689707000002</v>
      </c>
      <c r="Q2054" s="11">
        <f t="shared" si="973"/>
        <v>0</v>
      </c>
      <c r="R2054" s="30">
        <f t="shared" si="971"/>
        <v>0</v>
      </c>
      <c r="S2054" s="109">
        <f t="shared" si="989"/>
        <v>0</v>
      </c>
      <c r="T2054" s="119">
        <f t="shared" si="972"/>
        <v>0.10150000000000001</v>
      </c>
      <c r="U2054" s="117">
        <f t="shared" si="990"/>
        <v>1</v>
      </c>
      <c r="V2054" s="117">
        <v>252</v>
      </c>
      <c r="W2054" s="116">
        <f t="shared" si="991"/>
        <v>1.0003836960000001</v>
      </c>
      <c r="X2054" s="109">
        <f t="shared" si="992"/>
        <v>0.16864471</v>
      </c>
      <c r="Y2054" s="174">
        <f t="shared" si="969"/>
        <v>0</v>
      </c>
      <c r="Z2054" s="120" t="str">
        <f t="shared" si="974"/>
        <v>A+J=</v>
      </c>
      <c r="AA2054" s="114">
        <f t="shared" si="975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8">
        <f t="shared" si="970"/>
        <v>46351</v>
      </c>
      <c r="B2055" s="109">
        <f t="shared" si="976"/>
        <v>439.95864331999996</v>
      </c>
      <c r="C2055" s="193">
        <f t="shared" si="994"/>
        <v>312.12096193000002</v>
      </c>
      <c r="D2055" s="110">
        <f t="shared" si="977"/>
        <v>7245.38</v>
      </c>
      <c r="E2055" s="111">
        <f t="shared" si="993"/>
        <v>7276.54</v>
      </c>
      <c r="F2055" s="112">
        <f t="shared" si="978"/>
        <v>46318</v>
      </c>
      <c r="G2055" s="113">
        <f t="shared" si="979"/>
        <v>4.3006716003852752E-3</v>
      </c>
      <c r="H2055" s="114">
        <f t="shared" si="980"/>
        <v>46377</v>
      </c>
      <c r="I2055" s="114">
        <f t="shared" si="981"/>
        <v>46377</v>
      </c>
      <c r="J2055" s="115">
        <f t="shared" si="982"/>
        <v>20</v>
      </c>
      <c r="K2055" s="115">
        <f t="shared" si="983"/>
        <v>2</v>
      </c>
      <c r="L2055" s="8">
        <f t="shared" si="984"/>
        <v>1.0004292299999999</v>
      </c>
      <c r="M2055" s="116">
        <f t="shared" si="985"/>
        <v>1.0043006699999999</v>
      </c>
      <c r="N2055" s="116">
        <f t="shared" si="986"/>
        <v>1.4078919827775482</v>
      </c>
      <c r="O2055" s="109">
        <f t="shared" si="987"/>
        <v>1.40849629</v>
      </c>
      <c r="P2055" s="109">
        <f t="shared" si="988"/>
        <v>439.62121689999998</v>
      </c>
      <c r="Q2055" s="11">
        <f t="shared" si="973"/>
        <v>0</v>
      </c>
      <c r="R2055" s="30">
        <f t="shared" si="971"/>
        <v>0</v>
      </c>
      <c r="S2055" s="109">
        <f t="shared" si="989"/>
        <v>0</v>
      </c>
      <c r="T2055" s="119">
        <f t="shared" si="972"/>
        <v>0.10150000000000001</v>
      </c>
      <c r="U2055" s="117">
        <f t="shared" si="990"/>
        <v>2</v>
      </c>
      <c r="V2055" s="117">
        <v>252</v>
      </c>
      <c r="W2055" s="116">
        <f t="shared" si="991"/>
        <v>1.0007675389999999</v>
      </c>
      <c r="X2055" s="109">
        <f t="shared" si="992"/>
        <v>0.33742642</v>
      </c>
      <c r="Y2055" s="174">
        <f t="shared" si="969"/>
        <v>0</v>
      </c>
      <c r="Z2055" s="120" t="str">
        <f t="shared" si="974"/>
        <v>A+J=</v>
      </c>
      <c r="AA2055" s="114">
        <f t="shared" si="975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8">
        <f t="shared" si="970"/>
        <v>46352</v>
      </c>
      <c r="B2056" s="109">
        <f t="shared" si="976"/>
        <v>440.22190424000001</v>
      </c>
      <c r="C2056" s="193">
        <f t="shared" si="994"/>
        <v>312.12096193000002</v>
      </c>
      <c r="D2056" s="110">
        <f t="shared" si="977"/>
        <v>7245.38</v>
      </c>
      <c r="E2056" s="111">
        <f t="shared" si="993"/>
        <v>7276.54</v>
      </c>
      <c r="F2056" s="112">
        <f t="shared" si="978"/>
        <v>46318</v>
      </c>
      <c r="G2056" s="113">
        <f t="shared" si="979"/>
        <v>4.3006716003852752E-3</v>
      </c>
      <c r="H2056" s="114">
        <f t="shared" si="980"/>
        <v>46377</v>
      </c>
      <c r="I2056" s="114">
        <f t="shared" si="981"/>
        <v>46377</v>
      </c>
      <c r="J2056" s="115">
        <f t="shared" si="982"/>
        <v>20</v>
      </c>
      <c r="K2056" s="115">
        <f t="shared" si="983"/>
        <v>3</v>
      </c>
      <c r="L2056" s="8">
        <f t="shared" si="984"/>
        <v>1.0006439199999999</v>
      </c>
      <c r="M2056" s="116">
        <f t="shared" si="985"/>
        <v>1.0043006699999999</v>
      </c>
      <c r="N2056" s="116">
        <f t="shared" si="986"/>
        <v>1.4078919827775482</v>
      </c>
      <c r="O2056" s="109">
        <f t="shared" si="987"/>
        <v>1.40879855</v>
      </c>
      <c r="P2056" s="109">
        <f t="shared" si="988"/>
        <v>439.71555859</v>
      </c>
      <c r="Q2056" s="11">
        <f t="shared" si="973"/>
        <v>0</v>
      </c>
      <c r="R2056" s="30">
        <f t="shared" si="971"/>
        <v>0</v>
      </c>
      <c r="S2056" s="109">
        <f t="shared" si="989"/>
        <v>0</v>
      </c>
      <c r="T2056" s="119">
        <f t="shared" si="972"/>
        <v>0.10150000000000001</v>
      </c>
      <c r="U2056" s="117">
        <f t="shared" si="990"/>
        <v>3</v>
      </c>
      <c r="V2056" s="117">
        <v>252</v>
      </c>
      <c r="W2056" s="116">
        <f t="shared" si="991"/>
        <v>1.00115153</v>
      </c>
      <c r="X2056" s="109">
        <f t="shared" si="992"/>
        <v>0.50634564999999998</v>
      </c>
      <c r="Y2056" s="174">
        <f t="shared" si="969"/>
        <v>0</v>
      </c>
      <c r="Z2056" s="120" t="str">
        <f t="shared" si="974"/>
        <v>A+J=</v>
      </c>
      <c r="AA2056" s="114">
        <f t="shared" si="975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8">
        <f t="shared" si="970"/>
        <v>46353</v>
      </c>
      <c r="B2057" s="109">
        <f t="shared" si="976"/>
        <v>440.48531788000003</v>
      </c>
      <c r="C2057" s="193">
        <f t="shared" si="994"/>
        <v>312.12096193000002</v>
      </c>
      <c r="D2057" s="110">
        <f t="shared" si="977"/>
        <v>7245.38</v>
      </c>
      <c r="E2057" s="111">
        <f t="shared" si="993"/>
        <v>7276.54</v>
      </c>
      <c r="F2057" s="112">
        <f t="shared" si="978"/>
        <v>46318</v>
      </c>
      <c r="G2057" s="113">
        <f t="shared" si="979"/>
        <v>4.3006716003852752E-3</v>
      </c>
      <c r="H2057" s="114">
        <f t="shared" si="980"/>
        <v>46377</v>
      </c>
      <c r="I2057" s="114">
        <f t="shared" si="981"/>
        <v>46377</v>
      </c>
      <c r="J2057" s="115">
        <f t="shared" si="982"/>
        <v>20</v>
      </c>
      <c r="K2057" s="115">
        <f t="shared" si="983"/>
        <v>4</v>
      </c>
      <c r="L2057" s="8">
        <f t="shared" si="984"/>
        <v>1.0008586500000001</v>
      </c>
      <c r="M2057" s="116">
        <f t="shared" si="985"/>
        <v>1.0043006699999999</v>
      </c>
      <c r="N2057" s="116">
        <f t="shared" si="986"/>
        <v>1.4078919827775482</v>
      </c>
      <c r="O2057" s="109">
        <f t="shared" si="987"/>
        <v>1.4091008599999999</v>
      </c>
      <c r="P2057" s="109">
        <f t="shared" si="988"/>
        <v>439.80991587</v>
      </c>
      <c r="Q2057" s="11">
        <f t="shared" si="973"/>
        <v>0</v>
      </c>
      <c r="R2057" s="30">
        <f t="shared" si="971"/>
        <v>0</v>
      </c>
      <c r="S2057" s="109">
        <f t="shared" si="989"/>
        <v>0</v>
      </c>
      <c r="T2057" s="119">
        <f t="shared" si="972"/>
        <v>0.10150000000000001</v>
      </c>
      <c r="U2057" s="117">
        <f t="shared" si="990"/>
        <v>4</v>
      </c>
      <c r="V2057" s="117">
        <v>252</v>
      </c>
      <c r="W2057" s="116">
        <f t="shared" si="991"/>
        <v>1.001535668</v>
      </c>
      <c r="X2057" s="109">
        <f t="shared" si="992"/>
        <v>0.67540201</v>
      </c>
      <c r="Y2057" s="174">
        <f t="shared" si="969"/>
        <v>0</v>
      </c>
      <c r="Z2057" s="120" t="str">
        <f t="shared" si="974"/>
        <v>A+J=</v>
      </c>
      <c r="AA2057" s="114">
        <f t="shared" si="975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8">
        <f t="shared" si="970"/>
        <v>46354</v>
      </c>
      <c r="B2058" s="109">
        <f t="shared" si="976"/>
        <v>440.74889413999995</v>
      </c>
      <c r="C2058" s="193">
        <f t="shared" si="994"/>
        <v>312.12096193000002</v>
      </c>
      <c r="D2058" s="110">
        <f t="shared" si="977"/>
        <v>7245.38</v>
      </c>
      <c r="E2058" s="111">
        <f t="shared" si="993"/>
        <v>7276.54</v>
      </c>
      <c r="F2058" s="112">
        <f t="shared" si="978"/>
        <v>46318</v>
      </c>
      <c r="G2058" s="113">
        <f t="shared" si="979"/>
        <v>4.3006716003852752E-3</v>
      </c>
      <c r="H2058" s="114">
        <f t="shared" si="980"/>
        <v>46377</v>
      </c>
      <c r="I2058" s="114">
        <f t="shared" si="981"/>
        <v>46377</v>
      </c>
      <c r="J2058" s="115">
        <f t="shared" si="982"/>
        <v>20</v>
      </c>
      <c r="K2058" s="115">
        <f t="shared" si="983"/>
        <v>5</v>
      </c>
      <c r="L2058" s="8">
        <f t="shared" si="984"/>
        <v>1.0010734299999999</v>
      </c>
      <c r="M2058" s="116">
        <f t="shared" si="985"/>
        <v>1.0043006699999999</v>
      </c>
      <c r="N2058" s="116">
        <f t="shared" si="986"/>
        <v>1.4078919827775482</v>
      </c>
      <c r="O2058" s="109">
        <f t="shared" si="987"/>
        <v>1.40940325</v>
      </c>
      <c r="P2058" s="109">
        <f t="shared" si="988"/>
        <v>439.90429812999997</v>
      </c>
      <c r="Q2058" s="11">
        <f t="shared" si="973"/>
        <v>0</v>
      </c>
      <c r="R2058" s="30">
        <f t="shared" si="971"/>
        <v>0</v>
      </c>
      <c r="S2058" s="109">
        <f t="shared" si="989"/>
        <v>0</v>
      </c>
      <c r="T2058" s="119">
        <f t="shared" si="972"/>
        <v>0.10150000000000001</v>
      </c>
      <c r="U2058" s="117">
        <f t="shared" si="990"/>
        <v>5</v>
      </c>
      <c r="V2058" s="117">
        <v>252</v>
      </c>
      <c r="W2058" s="116">
        <f t="shared" si="991"/>
        <v>1.0019199539999999</v>
      </c>
      <c r="X2058" s="109">
        <f t="shared" si="992"/>
        <v>0.84459600999999995</v>
      </c>
      <c r="Y2058" s="174">
        <f t="shared" ref="Y2058:Y2121" si="995">IF(AND(Q2058&gt;0,Z2058&lt;&gt;"INCORPJ="),S2058+X2058,0)</f>
        <v>0</v>
      </c>
      <c r="Z2058" s="120" t="str">
        <f t="shared" si="974"/>
        <v>A+J=</v>
      </c>
      <c r="AA2058" s="114">
        <f t="shared" si="975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8">
        <f t="shared" ref="A2059:A2122" si="996">(A2058+1)</f>
        <v>46355</v>
      </c>
      <c r="B2059" s="109">
        <f t="shared" si="976"/>
        <v>440.74889413999995</v>
      </c>
      <c r="C2059" s="193">
        <f t="shared" si="994"/>
        <v>312.12096193000002</v>
      </c>
      <c r="D2059" s="110">
        <f t="shared" si="977"/>
        <v>7245.38</v>
      </c>
      <c r="E2059" s="111">
        <f t="shared" si="993"/>
        <v>7276.54</v>
      </c>
      <c r="F2059" s="112">
        <f t="shared" si="978"/>
        <v>46318</v>
      </c>
      <c r="G2059" s="113">
        <f t="shared" si="979"/>
        <v>4.3006716003852752E-3</v>
      </c>
      <c r="H2059" s="114">
        <f t="shared" si="980"/>
        <v>46377</v>
      </c>
      <c r="I2059" s="114">
        <f t="shared" si="981"/>
        <v>46377</v>
      </c>
      <c r="J2059" s="115">
        <f t="shared" si="982"/>
        <v>20</v>
      </c>
      <c r="K2059" s="115">
        <f t="shared" si="983"/>
        <v>5</v>
      </c>
      <c r="L2059" s="8">
        <f t="shared" si="984"/>
        <v>1.0010734299999999</v>
      </c>
      <c r="M2059" s="116">
        <f t="shared" si="985"/>
        <v>1.0043006699999999</v>
      </c>
      <c r="N2059" s="116">
        <f t="shared" si="986"/>
        <v>1.4078919827775482</v>
      </c>
      <c r="O2059" s="109">
        <f t="shared" si="987"/>
        <v>1.40940325</v>
      </c>
      <c r="P2059" s="109">
        <f t="shared" si="988"/>
        <v>439.90429812999997</v>
      </c>
      <c r="Q2059" s="11">
        <f t="shared" si="973"/>
        <v>0</v>
      </c>
      <c r="R2059" s="30">
        <f t="shared" ref="R2059:R2122" si="997">IF(Q2059&gt;0,VLOOKUP($A2059,$AD$10:$AI$145,6),0)</f>
        <v>0</v>
      </c>
      <c r="S2059" s="109">
        <f t="shared" si="989"/>
        <v>0</v>
      </c>
      <c r="T2059" s="119">
        <f t="shared" ref="T2059:T2122" si="998">(T2058)</f>
        <v>0.10150000000000001</v>
      </c>
      <c r="U2059" s="117">
        <f t="shared" si="990"/>
        <v>5</v>
      </c>
      <c r="V2059" s="117">
        <v>252</v>
      </c>
      <c r="W2059" s="116">
        <f t="shared" si="991"/>
        <v>1.0019199539999999</v>
      </c>
      <c r="X2059" s="109">
        <f t="shared" si="992"/>
        <v>0.84459600999999995</v>
      </c>
      <c r="Y2059" s="174">
        <f t="shared" si="995"/>
        <v>0</v>
      </c>
      <c r="Z2059" s="120" t="str">
        <f t="shared" si="974"/>
        <v>A+J=</v>
      </c>
      <c r="AA2059" s="114">
        <f t="shared" si="975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8">
        <f t="shared" si="996"/>
        <v>46356</v>
      </c>
      <c r="B2060" s="109">
        <f t="shared" si="976"/>
        <v>440.74889413999995</v>
      </c>
      <c r="C2060" s="193">
        <f t="shared" si="994"/>
        <v>312.12096193000002</v>
      </c>
      <c r="D2060" s="110">
        <f t="shared" si="977"/>
        <v>7245.38</v>
      </c>
      <c r="E2060" s="111">
        <f t="shared" si="993"/>
        <v>7276.54</v>
      </c>
      <c r="F2060" s="112">
        <f t="shared" si="978"/>
        <v>46318</v>
      </c>
      <c r="G2060" s="113">
        <f t="shared" si="979"/>
        <v>4.3006716003852752E-3</v>
      </c>
      <c r="H2060" s="114">
        <f t="shared" si="980"/>
        <v>46377</v>
      </c>
      <c r="I2060" s="114">
        <f t="shared" si="981"/>
        <v>46377</v>
      </c>
      <c r="J2060" s="115">
        <f t="shared" si="982"/>
        <v>20</v>
      </c>
      <c r="K2060" s="115">
        <f t="shared" si="983"/>
        <v>5</v>
      </c>
      <c r="L2060" s="8">
        <f t="shared" si="984"/>
        <v>1.0010734299999999</v>
      </c>
      <c r="M2060" s="116">
        <f t="shared" si="985"/>
        <v>1.0043006699999999</v>
      </c>
      <c r="N2060" s="116">
        <f t="shared" si="986"/>
        <v>1.4078919827775482</v>
      </c>
      <c r="O2060" s="109">
        <f t="shared" si="987"/>
        <v>1.40940325</v>
      </c>
      <c r="P2060" s="109">
        <f t="shared" si="988"/>
        <v>439.90429812999997</v>
      </c>
      <c r="Q2060" s="11">
        <f t="shared" ref="Q2060:Q2123" si="999">IF(VLOOKUP(A2060,AD$10:AK$145,8)=VLOOKUP(A2059,AD$10:AK$145,8),0,VLOOKUP(A2060,AD$10:AK$145,8))</f>
        <v>0</v>
      </c>
      <c r="R2060" s="30">
        <f t="shared" si="997"/>
        <v>0</v>
      </c>
      <c r="S2060" s="109">
        <f t="shared" si="989"/>
        <v>0</v>
      </c>
      <c r="T2060" s="119">
        <f t="shared" si="998"/>
        <v>0.10150000000000001</v>
      </c>
      <c r="U2060" s="117">
        <f t="shared" si="990"/>
        <v>5</v>
      </c>
      <c r="V2060" s="117">
        <v>252</v>
      </c>
      <c r="W2060" s="116">
        <f t="shared" si="991"/>
        <v>1.0019199539999999</v>
      </c>
      <c r="X2060" s="109">
        <f t="shared" si="992"/>
        <v>0.84459600999999995</v>
      </c>
      <c r="Y2060" s="174">
        <f t="shared" si="995"/>
        <v>0</v>
      </c>
      <c r="Z2060" s="120" t="str">
        <f t="shared" ref="Z2060:Z2123" si="1000">IF($Q2059&gt;0,VLOOKUP($A2059,$AD$10:$AM$145,9),Z2059)</f>
        <v>A+J=</v>
      </c>
      <c r="AA2060" s="114">
        <f t="shared" ref="AA2060:AA2123" si="1001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8">
        <f t="shared" si="996"/>
        <v>46357</v>
      </c>
      <c r="B2061" s="109">
        <f t="shared" si="976"/>
        <v>441.01262908000001</v>
      </c>
      <c r="C2061" s="193">
        <f t="shared" si="994"/>
        <v>312.12096193000002</v>
      </c>
      <c r="D2061" s="110">
        <f t="shared" si="977"/>
        <v>7245.38</v>
      </c>
      <c r="E2061" s="111">
        <f t="shared" si="993"/>
        <v>7276.54</v>
      </c>
      <c r="F2061" s="112">
        <f t="shared" si="978"/>
        <v>46318</v>
      </c>
      <c r="G2061" s="113">
        <f t="shared" si="979"/>
        <v>4.3006716003852752E-3</v>
      </c>
      <c r="H2061" s="114">
        <f t="shared" si="980"/>
        <v>46377</v>
      </c>
      <c r="I2061" s="114">
        <f t="shared" si="981"/>
        <v>46377</v>
      </c>
      <c r="J2061" s="115">
        <f t="shared" si="982"/>
        <v>20</v>
      </c>
      <c r="K2061" s="115">
        <f t="shared" si="983"/>
        <v>6</v>
      </c>
      <c r="L2061" s="8">
        <f t="shared" si="984"/>
        <v>1.0012882599999999</v>
      </c>
      <c r="M2061" s="116">
        <f t="shared" si="985"/>
        <v>1.0043006699999999</v>
      </c>
      <c r="N2061" s="116">
        <f t="shared" si="986"/>
        <v>1.4078919827775482</v>
      </c>
      <c r="O2061" s="109">
        <f t="shared" si="987"/>
        <v>1.4097057099999999</v>
      </c>
      <c r="P2061" s="109">
        <f t="shared" si="988"/>
        <v>439.99870224</v>
      </c>
      <c r="Q2061" s="11">
        <f t="shared" si="999"/>
        <v>0</v>
      </c>
      <c r="R2061" s="30">
        <f t="shared" si="997"/>
        <v>0</v>
      </c>
      <c r="S2061" s="109">
        <f t="shared" si="989"/>
        <v>0</v>
      </c>
      <c r="T2061" s="119">
        <f t="shared" si="998"/>
        <v>0.10150000000000001</v>
      </c>
      <c r="U2061" s="117">
        <f t="shared" si="990"/>
        <v>6</v>
      </c>
      <c r="V2061" s="117">
        <v>252</v>
      </c>
      <c r="W2061" s="116">
        <f t="shared" si="991"/>
        <v>1.002304386</v>
      </c>
      <c r="X2061" s="109">
        <f t="shared" si="992"/>
        <v>1.0139268400000001</v>
      </c>
      <c r="Y2061" s="174">
        <f t="shared" si="995"/>
        <v>0</v>
      </c>
      <c r="Z2061" s="120" t="str">
        <f t="shared" si="1000"/>
        <v>A+J=</v>
      </c>
      <c r="AA2061" s="114">
        <f t="shared" si="1001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8">
        <f t="shared" si="996"/>
        <v>46358</v>
      </c>
      <c r="B2062" s="109">
        <f t="shared" si="976"/>
        <v>441.27651782999999</v>
      </c>
      <c r="C2062" s="193">
        <f t="shared" si="994"/>
        <v>312.12096193000002</v>
      </c>
      <c r="D2062" s="110">
        <f t="shared" si="977"/>
        <v>7245.38</v>
      </c>
      <c r="E2062" s="111">
        <f t="shared" si="993"/>
        <v>7276.54</v>
      </c>
      <c r="F2062" s="112">
        <f t="shared" si="978"/>
        <v>46318</v>
      </c>
      <c r="G2062" s="113">
        <f t="shared" si="979"/>
        <v>4.3006716003852752E-3</v>
      </c>
      <c r="H2062" s="114">
        <f t="shared" si="980"/>
        <v>46377</v>
      </c>
      <c r="I2062" s="114">
        <f t="shared" si="981"/>
        <v>46377</v>
      </c>
      <c r="J2062" s="115">
        <f t="shared" si="982"/>
        <v>20</v>
      </c>
      <c r="K2062" s="115">
        <f t="shared" si="983"/>
        <v>7</v>
      </c>
      <c r="L2062" s="8">
        <f t="shared" si="984"/>
        <v>1.0015031299999999</v>
      </c>
      <c r="M2062" s="116">
        <f t="shared" si="985"/>
        <v>1.0043006699999999</v>
      </c>
      <c r="N2062" s="116">
        <f t="shared" si="986"/>
        <v>1.4078919827775482</v>
      </c>
      <c r="O2062" s="109">
        <f t="shared" si="987"/>
        <v>1.4100082199999999</v>
      </c>
      <c r="P2062" s="109">
        <f t="shared" si="988"/>
        <v>440.09312195000001</v>
      </c>
      <c r="Q2062" s="11">
        <f t="shared" si="999"/>
        <v>0</v>
      </c>
      <c r="R2062" s="30">
        <f t="shared" si="997"/>
        <v>0</v>
      </c>
      <c r="S2062" s="109">
        <f t="shared" si="989"/>
        <v>0</v>
      </c>
      <c r="T2062" s="119">
        <f t="shared" si="998"/>
        <v>0.10150000000000001</v>
      </c>
      <c r="U2062" s="117">
        <f t="shared" si="990"/>
        <v>7</v>
      </c>
      <c r="V2062" s="117">
        <v>252</v>
      </c>
      <c r="W2062" s="116">
        <f t="shared" si="991"/>
        <v>1.0026889670000001</v>
      </c>
      <c r="X2062" s="109">
        <f t="shared" si="992"/>
        <v>1.18339588</v>
      </c>
      <c r="Y2062" s="174">
        <f t="shared" si="995"/>
        <v>0</v>
      </c>
      <c r="Z2062" s="120" t="str">
        <f t="shared" si="1000"/>
        <v>A+J=</v>
      </c>
      <c r="AA2062" s="114">
        <f t="shared" si="1001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8">
        <f t="shared" si="996"/>
        <v>46359</v>
      </c>
      <c r="B2063" s="109">
        <f t="shared" si="976"/>
        <v>441.54056894999997</v>
      </c>
      <c r="C2063" s="193">
        <f t="shared" si="994"/>
        <v>312.12096193000002</v>
      </c>
      <c r="D2063" s="110">
        <f t="shared" si="977"/>
        <v>7245.38</v>
      </c>
      <c r="E2063" s="111">
        <f t="shared" si="993"/>
        <v>7276.54</v>
      </c>
      <c r="F2063" s="112">
        <f t="shared" si="978"/>
        <v>46318</v>
      </c>
      <c r="G2063" s="113">
        <f t="shared" si="979"/>
        <v>4.3006716003852752E-3</v>
      </c>
      <c r="H2063" s="114">
        <f t="shared" si="980"/>
        <v>46377</v>
      </c>
      <c r="I2063" s="114">
        <f t="shared" si="981"/>
        <v>46377</v>
      </c>
      <c r="J2063" s="115">
        <f t="shared" si="982"/>
        <v>20</v>
      </c>
      <c r="K2063" s="115">
        <f t="shared" si="983"/>
        <v>8</v>
      </c>
      <c r="L2063" s="8">
        <f t="shared" si="984"/>
        <v>1.00171805</v>
      </c>
      <c r="M2063" s="116">
        <f t="shared" si="985"/>
        <v>1.0043006699999999</v>
      </c>
      <c r="N2063" s="116">
        <f t="shared" si="986"/>
        <v>1.4078919827775482</v>
      </c>
      <c r="O2063" s="109">
        <f t="shared" si="987"/>
        <v>1.4103108099999999</v>
      </c>
      <c r="P2063" s="109">
        <f t="shared" si="988"/>
        <v>440.18756662999999</v>
      </c>
      <c r="Q2063" s="11">
        <f t="shared" si="999"/>
        <v>0</v>
      </c>
      <c r="R2063" s="30">
        <f t="shared" si="997"/>
        <v>0</v>
      </c>
      <c r="S2063" s="109">
        <f t="shared" si="989"/>
        <v>0</v>
      </c>
      <c r="T2063" s="119">
        <f t="shared" si="998"/>
        <v>0.10150000000000001</v>
      </c>
      <c r="U2063" s="117">
        <f t="shared" si="990"/>
        <v>8</v>
      </c>
      <c r="V2063" s="117">
        <v>252</v>
      </c>
      <c r="W2063" s="116">
        <f t="shared" si="991"/>
        <v>1.0030736950000001</v>
      </c>
      <c r="X2063" s="109">
        <f t="shared" si="992"/>
        <v>1.3530023200000001</v>
      </c>
      <c r="Y2063" s="174">
        <f t="shared" si="995"/>
        <v>0</v>
      </c>
      <c r="Z2063" s="120" t="str">
        <f t="shared" si="1000"/>
        <v>A+J=</v>
      </c>
      <c r="AA2063" s="114">
        <f t="shared" si="1001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8">
        <f t="shared" si="996"/>
        <v>46360</v>
      </c>
      <c r="B2064" s="109">
        <f t="shared" si="976"/>
        <v>441.80477311999999</v>
      </c>
      <c r="C2064" s="193">
        <f t="shared" si="994"/>
        <v>312.12096193000002</v>
      </c>
      <c r="D2064" s="110">
        <f t="shared" si="977"/>
        <v>7245.38</v>
      </c>
      <c r="E2064" s="111">
        <f t="shared" si="993"/>
        <v>7276.54</v>
      </c>
      <c r="F2064" s="112">
        <f t="shared" si="978"/>
        <v>46318</v>
      </c>
      <c r="G2064" s="113">
        <f t="shared" si="979"/>
        <v>4.3006716003852752E-3</v>
      </c>
      <c r="H2064" s="114">
        <f t="shared" si="980"/>
        <v>46377</v>
      </c>
      <c r="I2064" s="114">
        <f t="shared" si="981"/>
        <v>46377</v>
      </c>
      <c r="J2064" s="115">
        <f t="shared" si="982"/>
        <v>20</v>
      </c>
      <c r="K2064" s="115">
        <f t="shared" si="983"/>
        <v>9</v>
      </c>
      <c r="L2064" s="8">
        <f t="shared" si="984"/>
        <v>1.0019330099999999</v>
      </c>
      <c r="M2064" s="116">
        <f t="shared" si="985"/>
        <v>1.0043006699999999</v>
      </c>
      <c r="N2064" s="116">
        <f t="shared" si="986"/>
        <v>1.4078919827775482</v>
      </c>
      <c r="O2064" s="109">
        <f t="shared" si="987"/>
        <v>1.41061345</v>
      </c>
      <c r="P2064" s="109">
        <f t="shared" si="988"/>
        <v>440.28202692000002</v>
      </c>
      <c r="Q2064" s="11">
        <f t="shared" si="999"/>
        <v>0</v>
      </c>
      <c r="R2064" s="30">
        <f t="shared" si="997"/>
        <v>0</v>
      </c>
      <c r="S2064" s="109">
        <f t="shared" si="989"/>
        <v>0</v>
      </c>
      <c r="T2064" s="119">
        <f t="shared" si="998"/>
        <v>0.10150000000000001</v>
      </c>
      <c r="U2064" s="117">
        <f t="shared" si="990"/>
        <v>9</v>
      </c>
      <c r="V2064" s="117">
        <v>252</v>
      </c>
      <c r="W2064" s="116">
        <f t="shared" si="991"/>
        <v>1.00345857</v>
      </c>
      <c r="X2064" s="109">
        <f t="shared" si="992"/>
        <v>1.5227462</v>
      </c>
      <c r="Y2064" s="174">
        <f t="shared" si="995"/>
        <v>0</v>
      </c>
      <c r="Z2064" s="120" t="str">
        <f t="shared" si="1000"/>
        <v>A+J=</v>
      </c>
      <c r="AA2064" s="114">
        <f t="shared" si="1001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8">
        <f t="shared" si="996"/>
        <v>46361</v>
      </c>
      <c r="B2065" s="109">
        <f t="shared" si="976"/>
        <v>442.06913711999999</v>
      </c>
      <c r="C2065" s="193">
        <f t="shared" si="994"/>
        <v>312.12096193000002</v>
      </c>
      <c r="D2065" s="110">
        <f t="shared" si="977"/>
        <v>7245.38</v>
      </c>
      <c r="E2065" s="111">
        <f t="shared" si="993"/>
        <v>7276.54</v>
      </c>
      <c r="F2065" s="112">
        <f t="shared" si="978"/>
        <v>46318</v>
      </c>
      <c r="G2065" s="113">
        <f t="shared" si="979"/>
        <v>4.3006716003852752E-3</v>
      </c>
      <c r="H2065" s="114">
        <f t="shared" si="980"/>
        <v>46377</v>
      </c>
      <c r="I2065" s="114">
        <f t="shared" si="981"/>
        <v>46377</v>
      </c>
      <c r="J2065" s="115">
        <f t="shared" si="982"/>
        <v>20</v>
      </c>
      <c r="K2065" s="115">
        <f t="shared" si="983"/>
        <v>10</v>
      </c>
      <c r="L2065" s="8">
        <f t="shared" si="984"/>
        <v>1.0021480199999999</v>
      </c>
      <c r="M2065" s="116">
        <f t="shared" si="985"/>
        <v>1.0043006699999999</v>
      </c>
      <c r="N2065" s="116">
        <f t="shared" si="986"/>
        <v>1.4078919827775482</v>
      </c>
      <c r="O2065" s="109">
        <f t="shared" si="987"/>
        <v>1.41091616</v>
      </c>
      <c r="P2065" s="109">
        <f t="shared" si="988"/>
        <v>440.37650905999999</v>
      </c>
      <c r="Q2065" s="11">
        <f t="shared" si="999"/>
        <v>0</v>
      </c>
      <c r="R2065" s="30">
        <f t="shared" si="997"/>
        <v>0</v>
      </c>
      <c r="S2065" s="109">
        <f t="shared" si="989"/>
        <v>0</v>
      </c>
      <c r="T2065" s="119">
        <f t="shared" si="998"/>
        <v>0.10150000000000001</v>
      </c>
      <c r="U2065" s="117">
        <f t="shared" si="990"/>
        <v>10</v>
      </c>
      <c r="V2065" s="117">
        <v>252</v>
      </c>
      <c r="W2065" s="116">
        <f t="shared" si="991"/>
        <v>1.003843593</v>
      </c>
      <c r="X2065" s="109">
        <f t="shared" si="992"/>
        <v>1.6926280600000001</v>
      </c>
      <c r="Y2065" s="174">
        <f t="shared" si="995"/>
        <v>0</v>
      </c>
      <c r="Z2065" s="120" t="str">
        <f t="shared" si="1000"/>
        <v>A+J=</v>
      </c>
      <c r="AA2065" s="114">
        <f t="shared" si="1001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8">
        <f t="shared" si="996"/>
        <v>46362</v>
      </c>
      <c r="B2066" s="109">
        <f t="shared" si="976"/>
        <v>442.06913711999999</v>
      </c>
      <c r="C2066" s="193">
        <f t="shared" si="994"/>
        <v>312.12096193000002</v>
      </c>
      <c r="D2066" s="110">
        <f t="shared" si="977"/>
        <v>7245.38</v>
      </c>
      <c r="E2066" s="111">
        <f t="shared" si="993"/>
        <v>7276.54</v>
      </c>
      <c r="F2066" s="112">
        <f t="shared" si="978"/>
        <v>46318</v>
      </c>
      <c r="G2066" s="113">
        <f t="shared" si="979"/>
        <v>4.3006716003852752E-3</v>
      </c>
      <c r="H2066" s="114">
        <f t="shared" si="980"/>
        <v>46377</v>
      </c>
      <c r="I2066" s="114">
        <f t="shared" si="981"/>
        <v>46377</v>
      </c>
      <c r="J2066" s="115">
        <f t="shared" si="982"/>
        <v>20</v>
      </c>
      <c r="K2066" s="115">
        <f t="shared" si="983"/>
        <v>10</v>
      </c>
      <c r="L2066" s="8">
        <f t="shared" si="984"/>
        <v>1.0021480199999999</v>
      </c>
      <c r="M2066" s="116">
        <f t="shared" si="985"/>
        <v>1.0043006699999999</v>
      </c>
      <c r="N2066" s="116">
        <f t="shared" si="986"/>
        <v>1.4078919827775482</v>
      </c>
      <c r="O2066" s="109">
        <f t="shared" si="987"/>
        <v>1.41091616</v>
      </c>
      <c r="P2066" s="109">
        <f t="shared" si="988"/>
        <v>440.37650905999999</v>
      </c>
      <c r="Q2066" s="11">
        <f t="shared" si="999"/>
        <v>0</v>
      </c>
      <c r="R2066" s="30">
        <f t="shared" si="997"/>
        <v>0</v>
      </c>
      <c r="S2066" s="109">
        <f t="shared" si="989"/>
        <v>0</v>
      </c>
      <c r="T2066" s="119">
        <f t="shared" si="998"/>
        <v>0.10150000000000001</v>
      </c>
      <c r="U2066" s="117">
        <f t="shared" si="990"/>
        <v>10</v>
      </c>
      <c r="V2066" s="117">
        <v>252</v>
      </c>
      <c r="W2066" s="116">
        <f t="shared" si="991"/>
        <v>1.003843593</v>
      </c>
      <c r="X2066" s="109">
        <f t="shared" si="992"/>
        <v>1.6926280600000001</v>
      </c>
      <c r="Y2066" s="174">
        <f t="shared" si="995"/>
        <v>0</v>
      </c>
      <c r="Z2066" s="120" t="str">
        <f t="shared" si="1000"/>
        <v>A+J=</v>
      </c>
      <c r="AA2066" s="114">
        <f t="shared" si="1001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8">
        <f t="shared" si="996"/>
        <v>46363</v>
      </c>
      <c r="B2067" s="109">
        <f t="shared" si="976"/>
        <v>442.06913711999999</v>
      </c>
      <c r="C2067" s="193">
        <f t="shared" si="994"/>
        <v>312.12096193000002</v>
      </c>
      <c r="D2067" s="110">
        <f t="shared" si="977"/>
        <v>7245.38</v>
      </c>
      <c r="E2067" s="111">
        <f t="shared" si="993"/>
        <v>7276.54</v>
      </c>
      <c r="F2067" s="112">
        <f t="shared" si="978"/>
        <v>46318</v>
      </c>
      <c r="G2067" s="113">
        <f t="shared" si="979"/>
        <v>4.3006716003852752E-3</v>
      </c>
      <c r="H2067" s="114">
        <f t="shared" si="980"/>
        <v>46377</v>
      </c>
      <c r="I2067" s="114">
        <f t="shared" si="981"/>
        <v>46377</v>
      </c>
      <c r="J2067" s="115">
        <f t="shared" si="982"/>
        <v>20</v>
      </c>
      <c r="K2067" s="115">
        <f t="shared" si="983"/>
        <v>10</v>
      </c>
      <c r="L2067" s="8">
        <f t="shared" si="984"/>
        <v>1.0021480199999999</v>
      </c>
      <c r="M2067" s="116">
        <f t="shared" si="985"/>
        <v>1.0043006699999999</v>
      </c>
      <c r="N2067" s="116">
        <f t="shared" si="986"/>
        <v>1.4078919827775482</v>
      </c>
      <c r="O2067" s="109">
        <f t="shared" si="987"/>
        <v>1.41091616</v>
      </c>
      <c r="P2067" s="109">
        <f t="shared" si="988"/>
        <v>440.37650905999999</v>
      </c>
      <c r="Q2067" s="11">
        <f t="shared" si="999"/>
        <v>0</v>
      </c>
      <c r="R2067" s="30">
        <f t="shared" si="997"/>
        <v>0</v>
      </c>
      <c r="S2067" s="109">
        <f t="shared" si="989"/>
        <v>0</v>
      </c>
      <c r="T2067" s="119">
        <f t="shared" si="998"/>
        <v>0.10150000000000001</v>
      </c>
      <c r="U2067" s="117">
        <f t="shared" si="990"/>
        <v>10</v>
      </c>
      <c r="V2067" s="117">
        <v>252</v>
      </c>
      <c r="W2067" s="116">
        <f t="shared" si="991"/>
        <v>1.003843593</v>
      </c>
      <c r="X2067" s="109">
        <f t="shared" si="992"/>
        <v>1.6926280600000001</v>
      </c>
      <c r="Y2067" s="174">
        <f t="shared" si="995"/>
        <v>0</v>
      </c>
      <c r="Z2067" s="120" t="str">
        <f t="shared" si="1000"/>
        <v>A+J=</v>
      </c>
      <c r="AA2067" s="114">
        <f t="shared" si="1001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8">
        <f t="shared" si="996"/>
        <v>46364</v>
      </c>
      <c r="B2068" s="109">
        <f t="shared" si="976"/>
        <v>442.33366100000001</v>
      </c>
      <c r="C2068" s="193">
        <f t="shared" si="994"/>
        <v>312.12096193000002</v>
      </c>
      <c r="D2068" s="110">
        <f t="shared" si="977"/>
        <v>7245.38</v>
      </c>
      <c r="E2068" s="111">
        <f t="shared" si="993"/>
        <v>7276.54</v>
      </c>
      <c r="F2068" s="112">
        <f t="shared" si="978"/>
        <v>46318</v>
      </c>
      <c r="G2068" s="113">
        <f t="shared" si="979"/>
        <v>4.3006716003852752E-3</v>
      </c>
      <c r="H2068" s="114">
        <f t="shared" si="980"/>
        <v>46377</v>
      </c>
      <c r="I2068" s="114">
        <f t="shared" si="981"/>
        <v>46377</v>
      </c>
      <c r="J2068" s="115">
        <f t="shared" si="982"/>
        <v>20</v>
      </c>
      <c r="K2068" s="115">
        <f t="shared" si="983"/>
        <v>11</v>
      </c>
      <c r="L2068" s="8">
        <f t="shared" si="984"/>
        <v>1.0023630800000001</v>
      </c>
      <c r="M2068" s="116">
        <f t="shared" si="985"/>
        <v>1.0043006699999999</v>
      </c>
      <c r="N2068" s="116">
        <f t="shared" si="986"/>
        <v>1.4078919827775482</v>
      </c>
      <c r="O2068" s="109">
        <f t="shared" si="987"/>
        <v>1.4112189399999999</v>
      </c>
      <c r="P2068" s="109">
        <f t="shared" si="988"/>
        <v>440.47101304</v>
      </c>
      <c r="Q2068" s="11">
        <f t="shared" si="999"/>
        <v>0</v>
      </c>
      <c r="R2068" s="30">
        <f t="shared" si="997"/>
        <v>0</v>
      </c>
      <c r="S2068" s="109">
        <f t="shared" si="989"/>
        <v>0</v>
      </c>
      <c r="T2068" s="119">
        <f t="shared" si="998"/>
        <v>0.10150000000000001</v>
      </c>
      <c r="U2068" s="117">
        <f t="shared" si="990"/>
        <v>11</v>
      </c>
      <c r="V2068" s="117">
        <v>252</v>
      </c>
      <c r="W2068" s="116">
        <f t="shared" si="991"/>
        <v>1.0042287640000001</v>
      </c>
      <c r="X2068" s="109">
        <f t="shared" si="992"/>
        <v>1.8626479600000001</v>
      </c>
      <c r="Y2068" s="174">
        <f t="shared" si="995"/>
        <v>0</v>
      </c>
      <c r="Z2068" s="120" t="str">
        <f t="shared" si="1000"/>
        <v>A+J=</v>
      </c>
      <c r="AA2068" s="114">
        <f t="shared" si="1001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8">
        <f t="shared" si="996"/>
        <v>46365</v>
      </c>
      <c r="B2069" s="109">
        <f t="shared" si="976"/>
        <v>442.59834168999998</v>
      </c>
      <c r="C2069" s="193">
        <f t="shared" si="994"/>
        <v>312.12096193000002</v>
      </c>
      <c r="D2069" s="110">
        <f t="shared" si="977"/>
        <v>7245.38</v>
      </c>
      <c r="E2069" s="111">
        <f t="shared" si="993"/>
        <v>7276.54</v>
      </c>
      <c r="F2069" s="112">
        <f t="shared" si="978"/>
        <v>46318</v>
      </c>
      <c r="G2069" s="113">
        <f t="shared" si="979"/>
        <v>4.3006716003852752E-3</v>
      </c>
      <c r="H2069" s="114">
        <f t="shared" si="980"/>
        <v>46377</v>
      </c>
      <c r="I2069" s="114">
        <f t="shared" si="981"/>
        <v>46377</v>
      </c>
      <c r="J2069" s="115">
        <f t="shared" si="982"/>
        <v>20</v>
      </c>
      <c r="K2069" s="115">
        <f t="shared" si="983"/>
        <v>12</v>
      </c>
      <c r="L2069" s="8">
        <f t="shared" si="984"/>
        <v>1.00257818</v>
      </c>
      <c r="M2069" s="116">
        <f t="shared" si="985"/>
        <v>1.0043006699999999</v>
      </c>
      <c r="N2069" s="116">
        <f t="shared" si="986"/>
        <v>1.4078919827775482</v>
      </c>
      <c r="O2069" s="109">
        <f t="shared" si="987"/>
        <v>1.4115217799999999</v>
      </c>
      <c r="P2069" s="109">
        <f t="shared" si="988"/>
        <v>440.56553574999998</v>
      </c>
      <c r="Q2069" s="11">
        <f t="shared" si="999"/>
        <v>0</v>
      </c>
      <c r="R2069" s="30">
        <f t="shared" si="997"/>
        <v>0</v>
      </c>
      <c r="S2069" s="109">
        <f t="shared" si="989"/>
        <v>0</v>
      </c>
      <c r="T2069" s="119">
        <f t="shared" si="998"/>
        <v>0.10150000000000001</v>
      </c>
      <c r="U2069" s="117">
        <f t="shared" si="990"/>
        <v>12</v>
      </c>
      <c r="V2069" s="117">
        <v>252</v>
      </c>
      <c r="W2069" s="116">
        <f t="shared" si="991"/>
        <v>1.0046140830000001</v>
      </c>
      <c r="X2069" s="109">
        <f t="shared" si="992"/>
        <v>2.0328059399999998</v>
      </c>
      <c r="Y2069" s="174">
        <f t="shared" si="995"/>
        <v>0</v>
      </c>
      <c r="Z2069" s="120" t="str">
        <f t="shared" si="1000"/>
        <v>A+J=</v>
      </c>
      <c r="AA2069" s="114">
        <f t="shared" si="1001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8">
        <f t="shared" si="996"/>
        <v>46366</v>
      </c>
      <c r="B2070" s="109">
        <f t="shared" si="976"/>
        <v>442.86317926999999</v>
      </c>
      <c r="C2070" s="193">
        <f t="shared" si="994"/>
        <v>312.12096193000002</v>
      </c>
      <c r="D2070" s="110">
        <f t="shared" si="977"/>
        <v>7245.38</v>
      </c>
      <c r="E2070" s="111">
        <f t="shared" si="993"/>
        <v>7276.54</v>
      </c>
      <c r="F2070" s="112">
        <f t="shared" si="978"/>
        <v>46318</v>
      </c>
      <c r="G2070" s="113">
        <f t="shared" si="979"/>
        <v>4.3006716003852752E-3</v>
      </c>
      <c r="H2070" s="114">
        <f t="shared" si="980"/>
        <v>46377</v>
      </c>
      <c r="I2070" s="114">
        <f t="shared" si="981"/>
        <v>46377</v>
      </c>
      <c r="J2070" s="115">
        <f t="shared" si="982"/>
        <v>20</v>
      </c>
      <c r="K2070" s="115">
        <f t="shared" si="983"/>
        <v>13</v>
      </c>
      <c r="L2070" s="8">
        <f t="shared" si="984"/>
        <v>1.00279333</v>
      </c>
      <c r="M2070" s="116">
        <f t="shared" si="985"/>
        <v>1.0043006699999999</v>
      </c>
      <c r="N2070" s="116">
        <f t="shared" si="986"/>
        <v>1.4078919827775482</v>
      </c>
      <c r="O2070" s="109">
        <f t="shared" si="987"/>
        <v>1.4118246800000001</v>
      </c>
      <c r="P2070" s="109">
        <f t="shared" si="988"/>
        <v>440.66007718999998</v>
      </c>
      <c r="Q2070" s="11">
        <f t="shared" si="999"/>
        <v>0</v>
      </c>
      <c r="R2070" s="30">
        <f t="shared" si="997"/>
        <v>0</v>
      </c>
      <c r="S2070" s="109">
        <f t="shared" si="989"/>
        <v>0</v>
      </c>
      <c r="T2070" s="119">
        <f t="shared" si="998"/>
        <v>0.10150000000000001</v>
      </c>
      <c r="U2070" s="117">
        <f t="shared" si="990"/>
        <v>13</v>
      </c>
      <c r="V2070" s="117">
        <v>252</v>
      </c>
      <c r="W2070" s="116">
        <f t="shared" si="991"/>
        <v>1.00499955</v>
      </c>
      <c r="X2070" s="109">
        <f t="shared" si="992"/>
        <v>2.2031020799999999</v>
      </c>
      <c r="Y2070" s="174">
        <f t="shared" si="995"/>
        <v>0</v>
      </c>
      <c r="Z2070" s="120" t="str">
        <f t="shared" si="1000"/>
        <v>A+J=</v>
      </c>
      <c r="AA2070" s="114">
        <f t="shared" si="1001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8">
        <f t="shared" si="996"/>
        <v>46367</v>
      </c>
      <c r="B2071" s="109">
        <f t="shared" si="976"/>
        <v>443.12817963000003</v>
      </c>
      <c r="C2071" s="193">
        <f t="shared" si="994"/>
        <v>312.12096193000002</v>
      </c>
      <c r="D2071" s="110">
        <f t="shared" si="977"/>
        <v>7245.38</v>
      </c>
      <c r="E2071" s="111">
        <f t="shared" si="993"/>
        <v>7276.54</v>
      </c>
      <c r="F2071" s="112">
        <f t="shared" si="978"/>
        <v>46318</v>
      </c>
      <c r="G2071" s="113">
        <f t="shared" si="979"/>
        <v>4.3006716003852752E-3</v>
      </c>
      <c r="H2071" s="114">
        <f t="shared" si="980"/>
        <v>46377</v>
      </c>
      <c r="I2071" s="114">
        <f t="shared" si="981"/>
        <v>46377</v>
      </c>
      <c r="J2071" s="115">
        <f t="shared" si="982"/>
        <v>20</v>
      </c>
      <c r="K2071" s="115">
        <f t="shared" si="983"/>
        <v>14</v>
      </c>
      <c r="L2071" s="8">
        <f t="shared" si="984"/>
        <v>1.00300853</v>
      </c>
      <c r="M2071" s="116">
        <f t="shared" si="985"/>
        <v>1.0043006699999999</v>
      </c>
      <c r="N2071" s="116">
        <f t="shared" si="986"/>
        <v>1.4078919827775482</v>
      </c>
      <c r="O2071" s="109">
        <f t="shared" si="987"/>
        <v>1.4121276599999999</v>
      </c>
      <c r="P2071" s="109">
        <f t="shared" si="988"/>
        <v>440.75464360000001</v>
      </c>
      <c r="Q2071" s="11">
        <f t="shared" si="999"/>
        <v>0</v>
      </c>
      <c r="R2071" s="30">
        <f t="shared" si="997"/>
        <v>0</v>
      </c>
      <c r="S2071" s="109">
        <f t="shared" si="989"/>
        <v>0</v>
      </c>
      <c r="T2071" s="119">
        <f t="shared" si="998"/>
        <v>0.10150000000000001</v>
      </c>
      <c r="U2071" s="117">
        <f t="shared" si="990"/>
        <v>14</v>
      </c>
      <c r="V2071" s="117">
        <v>252</v>
      </c>
      <c r="W2071" s="116">
        <f t="shared" si="991"/>
        <v>1.005385164</v>
      </c>
      <c r="X2071" s="109">
        <f t="shared" si="992"/>
        <v>2.3735360299999999</v>
      </c>
      <c r="Y2071" s="174">
        <f t="shared" si="995"/>
        <v>0</v>
      </c>
      <c r="Z2071" s="120" t="str">
        <f t="shared" si="1000"/>
        <v>A+J=</v>
      </c>
      <c r="AA2071" s="114">
        <f t="shared" si="1001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8">
        <f t="shared" si="996"/>
        <v>46368</v>
      </c>
      <c r="B2072" s="109">
        <f t="shared" si="976"/>
        <v>443.39333700999998</v>
      </c>
      <c r="C2072" s="193">
        <f t="shared" si="994"/>
        <v>312.12096193000002</v>
      </c>
      <c r="D2072" s="110">
        <f t="shared" si="977"/>
        <v>7245.38</v>
      </c>
      <c r="E2072" s="111">
        <f t="shared" si="993"/>
        <v>7276.54</v>
      </c>
      <c r="F2072" s="112">
        <f t="shared" si="978"/>
        <v>46318</v>
      </c>
      <c r="G2072" s="113">
        <f t="shared" si="979"/>
        <v>4.3006716003852752E-3</v>
      </c>
      <c r="H2072" s="114">
        <f t="shared" si="980"/>
        <v>46377</v>
      </c>
      <c r="I2072" s="114">
        <f t="shared" si="981"/>
        <v>46377</v>
      </c>
      <c r="J2072" s="115">
        <f t="shared" si="982"/>
        <v>20</v>
      </c>
      <c r="K2072" s="115">
        <f t="shared" si="983"/>
        <v>15</v>
      </c>
      <c r="L2072" s="8">
        <f t="shared" si="984"/>
        <v>1.00322377</v>
      </c>
      <c r="M2072" s="116">
        <f t="shared" si="985"/>
        <v>1.0043006699999999</v>
      </c>
      <c r="N2072" s="116">
        <f t="shared" si="986"/>
        <v>1.4078919827775482</v>
      </c>
      <c r="O2072" s="109">
        <f t="shared" si="987"/>
        <v>1.4124307</v>
      </c>
      <c r="P2072" s="109">
        <f t="shared" si="988"/>
        <v>440.84922874</v>
      </c>
      <c r="Q2072" s="11">
        <f t="shared" si="999"/>
        <v>0</v>
      </c>
      <c r="R2072" s="30">
        <f t="shared" si="997"/>
        <v>0</v>
      </c>
      <c r="S2072" s="109">
        <f t="shared" si="989"/>
        <v>0</v>
      </c>
      <c r="T2072" s="119">
        <f t="shared" si="998"/>
        <v>0.10150000000000001</v>
      </c>
      <c r="U2072" s="117">
        <f t="shared" si="990"/>
        <v>15</v>
      </c>
      <c r="V2072" s="117">
        <v>252</v>
      </c>
      <c r="W2072" s="116">
        <f t="shared" si="991"/>
        <v>1.0057709260000001</v>
      </c>
      <c r="X2072" s="109">
        <f t="shared" si="992"/>
        <v>2.5441082700000002</v>
      </c>
      <c r="Y2072" s="174">
        <f t="shared" si="995"/>
        <v>0</v>
      </c>
      <c r="Z2072" s="120" t="str">
        <f t="shared" si="1000"/>
        <v>A+J=</v>
      </c>
      <c r="AA2072" s="114">
        <f t="shared" si="1001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8">
        <f t="shared" si="996"/>
        <v>46369</v>
      </c>
      <c r="B2073" s="109">
        <f t="shared" si="976"/>
        <v>443.39333700999998</v>
      </c>
      <c r="C2073" s="193">
        <f t="shared" si="994"/>
        <v>312.12096193000002</v>
      </c>
      <c r="D2073" s="110">
        <f t="shared" si="977"/>
        <v>7245.38</v>
      </c>
      <c r="E2073" s="111">
        <f t="shared" si="993"/>
        <v>7276.54</v>
      </c>
      <c r="F2073" s="112">
        <f t="shared" si="978"/>
        <v>46318</v>
      </c>
      <c r="G2073" s="113">
        <f t="shared" si="979"/>
        <v>4.3006716003852752E-3</v>
      </c>
      <c r="H2073" s="114">
        <f t="shared" si="980"/>
        <v>46377</v>
      </c>
      <c r="I2073" s="114">
        <f t="shared" si="981"/>
        <v>46377</v>
      </c>
      <c r="J2073" s="115">
        <f t="shared" si="982"/>
        <v>20</v>
      </c>
      <c r="K2073" s="115">
        <f t="shared" si="983"/>
        <v>15</v>
      </c>
      <c r="L2073" s="8">
        <f t="shared" si="984"/>
        <v>1.00322377</v>
      </c>
      <c r="M2073" s="116">
        <f t="shared" si="985"/>
        <v>1.0043006699999999</v>
      </c>
      <c r="N2073" s="116">
        <f t="shared" si="986"/>
        <v>1.4078919827775482</v>
      </c>
      <c r="O2073" s="109">
        <f t="shared" si="987"/>
        <v>1.4124307</v>
      </c>
      <c r="P2073" s="109">
        <f t="shared" si="988"/>
        <v>440.84922874</v>
      </c>
      <c r="Q2073" s="11">
        <f t="shared" si="999"/>
        <v>0</v>
      </c>
      <c r="R2073" s="30">
        <f t="shared" si="997"/>
        <v>0</v>
      </c>
      <c r="S2073" s="109">
        <f t="shared" si="989"/>
        <v>0</v>
      </c>
      <c r="T2073" s="119">
        <f t="shared" si="998"/>
        <v>0.10150000000000001</v>
      </c>
      <c r="U2073" s="117">
        <f t="shared" si="990"/>
        <v>15</v>
      </c>
      <c r="V2073" s="117">
        <v>252</v>
      </c>
      <c r="W2073" s="116">
        <f t="shared" si="991"/>
        <v>1.0057709260000001</v>
      </c>
      <c r="X2073" s="109">
        <f t="shared" si="992"/>
        <v>2.5441082700000002</v>
      </c>
      <c r="Y2073" s="174">
        <f t="shared" si="995"/>
        <v>0</v>
      </c>
      <c r="Z2073" s="120" t="str">
        <f t="shared" si="1000"/>
        <v>A+J=</v>
      </c>
      <c r="AA2073" s="114">
        <f t="shared" si="1001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8">
        <f t="shared" si="996"/>
        <v>46370</v>
      </c>
      <c r="B2074" s="109">
        <f t="shared" si="976"/>
        <v>443.39333700999998</v>
      </c>
      <c r="C2074" s="193">
        <f t="shared" si="994"/>
        <v>312.12096193000002</v>
      </c>
      <c r="D2074" s="110">
        <f t="shared" si="977"/>
        <v>7245.38</v>
      </c>
      <c r="E2074" s="111">
        <f t="shared" si="993"/>
        <v>7276.54</v>
      </c>
      <c r="F2074" s="112">
        <f t="shared" si="978"/>
        <v>46318</v>
      </c>
      <c r="G2074" s="113">
        <f t="shared" si="979"/>
        <v>4.3006716003852752E-3</v>
      </c>
      <c r="H2074" s="114">
        <f t="shared" si="980"/>
        <v>46377</v>
      </c>
      <c r="I2074" s="114">
        <f t="shared" si="981"/>
        <v>46377</v>
      </c>
      <c r="J2074" s="115">
        <f t="shared" si="982"/>
        <v>20</v>
      </c>
      <c r="K2074" s="115">
        <f t="shared" si="983"/>
        <v>15</v>
      </c>
      <c r="L2074" s="8">
        <f t="shared" si="984"/>
        <v>1.00322377</v>
      </c>
      <c r="M2074" s="116">
        <f t="shared" si="985"/>
        <v>1.0043006699999999</v>
      </c>
      <c r="N2074" s="116">
        <f t="shared" si="986"/>
        <v>1.4078919827775482</v>
      </c>
      <c r="O2074" s="109">
        <f t="shared" si="987"/>
        <v>1.4124307</v>
      </c>
      <c r="P2074" s="109">
        <f t="shared" si="988"/>
        <v>440.84922874</v>
      </c>
      <c r="Q2074" s="11">
        <f t="shared" si="999"/>
        <v>0</v>
      </c>
      <c r="R2074" s="30">
        <f t="shared" si="997"/>
        <v>0</v>
      </c>
      <c r="S2074" s="109">
        <f t="shared" si="989"/>
        <v>0</v>
      </c>
      <c r="T2074" s="119">
        <f t="shared" si="998"/>
        <v>0.10150000000000001</v>
      </c>
      <c r="U2074" s="117">
        <f t="shared" si="990"/>
        <v>15</v>
      </c>
      <c r="V2074" s="117">
        <v>252</v>
      </c>
      <c r="W2074" s="116">
        <f t="shared" si="991"/>
        <v>1.0057709260000001</v>
      </c>
      <c r="X2074" s="109">
        <f t="shared" si="992"/>
        <v>2.5441082700000002</v>
      </c>
      <c r="Y2074" s="174">
        <f t="shared" si="995"/>
        <v>0</v>
      </c>
      <c r="Z2074" s="120" t="str">
        <f t="shared" si="1000"/>
        <v>A+J=</v>
      </c>
      <c r="AA2074" s="114">
        <f t="shared" si="1001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8">
        <f t="shared" si="996"/>
        <v>46371</v>
      </c>
      <c r="B2075" s="109">
        <f t="shared" si="976"/>
        <v>443.6586519</v>
      </c>
      <c r="C2075" s="193">
        <f t="shared" si="994"/>
        <v>312.12096193000002</v>
      </c>
      <c r="D2075" s="110">
        <f t="shared" si="977"/>
        <v>7245.38</v>
      </c>
      <c r="E2075" s="111">
        <f t="shared" si="993"/>
        <v>7276.54</v>
      </c>
      <c r="F2075" s="112">
        <f t="shared" si="978"/>
        <v>46318</v>
      </c>
      <c r="G2075" s="113">
        <f t="shared" si="979"/>
        <v>4.3006716003852752E-3</v>
      </c>
      <c r="H2075" s="114">
        <f t="shared" si="980"/>
        <v>46377</v>
      </c>
      <c r="I2075" s="114">
        <f t="shared" si="981"/>
        <v>46377</v>
      </c>
      <c r="J2075" s="115">
        <f t="shared" si="982"/>
        <v>20</v>
      </c>
      <c r="K2075" s="115">
        <f t="shared" si="983"/>
        <v>16</v>
      </c>
      <c r="L2075" s="8">
        <f t="shared" si="984"/>
        <v>1.00343906</v>
      </c>
      <c r="M2075" s="116">
        <f t="shared" si="985"/>
        <v>1.0043006699999999</v>
      </c>
      <c r="N2075" s="116">
        <f t="shared" si="986"/>
        <v>1.4078919827775482</v>
      </c>
      <c r="O2075" s="109">
        <f t="shared" si="987"/>
        <v>1.4127338</v>
      </c>
      <c r="P2075" s="109">
        <f t="shared" si="988"/>
        <v>440.94383260000001</v>
      </c>
      <c r="Q2075" s="11">
        <f t="shared" si="999"/>
        <v>0</v>
      </c>
      <c r="R2075" s="30">
        <f t="shared" si="997"/>
        <v>0</v>
      </c>
      <c r="S2075" s="109">
        <f t="shared" si="989"/>
        <v>0</v>
      </c>
      <c r="T2075" s="119">
        <f t="shared" si="998"/>
        <v>0.10150000000000001</v>
      </c>
      <c r="U2075" s="117">
        <f t="shared" si="990"/>
        <v>16</v>
      </c>
      <c r="V2075" s="117">
        <v>252</v>
      </c>
      <c r="W2075" s="116">
        <f t="shared" si="991"/>
        <v>1.006156837</v>
      </c>
      <c r="X2075" s="109">
        <f t="shared" si="992"/>
        <v>2.7148192999999998</v>
      </c>
      <c r="Y2075" s="174">
        <f t="shared" si="995"/>
        <v>0</v>
      </c>
      <c r="Z2075" s="120" t="str">
        <f t="shared" si="1000"/>
        <v>A+J=</v>
      </c>
      <c r="AA2075" s="114">
        <f t="shared" si="1001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8">
        <f t="shared" si="996"/>
        <v>46372</v>
      </c>
      <c r="B2076" s="109">
        <f t="shared" si="976"/>
        <v>443.92412349</v>
      </c>
      <c r="C2076" s="193">
        <f t="shared" si="994"/>
        <v>312.12096193000002</v>
      </c>
      <c r="D2076" s="110">
        <f t="shared" si="977"/>
        <v>7245.38</v>
      </c>
      <c r="E2076" s="111">
        <f t="shared" si="993"/>
        <v>7276.54</v>
      </c>
      <c r="F2076" s="112">
        <f t="shared" si="978"/>
        <v>46318</v>
      </c>
      <c r="G2076" s="113">
        <f t="shared" si="979"/>
        <v>4.3006716003852752E-3</v>
      </c>
      <c r="H2076" s="114">
        <f t="shared" si="980"/>
        <v>46377</v>
      </c>
      <c r="I2076" s="114">
        <f t="shared" si="981"/>
        <v>46377</v>
      </c>
      <c r="J2076" s="115">
        <f t="shared" si="982"/>
        <v>20</v>
      </c>
      <c r="K2076" s="115">
        <f t="shared" si="983"/>
        <v>17</v>
      </c>
      <c r="L2076" s="8">
        <f t="shared" si="984"/>
        <v>1.0036543899999999</v>
      </c>
      <c r="M2076" s="116">
        <f t="shared" si="985"/>
        <v>1.0043006699999999</v>
      </c>
      <c r="N2076" s="116">
        <f t="shared" si="986"/>
        <v>1.4078919827775482</v>
      </c>
      <c r="O2076" s="109">
        <f t="shared" si="987"/>
        <v>1.4130369599999999</v>
      </c>
      <c r="P2076" s="109">
        <f t="shared" si="988"/>
        <v>441.03845518999998</v>
      </c>
      <c r="Q2076" s="11">
        <f t="shared" si="999"/>
        <v>0</v>
      </c>
      <c r="R2076" s="30">
        <f t="shared" si="997"/>
        <v>0</v>
      </c>
      <c r="S2076" s="109">
        <f t="shared" si="989"/>
        <v>0</v>
      </c>
      <c r="T2076" s="119">
        <f t="shared" si="998"/>
        <v>0.10150000000000001</v>
      </c>
      <c r="U2076" s="117">
        <f t="shared" si="990"/>
        <v>17</v>
      </c>
      <c r="V2076" s="117">
        <v>252</v>
      </c>
      <c r="W2076" s="116">
        <f t="shared" si="991"/>
        <v>1.0065428949999999</v>
      </c>
      <c r="X2076" s="109">
        <f t="shared" si="992"/>
        <v>2.8856682999999999</v>
      </c>
      <c r="Y2076" s="174">
        <f t="shared" si="995"/>
        <v>0</v>
      </c>
      <c r="Z2076" s="120" t="str">
        <f t="shared" si="1000"/>
        <v>A+J=</v>
      </c>
      <c r="AA2076" s="114">
        <f t="shared" si="1001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8">
        <f t="shared" si="996"/>
        <v>46373</v>
      </c>
      <c r="B2077" s="109">
        <f t="shared" si="976"/>
        <v>444.18975900999999</v>
      </c>
      <c r="C2077" s="193">
        <f t="shared" si="994"/>
        <v>312.12096193000002</v>
      </c>
      <c r="D2077" s="110">
        <f t="shared" si="977"/>
        <v>7245.38</v>
      </c>
      <c r="E2077" s="111">
        <f t="shared" si="993"/>
        <v>7276.54</v>
      </c>
      <c r="F2077" s="112">
        <f t="shared" si="978"/>
        <v>46318</v>
      </c>
      <c r="G2077" s="113">
        <f t="shared" si="979"/>
        <v>4.3006716003852752E-3</v>
      </c>
      <c r="H2077" s="114">
        <f t="shared" si="980"/>
        <v>46377</v>
      </c>
      <c r="I2077" s="114">
        <f t="shared" si="981"/>
        <v>46377</v>
      </c>
      <c r="J2077" s="115">
        <f t="shared" si="982"/>
        <v>20</v>
      </c>
      <c r="K2077" s="115">
        <f t="shared" si="983"/>
        <v>18</v>
      </c>
      <c r="L2077" s="8">
        <f t="shared" si="984"/>
        <v>1.0038697700000001</v>
      </c>
      <c r="M2077" s="116">
        <f t="shared" si="985"/>
        <v>1.0043006699999999</v>
      </c>
      <c r="N2077" s="116">
        <f t="shared" si="986"/>
        <v>1.4078919827775482</v>
      </c>
      <c r="O2077" s="109">
        <f t="shared" si="987"/>
        <v>1.4133401999999999</v>
      </c>
      <c r="P2077" s="109">
        <f t="shared" si="988"/>
        <v>441.13310274999998</v>
      </c>
      <c r="Q2077" s="11">
        <f t="shared" si="999"/>
        <v>0</v>
      </c>
      <c r="R2077" s="30">
        <f t="shared" si="997"/>
        <v>0</v>
      </c>
      <c r="S2077" s="109">
        <f t="shared" si="989"/>
        <v>0</v>
      </c>
      <c r="T2077" s="119">
        <f t="shared" si="998"/>
        <v>0.10150000000000001</v>
      </c>
      <c r="U2077" s="117">
        <f t="shared" si="990"/>
        <v>18</v>
      </c>
      <c r="V2077" s="117">
        <v>252</v>
      </c>
      <c r="W2077" s="116">
        <f t="shared" si="991"/>
        <v>1.006929102</v>
      </c>
      <c r="X2077" s="109">
        <f t="shared" si="992"/>
        <v>3.05665626</v>
      </c>
      <c r="Y2077" s="174">
        <f t="shared" si="995"/>
        <v>0</v>
      </c>
      <c r="Z2077" s="120" t="str">
        <f t="shared" si="1000"/>
        <v>A+J=</v>
      </c>
      <c r="AA2077" s="114">
        <f t="shared" si="1001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8">
        <f t="shared" si="996"/>
        <v>46374</v>
      </c>
      <c r="B2078" s="109">
        <f t="shared" si="976"/>
        <v>444.45554551999999</v>
      </c>
      <c r="C2078" s="193">
        <f t="shared" si="994"/>
        <v>312.12096193000002</v>
      </c>
      <c r="D2078" s="110">
        <f t="shared" si="977"/>
        <v>7245.38</v>
      </c>
      <c r="E2078" s="111">
        <f t="shared" si="993"/>
        <v>7276.54</v>
      </c>
      <c r="F2078" s="112">
        <f t="shared" si="978"/>
        <v>46318</v>
      </c>
      <c r="G2078" s="113">
        <f t="shared" si="979"/>
        <v>4.3006716003852752E-3</v>
      </c>
      <c r="H2078" s="114">
        <f t="shared" si="980"/>
        <v>46377</v>
      </c>
      <c r="I2078" s="114">
        <f t="shared" si="981"/>
        <v>46377</v>
      </c>
      <c r="J2078" s="115">
        <f t="shared" si="982"/>
        <v>20</v>
      </c>
      <c r="K2078" s="115">
        <f t="shared" si="983"/>
        <v>19</v>
      </c>
      <c r="L2078" s="8">
        <f t="shared" si="984"/>
        <v>1.0040851900000001</v>
      </c>
      <c r="M2078" s="116">
        <f t="shared" si="985"/>
        <v>1.0043006699999999</v>
      </c>
      <c r="N2078" s="116">
        <f t="shared" si="986"/>
        <v>1.4078919827775482</v>
      </c>
      <c r="O2078" s="109">
        <f t="shared" si="987"/>
        <v>1.41364348</v>
      </c>
      <c r="P2078" s="109">
        <f t="shared" si="988"/>
        <v>441.22776279999999</v>
      </c>
      <c r="Q2078" s="11">
        <f t="shared" si="999"/>
        <v>0</v>
      </c>
      <c r="R2078" s="30">
        <f t="shared" si="997"/>
        <v>0</v>
      </c>
      <c r="S2078" s="109">
        <f t="shared" si="989"/>
        <v>0</v>
      </c>
      <c r="T2078" s="119">
        <f t="shared" si="998"/>
        <v>0.10150000000000001</v>
      </c>
      <c r="U2078" s="117">
        <f t="shared" si="990"/>
        <v>19</v>
      </c>
      <c r="V2078" s="117">
        <v>252</v>
      </c>
      <c r="W2078" s="116">
        <f t="shared" si="991"/>
        <v>1.007315457</v>
      </c>
      <c r="X2078" s="109">
        <f t="shared" si="992"/>
        <v>3.22778272</v>
      </c>
      <c r="Y2078" s="174">
        <f t="shared" si="995"/>
        <v>0</v>
      </c>
      <c r="Z2078" s="120" t="str">
        <f t="shared" si="1000"/>
        <v>A+J=</v>
      </c>
      <c r="AA2078" s="114">
        <f t="shared" si="1001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8">
        <f t="shared" si="996"/>
        <v>46375</v>
      </c>
      <c r="B2079" s="109">
        <f t="shared" si="976"/>
        <v>444.72150194</v>
      </c>
      <c r="C2079" s="193">
        <f t="shared" si="994"/>
        <v>312.12096193000002</v>
      </c>
      <c r="D2079" s="110">
        <f t="shared" si="977"/>
        <v>7245.38</v>
      </c>
      <c r="E2079" s="111">
        <f t="shared" si="993"/>
        <v>7276.54</v>
      </c>
      <c r="F2079" s="112">
        <f t="shared" si="978"/>
        <v>46318</v>
      </c>
      <c r="G2079" s="113">
        <f t="shared" si="979"/>
        <v>4.3006716003852752E-3</v>
      </c>
      <c r="H2079" s="114">
        <f t="shared" si="980"/>
        <v>46377</v>
      </c>
      <c r="I2079" s="114">
        <f t="shared" si="981"/>
        <v>46377</v>
      </c>
      <c r="J2079" s="115">
        <f t="shared" si="982"/>
        <v>20</v>
      </c>
      <c r="K2079" s="115">
        <f t="shared" si="983"/>
        <v>20</v>
      </c>
      <c r="L2079" s="8">
        <f t="shared" si="984"/>
        <v>1.0043006699999999</v>
      </c>
      <c r="M2079" s="116">
        <f t="shared" si="985"/>
        <v>1.0043006699999999</v>
      </c>
      <c r="N2079" s="116">
        <f t="shared" si="986"/>
        <v>1.4078919827775482</v>
      </c>
      <c r="O2079" s="109">
        <f t="shared" si="987"/>
        <v>1.41394686</v>
      </c>
      <c r="P2079" s="109">
        <f t="shared" si="988"/>
        <v>441.32245405999998</v>
      </c>
      <c r="Q2079" s="11">
        <f t="shared" si="999"/>
        <v>0</v>
      </c>
      <c r="R2079" s="30">
        <f t="shared" si="997"/>
        <v>0</v>
      </c>
      <c r="S2079" s="109">
        <f t="shared" si="989"/>
        <v>0</v>
      </c>
      <c r="T2079" s="119">
        <f t="shared" si="998"/>
        <v>0.10150000000000001</v>
      </c>
      <c r="U2079" s="117">
        <f t="shared" si="990"/>
        <v>20</v>
      </c>
      <c r="V2079" s="117">
        <v>252</v>
      </c>
      <c r="W2079" s="116">
        <f t="shared" si="991"/>
        <v>1.0077019599999999</v>
      </c>
      <c r="X2079" s="109">
        <f t="shared" si="992"/>
        <v>3.3990478799999999</v>
      </c>
      <c r="Y2079" s="174">
        <f t="shared" si="995"/>
        <v>0</v>
      </c>
      <c r="Z2079" s="120" t="str">
        <f t="shared" si="1000"/>
        <v>A+J=</v>
      </c>
      <c r="AA2079" s="114">
        <f t="shared" si="1001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8">
        <f t="shared" si="996"/>
        <v>46376</v>
      </c>
      <c r="B2080" s="109">
        <f t="shared" si="976"/>
        <v>444.72150194</v>
      </c>
      <c r="C2080" s="193">
        <f t="shared" si="994"/>
        <v>312.12096193000002</v>
      </c>
      <c r="D2080" s="110">
        <f t="shared" si="977"/>
        <v>7245.38</v>
      </c>
      <c r="E2080" s="111">
        <f t="shared" si="993"/>
        <v>7276.54</v>
      </c>
      <c r="F2080" s="112">
        <f t="shared" si="978"/>
        <v>46318</v>
      </c>
      <c r="G2080" s="113">
        <f t="shared" si="979"/>
        <v>4.3006716003852752E-3</v>
      </c>
      <c r="H2080" s="114">
        <f t="shared" si="980"/>
        <v>46407</v>
      </c>
      <c r="I2080" s="114">
        <f t="shared" si="981"/>
        <v>46377</v>
      </c>
      <c r="J2080" s="115">
        <f t="shared" si="982"/>
        <v>20</v>
      </c>
      <c r="K2080" s="115">
        <f t="shared" si="983"/>
        <v>20</v>
      </c>
      <c r="L2080" s="8">
        <f t="shared" si="984"/>
        <v>1.0043006699999999</v>
      </c>
      <c r="M2080" s="116">
        <f t="shared" si="985"/>
        <v>1.0043006699999999</v>
      </c>
      <c r="N2080" s="116">
        <f t="shared" si="986"/>
        <v>1.4078919827775482</v>
      </c>
      <c r="O2080" s="109">
        <f t="shared" si="987"/>
        <v>1.41394686</v>
      </c>
      <c r="P2080" s="109">
        <f t="shared" si="988"/>
        <v>441.32245405999998</v>
      </c>
      <c r="Q2080" s="11">
        <f t="shared" si="999"/>
        <v>0</v>
      </c>
      <c r="R2080" s="30">
        <f t="shared" si="997"/>
        <v>0</v>
      </c>
      <c r="S2080" s="109">
        <f t="shared" si="989"/>
        <v>0</v>
      </c>
      <c r="T2080" s="119">
        <f t="shared" si="998"/>
        <v>0.10150000000000001</v>
      </c>
      <c r="U2080" s="117">
        <f t="shared" si="990"/>
        <v>20</v>
      </c>
      <c r="V2080" s="117">
        <v>252</v>
      </c>
      <c r="W2080" s="116">
        <f t="shared" si="991"/>
        <v>1.0077019599999999</v>
      </c>
      <c r="X2080" s="109">
        <f t="shared" si="992"/>
        <v>3.3990478799999999</v>
      </c>
      <c r="Y2080" s="174">
        <f t="shared" si="995"/>
        <v>0</v>
      </c>
      <c r="Z2080" s="120" t="str">
        <f t="shared" si="1000"/>
        <v>A+J=</v>
      </c>
      <c r="AA2080" s="114">
        <f t="shared" si="1001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8">
        <f t="shared" si="996"/>
        <v>46377</v>
      </c>
      <c r="B2081" s="109">
        <f t="shared" si="976"/>
        <v>444.72150194</v>
      </c>
      <c r="C2081" s="193">
        <f t="shared" si="994"/>
        <v>312.12096193000002</v>
      </c>
      <c r="D2081" s="110">
        <f t="shared" si="977"/>
        <v>7245.38</v>
      </c>
      <c r="E2081" s="111">
        <f t="shared" si="993"/>
        <v>7276.54</v>
      </c>
      <c r="F2081" s="112">
        <f t="shared" si="978"/>
        <v>46318</v>
      </c>
      <c r="G2081" s="113">
        <f t="shared" si="979"/>
        <v>4.3006716003852752E-3</v>
      </c>
      <c r="H2081" s="114">
        <f t="shared" si="980"/>
        <v>46407</v>
      </c>
      <c r="I2081" s="114">
        <f t="shared" si="981"/>
        <v>46377</v>
      </c>
      <c r="J2081" s="115">
        <f t="shared" si="982"/>
        <v>20</v>
      </c>
      <c r="K2081" s="115">
        <f t="shared" si="983"/>
        <v>20</v>
      </c>
      <c r="L2081" s="8">
        <f t="shared" si="984"/>
        <v>1.0043006699999999</v>
      </c>
      <c r="M2081" s="116">
        <f t="shared" si="985"/>
        <v>1.0043006699999999</v>
      </c>
      <c r="N2081" s="116">
        <f t="shared" si="986"/>
        <v>1.4078919827775482</v>
      </c>
      <c r="O2081" s="109">
        <f t="shared" si="987"/>
        <v>1.41394686</v>
      </c>
      <c r="P2081" s="109">
        <f t="shared" si="988"/>
        <v>441.32245405999998</v>
      </c>
      <c r="Q2081" s="11">
        <f t="shared" si="999"/>
        <v>68</v>
      </c>
      <c r="R2081" s="30">
        <f t="shared" si="997"/>
        <v>4.1914E-2</v>
      </c>
      <c r="S2081" s="109">
        <f t="shared" si="989"/>
        <v>18.49758933</v>
      </c>
      <c r="T2081" s="119">
        <f t="shared" si="998"/>
        <v>0.10150000000000001</v>
      </c>
      <c r="U2081" s="117">
        <f t="shared" si="990"/>
        <v>20</v>
      </c>
      <c r="V2081" s="117">
        <v>252</v>
      </c>
      <c r="W2081" s="116">
        <f t="shared" si="991"/>
        <v>1.0077019599999999</v>
      </c>
      <c r="X2081" s="109">
        <f t="shared" si="992"/>
        <v>3.3990478799999999</v>
      </c>
      <c r="Y2081" s="174">
        <f t="shared" si="995"/>
        <v>21.896637210000002</v>
      </c>
      <c r="Z2081" s="120" t="str">
        <f t="shared" si="1000"/>
        <v>A+J=</v>
      </c>
      <c r="AA2081" s="114">
        <f t="shared" si="1001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8">
        <f t="shared" si="996"/>
        <v>46378</v>
      </c>
      <c r="B2082" s="109">
        <f t="shared" ref="B2082:B2145" si="1002">(P2082+X2082)</f>
        <v>423.07787006000001</v>
      </c>
      <c r="C2082" s="193">
        <f t="shared" si="994"/>
        <v>299.03872393</v>
      </c>
      <c r="D2082" s="110">
        <f t="shared" ref="D2082:D2145" si="1003">IF(E2082=E2081,D2081,E2081)</f>
        <v>7245.38</v>
      </c>
      <c r="E2082" s="111">
        <f t="shared" si="993"/>
        <v>7276.54</v>
      </c>
      <c r="F2082" s="112">
        <f t="shared" ref="F2082:F2145" si="1004">IF($K2082=1,VLOOKUP($A2081,$AO$10:$AS$131,5),F2081)</f>
        <v>46347</v>
      </c>
      <c r="G2082" s="113">
        <f t="shared" ref="G2082:G2145" si="1005">(E2082/D2082)-1</f>
        <v>4.3006716003852752E-3</v>
      </c>
      <c r="H2082" s="114">
        <f t="shared" ref="H2082:H2145" si="1006">IF(DAY(A2082)=H$9,VLOOKUP(A2082,AH$118:AN$450,4),H2081)</f>
        <v>46407</v>
      </c>
      <c r="I2082" s="114">
        <f t="shared" ref="I2082:I2145" si="1007">IF(A2082&gt;I2081,H2082,I2081)</f>
        <v>46407</v>
      </c>
      <c r="J2082" s="115">
        <f t="shared" ref="J2082:J2145" si="1008">IF(I2082=I2081,J2081,NETWORKDAYS(I2081,I2082,$AD$148:$AD$502)-1)</f>
        <v>20</v>
      </c>
      <c r="K2082" s="115">
        <f t="shared" ref="K2082:K2145" si="1009">(J2082-(NETWORKDAYS(A2082,I2082,AD$148:AD$502)-1))</f>
        <v>1</v>
      </c>
      <c r="L2082" s="8">
        <f t="shared" ref="L2082:L2145" si="1010">IF(E2082&lt;D2082,1,TRUNC((E2082/D2082)^TRUNC((K2082/J2082),9),8))</f>
        <v>1.0002145899999999</v>
      </c>
      <c r="M2082" s="116">
        <f t="shared" ref="M2082:M2145" si="1011">IF(I2082&gt;I2081,L2081,M2081)</f>
        <v>1.0043006699999999</v>
      </c>
      <c r="N2082" s="116">
        <f t="shared" ref="N2082:N2145" si="1012">IF(I2082&gt;I2081,N2081*M2082,N2081)</f>
        <v>1.4139468615911199</v>
      </c>
      <c r="O2082" s="109">
        <f t="shared" ref="O2082:O2145" si="1013">TRUNC(TRUNC((L2082*N2082),15),8)</f>
        <v>1.4142502800000001</v>
      </c>
      <c r="P2082" s="109">
        <f t="shared" ref="P2082:P2145" si="1014">TRUNC(C2082*O2082,8)</f>
        <v>422.91559904000002</v>
      </c>
      <c r="Q2082" s="11">
        <f t="shared" si="999"/>
        <v>0</v>
      </c>
      <c r="R2082" s="30">
        <f t="shared" si="997"/>
        <v>0</v>
      </c>
      <c r="S2082" s="109">
        <f t="shared" ref="S2082:S2145" si="1015">IF(R2082&gt;0,TRUNC(R2082*P2082,8),0)</f>
        <v>0</v>
      </c>
      <c r="T2082" s="119">
        <f t="shared" si="998"/>
        <v>0.10150000000000001</v>
      </c>
      <c r="U2082" s="117">
        <f t="shared" ref="U2082:U2145" si="1016">IF(Q2081&gt;0,1,IF(K2082=K2081,U2081,U2081+1))</f>
        <v>1</v>
      </c>
      <c r="V2082" s="117">
        <v>252</v>
      </c>
      <c r="W2082" s="116">
        <f t="shared" ref="W2082:W2145" si="1017">ROUND((1+T2082)^TRUNC((U2082/V2082),9),9)</f>
        <v>1.0003836960000001</v>
      </c>
      <c r="X2082" s="109">
        <f t="shared" ref="X2082:X2145" si="1018">TRUNC((P2082*(W2082-1)),8)</f>
        <v>0.16227101999999999</v>
      </c>
      <c r="Y2082" s="174">
        <f t="shared" si="995"/>
        <v>0</v>
      </c>
      <c r="Z2082" s="120" t="str">
        <f t="shared" si="1000"/>
        <v>A+J=</v>
      </c>
      <c r="AA2082" s="114">
        <f t="shared" si="1001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8">
        <f t="shared" si="996"/>
        <v>46379</v>
      </c>
      <c r="B2083" s="109">
        <f t="shared" si="1002"/>
        <v>423.33102818000003</v>
      </c>
      <c r="C2083" s="193">
        <f t="shared" si="994"/>
        <v>299.03872393</v>
      </c>
      <c r="D2083" s="110">
        <f t="shared" si="1003"/>
        <v>7245.38</v>
      </c>
      <c r="E2083" s="111">
        <f t="shared" si="993"/>
        <v>7276.54</v>
      </c>
      <c r="F2083" s="112">
        <f t="shared" si="1004"/>
        <v>46347</v>
      </c>
      <c r="G2083" s="113">
        <f t="shared" si="1005"/>
        <v>4.3006716003852752E-3</v>
      </c>
      <c r="H2083" s="114">
        <f t="shared" si="1006"/>
        <v>46407</v>
      </c>
      <c r="I2083" s="114">
        <f t="shared" si="1007"/>
        <v>46407</v>
      </c>
      <c r="J2083" s="115">
        <f t="shared" si="1008"/>
        <v>20</v>
      </c>
      <c r="K2083" s="115">
        <f t="shared" si="1009"/>
        <v>2</v>
      </c>
      <c r="L2083" s="8">
        <f t="shared" si="1010"/>
        <v>1.0004292299999999</v>
      </c>
      <c r="M2083" s="116">
        <f t="shared" si="1011"/>
        <v>1.0043006699999999</v>
      </c>
      <c r="N2083" s="116">
        <f t="shared" si="1012"/>
        <v>1.4139468615911199</v>
      </c>
      <c r="O2083" s="109">
        <f t="shared" si="1013"/>
        <v>1.4145537699999999</v>
      </c>
      <c r="P2083" s="109">
        <f t="shared" si="1014"/>
        <v>423.00635431000001</v>
      </c>
      <c r="Q2083" s="11">
        <f t="shared" si="999"/>
        <v>0</v>
      </c>
      <c r="R2083" s="30">
        <f t="shared" si="997"/>
        <v>0</v>
      </c>
      <c r="S2083" s="109">
        <f t="shared" si="1015"/>
        <v>0</v>
      </c>
      <c r="T2083" s="119">
        <f t="shared" si="998"/>
        <v>0.10150000000000001</v>
      </c>
      <c r="U2083" s="117">
        <f t="shared" si="1016"/>
        <v>2</v>
      </c>
      <c r="V2083" s="117">
        <v>252</v>
      </c>
      <c r="W2083" s="116">
        <f t="shared" si="1017"/>
        <v>1.0007675389999999</v>
      </c>
      <c r="X2083" s="109">
        <f t="shared" si="1018"/>
        <v>0.32467386999999998</v>
      </c>
      <c r="Y2083" s="174">
        <f t="shared" si="995"/>
        <v>0</v>
      </c>
      <c r="Z2083" s="120" t="str">
        <f t="shared" si="1000"/>
        <v>A+J=</v>
      </c>
      <c r="AA2083" s="114">
        <f t="shared" si="1001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8">
        <f t="shared" si="996"/>
        <v>46380</v>
      </c>
      <c r="B2084" s="109">
        <f t="shared" si="1002"/>
        <v>423.58433952999997</v>
      </c>
      <c r="C2084" s="193">
        <f t="shared" si="994"/>
        <v>299.03872393</v>
      </c>
      <c r="D2084" s="110">
        <f t="shared" si="1003"/>
        <v>7245.38</v>
      </c>
      <c r="E2084" s="111">
        <f t="shared" si="993"/>
        <v>7276.54</v>
      </c>
      <c r="F2084" s="112">
        <f t="shared" si="1004"/>
        <v>46347</v>
      </c>
      <c r="G2084" s="113">
        <f t="shared" si="1005"/>
        <v>4.3006716003852752E-3</v>
      </c>
      <c r="H2084" s="114">
        <f t="shared" si="1006"/>
        <v>46407</v>
      </c>
      <c r="I2084" s="114">
        <f t="shared" si="1007"/>
        <v>46407</v>
      </c>
      <c r="J2084" s="115">
        <f t="shared" si="1008"/>
        <v>20</v>
      </c>
      <c r="K2084" s="115">
        <f t="shared" si="1009"/>
        <v>3</v>
      </c>
      <c r="L2084" s="8">
        <f t="shared" si="1010"/>
        <v>1.0006439199999999</v>
      </c>
      <c r="M2084" s="116">
        <f t="shared" si="1011"/>
        <v>1.0043006699999999</v>
      </c>
      <c r="N2084" s="116">
        <f t="shared" si="1012"/>
        <v>1.4139468615911199</v>
      </c>
      <c r="O2084" s="109">
        <f t="shared" si="1013"/>
        <v>1.41485733</v>
      </c>
      <c r="P2084" s="109">
        <f t="shared" si="1014"/>
        <v>423.09713049999999</v>
      </c>
      <c r="Q2084" s="11">
        <f t="shared" si="999"/>
        <v>0</v>
      </c>
      <c r="R2084" s="30">
        <f t="shared" si="997"/>
        <v>0</v>
      </c>
      <c r="S2084" s="109">
        <f t="shared" si="1015"/>
        <v>0</v>
      </c>
      <c r="T2084" s="119">
        <f t="shared" si="998"/>
        <v>0.10150000000000001</v>
      </c>
      <c r="U2084" s="117">
        <f t="shared" si="1016"/>
        <v>3</v>
      </c>
      <c r="V2084" s="117">
        <v>252</v>
      </c>
      <c r="W2084" s="116">
        <f t="shared" si="1017"/>
        <v>1.00115153</v>
      </c>
      <c r="X2084" s="109">
        <f t="shared" si="1018"/>
        <v>0.48720902999999999</v>
      </c>
      <c r="Y2084" s="174">
        <f t="shared" si="995"/>
        <v>0</v>
      </c>
      <c r="Z2084" s="120" t="str">
        <f t="shared" si="1000"/>
        <v>A+J=</v>
      </c>
      <c r="AA2084" s="114">
        <f t="shared" si="1001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8">
        <f t="shared" si="996"/>
        <v>46381</v>
      </c>
      <c r="B2085" s="109">
        <f t="shared" si="1002"/>
        <v>423.83779779000002</v>
      </c>
      <c r="C2085" s="193">
        <f t="shared" si="994"/>
        <v>299.03872393</v>
      </c>
      <c r="D2085" s="110">
        <f t="shared" si="1003"/>
        <v>7245.38</v>
      </c>
      <c r="E2085" s="111">
        <f t="shared" si="993"/>
        <v>7276.54</v>
      </c>
      <c r="F2085" s="112">
        <f t="shared" si="1004"/>
        <v>46347</v>
      </c>
      <c r="G2085" s="113">
        <f t="shared" si="1005"/>
        <v>4.3006716003852752E-3</v>
      </c>
      <c r="H2085" s="114">
        <f t="shared" si="1006"/>
        <v>46407</v>
      </c>
      <c r="I2085" s="114">
        <f t="shared" si="1007"/>
        <v>46407</v>
      </c>
      <c r="J2085" s="115">
        <f t="shared" si="1008"/>
        <v>20</v>
      </c>
      <c r="K2085" s="115">
        <f t="shared" si="1009"/>
        <v>4</v>
      </c>
      <c r="L2085" s="8">
        <f t="shared" si="1010"/>
        <v>1.0008586500000001</v>
      </c>
      <c r="M2085" s="116">
        <f t="shared" si="1011"/>
        <v>1.0043006699999999</v>
      </c>
      <c r="N2085" s="116">
        <f t="shared" si="1012"/>
        <v>1.4139468615911199</v>
      </c>
      <c r="O2085" s="109">
        <f t="shared" si="1013"/>
        <v>1.41516094</v>
      </c>
      <c r="P2085" s="109">
        <f t="shared" si="1014"/>
        <v>423.18792165000002</v>
      </c>
      <c r="Q2085" s="11">
        <f t="shared" si="999"/>
        <v>0</v>
      </c>
      <c r="R2085" s="30">
        <f t="shared" si="997"/>
        <v>0</v>
      </c>
      <c r="S2085" s="109">
        <f t="shared" si="1015"/>
        <v>0</v>
      </c>
      <c r="T2085" s="119">
        <f t="shared" si="998"/>
        <v>0.10150000000000001</v>
      </c>
      <c r="U2085" s="117">
        <f t="shared" si="1016"/>
        <v>4</v>
      </c>
      <c r="V2085" s="117">
        <v>252</v>
      </c>
      <c r="W2085" s="116">
        <f t="shared" si="1017"/>
        <v>1.001535668</v>
      </c>
      <c r="X2085" s="109">
        <f t="shared" si="1018"/>
        <v>0.64987614000000005</v>
      </c>
      <c r="Y2085" s="174">
        <f t="shared" si="995"/>
        <v>0</v>
      </c>
      <c r="Z2085" s="120" t="str">
        <f t="shared" si="1000"/>
        <v>A+J=</v>
      </c>
      <c r="AA2085" s="114">
        <f t="shared" si="1001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8">
        <f t="shared" si="996"/>
        <v>46382</v>
      </c>
      <c r="B2086" s="109">
        <f t="shared" si="1002"/>
        <v>423.83779779000002</v>
      </c>
      <c r="C2086" s="193">
        <f t="shared" si="994"/>
        <v>299.03872393</v>
      </c>
      <c r="D2086" s="110">
        <f t="shared" si="1003"/>
        <v>7245.38</v>
      </c>
      <c r="E2086" s="111">
        <f t="shared" si="993"/>
        <v>7276.54</v>
      </c>
      <c r="F2086" s="112">
        <f t="shared" si="1004"/>
        <v>46347</v>
      </c>
      <c r="G2086" s="113">
        <f t="shared" si="1005"/>
        <v>4.3006716003852752E-3</v>
      </c>
      <c r="H2086" s="114">
        <f t="shared" si="1006"/>
        <v>46407</v>
      </c>
      <c r="I2086" s="114">
        <f t="shared" si="1007"/>
        <v>46407</v>
      </c>
      <c r="J2086" s="115">
        <f t="shared" si="1008"/>
        <v>20</v>
      </c>
      <c r="K2086" s="115">
        <f t="shared" si="1009"/>
        <v>4</v>
      </c>
      <c r="L2086" s="8">
        <f t="shared" si="1010"/>
        <v>1.0008586500000001</v>
      </c>
      <c r="M2086" s="116">
        <f t="shared" si="1011"/>
        <v>1.0043006699999999</v>
      </c>
      <c r="N2086" s="116">
        <f t="shared" si="1012"/>
        <v>1.4139468615911199</v>
      </c>
      <c r="O2086" s="109">
        <f t="shared" si="1013"/>
        <v>1.41516094</v>
      </c>
      <c r="P2086" s="109">
        <f t="shared" si="1014"/>
        <v>423.18792165000002</v>
      </c>
      <c r="Q2086" s="11">
        <f t="shared" si="999"/>
        <v>0</v>
      </c>
      <c r="R2086" s="30">
        <f t="shared" si="997"/>
        <v>0</v>
      </c>
      <c r="S2086" s="109">
        <f t="shared" si="1015"/>
        <v>0</v>
      </c>
      <c r="T2086" s="119">
        <f t="shared" si="998"/>
        <v>0.10150000000000001</v>
      </c>
      <c r="U2086" s="117">
        <f t="shared" si="1016"/>
        <v>4</v>
      </c>
      <c r="V2086" s="117">
        <v>252</v>
      </c>
      <c r="W2086" s="116">
        <f t="shared" si="1017"/>
        <v>1.001535668</v>
      </c>
      <c r="X2086" s="109">
        <f t="shared" si="1018"/>
        <v>0.64987614000000005</v>
      </c>
      <c r="Y2086" s="174">
        <f t="shared" si="995"/>
        <v>0</v>
      </c>
      <c r="Z2086" s="120" t="str">
        <f t="shared" si="1000"/>
        <v>A+J=</v>
      </c>
      <c r="AA2086" s="114">
        <f t="shared" si="1001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8">
        <f t="shared" si="996"/>
        <v>46383</v>
      </c>
      <c r="B2087" s="109">
        <f t="shared" si="1002"/>
        <v>423.83779779000002</v>
      </c>
      <c r="C2087" s="193">
        <f t="shared" si="994"/>
        <v>299.03872393</v>
      </c>
      <c r="D2087" s="110">
        <f t="shared" si="1003"/>
        <v>7245.38</v>
      </c>
      <c r="E2087" s="111">
        <f t="shared" si="993"/>
        <v>7276.54</v>
      </c>
      <c r="F2087" s="112">
        <f t="shared" si="1004"/>
        <v>46347</v>
      </c>
      <c r="G2087" s="113">
        <f t="shared" si="1005"/>
        <v>4.3006716003852752E-3</v>
      </c>
      <c r="H2087" s="114">
        <f t="shared" si="1006"/>
        <v>46407</v>
      </c>
      <c r="I2087" s="114">
        <f t="shared" si="1007"/>
        <v>46407</v>
      </c>
      <c r="J2087" s="115">
        <f t="shared" si="1008"/>
        <v>20</v>
      </c>
      <c r="K2087" s="115">
        <f t="shared" si="1009"/>
        <v>4</v>
      </c>
      <c r="L2087" s="8">
        <f t="shared" si="1010"/>
        <v>1.0008586500000001</v>
      </c>
      <c r="M2087" s="116">
        <f t="shared" si="1011"/>
        <v>1.0043006699999999</v>
      </c>
      <c r="N2087" s="116">
        <f t="shared" si="1012"/>
        <v>1.4139468615911199</v>
      </c>
      <c r="O2087" s="109">
        <f t="shared" si="1013"/>
        <v>1.41516094</v>
      </c>
      <c r="P2087" s="109">
        <f t="shared" si="1014"/>
        <v>423.18792165000002</v>
      </c>
      <c r="Q2087" s="11">
        <f t="shared" si="999"/>
        <v>0</v>
      </c>
      <c r="R2087" s="30">
        <f t="shared" si="997"/>
        <v>0</v>
      </c>
      <c r="S2087" s="109">
        <f t="shared" si="1015"/>
        <v>0</v>
      </c>
      <c r="T2087" s="119">
        <f t="shared" si="998"/>
        <v>0.10150000000000001</v>
      </c>
      <c r="U2087" s="117">
        <f t="shared" si="1016"/>
        <v>4</v>
      </c>
      <c r="V2087" s="117">
        <v>252</v>
      </c>
      <c r="W2087" s="116">
        <f t="shared" si="1017"/>
        <v>1.001535668</v>
      </c>
      <c r="X2087" s="109">
        <f t="shared" si="1018"/>
        <v>0.64987614000000005</v>
      </c>
      <c r="Y2087" s="174">
        <f t="shared" si="995"/>
        <v>0</v>
      </c>
      <c r="Z2087" s="120" t="str">
        <f t="shared" si="1000"/>
        <v>A+J=</v>
      </c>
      <c r="AA2087" s="114">
        <f t="shared" si="1001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8">
        <f t="shared" si="996"/>
        <v>46384</v>
      </c>
      <c r="B2088" s="109">
        <f t="shared" si="1002"/>
        <v>423.83779779000002</v>
      </c>
      <c r="C2088" s="193">
        <f t="shared" si="994"/>
        <v>299.03872393</v>
      </c>
      <c r="D2088" s="110">
        <f t="shared" si="1003"/>
        <v>7245.38</v>
      </c>
      <c r="E2088" s="111">
        <f t="shared" si="993"/>
        <v>7276.54</v>
      </c>
      <c r="F2088" s="112">
        <f t="shared" si="1004"/>
        <v>46347</v>
      </c>
      <c r="G2088" s="113">
        <f t="shared" si="1005"/>
        <v>4.3006716003852752E-3</v>
      </c>
      <c r="H2088" s="114">
        <f t="shared" si="1006"/>
        <v>46407</v>
      </c>
      <c r="I2088" s="114">
        <f t="shared" si="1007"/>
        <v>46407</v>
      </c>
      <c r="J2088" s="115">
        <f t="shared" si="1008"/>
        <v>20</v>
      </c>
      <c r="K2088" s="115">
        <f t="shared" si="1009"/>
        <v>4</v>
      </c>
      <c r="L2088" s="8">
        <f t="shared" si="1010"/>
        <v>1.0008586500000001</v>
      </c>
      <c r="M2088" s="116">
        <f t="shared" si="1011"/>
        <v>1.0043006699999999</v>
      </c>
      <c r="N2088" s="116">
        <f t="shared" si="1012"/>
        <v>1.4139468615911199</v>
      </c>
      <c r="O2088" s="109">
        <f t="shared" si="1013"/>
        <v>1.41516094</v>
      </c>
      <c r="P2088" s="109">
        <f t="shared" si="1014"/>
        <v>423.18792165000002</v>
      </c>
      <c r="Q2088" s="11">
        <f t="shared" si="999"/>
        <v>0</v>
      </c>
      <c r="R2088" s="30">
        <f t="shared" si="997"/>
        <v>0</v>
      </c>
      <c r="S2088" s="109">
        <f t="shared" si="1015"/>
        <v>0</v>
      </c>
      <c r="T2088" s="119">
        <f t="shared" si="998"/>
        <v>0.10150000000000001</v>
      </c>
      <c r="U2088" s="117">
        <f t="shared" si="1016"/>
        <v>4</v>
      </c>
      <c r="V2088" s="117">
        <v>252</v>
      </c>
      <c r="W2088" s="116">
        <f t="shared" si="1017"/>
        <v>1.001535668</v>
      </c>
      <c r="X2088" s="109">
        <f t="shared" si="1018"/>
        <v>0.64987614000000005</v>
      </c>
      <c r="Y2088" s="174">
        <f t="shared" si="995"/>
        <v>0</v>
      </c>
      <c r="Z2088" s="120" t="str">
        <f t="shared" si="1000"/>
        <v>A+J=</v>
      </c>
      <c r="AA2088" s="114">
        <f t="shared" si="1001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8">
        <f t="shared" si="996"/>
        <v>46385</v>
      </c>
      <c r="B2089" s="109">
        <f t="shared" si="1002"/>
        <v>424.09141241999998</v>
      </c>
      <c r="C2089" s="193">
        <f t="shared" si="994"/>
        <v>299.03872393</v>
      </c>
      <c r="D2089" s="110">
        <f t="shared" si="1003"/>
        <v>7245.38</v>
      </c>
      <c r="E2089" s="111">
        <f t="shared" si="993"/>
        <v>7276.54</v>
      </c>
      <c r="F2089" s="112">
        <f t="shared" si="1004"/>
        <v>46347</v>
      </c>
      <c r="G2089" s="113">
        <f t="shared" si="1005"/>
        <v>4.3006716003852752E-3</v>
      </c>
      <c r="H2089" s="114">
        <f t="shared" si="1006"/>
        <v>46407</v>
      </c>
      <c r="I2089" s="114">
        <f t="shared" si="1007"/>
        <v>46407</v>
      </c>
      <c r="J2089" s="115">
        <f t="shared" si="1008"/>
        <v>20</v>
      </c>
      <c r="K2089" s="115">
        <f t="shared" si="1009"/>
        <v>5</v>
      </c>
      <c r="L2089" s="8">
        <f t="shared" si="1010"/>
        <v>1.0010734299999999</v>
      </c>
      <c r="M2089" s="116">
        <f t="shared" si="1011"/>
        <v>1.0043006699999999</v>
      </c>
      <c r="N2089" s="116">
        <f t="shared" si="1012"/>
        <v>1.4139468615911199</v>
      </c>
      <c r="O2089" s="109">
        <f t="shared" si="1013"/>
        <v>1.41546463</v>
      </c>
      <c r="P2089" s="109">
        <f t="shared" si="1014"/>
        <v>423.27873671999998</v>
      </c>
      <c r="Q2089" s="11">
        <f t="shared" si="999"/>
        <v>0</v>
      </c>
      <c r="R2089" s="30">
        <f t="shared" si="997"/>
        <v>0</v>
      </c>
      <c r="S2089" s="109">
        <f t="shared" si="1015"/>
        <v>0</v>
      </c>
      <c r="T2089" s="119">
        <f t="shared" si="998"/>
        <v>0.10150000000000001</v>
      </c>
      <c r="U2089" s="117">
        <f t="shared" si="1016"/>
        <v>5</v>
      </c>
      <c r="V2089" s="117">
        <v>252</v>
      </c>
      <c r="W2089" s="116">
        <f t="shared" si="1017"/>
        <v>1.0019199539999999</v>
      </c>
      <c r="X2089" s="109">
        <f t="shared" si="1018"/>
        <v>0.8126757</v>
      </c>
      <c r="Y2089" s="174">
        <f t="shared" si="995"/>
        <v>0</v>
      </c>
      <c r="Z2089" s="120" t="str">
        <f t="shared" si="1000"/>
        <v>A+J=</v>
      </c>
      <c r="AA2089" s="114">
        <f t="shared" si="1001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8">
        <f t="shared" si="996"/>
        <v>46386</v>
      </c>
      <c r="B2090" s="109">
        <f t="shared" si="1002"/>
        <v>424.34517963000002</v>
      </c>
      <c r="C2090" s="193">
        <f t="shared" si="994"/>
        <v>299.03872393</v>
      </c>
      <c r="D2090" s="110">
        <f t="shared" si="1003"/>
        <v>7245.38</v>
      </c>
      <c r="E2090" s="111">
        <f t="shared" si="993"/>
        <v>7276.54</v>
      </c>
      <c r="F2090" s="112">
        <f t="shared" si="1004"/>
        <v>46347</v>
      </c>
      <c r="G2090" s="113">
        <f t="shared" si="1005"/>
        <v>4.3006716003852752E-3</v>
      </c>
      <c r="H2090" s="114">
        <f t="shared" si="1006"/>
        <v>46407</v>
      </c>
      <c r="I2090" s="114">
        <f t="shared" si="1007"/>
        <v>46407</v>
      </c>
      <c r="J2090" s="115">
        <f t="shared" si="1008"/>
        <v>20</v>
      </c>
      <c r="K2090" s="115">
        <f t="shared" si="1009"/>
        <v>6</v>
      </c>
      <c r="L2090" s="8">
        <f t="shared" si="1010"/>
        <v>1.0012882599999999</v>
      </c>
      <c r="M2090" s="116">
        <f t="shared" si="1011"/>
        <v>1.0043006699999999</v>
      </c>
      <c r="N2090" s="116">
        <f t="shared" si="1012"/>
        <v>1.4139468615911199</v>
      </c>
      <c r="O2090" s="109">
        <f t="shared" si="1013"/>
        <v>1.41576839</v>
      </c>
      <c r="P2090" s="109">
        <f t="shared" si="1014"/>
        <v>423.36957272000001</v>
      </c>
      <c r="Q2090" s="11">
        <f t="shared" si="999"/>
        <v>0</v>
      </c>
      <c r="R2090" s="30">
        <f t="shared" si="997"/>
        <v>0</v>
      </c>
      <c r="S2090" s="109">
        <f t="shared" si="1015"/>
        <v>0</v>
      </c>
      <c r="T2090" s="119">
        <f t="shared" si="998"/>
        <v>0.10150000000000001</v>
      </c>
      <c r="U2090" s="117">
        <f t="shared" si="1016"/>
        <v>6</v>
      </c>
      <c r="V2090" s="117">
        <v>252</v>
      </c>
      <c r="W2090" s="116">
        <f t="shared" si="1017"/>
        <v>1.002304386</v>
      </c>
      <c r="X2090" s="109">
        <f t="shared" si="1018"/>
        <v>0.97560690999999999</v>
      </c>
      <c r="Y2090" s="174">
        <f t="shared" si="995"/>
        <v>0</v>
      </c>
      <c r="Z2090" s="120" t="str">
        <f t="shared" si="1000"/>
        <v>A+J=</v>
      </c>
      <c r="AA2090" s="114">
        <f t="shared" si="1001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8">
        <f t="shared" si="996"/>
        <v>46387</v>
      </c>
      <c r="B2091" s="109">
        <f t="shared" si="1002"/>
        <v>424.59909478000003</v>
      </c>
      <c r="C2091" s="193">
        <f t="shared" si="994"/>
        <v>299.03872393</v>
      </c>
      <c r="D2091" s="110">
        <f t="shared" si="1003"/>
        <v>7245.38</v>
      </c>
      <c r="E2091" s="111">
        <f t="shared" si="993"/>
        <v>7276.54</v>
      </c>
      <c r="F2091" s="112">
        <f t="shared" si="1004"/>
        <v>46347</v>
      </c>
      <c r="G2091" s="113">
        <f t="shared" si="1005"/>
        <v>4.3006716003852752E-3</v>
      </c>
      <c r="H2091" s="114">
        <f t="shared" si="1006"/>
        <v>46407</v>
      </c>
      <c r="I2091" s="114">
        <f t="shared" si="1007"/>
        <v>46407</v>
      </c>
      <c r="J2091" s="115">
        <f t="shared" si="1008"/>
        <v>20</v>
      </c>
      <c r="K2091" s="115">
        <f t="shared" si="1009"/>
        <v>7</v>
      </c>
      <c r="L2091" s="8">
        <f t="shared" si="1010"/>
        <v>1.0015031299999999</v>
      </c>
      <c r="M2091" s="116">
        <f t="shared" si="1011"/>
        <v>1.0043006699999999</v>
      </c>
      <c r="N2091" s="116">
        <f t="shared" si="1012"/>
        <v>1.4139468615911199</v>
      </c>
      <c r="O2091" s="109">
        <f t="shared" si="1013"/>
        <v>1.4160721999999999</v>
      </c>
      <c r="P2091" s="109">
        <f t="shared" si="1014"/>
        <v>423.46042368000002</v>
      </c>
      <c r="Q2091" s="11">
        <f t="shared" si="999"/>
        <v>0</v>
      </c>
      <c r="R2091" s="30">
        <f t="shared" si="997"/>
        <v>0</v>
      </c>
      <c r="S2091" s="109">
        <f t="shared" si="1015"/>
        <v>0</v>
      </c>
      <c r="T2091" s="119">
        <f t="shared" si="998"/>
        <v>0.10150000000000001</v>
      </c>
      <c r="U2091" s="117">
        <f t="shared" si="1016"/>
        <v>7</v>
      </c>
      <c r="V2091" s="117">
        <v>252</v>
      </c>
      <c r="W2091" s="116">
        <f t="shared" si="1017"/>
        <v>1.0026889670000001</v>
      </c>
      <c r="X2091" s="109">
        <f t="shared" si="1018"/>
        <v>1.1386711</v>
      </c>
      <c r="Y2091" s="174">
        <f t="shared" si="995"/>
        <v>0</v>
      </c>
      <c r="Z2091" s="120" t="str">
        <f t="shared" si="1000"/>
        <v>A+J=</v>
      </c>
      <c r="AA2091" s="114">
        <f t="shared" si="1001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8">
        <f t="shared" si="996"/>
        <v>46388</v>
      </c>
      <c r="B2092" s="109">
        <f t="shared" si="1002"/>
        <v>424.85316605000003</v>
      </c>
      <c r="C2092" s="193">
        <f t="shared" si="994"/>
        <v>299.03872393</v>
      </c>
      <c r="D2092" s="110">
        <f t="shared" si="1003"/>
        <v>7245.38</v>
      </c>
      <c r="E2092" s="111">
        <f t="shared" si="993"/>
        <v>7276.54</v>
      </c>
      <c r="F2092" s="112">
        <f t="shared" si="1004"/>
        <v>46347</v>
      </c>
      <c r="G2092" s="113">
        <f t="shared" si="1005"/>
        <v>4.3006716003852752E-3</v>
      </c>
      <c r="H2092" s="114">
        <f t="shared" si="1006"/>
        <v>46407</v>
      </c>
      <c r="I2092" s="114">
        <f t="shared" si="1007"/>
        <v>46407</v>
      </c>
      <c r="J2092" s="115">
        <f t="shared" si="1008"/>
        <v>20</v>
      </c>
      <c r="K2092" s="115">
        <f t="shared" si="1009"/>
        <v>8</v>
      </c>
      <c r="L2092" s="8">
        <f t="shared" si="1010"/>
        <v>1.00171805</v>
      </c>
      <c r="M2092" s="116">
        <f t="shared" si="1011"/>
        <v>1.0043006699999999</v>
      </c>
      <c r="N2092" s="116">
        <f t="shared" si="1012"/>
        <v>1.4139468615911199</v>
      </c>
      <c r="O2092" s="109">
        <f t="shared" si="1013"/>
        <v>1.41637609</v>
      </c>
      <c r="P2092" s="109">
        <f t="shared" si="1014"/>
        <v>423.55129855000001</v>
      </c>
      <c r="Q2092" s="11">
        <f t="shared" si="999"/>
        <v>0</v>
      </c>
      <c r="R2092" s="30">
        <f t="shared" si="997"/>
        <v>0</v>
      </c>
      <c r="S2092" s="109">
        <f t="shared" si="1015"/>
        <v>0</v>
      </c>
      <c r="T2092" s="119">
        <f t="shared" si="998"/>
        <v>0.10150000000000001</v>
      </c>
      <c r="U2092" s="117">
        <f t="shared" si="1016"/>
        <v>8</v>
      </c>
      <c r="V2092" s="117">
        <v>252</v>
      </c>
      <c r="W2092" s="116">
        <f t="shared" si="1017"/>
        <v>1.0030736950000001</v>
      </c>
      <c r="X2092" s="109">
        <f t="shared" si="1018"/>
        <v>1.3018675</v>
      </c>
      <c r="Y2092" s="174">
        <f t="shared" si="995"/>
        <v>0</v>
      </c>
      <c r="Z2092" s="120" t="str">
        <f t="shared" si="1000"/>
        <v>A+J=</v>
      </c>
      <c r="AA2092" s="114">
        <f t="shared" si="1001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8">
        <f t="shared" si="996"/>
        <v>46389</v>
      </c>
      <c r="B2093" s="109">
        <f t="shared" si="1002"/>
        <v>424.85316605000003</v>
      </c>
      <c r="C2093" s="193">
        <f t="shared" si="994"/>
        <v>299.03872393</v>
      </c>
      <c r="D2093" s="110">
        <f t="shared" si="1003"/>
        <v>7245.38</v>
      </c>
      <c r="E2093" s="111">
        <f t="shared" ref="E2093:E2156" si="1019">IF($K2093=1,VLOOKUP($A2092,$AO$10:$AS$150,4),E2092)</f>
        <v>7276.54</v>
      </c>
      <c r="F2093" s="112">
        <f t="shared" si="1004"/>
        <v>46347</v>
      </c>
      <c r="G2093" s="113">
        <f t="shared" si="1005"/>
        <v>4.3006716003852752E-3</v>
      </c>
      <c r="H2093" s="114">
        <f t="shared" si="1006"/>
        <v>46407</v>
      </c>
      <c r="I2093" s="114">
        <f t="shared" si="1007"/>
        <v>46407</v>
      </c>
      <c r="J2093" s="115">
        <f t="shared" si="1008"/>
        <v>20</v>
      </c>
      <c r="K2093" s="115">
        <f t="shared" si="1009"/>
        <v>8</v>
      </c>
      <c r="L2093" s="8">
        <f t="shared" si="1010"/>
        <v>1.00171805</v>
      </c>
      <c r="M2093" s="116">
        <f t="shared" si="1011"/>
        <v>1.0043006699999999</v>
      </c>
      <c r="N2093" s="116">
        <f t="shared" si="1012"/>
        <v>1.4139468615911199</v>
      </c>
      <c r="O2093" s="109">
        <f t="shared" si="1013"/>
        <v>1.41637609</v>
      </c>
      <c r="P2093" s="109">
        <f t="shared" si="1014"/>
        <v>423.55129855000001</v>
      </c>
      <c r="Q2093" s="11">
        <f t="shared" si="999"/>
        <v>0</v>
      </c>
      <c r="R2093" s="30">
        <f t="shared" si="997"/>
        <v>0</v>
      </c>
      <c r="S2093" s="109">
        <f t="shared" si="1015"/>
        <v>0</v>
      </c>
      <c r="T2093" s="119">
        <f t="shared" si="998"/>
        <v>0.10150000000000001</v>
      </c>
      <c r="U2093" s="117">
        <f t="shared" si="1016"/>
        <v>8</v>
      </c>
      <c r="V2093" s="117">
        <v>252</v>
      </c>
      <c r="W2093" s="116">
        <f t="shared" si="1017"/>
        <v>1.0030736950000001</v>
      </c>
      <c r="X2093" s="109">
        <f t="shared" si="1018"/>
        <v>1.3018675</v>
      </c>
      <c r="Y2093" s="174">
        <f t="shared" si="995"/>
        <v>0</v>
      </c>
      <c r="Z2093" s="120" t="str">
        <f t="shared" si="1000"/>
        <v>A+J=</v>
      </c>
      <c r="AA2093" s="114">
        <f t="shared" si="1001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8">
        <f t="shared" si="996"/>
        <v>46390</v>
      </c>
      <c r="B2094" s="109">
        <f t="shared" si="1002"/>
        <v>424.85316605000003</v>
      </c>
      <c r="C2094" s="193">
        <f t="shared" si="994"/>
        <v>299.03872393</v>
      </c>
      <c r="D2094" s="110">
        <f t="shared" si="1003"/>
        <v>7245.38</v>
      </c>
      <c r="E2094" s="111">
        <f t="shared" si="1019"/>
        <v>7276.54</v>
      </c>
      <c r="F2094" s="112">
        <f t="shared" si="1004"/>
        <v>46347</v>
      </c>
      <c r="G2094" s="113">
        <f t="shared" si="1005"/>
        <v>4.3006716003852752E-3</v>
      </c>
      <c r="H2094" s="114">
        <f t="shared" si="1006"/>
        <v>46407</v>
      </c>
      <c r="I2094" s="114">
        <f t="shared" si="1007"/>
        <v>46407</v>
      </c>
      <c r="J2094" s="115">
        <f t="shared" si="1008"/>
        <v>20</v>
      </c>
      <c r="K2094" s="115">
        <f t="shared" si="1009"/>
        <v>8</v>
      </c>
      <c r="L2094" s="8">
        <f t="shared" si="1010"/>
        <v>1.00171805</v>
      </c>
      <c r="M2094" s="116">
        <f t="shared" si="1011"/>
        <v>1.0043006699999999</v>
      </c>
      <c r="N2094" s="116">
        <f t="shared" si="1012"/>
        <v>1.4139468615911199</v>
      </c>
      <c r="O2094" s="109">
        <f t="shared" si="1013"/>
        <v>1.41637609</v>
      </c>
      <c r="P2094" s="109">
        <f t="shared" si="1014"/>
        <v>423.55129855000001</v>
      </c>
      <c r="Q2094" s="11">
        <f t="shared" si="999"/>
        <v>0</v>
      </c>
      <c r="R2094" s="30">
        <f t="shared" si="997"/>
        <v>0</v>
      </c>
      <c r="S2094" s="109">
        <f t="shared" si="1015"/>
        <v>0</v>
      </c>
      <c r="T2094" s="119">
        <f t="shared" si="998"/>
        <v>0.10150000000000001</v>
      </c>
      <c r="U2094" s="117">
        <f t="shared" si="1016"/>
        <v>8</v>
      </c>
      <c r="V2094" s="117">
        <v>252</v>
      </c>
      <c r="W2094" s="116">
        <f t="shared" si="1017"/>
        <v>1.0030736950000001</v>
      </c>
      <c r="X2094" s="109">
        <f t="shared" si="1018"/>
        <v>1.3018675</v>
      </c>
      <c r="Y2094" s="174">
        <f t="shared" si="995"/>
        <v>0</v>
      </c>
      <c r="Z2094" s="120" t="str">
        <f t="shared" si="1000"/>
        <v>A+J=</v>
      </c>
      <c r="AA2094" s="114">
        <f t="shared" si="1001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8">
        <f t="shared" si="996"/>
        <v>46391</v>
      </c>
      <c r="B2095" s="109">
        <f t="shared" si="1002"/>
        <v>424.85316605000003</v>
      </c>
      <c r="C2095" s="193">
        <f t="shared" si="994"/>
        <v>299.03872393</v>
      </c>
      <c r="D2095" s="110">
        <f t="shared" si="1003"/>
        <v>7245.38</v>
      </c>
      <c r="E2095" s="111">
        <f t="shared" si="1019"/>
        <v>7276.54</v>
      </c>
      <c r="F2095" s="112">
        <f t="shared" si="1004"/>
        <v>46347</v>
      </c>
      <c r="G2095" s="113">
        <f t="shared" si="1005"/>
        <v>4.3006716003852752E-3</v>
      </c>
      <c r="H2095" s="114">
        <f t="shared" si="1006"/>
        <v>46407</v>
      </c>
      <c r="I2095" s="114">
        <f t="shared" si="1007"/>
        <v>46407</v>
      </c>
      <c r="J2095" s="115">
        <f t="shared" si="1008"/>
        <v>20</v>
      </c>
      <c r="K2095" s="115">
        <f t="shared" si="1009"/>
        <v>8</v>
      </c>
      <c r="L2095" s="8">
        <f t="shared" si="1010"/>
        <v>1.00171805</v>
      </c>
      <c r="M2095" s="116">
        <f t="shared" si="1011"/>
        <v>1.0043006699999999</v>
      </c>
      <c r="N2095" s="116">
        <f t="shared" si="1012"/>
        <v>1.4139468615911199</v>
      </c>
      <c r="O2095" s="109">
        <f t="shared" si="1013"/>
        <v>1.41637609</v>
      </c>
      <c r="P2095" s="109">
        <f t="shared" si="1014"/>
        <v>423.55129855000001</v>
      </c>
      <c r="Q2095" s="11">
        <f t="shared" si="999"/>
        <v>0</v>
      </c>
      <c r="R2095" s="30">
        <f t="shared" si="997"/>
        <v>0</v>
      </c>
      <c r="S2095" s="109">
        <f t="shared" si="1015"/>
        <v>0</v>
      </c>
      <c r="T2095" s="119">
        <f t="shared" si="998"/>
        <v>0.10150000000000001</v>
      </c>
      <c r="U2095" s="117">
        <f t="shared" si="1016"/>
        <v>8</v>
      </c>
      <c r="V2095" s="117">
        <v>252</v>
      </c>
      <c r="W2095" s="116">
        <f t="shared" si="1017"/>
        <v>1.0030736950000001</v>
      </c>
      <c r="X2095" s="109">
        <f t="shared" si="1018"/>
        <v>1.3018675</v>
      </c>
      <c r="Y2095" s="174">
        <f t="shared" si="995"/>
        <v>0</v>
      </c>
      <c r="Z2095" s="120" t="str">
        <f t="shared" si="1000"/>
        <v>A+J=</v>
      </c>
      <c r="AA2095" s="114">
        <f t="shared" si="1001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8">
        <f t="shared" si="996"/>
        <v>46392</v>
      </c>
      <c r="B2096" s="109">
        <f t="shared" si="1002"/>
        <v>425.10738454</v>
      </c>
      <c r="C2096" s="193">
        <f t="shared" si="994"/>
        <v>299.03872393</v>
      </c>
      <c r="D2096" s="110">
        <f t="shared" si="1003"/>
        <v>7245.38</v>
      </c>
      <c r="E2096" s="111">
        <f t="shared" si="1019"/>
        <v>7276.54</v>
      </c>
      <c r="F2096" s="112">
        <f t="shared" si="1004"/>
        <v>46347</v>
      </c>
      <c r="G2096" s="113">
        <f t="shared" si="1005"/>
        <v>4.3006716003852752E-3</v>
      </c>
      <c r="H2096" s="114">
        <f t="shared" si="1006"/>
        <v>46407</v>
      </c>
      <c r="I2096" s="114">
        <f t="shared" si="1007"/>
        <v>46407</v>
      </c>
      <c r="J2096" s="115">
        <f t="shared" si="1008"/>
        <v>20</v>
      </c>
      <c r="K2096" s="115">
        <f t="shared" si="1009"/>
        <v>9</v>
      </c>
      <c r="L2096" s="8">
        <f t="shared" si="1010"/>
        <v>1.0019330099999999</v>
      </c>
      <c r="M2096" s="116">
        <f t="shared" si="1011"/>
        <v>1.0043006699999999</v>
      </c>
      <c r="N2096" s="116">
        <f t="shared" si="1012"/>
        <v>1.4139468615911199</v>
      </c>
      <c r="O2096" s="109">
        <f t="shared" si="1013"/>
        <v>1.41668003</v>
      </c>
      <c r="P2096" s="109">
        <f t="shared" si="1014"/>
        <v>423.64218837999999</v>
      </c>
      <c r="Q2096" s="11">
        <f t="shared" si="999"/>
        <v>0</v>
      </c>
      <c r="R2096" s="30">
        <f t="shared" si="997"/>
        <v>0</v>
      </c>
      <c r="S2096" s="109">
        <f t="shared" si="1015"/>
        <v>0</v>
      </c>
      <c r="T2096" s="119">
        <f t="shared" si="998"/>
        <v>0.10150000000000001</v>
      </c>
      <c r="U2096" s="117">
        <f t="shared" si="1016"/>
        <v>9</v>
      </c>
      <c r="V2096" s="117">
        <v>252</v>
      </c>
      <c r="W2096" s="116">
        <f t="shared" si="1017"/>
        <v>1.00345857</v>
      </c>
      <c r="X2096" s="109">
        <f t="shared" si="1018"/>
        <v>1.4651961600000001</v>
      </c>
      <c r="Y2096" s="174">
        <f t="shared" si="995"/>
        <v>0</v>
      </c>
      <c r="Z2096" s="120" t="str">
        <f t="shared" si="1000"/>
        <v>A+J=</v>
      </c>
      <c r="AA2096" s="114">
        <f t="shared" si="1001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8">
        <f t="shared" si="996"/>
        <v>46393</v>
      </c>
      <c r="B2097" s="109">
        <f t="shared" si="1002"/>
        <v>425.36175671999996</v>
      </c>
      <c r="C2097" s="193">
        <f t="shared" si="994"/>
        <v>299.03872393</v>
      </c>
      <c r="D2097" s="110">
        <f t="shared" si="1003"/>
        <v>7245.38</v>
      </c>
      <c r="E2097" s="111">
        <f t="shared" si="1019"/>
        <v>7276.54</v>
      </c>
      <c r="F2097" s="112">
        <f t="shared" si="1004"/>
        <v>46347</v>
      </c>
      <c r="G2097" s="113">
        <f t="shared" si="1005"/>
        <v>4.3006716003852752E-3</v>
      </c>
      <c r="H2097" s="114">
        <f t="shared" si="1006"/>
        <v>46407</v>
      </c>
      <c r="I2097" s="114">
        <f t="shared" si="1007"/>
        <v>46407</v>
      </c>
      <c r="J2097" s="115">
        <f t="shared" si="1008"/>
        <v>20</v>
      </c>
      <c r="K2097" s="115">
        <f t="shared" si="1009"/>
        <v>10</v>
      </c>
      <c r="L2097" s="8">
        <f t="shared" si="1010"/>
        <v>1.0021480199999999</v>
      </c>
      <c r="M2097" s="116">
        <f t="shared" si="1011"/>
        <v>1.0043006699999999</v>
      </c>
      <c r="N2097" s="116">
        <f t="shared" si="1012"/>
        <v>1.4139468615911199</v>
      </c>
      <c r="O2097" s="109">
        <f t="shared" si="1013"/>
        <v>1.41698404</v>
      </c>
      <c r="P2097" s="109">
        <f t="shared" si="1014"/>
        <v>423.73309914999999</v>
      </c>
      <c r="Q2097" s="11">
        <f t="shared" si="999"/>
        <v>0</v>
      </c>
      <c r="R2097" s="30">
        <f t="shared" si="997"/>
        <v>0</v>
      </c>
      <c r="S2097" s="109">
        <f t="shared" si="1015"/>
        <v>0</v>
      </c>
      <c r="T2097" s="119">
        <f t="shared" si="998"/>
        <v>0.10150000000000001</v>
      </c>
      <c r="U2097" s="117">
        <f t="shared" si="1016"/>
        <v>10</v>
      </c>
      <c r="V2097" s="117">
        <v>252</v>
      </c>
      <c r="W2097" s="116">
        <f t="shared" si="1017"/>
        <v>1.003843593</v>
      </c>
      <c r="X2097" s="109">
        <f t="shared" si="1018"/>
        <v>1.6286575700000001</v>
      </c>
      <c r="Y2097" s="174">
        <f t="shared" si="995"/>
        <v>0</v>
      </c>
      <c r="Z2097" s="120" t="str">
        <f t="shared" si="1000"/>
        <v>A+J=</v>
      </c>
      <c r="AA2097" s="114">
        <f t="shared" si="1001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8">
        <f t="shared" si="996"/>
        <v>46394</v>
      </c>
      <c r="B2098" s="109">
        <f t="shared" si="1002"/>
        <v>425.61628564</v>
      </c>
      <c r="C2098" s="193">
        <f t="shared" si="994"/>
        <v>299.03872393</v>
      </c>
      <c r="D2098" s="110">
        <f t="shared" si="1003"/>
        <v>7245.38</v>
      </c>
      <c r="E2098" s="111">
        <f t="shared" si="1019"/>
        <v>7276.54</v>
      </c>
      <c r="F2098" s="112">
        <f t="shared" si="1004"/>
        <v>46347</v>
      </c>
      <c r="G2098" s="113">
        <f t="shared" si="1005"/>
        <v>4.3006716003852752E-3</v>
      </c>
      <c r="H2098" s="114">
        <f t="shared" si="1006"/>
        <v>46407</v>
      </c>
      <c r="I2098" s="114">
        <f t="shared" si="1007"/>
        <v>46407</v>
      </c>
      <c r="J2098" s="115">
        <f t="shared" si="1008"/>
        <v>20</v>
      </c>
      <c r="K2098" s="115">
        <f t="shared" si="1009"/>
        <v>11</v>
      </c>
      <c r="L2098" s="8">
        <f t="shared" si="1010"/>
        <v>1.0023630800000001</v>
      </c>
      <c r="M2098" s="116">
        <f t="shared" si="1011"/>
        <v>1.0043006699999999</v>
      </c>
      <c r="N2098" s="116">
        <f t="shared" si="1012"/>
        <v>1.4139468615911199</v>
      </c>
      <c r="O2098" s="109">
        <f t="shared" si="1013"/>
        <v>1.41728813</v>
      </c>
      <c r="P2098" s="109">
        <f t="shared" si="1014"/>
        <v>423.82403383000002</v>
      </c>
      <c r="Q2098" s="11">
        <f t="shared" si="999"/>
        <v>0</v>
      </c>
      <c r="R2098" s="30">
        <f t="shared" si="997"/>
        <v>0</v>
      </c>
      <c r="S2098" s="109">
        <f t="shared" si="1015"/>
        <v>0</v>
      </c>
      <c r="T2098" s="119">
        <f t="shared" si="998"/>
        <v>0.10150000000000001</v>
      </c>
      <c r="U2098" s="117">
        <f t="shared" si="1016"/>
        <v>11</v>
      </c>
      <c r="V2098" s="117">
        <v>252</v>
      </c>
      <c r="W2098" s="116">
        <f t="shared" si="1017"/>
        <v>1.0042287640000001</v>
      </c>
      <c r="X2098" s="109">
        <f t="shared" si="1018"/>
        <v>1.79225181</v>
      </c>
      <c r="Y2098" s="174">
        <f t="shared" si="995"/>
        <v>0</v>
      </c>
      <c r="Z2098" s="120" t="str">
        <f t="shared" si="1000"/>
        <v>A+J=</v>
      </c>
      <c r="AA2098" s="114">
        <f t="shared" si="1001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8">
        <f t="shared" si="996"/>
        <v>46395</v>
      </c>
      <c r="B2099" s="109">
        <f t="shared" si="1002"/>
        <v>425.87096237999998</v>
      </c>
      <c r="C2099" s="193">
        <f t="shared" si="994"/>
        <v>299.03872393</v>
      </c>
      <c r="D2099" s="110">
        <f t="shared" si="1003"/>
        <v>7245.38</v>
      </c>
      <c r="E2099" s="111">
        <f t="shared" si="1019"/>
        <v>7276.54</v>
      </c>
      <c r="F2099" s="112">
        <f t="shared" si="1004"/>
        <v>46347</v>
      </c>
      <c r="G2099" s="113">
        <f t="shared" si="1005"/>
        <v>4.3006716003852752E-3</v>
      </c>
      <c r="H2099" s="114">
        <f t="shared" si="1006"/>
        <v>46407</v>
      </c>
      <c r="I2099" s="114">
        <f t="shared" si="1007"/>
        <v>46407</v>
      </c>
      <c r="J2099" s="115">
        <f t="shared" si="1008"/>
        <v>20</v>
      </c>
      <c r="K2099" s="115">
        <f t="shared" si="1009"/>
        <v>12</v>
      </c>
      <c r="L2099" s="8">
        <f t="shared" si="1010"/>
        <v>1.00257818</v>
      </c>
      <c r="M2099" s="116">
        <f t="shared" si="1011"/>
        <v>1.0043006699999999</v>
      </c>
      <c r="N2099" s="116">
        <f t="shared" si="1012"/>
        <v>1.4139468615911199</v>
      </c>
      <c r="O2099" s="109">
        <f t="shared" si="1013"/>
        <v>1.4175922700000001</v>
      </c>
      <c r="P2099" s="109">
        <f t="shared" si="1014"/>
        <v>423.91498346999998</v>
      </c>
      <c r="Q2099" s="11">
        <f t="shared" si="999"/>
        <v>0</v>
      </c>
      <c r="R2099" s="30">
        <f t="shared" si="997"/>
        <v>0</v>
      </c>
      <c r="S2099" s="109">
        <f t="shared" si="1015"/>
        <v>0</v>
      </c>
      <c r="T2099" s="119">
        <f t="shared" si="998"/>
        <v>0.10150000000000001</v>
      </c>
      <c r="U2099" s="117">
        <f t="shared" si="1016"/>
        <v>12</v>
      </c>
      <c r="V2099" s="117">
        <v>252</v>
      </c>
      <c r="W2099" s="116">
        <f t="shared" si="1017"/>
        <v>1.0046140830000001</v>
      </c>
      <c r="X2099" s="109">
        <f t="shared" si="1018"/>
        <v>1.95597891</v>
      </c>
      <c r="Y2099" s="174">
        <f t="shared" si="995"/>
        <v>0</v>
      </c>
      <c r="Z2099" s="120" t="str">
        <f t="shared" si="1000"/>
        <v>A+J=</v>
      </c>
      <c r="AA2099" s="114">
        <f t="shared" si="1001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8">
        <f t="shared" si="996"/>
        <v>46396</v>
      </c>
      <c r="B2100" s="109">
        <f t="shared" si="1002"/>
        <v>426.12579299999999</v>
      </c>
      <c r="C2100" s="193">
        <f t="shared" si="994"/>
        <v>299.03872393</v>
      </c>
      <c r="D2100" s="110">
        <f t="shared" si="1003"/>
        <v>7245.38</v>
      </c>
      <c r="E2100" s="111">
        <f t="shared" si="1019"/>
        <v>7276.54</v>
      </c>
      <c r="F2100" s="112">
        <f t="shared" si="1004"/>
        <v>46347</v>
      </c>
      <c r="G2100" s="113">
        <f t="shared" si="1005"/>
        <v>4.3006716003852752E-3</v>
      </c>
      <c r="H2100" s="114">
        <f t="shared" si="1006"/>
        <v>46407</v>
      </c>
      <c r="I2100" s="114">
        <f t="shared" si="1007"/>
        <v>46407</v>
      </c>
      <c r="J2100" s="115">
        <f t="shared" si="1008"/>
        <v>20</v>
      </c>
      <c r="K2100" s="115">
        <f t="shared" si="1009"/>
        <v>13</v>
      </c>
      <c r="L2100" s="8">
        <f t="shared" si="1010"/>
        <v>1.00279333</v>
      </c>
      <c r="M2100" s="116">
        <f t="shared" si="1011"/>
        <v>1.0043006699999999</v>
      </c>
      <c r="N2100" s="116">
        <f t="shared" si="1012"/>
        <v>1.4139468615911199</v>
      </c>
      <c r="O2100" s="109">
        <f t="shared" si="1013"/>
        <v>1.41789648</v>
      </c>
      <c r="P2100" s="109">
        <f t="shared" si="1014"/>
        <v>424.00595404000001</v>
      </c>
      <c r="Q2100" s="11">
        <f t="shared" si="999"/>
        <v>0</v>
      </c>
      <c r="R2100" s="30">
        <f t="shared" si="997"/>
        <v>0</v>
      </c>
      <c r="S2100" s="109">
        <f t="shared" si="1015"/>
        <v>0</v>
      </c>
      <c r="T2100" s="119">
        <f t="shared" si="998"/>
        <v>0.10150000000000001</v>
      </c>
      <c r="U2100" s="117">
        <f t="shared" si="1016"/>
        <v>13</v>
      </c>
      <c r="V2100" s="117">
        <v>252</v>
      </c>
      <c r="W2100" s="116">
        <f t="shared" si="1017"/>
        <v>1.00499955</v>
      </c>
      <c r="X2100" s="109">
        <f t="shared" si="1018"/>
        <v>2.11983896</v>
      </c>
      <c r="Y2100" s="174">
        <f t="shared" si="995"/>
        <v>0</v>
      </c>
      <c r="Z2100" s="120" t="str">
        <f t="shared" si="1000"/>
        <v>A+J=</v>
      </c>
      <c r="AA2100" s="114">
        <f t="shared" si="1001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8">
        <f t="shared" si="996"/>
        <v>46397</v>
      </c>
      <c r="B2101" s="109">
        <f t="shared" si="1002"/>
        <v>426.12579299999999</v>
      </c>
      <c r="C2101" s="193">
        <f t="shared" si="994"/>
        <v>299.03872393</v>
      </c>
      <c r="D2101" s="110">
        <f t="shared" si="1003"/>
        <v>7245.38</v>
      </c>
      <c r="E2101" s="111">
        <f t="shared" si="1019"/>
        <v>7276.54</v>
      </c>
      <c r="F2101" s="112">
        <f t="shared" si="1004"/>
        <v>46347</v>
      </c>
      <c r="G2101" s="113">
        <f t="shared" si="1005"/>
        <v>4.3006716003852752E-3</v>
      </c>
      <c r="H2101" s="114">
        <f t="shared" si="1006"/>
        <v>46407</v>
      </c>
      <c r="I2101" s="114">
        <f t="shared" si="1007"/>
        <v>46407</v>
      </c>
      <c r="J2101" s="115">
        <f t="shared" si="1008"/>
        <v>20</v>
      </c>
      <c r="K2101" s="115">
        <f t="shared" si="1009"/>
        <v>13</v>
      </c>
      <c r="L2101" s="8">
        <f t="shared" si="1010"/>
        <v>1.00279333</v>
      </c>
      <c r="M2101" s="116">
        <f t="shared" si="1011"/>
        <v>1.0043006699999999</v>
      </c>
      <c r="N2101" s="116">
        <f t="shared" si="1012"/>
        <v>1.4139468615911199</v>
      </c>
      <c r="O2101" s="109">
        <f t="shared" si="1013"/>
        <v>1.41789648</v>
      </c>
      <c r="P2101" s="109">
        <f t="shared" si="1014"/>
        <v>424.00595404000001</v>
      </c>
      <c r="Q2101" s="11">
        <f t="shared" si="999"/>
        <v>0</v>
      </c>
      <c r="R2101" s="30">
        <f t="shared" si="997"/>
        <v>0</v>
      </c>
      <c r="S2101" s="109">
        <f t="shared" si="1015"/>
        <v>0</v>
      </c>
      <c r="T2101" s="119">
        <f t="shared" si="998"/>
        <v>0.10150000000000001</v>
      </c>
      <c r="U2101" s="117">
        <f t="shared" si="1016"/>
        <v>13</v>
      </c>
      <c r="V2101" s="117">
        <v>252</v>
      </c>
      <c r="W2101" s="116">
        <f t="shared" si="1017"/>
        <v>1.00499955</v>
      </c>
      <c r="X2101" s="109">
        <f t="shared" si="1018"/>
        <v>2.11983896</v>
      </c>
      <c r="Y2101" s="174">
        <f t="shared" si="995"/>
        <v>0</v>
      </c>
      <c r="Z2101" s="120" t="str">
        <f t="shared" si="1000"/>
        <v>A+J=</v>
      </c>
      <c r="AA2101" s="114">
        <f t="shared" si="1001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8">
        <f t="shared" si="996"/>
        <v>46398</v>
      </c>
      <c r="B2102" s="109">
        <f t="shared" si="1002"/>
        <v>426.12579299999999</v>
      </c>
      <c r="C2102" s="193">
        <f t="shared" si="994"/>
        <v>299.03872393</v>
      </c>
      <c r="D2102" s="110">
        <f t="shared" si="1003"/>
        <v>7245.38</v>
      </c>
      <c r="E2102" s="111">
        <f t="shared" si="1019"/>
        <v>7276.54</v>
      </c>
      <c r="F2102" s="112">
        <f t="shared" si="1004"/>
        <v>46347</v>
      </c>
      <c r="G2102" s="113">
        <f t="shared" si="1005"/>
        <v>4.3006716003852752E-3</v>
      </c>
      <c r="H2102" s="114">
        <f t="shared" si="1006"/>
        <v>46407</v>
      </c>
      <c r="I2102" s="114">
        <f t="shared" si="1007"/>
        <v>46407</v>
      </c>
      <c r="J2102" s="115">
        <f t="shared" si="1008"/>
        <v>20</v>
      </c>
      <c r="K2102" s="115">
        <f t="shared" si="1009"/>
        <v>13</v>
      </c>
      <c r="L2102" s="8">
        <f t="shared" si="1010"/>
        <v>1.00279333</v>
      </c>
      <c r="M2102" s="116">
        <f t="shared" si="1011"/>
        <v>1.0043006699999999</v>
      </c>
      <c r="N2102" s="116">
        <f t="shared" si="1012"/>
        <v>1.4139468615911199</v>
      </c>
      <c r="O2102" s="109">
        <f t="shared" si="1013"/>
        <v>1.41789648</v>
      </c>
      <c r="P2102" s="109">
        <f t="shared" si="1014"/>
        <v>424.00595404000001</v>
      </c>
      <c r="Q2102" s="11">
        <f t="shared" si="999"/>
        <v>0</v>
      </c>
      <c r="R2102" s="30">
        <f t="shared" si="997"/>
        <v>0</v>
      </c>
      <c r="S2102" s="109">
        <f t="shared" si="1015"/>
        <v>0</v>
      </c>
      <c r="T2102" s="119">
        <f t="shared" si="998"/>
        <v>0.10150000000000001</v>
      </c>
      <c r="U2102" s="117">
        <f t="shared" si="1016"/>
        <v>13</v>
      </c>
      <c r="V2102" s="117">
        <v>252</v>
      </c>
      <c r="W2102" s="116">
        <f t="shared" si="1017"/>
        <v>1.00499955</v>
      </c>
      <c r="X2102" s="109">
        <f t="shared" si="1018"/>
        <v>2.11983896</v>
      </c>
      <c r="Y2102" s="174">
        <f t="shared" si="995"/>
        <v>0</v>
      </c>
      <c r="Z2102" s="120" t="str">
        <f t="shared" si="1000"/>
        <v>A+J=</v>
      </c>
      <c r="AA2102" s="114">
        <f t="shared" si="1001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8">
        <f t="shared" si="996"/>
        <v>46399</v>
      </c>
      <c r="B2103" s="109">
        <f t="shared" si="1002"/>
        <v>426.38077713999996</v>
      </c>
      <c r="C2103" s="193">
        <f t="shared" si="994"/>
        <v>299.03872393</v>
      </c>
      <c r="D2103" s="110">
        <f t="shared" si="1003"/>
        <v>7245.38</v>
      </c>
      <c r="E2103" s="111">
        <f t="shared" si="1019"/>
        <v>7276.54</v>
      </c>
      <c r="F2103" s="112">
        <f t="shared" si="1004"/>
        <v>46347</v>
      </c>
      <c r="G2103" s="113">
        <f t="shared" si="1005"/>
        <v>4.3006716003852752E-3</v>
      </c>
      <c r="H2103" s="114">
        <f t="shared" si="1006"/>
        <v>46407</v>
      </c>
      <c r="I2103" s="114">
        <f t="shared" si="1007"/>
        <v>46407</v>
      </c>
      <c r="J2103" s="115">
        <f t="shared" si="1008"/>
        <v>20</v>
      </c>
      <c r="K2103" s="115">
        <f t="shared" si="1009"/>
        <v>14</v>
      </c>
      <c r="L2103" s="8">
        <f t="shared" si="1010"/>
        <v>1.00300853</v>
      </c>
      <c r="M2103" s="116">
        <f t="shared" si="1011"/>
        <v>1.0043006699999999</v>
      </c>
      <c r="N2103" s="116">
        <f t="shared" si="1012"/>
        <v>1.4139468615911199</v>
      </c>
      <c r="O2103" s="109">
        <f t="shared" si="1013"/>
        <v>1.4182007599999999</v>
      </c>
      <c r="P2103" s="109">
        <f t="shared" si="1014"/>
        <v>424.09694553999998</v>
      </c>
      <c r="Q2103" s="11">
        <f t="shared" si="999"/>
        <v>0</v>
      </c>
      <c r="R2103" s="30">
        <f t="shared" si="997"/>
        <v>0</v>
      </c>
      <c r="S2103" s="109">
        <f t="shared" si="1015"/>
        <v>0</v>
      </c>
      <c r="T2103" s="119">
        <f t="shared" si="998"/>
        <v>0.10150000000000001</v>
      </c>
      <c r="U2103" s="117">
        <f t="shared" si="1016"/>
        <v>14</v>
      </c>
      <c r="V2103" s="117">
        <v>252</v>
      </c>
      <c r="W2103" s="116">
        <f t="shared" si="1017"/>
        <v>1.005385164</v>
      </c>
      <c r="X2103" s="109">
        <f t="shared" si="1018"/>
        <v>2.2838316000000001</v>
      </c>
      <c r="Y2103" s="174">
        <f t="shared" si="995"/>
        <v>0</v>
      </c>
      <c r="Z2103" s="120" t="str">
        <f t="shared" si="1000"/>
        <v>A+J=</v>
      </c>
      <c r="AA2103" s="114">
        <f t="shared" si="1001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8">
        <f t="shared" si="996"/>
        <v>46400</v>
      </c>
      <c r="B2104" s="109">
        <f t="shared" si="1002"/>
        <v>426.63591227999996</v>
      </c>
      <c r="C2104" s="193">
        <f t="shared" si="994"/>
        <v>299.03872393</v>
      </c>
      <c r="D2104" s="110">
        <f t="shared" si="1003"/>
        <v>7245.38</v>
      </c>
      <c r="E2104" s="111">
        <f t="shared" si="1019"/>
        <v>7276.54</v>
      </c>
      <c r="F2104" s="112">
        <f t="shared" si="1004"/>
        <v>46347</v>
      </c>
      <c r="G2104" s="113">
        <f t="shared" si="1005"/>
        <v>4.3006716003852752E-3</v>
      </c>
      <c r="H2104" s="114">
        <f t="shared" si="1006"/>
        <v>46407</v>
      </c>
      <c r="I2104" s="114">
        <f t="shared" si="1007"/>
        <v>46407</v>
      </c>
      <c r="J2104" s="115">
        <f t="shared" si="1008"/>
        <v>20</v>
      </c>
      <c r="K2104" s="115">
        <f t="shared" si="1009"/>
        <v>15</v>
      </c>
      <c r="L2104" s="8">
        <f t="shared" si="1010"/>
        <v>1.00322377</v>
      </c>
      <c r="M2104" s="116">
        <f t="shared" si="1011"/>
        <v>1.0043006699999999</v>
      </c>
      <c r="N2104" s="116">
        <f t="shared" si="1012"/>
        <v>1.4139468615911199</v>
      </c>
      <c r="O2104" s="109">
        <f t="shared" si="1013"/>
        <v>1.4185051</v>
      </c>
      <c r="P2104" s="109">
        <f t="shared" si="1014"/>
        <v>424.18795498999998</v>
      </c>
      <c r="Q2104" s="11">
        <f t="shared" si="999"/>
        <v>0</v>
      </c>
      <c r="R2104" s="30">
        <f t="shared" si="997"/>
        <v>0</v>
      </c>
      <c r="S2104" s="109">
        <f t="shared" si="1015"/>
        <v>0</v>
      </c>
      <c r="T2104" s="119">
        <f t="shared" si="998"/>
        <v>0.10150000000000001</v>
      </c>
      <c r="U2104" s="117">
        <f t="shared" si="1016"/>
        <v>15</v>
      </c>
      <c r="V2104" s="117">
        <v>252</v>
      </c>
      <c r="W2104" s="116">
        <f t="shared" si="1017"/>
        <v>1.0057709260000001</v>
      </c>
      <c r="X2104" s="109">
        <f t="shared" si="1018"/>
        <v>2.4479572900000002</v>
      </c>
      <c r="Y2104" s="174">
        <f t="shared" si="995"/>
        <v>0</v>
      </c>
      <c r="Z2104" s="120" t="str">
        <f t="shared" si="1000"/>
        <v>A+J=</v>
      </c>
      <c r="AA2104" s="114">
        <f t="shared" si="1001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8">
        <f t="shared" si="996"/>
        <v>46401</v>
      </c>
      <c r="B2105" s="109">
        <f t="shared" si="1002"/>
        <v>426.89119890000001</v>
      </c>
      <c r="C2105" s="193">
        <f t="shared" si="994"/>
        <v>299.03872393</v>
      </c>
      <c r="D2105" s="110">
        <f t="shared" si="1003"/>
        <v>7245.38</v>
      </c>
      <c r="E2105" s="111">
        <f t="shared" si="1019"/>
        <v>7276.54</v>
      </c>
      <c r="F2105" s="112">
        <f t="shared" si="1004"/>
        <v>46347</v>
      </c>
      <c r="G2105" s="113">
        <f t="shared" si="1005"/>
        <v>4.3006716003852752E-3</v>
      </c>
      <c r="H2105" s="114">
        <f t="shared" si="1006"/>
        <v>46407</v>
      </c>
      <c r="I2105" s="114">
        <f t="shared" si="1007"/>
        <v>46407</v>
      </c>
      <c r="J2105" s="115">
        <f t="shared" si="1008"/>
        <v>20</v>
      </c>
      <c r="K2105" s="115">
        <f t="shared" si="1009"/>
        <v>16</v>
      </c>
      <c r="L2105" s="8">
        <f t="shared" si="1010"/>
        <v>1.00343906</v>
      </c>
      <c r="M2105" s="116">
        <f t="shared" si="1011"/>
        <v>1.0043006699999999</v>
      </c>
      <c r="N2105" s="116">
        <f t="shared" si="1012"/>
        <v>1.4139468615911199</v>
      </c>
      <c r="O2105" s="109">
        <f t="shared" si="1013"/>
        <v>1.4188095000000001</v>
      </c>
      <c r="P2105" s="109">
        <f t="shared" si="1014"/>
        <v>424.27898236999999</v>
      </c>
      <c r="Q2105" s="11">
        <f t="shared" si="999"/>
        <v>0</v>
      </c>
      <c r="R2105" s="30">
        <f t="shared" si="997"/>
        <v>0</v>
      </c>
      <c r="S2105" s="109">
        <f t="shared" si="1015"/>
        <v>0</v>
      </c>
      <c r="T2105" s="119">
        <f t="shared" si="998"/>
        <v>0.10150000000000001</v>
      </c>
      <c r="U2105" s="117">
        <f t="shared" si="1016"/>
        <v>16</v>
      </c>
      <c r="V2105" s="117">
        <v>252</v>
      </c>
      <c r="W2105" s="116">
        <f t="shared" si="1017"/>
        <v>1.006156837</v>
      </c>
      <c r="X2105" s="109">
        <f t="shared" si="1018"/>
        <v>2.61221653</v>
      </c>
      <c r="Y2105" s="174">
        <f t="shared" si="995"/>
        <v>0</v>
      </c>
      <c r="Z2105" s="120" t="str">
        <f t="shared" si="1000"/>
        <v>A+J=</v>
      </c>
      <c r="AA2105" s="114">
        <f t="shared" si="1001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8">
        <f t="shared" si="996"/>
        <v>46402</v>
      </c>
      <c r="B2106" s="109">
        <f t="shared" si="1002"/>
        <v>427.14663924999996</v>
      </c>
      <c r="C2106" s="193">
        <f t="shared" si="994"/>
        <v>299.03872393</v>
      </c>
      <c r="D2106" s="110">
        <f t="shared" si="1003"/>
        <v>7245.38</v>
      </c>
      <c r="E2106" s="111">
        <f t="shared" si="1019"/>
        <v>7276.54</v>
      </c>
      <c r="F2106" s="112">
        <f t="shared" si="1004"/>
        <v>46347</v>
      </c>
      <c r="G2106" s="113">
        <f t="shared" si="1005"/>
        <v>4.3006716003852752E-3</v>
      </c>
      <c r="H2106" s="114">
        <f t="shared" si="1006"/>
        <v>46407</v>
      </c>
      <c r="I2106" s="114">
        <f t="shared" si="1007"/>
        <v>46407</v>
      </c>
      <c r="J2106" s="115">
        <f t="shared" si="1008"/>
        <v>20</v>
      </c>
      <c r="K2106" s="115">
        <f t="shared" si="1009"/>
        <v>17</v>
      </c>
      <c r="L2106" s="8">
        <f t="shared" si="1010"/>
        <v>1.0036543899999999</v>
      </c>
      <c r="M2106" s="116">
        <f t="shared" si="1011"/>
        <v>1.0043006699999999</v>
      </c>
      <c r="N2106" s="116">
        <f t="shared" si="1012"/>
        <v>1.4139468615911199</v>
      </c>
      <c r="O2106" s="109">
        <f t="shared" si="1013"/>
        <v>1.4191139699999999</v>
      </c>
      <c r="P2106" s="109">
        <f t="shared" si="1014"/>
        <v>424.37003069999997</v>
      </c>
      <c r="Q2106" s="11">
        <f t="shared" si="999"/>
        <v>0</v>
      </c>
      <c r="R2106" s="30">
        <f t="shared" si="997"/>
        <v>0</v>
      </c>
      <c r="S2106" s="109">
        <f t="shared" si="1015"/>
        <v>0</v>
      </c>
      <c r="T2106" s="119">
        <f t="shared" si="998"/>
        <v>0.10150000000000001</v>
      </c>
      <c r="U2106" s="117">
        <f t="shared" si="1016"/>
        <v>17</v>
      </c>
      <c r="V2106" s="117">
        <v>252</v>
      </c>
      <c r="W2106" s="116">
        <f t="shared" si="1017"/>
        <v>1.0065428949999999</v>
      </c>
      <c r="X2106" s="109">
        <f t="shared" si="1018"/>
        <v>2.7766085500000002</v>
      </c>
      <c r="Y2106" s="174">
        <f t="shared" si="995"/>
        <v>0</v>
      </c>
      <c r="Z2106" s="120" t="str">
        <f t="shared" si="1000"/>
        <v>A+J=</v>
      </c>
      <c r="AA2106" s="114">
        <f t="shared" si="1001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8">
        <f t="shared" si="996"/>
        <v>46403</v>
      </c>
      <c r="B2107" s="109">
        <f t="shared" si="1002"/>
        <v>427.40223420000001</v>
      </c>
      <c r="C2107" s="193">
        <f t="shared" si="994"/>
        <v>299.03872393</v>
      </c>
      <c r="D2107" s="110">
        <f t="shared" si="1003"/>
        <v>7245.38</v>
      </c>
      <c r="E2107" s="111">
        <f t="shared" si="1019"/>
        <v>7276.54</v>
      </c>
      <c r="F2107" s="112">
        <f t="shared" si="1004"/>
        <v>46347</v>
      </c>
      <c r="G2107" s="113">
        <f t="shared" si="1005"/>
        <v>4.3006716003852752E-3</v>
      </c>
      <c r="H2107" s="114">
        <f t="shared" si="1006"/>
        <v>46407</v>
      </c>
      <c r="I2107" s="114">
        <f t="shared" si="1007"/>
        <v>46407</v>
      </c>
      <c r="J2107" s="115">
        <f t="shared" si="1008"/>
        <v>20</v>
      </c>
      <c r="K2107" s="115">
        <f t="shared" si="1009"/>
        <v>18</v>
      </c>
      <c r="L2107" s="8">
        <f t="shared" si="1010"/>
        <v>1.0038697700000001</v>
      </c>
      <c r="M2107" s="116">
        <f t="shared" si="1011"/>
        <v>1.0043006699999999</v>
      </c>
      <c r="N2107" s="116">
        <f t="shared" si="1012"/>
        <v>1.4139468615911199</v>
      </c>
      <c r="O2107" s="109">
        <f t="shared" si="1013"/>
        <v>1.4194185100000001</v>
      </c>
      <c r="P2107" s="109">
        <f t="shared" si="1014"/>
        <v>424.46109995</v>
      </c>
      <c r="Q2107" s="11">
        <f t="shared" si="999"/>
        <v>0</v>
      </c>
      <c r="R2107" s="30">
        <f t="shared" si="997"/>
        <v>0</v>
      </c>
      <c r="S2107" s="109">
        <f t="shared" si="1015"/>
        <v>0</v>
      </c>
      <c r="T2107" s="119">
        <f t="shared" si="998"/>
        <v>0.10150000000000001</v>
      </c>
      <c r="U2107" s="117">
        <f t="shared" si="1016"/>
        <v>18</v>
      </c>
      <c r="V2107" s="117">
        <v>252</v>
      </c>
      <c r="W2107" s="116">
        <f t="shared" si="1017"/>
        <v>1.006929102</v>
      </c>
      <c r="X2107" s="109">
        <f t="shared" si="1018"/>
        <v>2.9411342500000002</v>
      </c>
      <c r="Y2107" s="174">
        <f t="shared" si="995"/>
        <v>0</v>
      </c>
      <c r="Z2107" s="120" t="str">
        <f t="shared" si="1000"/>
        <v>A+J=</v>
      </c>
      <c r="AA2107" s="114">
        <f t="shared" si="1001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8">
        <f t="shared" si="996"/>
        <v>46404</v>
      </c>
      <c r="B2108" s="109">
        <f t="shared" si="1002"/>
        <v>427.40223420000001</v>
      </c>
      <c r="C2108" s="193">
        <f t="shared" si="994"/>
        <v>299.03872393</v>
      </c>
      <c r="D2108" s="110">
        <f t="shared" si="1003"/>
        <v>7245.38</v>
      </c>
      <c r="E2108" s="111">
        <f t="shared" si="1019"/>
        <v>7276.54</v>
      </c>
      <c r="F2108" s="112">
        <f t="shared" si="1004"/>
        <v>46347</v>
      </c>
      <c r="G2108" s="113">
        <f t="shared" si="1005"/>
        <v>4.3006716003852752E-3</v>
      </c>
      <c r="H2108" s="114">
        <f t="shared" si="1006"/>
        <v>46407</v>
      </c>
      <c r="I2108" s="114">
        <f t="shared" si="1007"/>
        <v>46407</v>
      </c>
      <c r="J2108" s="115">
        <f t="shared" si="1008"/>
        <v>20</v>
      </c>
      <c r="K2108" s="115">
        <f t="shared" si="1009"/>
        <v>18</v>
      </c>
      <c r="L2108" s="8">
        <f t="shared" si="1010"/>
        <v>1.0038697700000001</v>
      </c>
      <c r="M2108" s="116">
        <f t="shared" si="1011"/>
        <v>1.0043006699999999</v>
      </c>
      <c r="N2108" s="116">
        <f t="shared" si="1012"/>
        <v>1.4139468615911199</v>
      </c>
      <c r="O2108" s="109">
        <f t="shared" si="1013"/>
        <v>1.4194185100000001</v>
      </c>
      <c r="P2108" s="109">
        <f t="shared" si="1014"/>
        <v>424.46109995</v>
      </c>
      <c r="Q2108" s="11">
        <f t="shared" si="999"/>
        <v>0</v>
      </c>
      <c r="R2108" s="30">
        <f t="shared" si="997"/>
        <v>0</v>
      </c>
      <c r="S2108" s="109">
        <f t="shared" si="1015"/>
        <v>0</v>
      </c>
      <c r="T2108" s="119">
        <f t="shared" si="998"/>
        <v>0.10150000000000001</v>
      </c>
      <c r="U2108" s="117">
        <f t="shared" si="1016"/>
        <v>18</v>
      </c>
      <c r="V2108" s="117">
        <v>252</v>
      </c>
      <c r="W2108" s="116">
        <f t="shared" si="1017"/>
        <v>1.006929102</v>
      </c>
      <c r="X2108" s="109">
        <f t="shared" si="1018"/>
        <v>2.9411342500000002</v>
      </c>
      <c r="Y2108" s="174">
        <f t="shared" si="995"/>
        <v>0</v>
      </c>
      <c r="Z2108" s="120" t="str">
        <f t="shared" si="1000"/>
        <v>A+J=</v>
      </c>
      <c r="AA2108" s="114">
        <f t="shared" si="1001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8">
        <f t="shared" si="996"/>
        <v>46405</v>
      </c>
      <c r="B2109" s="109">
        <f t="shared" si="1002"/>
        <v>427.40223420000001</v>
      </c>
      <c r="C2109" s="193">
        <f t="shared" si="994"/>
        <v>299.03872393</v>
      </c>
      <c r="D2109" s="110">
        <f t="shared" si="1003"/>
        <v>7245.38</v>
      </c>
      <c r="E2109" s="111">
        <f t="shared" si="1019"/>
        <v>7276.54</v>
      </c>
      <c r="F2109" s="112">
        <f t="shared" si="1004"/>
        <v>46347</v>
      </c>
      <c r="G2109" s="113">
        <f t="shared" si="1005"/>
        <v>4.3006716003852752E-3</v>
      </c>
      <c r="H2109" s="114">
        <f t="shared" si="1006"/>
        <v>46407</v>
      </c>
      <c r="I2109" s="114">
        <f t="shared" si="1007"/>
        <v>46407</v>
      </c>
      <c r="J2109" s="115">
        <f t="shared" si="1008"/>
        <v>20</v>
      </c>
      <c r="K2109" s="115">
        <f t="shared" si="1009"/>
        <v>18</v>
      </c>
      <c r="L2109" s="8">
        <f t="shared" si="1010"/>
        <v>1.0038697700000001</v>
      </c>
      <c r="M2109" s="116">
        <f t="shared" si="1011"/>
        <v>1.0043006699999999</v>
      </c>
      <c r="N2109" s="116">
        <f t="shared" si="1012"/>
        <v>1.4139468615911199</v>
      </c>
      <c r="O2109" s="109">
        <f t="shared" si="1013"/>
        <v>1.4194185100000001</v>
      </c>
      <c r="P2109" s="109">
        <f t="shared" si="1014"/>
        <v>424.46109995</v>
      </c>
      <c r="Q2109" s="11">
        <f t="shared" si="999"/>
        <v>0</v>
      </c>
      <c r="R2109" s="30">
        <f t="shared" si="997"/>
        <v>0</v>
      </c>
      <c r="S2109" s="109">
        <f t="shared" si="1015"/>
        <v>0</v>
      </c>
      <c r="T2109" s="119">
        <f t="shared" si="998"/>
        <v>0.10150000000000001</v>
      </c>
      <c r="U2109" s="117">
        <f t="shared" si="1016"/>
        <v>18</v>
      </c>
      <c r="V2109" s="117">
        <v>252</v>
      </c>
      <c r="W2109" s="116">
        <f t="shared" si="1017"/>
        <v>1.006929102</v>
      </c>
      <c r="X2109" s="109">
        <f t="shared" si="1018"/>
        <v>2.9411342500000002</v>
      </c>
      <c r="Y2109" s="174">
        <f t="shared" si="995"/>
        <v>0</v>
      </c>
      <c r="Z2109" s="120" t="str">
        <f t="shared" si="1000"/>
        <v>A+J=</v>
      </c>
      <c r="AA2109" s="114">
        <f t="shared" si="1001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8">
        <f t="shared" si="996"/>
        <v>46406</v>
      </c>
      <c r="B2110" s="109">
        <f t="shared" si="1002"/>
        <v>427.65797739000004</v>
      </c>
      <c r="C2110" s="193">
        <f t="shared" si="994"/>
        <v>299.03872393</v>
      </c>
      <c r="D2110" s="110">
        <f t="shared" si="1003"/>
        <v>7245.38</v>
      </c>
      <c r="E2110" s="111">
        <f t="shared" si="1019"/>
        <v>7276.54</v>
      </c>
      <c r="F2110" s="112">
        <f t="shared" si="1004"/>
        <v>46347</v>
      </c>
      <c r="G2110" s="113">
        <f t="shared" si="1005"/>
        <v>4.3006716003852752E-3</v>
      </c>
      <c r="H2110" s="114">
        <f t="shared" si="1006"/>
        <v>46407</v>
      </c>
      <c r="I2110" s="114">
        <f t="shared" si="1007"/>
        <v>46407</v>
      </c>
      <c r="J2110" s="115">
        <f t="shared" si="1008"/>
        <v>20</v>
      </c>
      <c r="K2110" s="115">
        <f t="shared" si="1009"/>
        <v>19</v>
      </c>
      <c r="L2110" s="8">
        <f t="shared" si="1010"/>
        <v>1.0040851900000001</v>
      </c>
      <c r="M2110" s="116">
        <f t="shared" si="1011"/>
        <v>1.0043006699999999</v>
      </c>
      <c r="N2110" s="116">
        <f t="shared" si="1012"/>
        <v>1.4139468615911199</v>
      </c>
      <c r="O2110" s="109">
        <f t="shared" si="1013"/>
        <v>1.4197230999999999</v>
      </c>
      <c r="P2110" s="109">
        <f t="shared" si="1014"/>
        <v>424.55218415000002</v>
      </c>
      <c r="Q2110" s="11">
        <f t="shared" si="999"/>
        <v>0</v>
      </c>
      <c r="R2110" s="30">
        <f t="shared" si="997"/>
        <v>0</v>
      </c>
      <c r="S2110" s="109">
        <f t="shared" si="1015"/>
        <v>0</v>
      </c>
      <c r="T2110" s="119">
        <f t="shared" si="998"/>
        <v>0.10150000000000001</v>
      </c>
      <c r="U2110" s="117">
        <f t="shared" si="1016"/>
        <v>19</v>
      </c>
      <c r="V2110" s="117">
        <v>252</v>
      </c>
      <c r="W2110" s="116">
        <f t="shared" si="1017"/>
        <v>1.007315457</v>
      </c>
      <c r="X2110" s="109">
        <f t="shared" si="1018"/>
        <v>3.1057932400000001</v>
      </c>
      <c r="Y2110" s="174">
        <f t="shared" si="995"/>
        <v>0</v>
      </c>
      <c r="Z2110" s="120" t="str">
        <f t="shared" si="1000"/>
        <v>A+J=</v>
      </c>
      <c r="AA2110" s="114">
        <f t="shared" si="1001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8">
        <f t="shared" si="996"/>
        <v>46407</v>
      </c>
      <c r="B2111" s="109">
        <f t="shared" si="1002"/>
        <v>427.91388094000001</v>
      </c>
      <c r="C2111" s="193">
        <f t="shared" si="994"/>
        <v>299.03872393</v>
      </c>
      <c r="D2111" s="110">
        <f t="shared" si="1003"/>
        <v>7245.38</v>
      </c>
      <c r="E2111" s="111">
        <f t="shared" si="1019"/>
        <v>7276.54</v>
      </c>
      <c r="F2111" s="112">
        <f t="shared" si="1004"/>
        <v>46347</v>
      </c>
      <c r="G2111" s="113">
        <f t="shared" si="1005"/>
        <v>4.3006716003852752E-3</v>
      </c>
      <c r="H2111" s="114">
        <f t="shared" si="1006"/>
        <v>46440</v>
      </c>
      <c r="I2111" s="114">
        <f t="shared" si="1007"/>
        <v>46407</v>
      </c>
      <c r="J2111" s="115">
        <f t="shared" si="1008"/>
        <v>20</v>
      </c>
      <c r="K2111" s="115">
        <f t="shared" si="1009"/>
        <v>20</v>
      </c>
      <c r="L2111" s="8">
        <f t="shared" si="1010"/>
        <v>1.0043006699999999</v>
      </c>
      <c r="M2111" s="116">
        <f t="shared" si="1011"/>
        <v>1.0043006699999999</v>
      </c>
      <c r="N2111" s="116">
        <f t="shared" si="1012"/>
        <v>1.4139468615911199</v>
      </c>
      <c r="O2111" s="109">
        <f t="shared" si="1013"/>
        <v>1.4200277800000001</v>
      </c>
      <c r="P2111" s="109">
        <f t="shared" si="1014"/>
        <v>424.64329527000001</v>
      </c>
      <c r="Q2111" s="11">
        <f t="shared" si="999"/>
        <v>69</v>
      </c>
      <c r="R2111" s="30">
        <f t="shared" si="997"/>
        <v>4.3783000000000002E-2</v>
      </c>
      <c r="S2111" s="109">
        <f t="shared" si="1015"/>
        <v>18.592157390000001</v>
      </c>
      <c r="T2111" s="119">
        <f t="shared" si="998"/>
        <v>0.10150000000000001</v>
      </c>
      <c r="U2111" s="117">
        <f t="shared" si="1016"/>
        <v>20</v>
      </c>
      <c r="V2111" s="117">
        <v>252</v>
      </c>
      <c r="W2111" s="116">
        <f t="shared" si="1017"/>
        <v>1.0077019599999999</v>
      </c>
      <c r="X2111" s="109">
        <f t="shared" si="1018"/>
        <v>3.27058567</v>
      </c>
      <c r="Y2111" s="174">
        <f t="shared" si="995"/>
        <v>21.86274306</v>
      </c>
      <c r="Z2111" s="120" t="str">
        <f t="shared" si="1000"/>
        <v>A+J=</v>
      </c>
      <c r="AA2111" s="114">
        <f t="shared" si="1001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8">
        <f t="shared" si="996"/>
        <v>46408</v>
      </c>
      <c r="B2112" s="109">
        <f t="shared" si="1002"/>
        <v>406.28995427000001</v>
      </c>
      <c r="C2112" s="193">
        <f t="shared" si="994"/>
        <v>285.94591148000001</v>
      </c>
      <c r="D2112" s="110">
        <f t="shared" si="1003"/>
        <v>7245.38</v>
      </c>
      <c r="E2112" s="111">
        <f t="shared" si="1019"/>
        <v>7276.54</v>
      </c>
      <c r="F2112" s="112">
        <f t="shared" si="1004"/>
        <v>46376</v>
      </c>
      <c r="G2112" s="113">
        <f t="shared" si="1005"/>
        <v>4.3006716003852752E-3</v>
      </c>
      <c r="H2112" s="114">
        <f t="shared" si="1006"/>
        <v>46440</v>
      </c>
      <c r="I2112" s="114">
        <f t="shared" si="1007"/>
        <v>46440</v>
      </c>
      <c r="J2112" s="115">
        <f t="shared" si="1008"/>
        <v>21</v>
      </c>
      <c r="K2112" s="115">
        <f t="shared" si="1009"/>
        <v>1</v>
      </c>
      <c r="L2112" s="8">
        <f t="shared" si="1010"/>
        <v>1.0002043700000001</v>
      </c>
      <c r="M2112" s="116">
        <f t="shared" si="1011"/>
        <v>1.0043006699999999</v>
      </c>
      <c r="N2112" s="116">
        <f t="shared" si="1012"/>
        <v>1.4200277804403589</v>
      </c>
      <c r="O2112" s="109">
        <f t="shared" si="1013"/>
        <v>1.42031799</v>
      </c>
      <c r="P2112" s="109">
        <f t="shared" si="1014"/>
        <v>406.13412224000001</v>
      </c>
      <c r="Q2112" s="11">
        <f t="shared" si="999"/>
        <v>0</v>
      </c>
      <c r="R2112" s="30">
        <f t="shared" si="997"/>
        <v>0</v>
      </c>
      <c r="S2112" s="109">
        <f t="shared" si="1015"/>
        <v>0</v>
      </c>
      <c r="T2112" s="119">
        <f t="shared" si="998"/>
        <v>0.10150000000000001</v>
      </c>
      <c r="U2112" s="117">
        <f t="shared" si="1016"/>
        <v>1</v>
      </c>
      <c r="V2112" s="117">
        <v>252</v>
      </c>
      <c r="W2112" s="116">
        <f t="shared" si="1017"/>
        <v>1.0003836960000001</v>
      </c>
      <c r="X2112" s="109">
        <f t="shared" si="1018"/>
        <v>0.15583203000000001</v>
      </c>
      <c r="Y2112" s="174">
        <f t="shared" si="995"/>
        <v>0</v>
      </c>
      <c r="Z2112" s="120" t="str">
        <f t="shared" si="1000"/>
        <v>A+J=</v>
      </c>
      <c r="AA2112" s="114">
        <f t="shared" si="1001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8">
        <f t="shared" si="996"/>
        <v>46409</v>
      </c>
      <c r="B2113" s="109">
        <f t="shared" si="1002"/>
        <v>406.52891410000001</v>
      </c>
      <c r="C2113" s="193">
        <f t="shared" si="994"/>
        <v>285.94591148000001</v>
      </c>
      <c r="D2113" s="110">
        <f t="shared" si="1003"/>
        <v>7245.38</v>
      </c>
      <c r="E2113" s="111">
        <f t="shared" si="1019"/>
        <v>7276.54</v>
      </c>
      <c r="F2113" s="112">
        <f t="shared" si="1004"/>
        <v>46376</v>
      </c>
      <c r="G2113" s="113">
        <f t="shared" si="1005"/>
        <v>4.3006716003852752E-3</v>
      </c>
      <c r="H2113" s="114">
        <f t="shared" si="1006"/>
        <v>46440</v>
      </c>
      <c r="I2113" s="114">
        <f t="shared" si="1007"/>
        <v>46440</v>
      </c>
      <c r="J2113" s="115">
        <f t="shared" si="1008"/>
        <v>21</v>
      </c>
      <c r="K2113" s="115">
        <f t="shared" si="1009"/>
        <v>2</v>
      </c>
      <c r="L2113" s="8">
        <f t="shared" si="1010"/>
        <v>1.00040879</v>
      </c>
      <c r="M2113" s="116">
        <f t="shared" si="1011"/>
        <v>1.0043006699999999</v>
      </c>
      <c r="N2113" s="116">
        <f t="shared" si="1012"/>
        <v>1.4200277804403589</v>
      </c>
      <c r="O2113" s="109">
        <f t="shared" si="1013"/>
        <v>1.42060827</v>
      </c>
      <c r="P2113" s="109">
        <f t="shared" si="1014"/>
        <v>406.21712661999999</v>
      </c>
      <c r="Q2113" s="11">
        <f t="shared" si="999"/>
        <v>0</v>
      </c>
      <c r="R2113" s="30">
        <f t="shared" si="997"/>
        <v>0</v>
      </c>
      <c r="S2113" s="109">
        <f t="shared" si="1015"/>
        <v>0</v>
      </c>
      <c r="T2113" s="119">
        <f t="shared" si="998"/>
        <v>0.10150000000000001</v>
      </c>
      <c r="U2113" s="117">
        <f t="shared" si="1016"/>
        <v>2</v>
      </c>
      <c r="V2113" s="117">
        <v>252</v>
      </c>
      <c r="W2113" s="116">
        <f t="shared" si="1017"/>
        <v>1.0007675389999999</v>
      </c>
      <c r="X2113" s="109">
        <f t="shared" si="1018"/>
        <v>0.31178748000000001</v>
      </c>
      <c r="Y2113" s="174">
        <f t="shared" si="995"/>
        <v>0</v>
      </c>
      <c r="Z2113" s="120" t="str">
        <f t="shared" si="1000"/>
        <v>A+J=</v>
      </c>
      <c r="AA2113" s="114">
        <f t="shared" si="1001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8">
        <f t="shared" si="996"/>
        <v>46410</v>
      </c>
      <c r="B2114" s="109">
        <f t="shared" si="1002"/>
        <v>406.76801495000001</v>
      </c>
      <c r="C2114" s="193">
        <f t="shared" si="994"/>
        <v>285.94591148000001</v>
      </c>
      <c r="D2114" s="110">
        <f t="shared" si="1003"/>
        <v>7245.38</v>
      </c>
      <c r="E2114" s="111">
        <f t="shared" si="1019"/>
        <v>7276.54</v>
      </c>
      <c r="F2114" s="112">
        <f t="shared" si="1004"/>
        <v>46376</v>
      </c>
      <c r="G2114" s="113">
        <f t="shared" si="1005"/>
        <v>4.3006716003852752E-3</v>
      </c>
      <c r="H2114" s="114">
        <f t="shared" si="1006"/>
        <v>46440</v>
      </c>
      <c r="I2114" s="114">
        <f t="shared" si="1007"/>
        <v>46440</v>
      </c>
      <c r="J2114" s="115">
        <f t="shared" si="1008"/>
        <v>21</v>
      </c>
      <c r="K2114" s="115">
        <f t="shared" si="1009"/>
        <v>3</v>
      </c>
      <c r="L2114" s="8">
        <f t="shared" si="1010"/>
        <v>1.00061325</v>
      </c>
      <c r="M2114" s="116">
        <f t="shared" si="1011"/>
        <v>1.0043006699999999</v>
      </c>
      <c r="N2114" s="116">
        <f t="shared" si="1012"/>
        <v>1.4200277804403589</v>
      </c>
      <c r="O2114" s="109">
        <f t="shared" si="1013"/>
        <v>1.4208986100000001</v>
      </c>
      <c r="P2114" s="109">
        <f t="shared" si="1014"/>
        <v>406.30014814999998</v>
      </c>
      <c r="Q2114" s="11">
        <f t="shared" si="999"/>
        <v>0</v>
      </c>
      <c r="R2114" s="30">
        <f t="shared" si="997"/>
        <v>0</v>
      </c>
      <c r="S2114" s="109">
        <f t="shared" si="1015"/>
        <v>0</v>
      </c>
      <c r="T2114" s="119">
        <f t="shared" si="998"/>
        <v>0.10150000000000001</v>
      </c>
      <c r="U2114" s="117">
        <f t="shared" si="1016"/>
        <v>3</v>
      </c>
      <c r="V2114" s="117">
        <v>252</v>
      </c>
      <c r="W2114" s="116">
        <f t="shared" si="1017"/>
        <v>1.00115153</v>
      </c>
      <c r="X2114" s="109">
        <f t="shared" si="1018"/>
        <v>0.46786680000000003</v>
      </c>
      <c r="Y2114" s="174">
        <f t="shared" si="995"/>
        <v>0</v>
      </c>
      <c r="Z2114" s="120" t="str">
        <f t="shared" si="1000"/>
        <v>A+J=</v>
      </c>
      <c r="AA2114" s="114">
        <f t="shared" si="1001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8">
        <f t="shared" si="996"/>
        <v>46411</v>
      </c>
      <c r="B2115" s="109">
        <f t="shared" si="1002"/>
        <v>406.76801495000001</v>
      </c>
      <c r="C2115" s="193">
        <f t="shared" si="994"/>
        <v>285.94591148000001</v>
      </c>
      <c r="D2115" s="110">
        <f t="shared" si="1003"/>
        <v>7245.38</v>
      </c>
      <c r="E2115" s="111">
        <f t="shared" si="1019"/>
        <v>7276.54</v>
      </c>
      <c r="F2115" s="112">
        <f t="shared" si="1004"/>
        <v>46376</v>
      </c>
      <c r="G2115" s="113">
        <f t="shared" si="1005"/>
        <v>4.3006716003852752E-3</v>
      </c>
      <c r="H2115" s="114">
        <f t="shared" si="1006"/>
        <v>46440</v>
      </c>
      <c r="I2115" s="114">
        <f t="shared" si="1007"/>
        <v>46440</v>
      </c>
      <c r="J2115" s="115">
        <f t="shared" si="1008"/>
        <v>21</v>
      </c>
      <c r="K2115" s="115">
        <f t="shared" si="1009"/>
        <v>3</v>
      </c>
      <c r="L2115" s="8">
        <f t="shared" si="1010"/>
        <v>1.00061325</v>
      </c>
      <c r="M2115" s="116">
        <f t="shared" si="1011"/>
        <v>1.0043006699999999</v>
      </c>
      <c r="N2115" s="116">
        <f t="shared" si="1012"/>
        <v>1.4200277804403589</v>
      </c>
      <c r="O2115" s="109">
        <f t="shared" si="1013"/>
        <v>1.4208986100000001</v>
      </c>
      <c r="P2115" s="109">
        <f t="shared" si="1014"/>
        <v>406.30014814999998</v>
      </c>
      <c r="Q2115" s="11">
        <f t="shared" si="999"/>
        <v>0</v>
      </c>
      <c r="R2115" s="30">
        <f t="shared" si="997"/>
        <v>0</v>
      </c>
      <c r="S2115" s="109">
        <f t="shared" si="1015"/>
        <v>0</v>
      </c>
      <c r="T2115" s="119">
        <f t="shared" si="998"/>
        <v>0.10150000000000001</v>
      </c>
      <c r="U2115" s="117">
        <f t="shared" si="1016"/>
        <v>3</v>
      </c>
      <c r="V2115" s="117">
        <v>252</v>
      </c>
      <c r="W2115" s="116">
        <f t="shared" si="1017"/>
        <v>1.00115153</v>
      </c>
      <c r="X2115" s="109">
        <f t="shared" si="1018"/>
        <v>0.46786680000000003</v>
      </c>
      <c r="Y2115" s="174">
        <f t="shared" si="995"/>
        <v>0</v>
      </c>
      <c r="Z2115" s="120" t="str">
        <f t="shared" si="1000"/>
        <v>A+J=</v>
      </c>
      <c r="AA2115" s="114">
        <f t="shared" si="1001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8">
        <f t="shared" si="996"/>
        <v>46412</v>
      </c>
      <c r="B2116" s="109">
        <f t="shared" si="1002"/>
        <v>406.76801495000001</v>
      </c>
      <c r="C2116" s="193">
        <f t="shared" si="994"/>
        <v>285.94591148000001</v>
      </c>
      <c r="D2116" s="110">
        <f t="shared" si="1003"/>
        <v>7245.38</v>
      </c>
      <c r="E2116" s="111">
        <f t="shared" si="1019"/>
        <v>7276.54</v>
      </c>
      <c r="F2116" s="112">
        <f t="shared" si="1004"/>
        <v>46376</v>
      </c>
      <c r="G2116" s="113">
        <f t="shared" si="1005"/>
        <v>4.3006716003852752E-3</v>
      </c>
      <c r="H2116" s="114">
        <f t="shared" si="1006"/>
        <v>46440</v>
      </c>
      <c r="I2116" s="114">
        <f t="shared" si="1007"/>
        <v>46440</v>
      </c>
      <c r="J2116" s="115">
        <f t="shared" si="1008"/>
        <v>21</v>
      </c>
      <c r="K2116" s="115">
        <f t="shared" si="1009"/>
        <v>3</v>
      </c>
      <c r="L2116" s="8">
        <f t="shared" si="1010"/>
        <v>1.00061325</v>
      </c>
      <c r="M2116" s="116">
        <f t="shared" si="1011"/>
        <v>1.0043006699999999</v>
      </c>
      <c r="N2116" s="116">
        <f t="shared" si="1012"/>
        <v>1.4200277804403589</v>
      </c>
      <c r="O2116" s="109">
        <f t="shared" si="1013"/>
        <v>1.4208986100000001</v>
      </c>
      <c r="P2116" s="109">
        <f t="shared" si="1014"/>
        <v>406.30014814999998</v>
      </c>
      <c r="Q2116" s="11">
        <f t="shared" si="999"/>
        <v>0</v>
      </c>
      <c r="R2116" s="30">
        <f t="shared" si="997"/>
        <v>0</v>
      </c>
      <c r="S2116" s="109">
        <f t="shared" si="1015"/>
        <v>0</v>
      </c>
      <c r="T2116" s="119">
        <f t="shared" si="998"/>
        <v>0.10150000000000001</v>
      </c>
      <c r="U2116" s="117">
        <f t="shared" si="1016"/>
        <v>3</v>
      </c>
      <c r="V2116" s="117">
        <v>252</v>
      </c>
      <c r="W2116" s="116">
        <f t="shared" si="1017"/>
        <v>1.00115153</v>
      </c>
      <c r="X2116" s="109">
        <f t="shared" si="1018"/>
        <v>0.46786680000000003</v>
      </c>
      <c r="Y2116" s="174">
        <f t="shared" si="995"/>
        <v>0</v>
      </c>
      <c r="Z2116" s="120" t="str">
        <f t="shared" si="1000"/>
        <v>A+J=</v>
      </c>
      <c r="AA2116" s="114">
        <f t="shared" si="1001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8">
        <f t="shared" si="996"/>
        <v>46413</v>
      </c>
      <c r="B2117" s="109">
        <f t="shared" si="1002"/>
        <v>407.00725364000004</v>
      </c>
      <c r="C2117" s="193">
        <f t="shared" si="994"/>
        <v>285.94591148000001</v>
      </c>
      <c r="D2117" s="110">
        <f t="shared" si="1003"/>
        <v>7245.38</v>
      </c>
      <c r="E2117" s="111">
        <f t="shared" si="1019"/>
        <v>7276.54</v>
      </c>
      <c r="F2117" s="112">
        <f t="shared" si="1004"/>
        <v>46376</v>
      </c>
      <c r="G2117" s="113">
        <f t="shared" si="1005"/>
        <v>4.3006716003852752E-3</v>
      </c>
      <c r="H2117" s="114">
        <f t="shared" si="1006"/>
        <v>46440</v>
      </c>
      <c r="I2117" s="114">
        <f t="shared" si="1007"/>
        <v>46440</v>
      </c>
      <c r="J2117" s="115">
        <f t="shared" si="1008"/>
        <v>21</v>
      </c>
      <c r="K2117" s="115">
        <f t="shared" si="1009"/>
        <v>4</v>
      </c>
      <c r="L2117" s="8">
        <f t="shared" si="1010"/>
        <v>1.00081775</v>
      </c>
      <c r="M2117" s="116">
        <f t="shared" si="1011"/>
        <v>1.0043006699999999</v>
      </c>
      <c r="N2117" s="116">
        <f t="shared" si="1012"/>
        <v>1.4200277804403589</v>
      </c>
      <c r="O2117" s="109">
        <f t="shared" si="1013"/>
        <v>1.421189</v>
      </c>
      <c r="P2117" s="109">
        <f t="shared" si="1014"/>
        <v>406.38318399000002</v>
      </c>
      <c r="Q2117" s="11">
        <f t="shared" si="999"/>
        <v>0</v>
      </c>
      <c r="R2117" s="30">
        <f t="shared" si="997"/>
        <v>0</v>
      </c>
      <c r="S2117" s="109">
        <f t="shared" si="1015"/>
        <v>0</v>
      </c>
      <c r="T2117" s="119">
        <f t="shared" si="998"/>
        <v>0.10150000000000001</v>
      </c>
      <c r="U2117" s="117">
        <f t="shared" si="1016"/>
        <v>4</v>
      </c>
      <c r="V2117" s="117">
        <v>252</v>
      </c>
      <c r="W2117" s="116">
        <f t="shared" si="1017"/>
        <v>1.001535668</v>
      </c>
      <c r="X2117" s="109">
        <f t="shared" si="1018"/>
        <v>0.62406965000000003</v>
      </c>
      <c r="Y2117" s="174">
        <f t="shared" si="995"/>
        <v>0</v>
      </c>
      <c r="Z2117" s="120" t="str">
        <f t="shared" si="1000"/>
        <v>A+J=</v>
      </c>
      <c r="AA2117" s="114">
        <f t="shared" si="1001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8">
        <f t="shared" si="996"/>
        <v>46414</v>
      </c>
      <c r="B2118" s="109">
        <f t="shared" si="1002"/>
        <v>407.24663630999999</v>
      </c>
      <c r="C2118" s="193">
        <f t="shared" ref="C2118:C2181" si="1020">TRUNC(IF(Q2117&gt;0,C2117-(S2117/O2117),C2117),8)</f>
        <v>285.94591148000001</v>
      </c>
      <c r="D2118" s="110">
        <f t="shared" si="1003"/>
        <v>7245.38</v>
      </c>
      <c r="E2118" s="111">
        <f t="shared" si="1019"/>
        <v>7276.54</v>
      </c>
      <c r="F2118" s="112">
        <f t="shared" si="1004"/>
        <v>46376</v>
      </c>
      <c r="G2118" s="113">
        <f t="shared" si="1005"/>
        <v>4.3006716003852752E-3</v>
      </c>
      <c r="H2118" s="114">
        <f t="shared" si="1006"/>
        <v>46440</v>
      </c>
      <c r="I2118" s="114">
        <f t="shared" si="1007"/>
        <v>46440</v>
      </c>
      <c r="J2118" s="115">
        <f t="shared" si="1008"/>
        <v>21</v>
      </c>
      <c r="K2118" s="115">
        <f t="shared" si="1009"/>
        <v>5</v>
      </c>
      <c r="L2118" s="8">
        <f t="shared" si="1010"/>
        <v>1.0010222900000001</v>
      </c>
      <c r="M2118" s="116">
        <f t="shared" si="1011"/>
        <v>1.0043006699999999</v>
      </c>
      <c r="N2118" s="116">
        <f t="shared" si="1012"/>
        <v>1.4200277804403589</v>
      </c>
      <c r="O2118" s="109">
        <f t="shared" si="1013"/>
        <v>1.42147946</v>
      </c>
      <c r="P2118" s="109">
        <f t="shared" si="1014"/>
        <v>406.46623983000001</v>
      </c>
      <c r="Q2118" s="11">
        <f t="shared" si="999"/>
        <v>0</v>
      </c>
      <c r="R2118" s="30">
        <f t="shared" si="997"/>
        <v>0</v>
      </c>
      <c r="S2118" s="109">
        <f t="shared" si="1015"/>
        <v>0</v>
      </c>
      <c r="T2118" s="119">
        <f t="shared" si="998"/>
        <v>0.10150000000000001</v>
      </c>
      <c r="U2118" s="117">
        <f t="shared" si="1016"/>
        <v>5</v>
      </c>
      <c r="V2118" s="117">
        <v>252</v>
      </c>
      <c r="W2118" s="116">
        <f t="shared" si="1017"/>
        <v>1.0019199539999999</v>
      </c>
      <c r="X2118" s="109">
        <f t="shared" si="1018"/>
        <v>0.78039647999999995</v>
      </c>
      <c r="Y2118" s="174">
        <f t="shared" si="995"/>
        <v>0</v>
      </c>
      <c r="Z2118" s="120" t="str">
        <f t="shared" si="1000"/>
        <v>A+J=</v>
      </c>
      <c r="AA2118" s="114">
        <f t="shared" si="1001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8">
        <f t="shared" si="996"/>
        <v>46415</v>
      </c>
      <c r="B2119" s="109">
        <f t="shared" si="1002"/>
        <v>407.48615938</v>
      </c>
      <c r="C2119" s="193">
        <f t="shared" si="1020"/>
        <v>285.94591148000001</v>
      </c>
      <c r="D2119" s="110">
        <f t="shared" si="1003"/>
        <v>7245.38</v>
      </c>
      <c r="E2119" s="111">
        <f t="shared" si="1019"/>
        <v>7276.54</v>
      </c>
      <c r="F2119" s="112">
        <f t="shared" si="1004"/>
        <v>46376</v>
      </c>
      <c r="G2119" s="113">
        <f t="shared" si="1005"/>
        <v>4.3006716003852752E-3</v>
      </c>
      <c r="H2119" s="114">
        <f t="shared" si="1006"/>
        <v>46440</v>
      </c>
      <c r="I2119" s="114">
        <f t="shared" si="1007"/>
        <v>46440</v>
      </c>
      <c r="J2119" s="115">
        <f t="shared" si="1008"/>
        <v>21</v>
      </c>
      <c r="K2119" s="115">
        <f t="shared" si="1009"/>
        <v>6</v>
      </c>
      <c r="L2119" s="8">
        <f t="shared" si="1010"/>
        <v>1.0012268799999999</v>
      </c>
      <c r="M2119" s="116">
        <f t="shared" si="1011"/>
        <v>1.0043006699999999</v>
      </c>
      <c r="N2119" s="116">
        <f t="shared" si="1012"/>
        <v>1.4200277804403589</v>
      </c>
      <c r="O2119" s="109">
        <f t="shared" si="1013"/>
        <v>1.4217699800000001</v>
      </c>
      <c r="P2119" s="109">
        <f t="shared" si="1014"/>
        <v>406.54931284000003</v>
      </c>
      <c r="Q2119" s="11">
        <f t="shared" si="999"/>
        <v>0</v>
      </c>
      <c r="R2119" s="30">
        <f t="shared" si="997"/>
        <v>0</v>
      </c>
      <c r="S2119" s="109">
        <f t="shared" si="1015"/>
        <v>0</v>
      </c>
      <c r="T2119" s="119">
        <f t="shared" si="998"/>
        <v>0.10150000000000001</v>
      </c>
      <c r="U2119" s="117">
        <f t="shared" si="1016"/>
        <v>6</v>
      </c>
      <c r="V2119" s="117">
        <v>252</v>
      </c>
      <c r="W2119" s="116">
        <f t="shared" si="1017"/>
        <v>1.002304386</v>
      </c>
      <c r="X2119" s="109">
        <f t="shared" si="1018"/>
        <v>0.93684654000000001</v>
      </c>
      <c r="Y2119" s="174">
        <f t="shared" si="995"/>
        <v>0</v>
      </c>
      <c r="Z2119" s="120" t="str">
        <f t="shared" si="1000"/>
        <v>A+J=</v>
      </c>
      <c r="AA2119" s="114">
        <f t="shared" si="1001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8">
        <f t="shared" si="996"/>
        <v>46416</v>
      </c>
      <c r="B2120" s="109">
        <f t="shared" si="1002"/>
        <v>407.72582124000002</v>
      </c>
      <c r="C2120" s="193">
        <f t="shared" si="1020"/>
        <v>285.94591148000001</v>
      </c>
      <c r="D2120" s="110">
        <f t="shared" si="1003"/>
        <v>7245.38</v>
      </c>
      <c r="E2120" s="111">
        <f t="shared" si="1019"/>
        <v>7276.54</v>
      </c>
      <c r="F2120" s="112">
        <f t="shared" si="1004"/>
        <v>46376</v>
      </c>
      <c r="G2120" s="113">
        <f t="shared" si="1005"/>
        <v>4.3006716003852752E-3</v>
      </c>
      <c r="H2120" s="114">
        <f t="shared" si="1006"/>
        <v>46440</v>
      </c>
      <c r="I2120" s="114">
        <f t="shared" si="1007"/>
        <v>46440</v>
      </c>
      <c r="J2120" s="115">
        <f t="shared" si="1008"/>
        <v>21</v>
      </c>
      <c r="K2120" s="115">
        <f t="shared" si="1009"/>
        <v>7</v>
      </c>
      <c r="L2120" s="8">
        <f t="shared" si="1010"/>
        <v>1.0014315</v>
      </c>
      <c r="M2120" s="116">
        <f t="shared" si="1011"/>
        <v>1.0043006699999999</v>
      </c>
      <c r="N2120" s="116">
        <f t="shared" si="1012"/>
        <v>1.4200277804403589</v>
      </c>
      <c r="O2120" s="109">
        <f t="shared" si="1013"/>
        <v>1.4220605500000001</v>
      </c>
      <c r="P2120" s="109">
        <f t="shared" si="1014"/>
        <v>406.63240014000002</v>
      </c>
      <c r="Q2120" s="11">
        <f t="shared" si="999"/>
        <v>0</v>
      </c>
      <c r="R2120" s="30">
        <f t="shared" si="997"/>
        <v>0</v>
      </c>
      <c r="S2120" s="109">
        <f t="shared" si="1015"/>
        <v>0</v>
      </c>
      <c r="T2120" s="119">
        <f t="shared" si="998"/>
        <v>0.10150000000000001</v>
      </c>
      <c r="U2120" s="117">
        <f t="shared" si="1016"/>
        <v>7</v>
      </c>
      <c r="V2120" s="117">
        <v>252</v>
      </c>
      <c r="W2120" s="116">
        <f t="shared" si="1017"/>
        <v>1.0026889670000001</v>
      </c>
      <c r="X2120" s="109">
        <f t="shared" si="1018"/>
        <v>1.0934211</v>
      </c>
      <c r="Y2120" s="174">
        <f t="shared" si="995"/>
        <v>0</v>
      </c>
      <c r="Z2120" s="120" t="str">
        <f t="shared" si="1000"/>
        <v>A+J=</v>
      </c>
      <c r="AA2120" s="114">
        <f t="shared" si="1001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8">
        <f t="shared" si="996"/>
        <v>46417</v>
      </c>
      <c r="B2121" s="109">
        <f t="shared" si="1002"/>
        <v>407.96562401</v>
      </c>
      <c r="C2121" s="193">
        <f t="shared" si="1020"/>
        <v>285.94591148000001</v>
      </c>
      <c r="D2121" s="110">
        <f t="shared" si="1003"/>
        <v>7245.38</v>
      </c>
      <c r="E2121" s="111">
        <f t="shared" si="1019"/>
        <v>7276.54</v>
      </c>
      <c r="F2121" s="112">
        <f t="shared" si="1004"/>
        <v>46376</v>
      </c>
      <c r="G2121" s="113">
        <f t="shared" si="1005"/>
        <v>4.3006716003852752E-3</v>
      </c>
      <c r="H2121" s="114">
        <f t="shared" si="1006"/>
        <v>46440</v>
      </c>
      <c r="I2121" s="114">
        <f t="shared" si="1007"/>
        <v>46440</v>
      </c>
      <c r="J2121" s="115">
        <f t="shared" si="1008"/>
        <v>21</v>
      </c>
      <c r="K2121" s="115">
        <f t="shared" si="1009"/>
        <v>8</v>
      </c>
      <c r="L2121" s="8">
        <f t="shared" si="1010"/>
        <v>1.00163617</v>
      </c>
      <c r="M2121" s="116">
        <f t="shared" si="1011"/>
        <v>1.0043006699999999</v>
      </c>
      <c r="N2121" s="116">
        <f t="shared" si="1012"/>
        <v>1.4200277804403589</v>
      </c>
      <c r="O2121" s="109">
        <f t="shared" si="1013"/>
        <v>1.4223511799999999</v>
      </c>
      <c r="P2121" s="109">
        <f t="shared" si="1014"/>
        <v>406.71550459999997</v>
      </c>
      <c r="Q2121" s="11">
        <f t="shared" si="999"/>
        <v>0</v>
      </c>
      <c r="R2121" s="30">
        <f t="shared" si="997"/>
        <v>0</v>
      </c>
      <c r="S2121" s="109">
        <f t="shared" si="1015"/>
        <v>0</v>
      </c>
      <c r="T2121" s="119">
        <f t="shared" si="998"/>
        <v>0.10150000000000001</v>
      </c>
      <c r="U2121" s="117">
        <f t="shared" si="1016"/>
        <v>8</v>
      </c>
      <c r="V2121" s="117">
        <v>252</v>
      </c>
      <c r="W2121" s="116">
        <f t="shared" si="1017"/>
        <v>1.0030736950000001</v>
      </c>
      <c r="X2121" s="109">
        <f t="shared" si="1018"/>
        <v>1.2501194099999999</v>
      </c>
      <c r="Y2121" s="174">
        <f t="shared" si="995"/>
        <v>0</v>
      </c>
      <c r="Z2121" s="120" t="str">
        <f t="shared" si="1000"/>
        <v>A+J=</v>
      </c>
      <c r="AA2121" s="114">
        <f t="shared" si="1001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8">
        <f t="shared" si="996"/>
        <v>46418</v>
      </c>
      <c r="B2122" s="109">
        <f t="shared" si="1002"/>
        <v>407.96562401</v>
      </c>
      <c r="C2122" s="193">
        <f t="shared" si="1020"/>
        <v>285.94591148000001</v>
      </c>
      <c r="D2122" s="110">
        <f t="shared" si="1003"/>
        <v>7245.38</v>
      </c>
      <c r="E2122" s="111">
        <f t="shared" si="1019"/>
        <v>7276.54</v>
      </c>
      <c r="F2122" s="112">
        <f t="shared" si="1004"/>
        <v>46376</v>
      </c>
      <c r="G2122" s="113">
        <f t="shared" si="1005"/>
        <v>4.3006716003852752E-3</v>
      </c>
      <c r="H2122" s="114">
        <f t="shared" si="1006"/>
        <v>46440</v>
      </c>
      <c r="I2122" s="114">
        <f t="shared" si="1007"/>
        <v>46440</v>
      </c>
      <c r="J2122" s="115">
        <f t="shared" si="1008"/>
        <v>21</v>
      </c>
      <c r="K2122" s="115">
        <f t="shared" si="1009"/>
        <v>8</v>
      </c>
      <c r="L2122" s="8">
        <f t="shared" si="1010"/>
        <v>1.00163617</v>
      </c>
      <c r="M2122" s="116">
        <f t="shared" si="1011"/>
        <v>1.0043006699999999</v>
      </c>
      <c r="N2122" s="116">
        <f t="shared" si="1012"/>
        <v>1.4200277804403589</v>
      </c>
      <c r="O2122" s="109">
        <f t="shared" si="1013"/>
        <v>1.4223511799999999</v>
      </c>
      <c r="P2122" s="109">
        <f t="shared" si="1014"/>
        <v>406.71550459999997</v>
      </c>
      <c r="Q2122" s="11">
        <f t="shared" si="999"/>
        <v>0</v>
      </c>
      <c r="R2122" s="30">
        <f t="shared" si="997"/>
        <v>0</v>
      </c>
      <c r="S2122" s="109">
        <f t="shared" si="1015"/>
        <v>0</v>
      </c>
      <c r="T2122" s="119">
        <f t="shared" si="998"/>
        <v>0.10150000000000001</v>
      </c>
      <c r="U2122" s="117">
        <f t="shared" si="1016"/>
        <v>8</v>
      </c>
      <c r="V2122" s="117">
        <v>252</v>
      </c>
      <c r="W2122" s="116">
        <f t="shared" si="1017"/>
        <v>1.0030736950000001</v>
      </c>
      <c r="X2122" s="109">
        <f t="shared" si="1018"/>
        <v>1.2501194099999999</v>
      </c>
      <c r="Y2122" s="174">
        <f t="shared" ref="Y2122:Y2185" si="1021">IF(AND(Q2122&gt;0,Z2122&lt;&gt;"INCORPJ="),S2122+X2122,0)</f>
        <v>0</v>
      </c>
      <c r="Z2122" s="120" t="str">
        <f t="shared" si="1000"/>
        <v>A+J=</v>
      </c>
      <c r="AA2122" s="114">
        <f t="shared" si="1001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8">
        <f t="shared" ref="A2123:A2186" si="1022">(A2122+1)</f>
        <v>46419</v>
      </c>
      <c r="B2123" s="109">
        <f t="shared" si="1002"/>
        <v>407.96562401</v>
      </c>
      <c r="C2123" s="193">
        <f t="shared" si="1020"/>
        <v>285.94591148000001</v>
      </c>
      <c r="D2123" s="110">
        <f t="shared" si="1003"/>
        <v>7245.38</v>
      </c>
      <c r="E2123" s="111">
        <f t="shared" si="1019"/>
        <v>7276.54</v>
      </c>
      <c r="F2123" s="112">
        <f t="shared" si="1004"/>
        <v>46376</v>
      </c>
      <c r="G2123" s="113">
        <f t="shared" si="1005"/>
        <v>4.3006716003852752E-3</v>
      </c>
      <c r="H2123" s="114">
        <f t="shared" si="1006"/>
        <v>46440</v>
      </c>
      <c r="I2123" s="114">
        <f t="shared" si="1007"/>
        <v>46440</v>
      </c>
      <c r="J2123" s="115">
        <f t="shared" si="1008"/>
        <v>21</v>
      </c>
      <c r="K2123" s="115">
        <f t="shared" si="1009"/>
        <v>8</v>
      </c>
      <c r="L2123" s="8">
        <f t="shared" si="1010"/>
        <v>1.00163617</v>
      </c>
      <c r="M2123" s="116">
        <f t="shared" si="1011"/>
        <v>1.0043006699999999</v>
      </c>
      <c r="N2123" s="116">
        <f t="shared" si="1012"/>
        <v>1.4200277804403589</v>
      </c>
      <c r="O2123" s="109">
        <f t="shared" si="1013"/>
        <v>1.4223511799999999</v>
      </c>
      <c r="P2123" s="109">
        <f t="shared" si="1014"/>
        <v>406.71550459999997</v>
      </c>
      <c r="Q2123" s="11">
        <f t="shared" si="999"/>
        <v>0</v>
      </c>
      <c r="R2123" s="30">
        <f t="shared" ref="R2123:R2186" si="1023">IF(Q2123&gt;0,VLOOKUP($A2123,$AD$10:$AI$145,6),0)</f>
        <v>0</v>
      </c>
      <c r="S2123" s="109">
        <f t="shared" si="1015"/>
        <v>0</v>
      </c>
      <c r="T2123" s="119">
        <f t="shared" ref="T2123:T2186" si="1024">(T2122)</f>
        <v>0.10150000000000001</v>
      </c>
      <c r="U2123" s="117">
        <f t="shared" si="1016"/>
        <v>8</v>
      </c>
      <c r="V2123" s="117">
        <v>252</v>
      </c>
      <c r="W2123" s="116">
        <f t="shared" si="1017"/>
        <v>1.0030736950000001</v>
      </c>
      <c r="X2123" s="109">
        <f t="shared" si="1018"/>
        <v>1.2501194099999999</v>
      </c>
      <c r="Y2123" s="174">
        <f t="shared" si="1021"/>
        <v>0</v>
      </c>
      <c r="Z2123" s="120" t="str">
        <f t="shared" si="1000"/>
        <v>A+J=</v>
      </c>
      <c r="AA2123" s="114">
        <f t="shared" si="1001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8">
        <f t="shared" si="1022"/>
        <v>46420</v>
      </c>
      <c r="B2124" s="109">
        <f t="shared" si="1002"/>
        <v>408.20557061</v>
      </c>
      <c r="C2124" s="193">
        <f t="shared" si="1020"/>
        <v>285.94591148000001</v>
      </c>
      <c r="D2124" s="110">
        <f t="shared" si="1003"/>
        <v>7245.38</v>
      </c>
      <c r="E2124" s="111">
        <f t="shared" si="1019"/>
        <v>7276.54</v>
      </c>
      <c r="F2124" s="112">
        <f t="shared" si="1004"/>
        <v>46376</v>
      </c>
      <c r="G2124" s="113">
        <f t="shared" si="1005"/>
        <v>4.3006716003852752E-3</v>
      </c>
      <c r="H2124" s="114">
        <f t="shared" si="1006"/>
        <v>46440</v>
      </c>
      <c r="I2124" s="114">
        <f t="shared" si="1007"/>
        <v>46440</v>
      </c>
      <c r="J2124" s="115">
        <f t="shared" si="1008"/>
        <v>21</v>
      </c>
      <c r="K2124" s="115">
        <f t="shared" si="1009"/>
        <v>9</v>
      </c>
      <c r="L2124" s="8">
        <f t="shared" si="1010"/>
        <v>1.00184088</v>
      </c>
      <c r="M2124" s="116">
        <f t="shared" si="1011"/>
        <v>1.0043006699999999</v>
      </c>
      <c r="N2124" s="116">
        <f t="shared" si="1012"/>
        <v>1.4200277804403589</v>
      </c>
      <c r="O2124" s="109">
        <f t="shared" si="1013"/>
        <v>1.42264188</v>
      </c>
      <c r="P2124" s="109">
        <f t="shared" si="1014"/>
        <v>406.79862908000001</v>
      </c>
      <c r="Q2124" s="11">
        <f t="shared" ref="Q2124:Q2187" si="1025">IF(VLOOKUP(A2124,AD$10:AK$145,8)=VLOOKUP(A2123,AD$10:AK$145,8),0,VLOOKUP(A2124,AD$10:AK$145,8))</f>
        <v>0</v>
      </c>
      <c r="R2124" s="30">
        <f t="shared" si="1023"/>
        <v>0</v>
      </c>
      <c r="S2124" s="109">
        <f t="shared" si="1015"/>
        <v>0</v>
      </c>
      <c r="T2124" s="119">
        <f t="shared" si="1024"/>
        <v>0.10150000000000001</v>
      </c>
      <c r="U2124" s="117">
        <f t="shared" si="1016"/>
        <v>9</v>
      </c>
      <c r="V2124" s="117">
        <v>252</v>
      </c>
      <c r="W2124" s="116">
        <f t="shared" si="1017"/>
        <v>1.00345857</v>
      </c>
      <c r="X2124" s="109">
        <f t="shared" si="1018"/>
        <v>1.4069415300000001</v>
      </c>
      <c r="Y2124" s="174">
        <f t="shared" si="1021"/>
        <v>0</v>
      </c>
      <c r="Z2124" s="120" t="str">
        <f t="shared" ref="Z2124:Z2187" si="1026">IF($Q2123&gt;0,VLOOKUP($A2123,$AD$10:$AM$145,9),Z2123)</f>
        <v>A+J=</v>
      </c>
      <c r="AA2124" s="114">
        <f t="shared" ref="AA2124:AA2187" si="1027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8">
        <f t="shared" si="1022"/>
        <v>46421</v>
      </c>
      <c r="B2125" s="109">
        <f t="shared" si="1002"/>
        <v>408.44565576000002</v>
      </c>
      <c r="C2125" s="193">
        <f t="shared" si="1020"/>
        <v>285.94591148000001</v>
      </c>
      <c r="D2125" s="110">
        <f t="shared" si="1003"/>
        <v>7245.38</v>
      </c>
      <c r="E2125" s="111">
        <f t="shared" si="1019"/>
        <v>7276.54</v>
      </c>
      <c r="F2125" s="112">
        <f t="shared" si="1004"/>
        <v>46376</v>
      </c>
      <c r="G2125" s="113">
        <f t="shared" si="1005"/>
        <v>4.3006716003852752E-3</v>
      </c>
      <c r="H2125" s="114">
        <f t="shared" si="1006"/>
        <v>46440</v>
      </c>
      <c r="I2125" s="114">
        <f t="shared" si="1007"/>
        <v>46440</v>
      </c>
      <c r="J2125" s="115">
        <f t="shared" si="1008"/>
        <v>21</v>
      </c>
      <c r="K2125" s="115">
        <f t="shared" si="1009"/>
        <v>10</v>
      </c>
      <c r="L2125" s="8">
        <f t="shared" si="1010"/>
        <v>1.00204563</v>
      </c>
      <c r="M2125" s="116">
        <f t="shared" si="1011"/>
        <v>1.0043006699999999</v>
      </c>
      <c r="N2125" s="116">
        <f t="shared" si="1012"/>
        <v>1.4200277804403589</v>
      </c>
      <c r="O2125" s="109">
        <f t="shared" si="1013"/>
        <v>1.42293263</v>
      </c>
      <c r="P2125" s="109">
        <f t="shared" si="1014"/>
        <v>406.88176785000002</v>
      </c>
      <c r="Q2125" s="11">
        <f t="shared" si="1025"/>
        <v>0</v>
      </c>
      <c r="R2125" s="30">
        <f t="shared" si="1023"/>
        <v>0</v>
      </c>
      <c r="S2125" s="109">
        <f t="shared" si="1015"/>
        <v>0</v>
      </c>
      <c r="T2125" s="119">
        <f t="shared" si="1024"/>
        <v>0.10150000000000001</v>
      </c>
      <c r="U2125" s="117">
        <f t="shared" si="1016"/>
        <v>10</v>
      </c>
      <c r="V2125" s="117">
        <v>252</v>
      </c>
      <c r="W2125" s="116">
        <f t="shared" si="1017"/>
        <v>1.003843593</v>
      </c>
      <c r="X2125" s="109">
        <f t="shared" si="1018"/>
        <v>1.56388791</v>
      </c>
      <c r="Y2125" s="174">
        <f t="shared" si="1021"/>
        <v>0</v>
      </c>
      <c r="Z2125" s="120" t="str">
        <f t="shared" si="1026"/>
        <v>A+J=</v>
      </c>
      <c r="AA2125" s="114">
        <f t="shared" si="1027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8">
        <f t="shared" si="1022"/>
        <v>46422</v>
      </c>
      <c r="B2126" s="109">
        <f t="shared" si="1002"/>
        <v>408.68588526999997</v>
      </c>
      <c r="C2126" s="193">
        <f t="shared" si="1020"/>
        <v>285.94591148000001</v>
      </c>
      <c r="D2126" s="110">
        <f t="shared" si="1003"/>
        <v>7245.38</v>
      </c>
      <c r="E2126" s="111">
        <f t="shared" si="1019"/>
        <v>7276.54</v>
      </c>
      <c r="F2126" s="112">
        <f t="shared" si="1004"/>
        <v>46376</v>
      </c>
      <c r="G2126" s="113">
        <f t="shared" si="1005"/>
        <v>4.3006716003852752E-3</v>
      </c>
      <c r="H2126" s="114">
        <f t="shared" si="1006"/>
        <v>46440</v>
      </c>
      <c r="I2126" s="114">
        <f t="shared" si="1007"/>
        <v>46440</v>
      </c>
      <c r="J2126" s="115">
        <f t="shared" si="1008"/>
        <v>21</v>
      </c>
      <c r="K2126" s="115">
        <f t="shared" si="1009"/>
        <v>11</v>
      </c>
      <c r="L2126" s="8">
        <f t="shared" si="1010"/>
        <v>1.0022504299999999</v>
      </c>
      <c r="M2126" s="116">
        <f t="shared" si="1011"/>
        <v>1.0043006699999999</v>
      </c>
      <c r="N2126" s="116">
        <f t="shared" si="1012"/>
        <v>1.4200277804403589</v>
      </c>
      <c r="O2126" s="109">
        <f t="shared" si="1013"/>
        <v>1.4232234500000001</v>
      </c>
      <c r="P2126" s="109">
        <f t="shared" si="1014"/>
        <v>406.96492663999999</v>
      </c>
      <c r="Q2126" s="11">
        <f t="shared" si="1025"/>
        <v>0</v>
      </c>
      <c r="R2126" s="30">
        <f t="shared" si="1023"/>
        <v>0</v>
      </c>
      <c r="S2126" s="109">
        <f t="shared" si="1015"/>
        <v>0</v>
      </c>
      <c r="T2126" s="119">
        <f t="shared" si="1024"/>
        <v>0.10150000000000001</v>
      </c>
      <c r="U2126" s="117">
        <f t="shared" si="1016"/>
        <v>11</v>
      </c>
      <c r="V2126" s="117">
        <v>252</v>
      </c>
      <c r="W2126" s="116">
        <f t="shared" si="1017"/>
        <v>1.0042287640000001</v>
      </c>
      <c r="X2126" s="109">
        <f t="shared" si="1018"/>
        <v>1.7209586299999999</v>
      </c>
      <c r="Y2126" s="174">
        <f t="shared" si="1021"/>
        <v>0</v>
      </c>
      <c r="Z2126" s="120" t="str">
        <f t="shared" si="1026"/>
        <v>A+J=</v>
      </c>
      <c r="AA2126" s="114">
        <f t="shared" si="1027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8">
        <f t="shared" si="1022"/>
        <v>46423</v>
      </c>
      <c r="B2127" s="109">
        <f t="shared" si="1002"/>
        <v>408.92625056999998</v>
      </c>
      <c r="C2127" s="193">
        <f t="shared" si="1020"/>
        <v>285.94591148000001</v>
      </c>
      <c r="D2127" s="110">
        <f t="shared" si="1003"/>
        <v>7245.38</v>
      </c>
      <c r="E2127" s="111">
        <f t="shared" si="1019"/>
        <v>7276.54</v>
      </c>
      <c r="F2127" s="112">
        <f t="shared" si="1004"/>
        <v>46376</v>
      </c>
      <c r="G2127" s="113">
        <f t="shared" si="1005"/>
        <v>4.3006716003852752E-3</v>
      </c>
      <c r="H2127" s="114">
        <f t="shared" si="1006"/>
        <v>46440</v>
      </c>
      <c r="I2127" s="114">
        <f t="shared" si="1007"/>
        <v>46440</v>
      </c>
      <c r="J2127" s="115">
        <f t="shared" si="1008"/>
        <v>21</v>
      </c>
      <c r="K2127" s="115">
        <f t="shared" si="1009"/>
        <v>12</v>
      </c>
      <c r="L2127" s="8">
        <f t="shared" si="1010"/>
        <v>1.0024552600000001</v>
      </c>
      <c r="M2127" s="116">
        <f t="shared" si="1011"/>
        <v>1.0043006699999999</v>
      </c>
      <c r="N2127" s="116">
        <f t="shared" si="1012"/>
        <v>1.4200277804403589</v>
      </c>
      <c r="O2127" s="109">
        <f t="shared" si="1013"/>
        <v>1.4235143100000001</v>
      </c>
      <c r="P2127" s="109">
        <f t="shared" si="1014"/>
        <v>407.04809686999999</v>
      </c>
      <c r="Q2127" s="11">
        <f t="shared" si="1025"/>
        <v>0</v>
      </c>
      <c r="R2127" s="30">
        <f t="shared" si="1023"/>
        <v>0</v>
      </c>
      <c r="S2127" s="109">
        <f t="shared" si="1015"/>
        <v>0</v>
      </c>
      <c r="T2127" s="119">
        <f t="shared" si="1024"/>
        <v>0.10150000000000001</v>
      </c>
      <c r="U2127" s="117">
        <f t="shared" si="1016"/>
        <v>12</v>
      </c>
      <c r="V2127" s="117">
        <v>252</v>
      </c>
      <c r="W2127" s="116">
        <f t="shared" si="1017"/>
        <v>1.0046140830000001</v>
      </c>
      <c r="X2127" s="109">
        <f t="shared" si="1018"/>
        <v>1.8781536999999999</v>
      </c>
      <c r="Y2127" s="174">
        <f t="shared" si="1021"/>
        <v>0</v>
      </c>
      <c r="Z2127" s="120" t="str">
        <f t="shared" si="1026"/>
        <v>A+J=</v>
      </c>
      <c r="AA2127" s="114">
        <f t="shared" si="1027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8">
        <f t="shared" si="1022"/>
        <v>46424</v>
      </c>
      <c r="B2128" s="109">
        <f t="shared" si="1002"/>
        <v>409.16676322000001</v>
      </c>
      <c r="C2128" s="193">
        <f t="shared" si="1020"/>
        <v>285.94591148000001</v>
      </c>
      <c r="D2128" s="110">
        <f t="shared" si="1003"/>
        <v>7245.38</v>
      </c>
      <c r="E2128" s="111">
        <f t="shared" si="1019"/>
        <v>7276.54</v>
      </c>
      <c r="F2128" s="112">
        <f t="shared" si="1004"/>
        <v>46376</v>
      </c>
      <c r="G2128" s="113">
        <f t="shared" si="1005"/>
        <v>4.3006716003852752E-3</v>
      </c>
      <c r="H2128" s="114">
        <f t="shared" si="1006"/>
        <v>46440</v>
      </c>
      <c r="I2128" s="114">
        <f t="shared" si="1007"/>
        <v>46440</v>
      </c>
      <c r="J2128" s="115">
        <f t="shared" si="1008"/>
        <v>21</v>
      </c>
      <c r="K2128" s="115">
        <f t="shared" si="1009"/>
        <v>13</v>
      </c>
      <c r="L2128" s="8">
        <f t="shared" si="1010"/>
        <v>1.0026601399999999</v>
      </c>
      <c r="M2128" s="116">
        <f t="shared" si="1011"/>
        <v>1.0043006699999999</v>
      </c>
      <c r="N2128" s="116">
        <f t="shared" si="1012"/>
        <v>1.4200277804403589</v>
      </c>
      <c r="O2128" s="109">
        <f t="shared" si="1013"/>
        <v>1.42380525</v>
      </c>
      <c r="P2128" s="109">
        <f t="shared" si="1014"/>
        <v>407.13128998000002</v>
      </c>
      <c r="Q2128" s="11">
        <f t="shared" si="1025"/>
        <v>0</v>
      </c>
      <c r="R2128" s="30">
        <f t="shared" si="1023"/>
        <v>0</v>
      </c>
      <c r="S2128" s="109">
        <f t="shared" si="1015"/>
        <v>0</v>
      </c>
      <c r="T2128" s="119">
        <f t="shared" si="1024"/>
        <v>0.10150000000000001</v>
      </c>
      <c r="U2128" s="117">
        <f t="shared" si="1016"/>
        <v>13</v>
      </c>
      <c r="V2128" s="117">
        <v>252</v>
      </c>
      <c r="W2128" s="116">
        <f t="shared" si="1017"/>
        <v>1.00499955</v>
      </c>
      <c r="X2128" s="109">
        <f t="shared" si="1018"/>
        <v>2.03547324</v>
      </c>
      <c r="Y2128" s="174">
        <f t="shared" si="1021"/>
        <v>0</v>
      </c>
      <c r="Z2128" s="120" t="str">
        <f t="shared" si="1026"/>
        <v>A+J=</v>
      </c>
      <c r="AA2128" s="114">
        <f t="shared" si="1027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8">
        <f t="shared" si="1022"/>
        <v>46425</v>
      </c>
      <c r="B2129" s="109">
        <f t="shared" si="1002"/>
        <v>409.16676322000001</v>
      </c>
      <c r="C2129" s="193">
        <f t="shared" si="1020"/>
        <v>285.94591148000001</v>
      </c>
      <c r="D2129" s="110">
        <f t="shared" si="1003"/>
        <v>7245.38</v>
      </c>
      <c r="E2129" s="111">
        <f t="shared" si="1019"/>
        <v>7276.54</v>
      </c>
      <c r="F2129" s="112">
        <f t="shared" si="1004"/>
        <v>46376</v>
      </c>
      <c r="G2129" s="113">
        <f t="shared" si="1005"/>
        <v>4.3006716003852752E-3</v>
      </c>
      <c r="H2129" s="114">
        <f t="shared" si="1006"/>
        <v>46440</v>
      </c>
      <c r="I2129" s="114">
        <f t="shared" si="1007"/>
        <v>46440</v>
      </c>
      <c r="J2129" s="115">
        <f t="shared" si="1008"/>
        <v>21</v>
      </c>
      <c r="K2129" s="115">
        <f t="shared" si="1009"/>
        <v>13</v>
      </c>
      <c r="L2129" s="8">
        <f t="shared" si="1010"/>
        <v>1.0026601399999999</v>
      </c>
      <c r="M2129" s="116">
        <f t="shared" si="1011"/>
        <v>1.0043006699999999</v>
      </c>
      <c r="N2129" s="116">
        <f t="shared" si="1012"/>
        <v>1.4200277804403589</v>
      </c>
      <c r="O2129" s="109">
        <f t="shared" si="1013"/>
        <v>1.42380525</v>
      </c>
      <c r="P2129" s="109">
        <f t="shared" si="1014"/>
        <v>407.13128998000002</v>
      </c>
      <c r="Q2129" s="11">
        <f t="shared" si="1025"/>
        <v>0</v>
      </c>
      <c r="R2129" s="30">
        <f t="shared" si="1023"/>
        <v>0</v>
      </c>
      <c r="S2129" s="109">
        <f t="shared" si="1015"/>
        <v>0</v>
      </c>
      <c r="T2129" s="119">
        <f t="shared" si="1024"/>
        <v>0.10150000000000001</v>
      </c>
      <c r="U2129" s="117">
        <f t="shared" si="1016"/>
        <v>13</v>
      </c>
      <c r="V2129" s="117">
        <v>252</v>
      </c>
      <c r="W2129" s="116">
        <f t="shared" si="1017"/>
        <v>1.00499955</v>
      </c>
      <c r="X2129" s="109">
        <f t="shared" si="1018"/>
        <v>2.03547324</v>
      </c>
      <c r="Y2129" s="174">
        <f t="shared" si="1021"/>
        <v>0</v>
      </c>
      <c r="Z2129" s="120" t="str">
        <f t="shared" si="1026"/>
        <v>A+J=</v>
      </c>
      <c r="AA2129" s="114">
        <f t="shared" si="1027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8">
        <f t="shared" si="1022"/>
        <v>46426</v>
      </c>
      <c r="B2130" s="109">
        <f t="shared" si="1002"/>
        <v>409.16676322000001</v>
      </c>
      <c r="C2130" s="193">
        <f t="shared" si="1020"/>
        <v>285.94591148000001</v>
      </c>
      <c r="D2130" s="110">
        <f t="shared" si="1003"/>
        <v>7245.38</v>
      </c>
      <c r="E2130" s="111">
        <f t="shared" si="1019"/>
        <v>7276.54</v>
      </c>
      <c r="F2130" s="112">
        <f t="shared" si="1004"/>
        <v>46376</v>
      </c>
      <c r="G2130" s="113">
        <f t="shared" si="1005"/>
        <v>4.3006716003852752E-3</v>
      </c>
      <c r="H2130" s="114">
        <f t="shared" si="1006"/>
        <v>46440</v>
      </c>
      <c r="I2130" s="114">
        <f t="shared" si="1007"/>
        <v>46440</v>
      </c>
      <c r="J2130" s="115">
        <f t="shared" si="1008"/>
        <v>21</v>
      </c>
      <c r="K2130" s="115">
        <f t="shared" si="1009"/>
        <v>13</v>
      </c>
      <c r="L2130" s="8">
        <f t="shared" si="1010"/>
        <v>1.0026601399999999</v>
      </c>
      <c r="M2130" s="116">
        <f t="shared" si="1011"/>
        <v>1.0043006699999999</v>
      </c>
      <c r="N2130" s="116">
        <f t="shared" si="1012"/>
        <v>1.4200277804403589</v>
      </c>
      <c r="O2130" s="109">
        <f t="shared" si="1013"/>
        <v>1.42380525</v>
      </c>
      <c r="P2130" s="109">
        <f t="shared" si="1014"/>
        <v>407.13128998000002</v>
      </c>
      <c r="Q2130" s="11">
        <f t="shared" si="1025"/>
        <v>0</v>
      </c>
      <c r="R2130" s="30">
        <f t="shared" si="1023"/>
        <v>0</v>
      </c>
      <c r="S2130" s="109">
        <f t="shared" si="1015"/>
        <v>0</v>
      </c>
      <c r="T2130" s="119">
        <f t="shared" si="1024"/>
        <v>0.10150000000000001</v>
      </c>
      <c r="U2130" s="117">
        <f t="shared" si="1016"/>
        <v>13</v>
      </c>
      <c r="V2130" s="117">
        <v>252</v>
      </c>
      <c r="W2130" s="116">
        <f t="shared" si="1017"/>
        <v>1.00499955</v>
      </c>
      <c r="X2130" s="109">
        <f t="shared" si="1018"/>
        <v>2.03547324</v>
      </c>
      <c r="Y2130" s="174">
        <f t="shared" si="1021"/>
        <v>0</v>
      </c>
      <c r="Z2130" s="120" t="str">
        <f t="shared" si="1026"/>
        <v>A+J=</v>
      </c>
      <c r="AA2130" s="114">
        <f t="shared" si="1027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8">
        <f t="shared" si="1022"/>
        <v>46427</v>
      </c>
      <c r="B2131" s="109">
        <f t="shared" si="1002"/>
        <v>409.16676322000001</v>
      </c>
      <c r="C2131" s="193">
        <f t="shared" si="1020"/>
        <v>285.94591148000001</v>
      </c>
      <c r="D2131" s="110">
        <f t="shared" si="1003"/>
        <v>7245.38</v>
      </c>
      <c r="E2131" s="111">
        <f t="shared" si="1019"/>
        <v>7276.54</v>
      </c>
      <c r="F2131" s="112">
        <f t="shared" si="1004"/>
        <v>46376</v>
      </c>
      <c r="G2131" s="113">
        <f t="shared" si="1005"/>
        <v>4.3006716003852752E-3</v>
      </c>
      <c r="H2131" s="114">
        <f t="shared" si="1006"/>
        <v>46440</v>
      </c>
      <c r="I2131" s="114">
        <f t="shared" si="1007"/>
        <v>46440</v>
      </c>
      <c r="J2131" s="115">
        <f t="shared" si="1008"/>
        <v>21</v>
      </c>
      <c r="K2131" s="115">
        <f t="shared" si="1009"/>
        <v>13</v>
      </c>
      <c r="L2131" s="8">
        <f t="shared" si="1010"/>
        <v>1.0026601399999999</v>
      </c>
      <c r="M2131" s="116">
        <f t="shared" si="1011"/>
        <v>1.0043006699999999</v>
      </c>
      <c r="N2131" s="116">
        <f t="shared" si="1012"/>
        <v>1.4200277804403589</v>
      </c>
      <c r="O2131" s="109">
        <f t="shared" si="1013"/>
        <v>1.42380525</v>
      </c>
      <c r="P2131" s="109">
        <f t="shared" si="1014"/>
        <v>407.13128998000002</v>
      </c>
      <c r="Q2131" s="11">
        <f t="shared" si="1025"/>
        <v>0</v>
      </c>
      <c r="R2131" s="30">
        <f t="shared" si="1023"/>
        <v>0</v>
      </c>
      <c r="S2131" s="109">
        <f t="shared" si="1015"/>
        <v>0</v>
      </c>
      <c r="T2131" s="119">
        <f t="shared" si="1024"/>
        <v>0.10150000000000001</v>
      </c>
      <c r="U2131" s="117">
        <f t="shared" si="1016"/>
        <v>13</v>
      </c>
      <c r="V2131" s="117">
        <v>252</v>
      </c>
      <c r="W2131" s="116">
        <f t="shared" si="1017"/>
        <v>1.00499955</v>
      </c>
      <c r="X2131" s="109">
        <f t="shared" si="1018"/>
        <v>2.03547324</v>
      </c>
      <c r="Y2131" s="174">
        <f t="shared" si="1021"/>
        <v>0</v>
      </c>
      <c r="Z2131" s="120" t="str">
        <f t="shared" si="1026"/>
        <v>A+J=</v>
      </c>
      <c r="AA2131" s="114">
        <f t="shared" si="1027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8">
        <f t="shared" si="1022"/>
        <v>46428</v>
      </c>
      <c r="B2132" s="109">
        <f t="shared" si="1002"/>
        <v>409.16676322000001</v>
      </c>
      <c r="C2132" s="193">
        <f t="shared" si="1020"/>
        <v>285.94591148000001</v>
      </c>
      <c r="D2132" s="110">
        <f t="shared" si="1003"/>
        <v>7245.38</v>
      </c>
      <c r="E2132" s="111">
        <f t="shared" si="1019"/>
        <v>7276.54</v>
      </c>
      <c r="F2132" s="112">
        <f t="shared" si="1004"/>
        <v>46376</v>
      </c>
      <c r="G2132" s="113">
        <f t="shared" si="1005"/>
        <v>4.3006716003852752E-3</v>
      </c>
      <c r="H2132" s="114">
        <f t="shared" si="1006"/>
        <v>46440</v>
      </c>
      <c r="I2132" s="114">
        <f t="shared" si="1007"/>
        <v>46440</v>
      </c>
      <c r="J2132" s="115">
        <f t="shared" si="1008"/>
        <v>21</v>
      </c>
      <c r="K2132" s="115">
        <f t="shared" si="1009"/>
        <v>13</v>
      </c>
      <c r="L2132" s="8">
        <f t="shared" si="1010"/>
        <v>1.0026601399999999</v>
      </c>
      <c r="M2132" s="116">
        <f t="shared" si="1011"/>
        <v>1.0043006699999999</v>
      </c>
      <c r="N2132" s="116">
        <f t="shared" si="1012"/>
        <v>1.4200277804403589</v>
      </c>
      <c r="O2132" s="109">
        <f t="shared" si="1013"/>
        <v>1.42380525</v>
      </c>
      <c r="P2132" s="109">
        <f t="shared" si="1014"/>
        <v>407.13128998000002</v>
      </c>
      <c r="Q2132" s="11">
        <f t="shared" si="1025"/>
        <v>0</v>
      </c>
      <c r="R2132" s="30">
        <f t="shared" si="1023"/>
        <v>0</v>
      </c>
      <c r="S2132" s="109">
        <f t="shared" si="1015"/>
        <v>0</v>
      </c>
      <c r="T2132" s="119">
        <f t="shared" si="1024"/>
        <v>0.10150000000000001</v>
      </c>
      <c r="U2132" s="117">
        <f t="shared" si="1016"/>
        <v>13</v>
      </c>
      <c r="V2132" s="117">
        <v>252</v>
      </c>
      <c r="W2132" s="116">
        <f t="shared" si="1017"/>
        <v>1.00499955</v>
      </c>
      <c r="X2132" s="109">
        <f t="shared" si="1018"/>
        <v>2.03547324</v>
      </c>
      <c r="Y2132" s="174">
        <f t="shared" si="1021"/>
        <v>0</v>
      </c>
      <c r="Z2132" s="120" t="str">
        <f t="shared" si="1026"/>
        <v>A+J=</v>
      </c>
      <c r="AA2132" s="114">
        <f t="shared" si="1027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8">
        <f t="shared" si="1022"/>
        <v>46429</v>
      </c>
      <c r="B2133" s="109">
        <f t="shared" si="1002"/>
        <v>409.40741423000003</v>
      </c>
      <c r="C2133" s="193">
        <f t="shared" si="1020"/>
        <v>285.94591148000001</v>
      </c>
      <c r="D2133" s="110">
        <f t="shared" si="1003"/>
        <v>7245.38</v>
      </c>
      <c r="E2133" s="111">
        <f t="shared" si="1019"/>
        <v>7276.54</v>
      </c>
      <c r="F2133" s="112">
        <f t="shared" si="1004"/>
        <v>46376</v>
      </c>
      <c r="G2133" s="113">
        <f t="shared" si="1005"/>
        <v>4.3006716003852752E-3</v>
      </c>
      <c r="H2133" s="114">
        <f t="shared" si="1006"/>
        <v>46440</v>
      </c>
      <c r="I2133" s="114">
        <f t="shared" si="1007"/>
        <v>46440</v>
      </c>
      <c r="J2133" s="115">
        <f t="shared" si="1008"/>
        <v>21</v>
      </c>
      <c r="K2133" s="115">
        <f t="shared" si="1009"/>
        <v>14</v>
      </c>
      <c r="L2133" s="8">
        <f t="shared" si="1010"/>
        <v>1.00286506</v>
      </c>
      <c r="M2133" s="116">
        <f t="shared" si="1011"/>
        <v>1.0043006699999999</v>
      </c>
      <c r="N2133" s="116">
        <f t="shared" si="1012"/>
        <v>1.4200277804403589</v>
      </c>
      <c r="O2133" s="109">
        <f t="shared" si="1013"/>
        <v>1.4240962399999999</v>
      </c>
      <c r="P2133" s="109">
        <f t="shared" si="1014"/>
        <v>407.21449738000001</v>
      </c>
      <c r="Q2133" s="11">
        <f t="shared" si="1025"/>
        <v>0</v>
      </c>
      <c r="R2133" s="30">
        <f t="shared" si="1023"/>
        <v>0</v>
      </c>
      <c r="S2133" s="109">
        <f t="shared" si="1015"/>
        <v>0</v>
      </c>
      <c r="T2133" s="119">
        <f t="shared" si="1024"/>
        <v>0.10150000000000001</v>
      </c>
      <c r="U2133" s="117">
        <f t="shared" si="1016"/>
        <v>14</v>
      </c>
      <c r="V2133" s="117">
        <v>252</v>
      </c>
      <c r="W2133" s="116">
        <f t="shared" si="1017"/>
        <v>1.005385164</v>
      </c>
      <c r="X2133" s="109">
        <f t="shared" si="1018"/>
        <v>2.19291685</v>
      </c>
      <c r="Y2133" s="174">
        <f t="shared" si="1021"/>
        <v>0</v>
      </c>
      <c r="Z2133" s="120" t="str">
        <f t="shared" si="1026"/>
        <v>A+J=</v>
      </c>
      <c r="AA2133" s="114">
        <f t="shared" si="1027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8">
        <f t="shared" si="1022"/>
        <v>46430</v>
      </c>
      <c r="B2134" s="109">
        <f t="shared" si="1002"/>
        <v>409.64820694000002</v>
      </c>
      <c r="C2134" s="193">
        <f t="shared" si="1020"/>
        <v>285.94591148000001</v>
      </c>
      <c r="D2134" s="110">
        <f t="shared" si="1003"/>
        <v>7245.38</v>
      </c>
      <c r="E2134" s="111">
        <f t="shared" si="1019"/>
        <v>7276.54</v>
      </c>
      <c r="F2134" s="112">
        <f t="shared" si="1004"/>
        <v>46376</v>
      </c>
      <c r="G2134" s="113">
        <f t="shared" si="1005"/>
        <v>4.3006716003852752E-3</v>
      </c>
      <c r="H2134" s="114">
        <f t="shared" si="1006"/>
        <v>46440</v>
      </c>
      <c r="I2134" s="114">
        <f t="shared" si="1007"/>
        <v>46440</v>
      </c>
      <c r="J2134" s="115">
        <f t="shared" si="1008"/>
        <v>21</v>
      </c>
      <c r="K2134" s="115">
        <f t="shared" si="1009"/>
        <v>15</v>
      </c>
      <c r="L2134" s="8">
        <f t="shared" si="1010"/>
        <v>1.00307002</v>
      </c>
      <c r="M2134" s="116">
        <f t="shared" si="1011"/>
        <v>1.0043006699999999</v>
      </c>
      <c r="N2134" s="116">
        <f t="shared" si="1012"/>
        <v>1.4200277804403589</v>
      </c>
      <c r="O2134" s="109">
        <f t="shared" si="1013"/>
        <v>1.4243872900000001</v>
      </c>
      <c r="P2134" s="109">
        <f t="shared" si="1014"/>
        <v>407.29772193000002</v>
      </c>
      <c r="Q2134" s="11">
        <f t="shared" si="1025"/>
        <v>0</v>
      </c>
      <c r="R2134" s="30">
        <f t="shared" si="1023"/>
        <v>0</v>
      </c>
      <c r="S2134" s="109">
        <f t="shared" si="1015"/>
        <v>0</v>
      </c>
      <c r="T2134" s="119">
        <f t="shared" si="1024"/>
        <v>0.10150000000000001</v>
      </c>
      <c r="U2134" s="117">
        <f t="shared" si="1016"/>
        <v>15</v>
      </c>
      <c r="V2134" s="117">
        <v>252</v>
      </c>
      <c r="W2134" s="116">
        <f t="shared" si="1017"/>
        <v>1.0057709260000001</v>
      </c>
      <c r="X2134" s="109">
        <f t="shared" si="1018"/>
        <v>2.3504850099999999</v>
      </c>
      <c r="Y2134" s="174">
        <f t="shared" si="1021"/>
        <v>0</v>
      </c>
      <c r="Z2134" s="120" t="str">
        <f t="shared" si="1026"/>
        <v>A+J=</v>
      </c>
      <c r="AA2134" s="114">
        <f t="shared" si="1027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8">
        <f t="shared" si="1022"/>
        <v>46431</v>
      </c>
      <c r="B2135" s="109">
        <f t="shared" si="1002"/>
        <v>409.88913896000003</v>
      </c>
      <c r="C2135" s="193">
        <f t="shared" si="1020"/>
        <v>285.94591148000001</v>
      </c>
      <c r="D2135" s="110">
        <f t="shared" si="1003"/>
        <v>7245.38</v>
      </c>
      <c r="E2135" s="111">
        <f t="shared" si="1019"/>
        <v>7276.54</v>
      </c>
      <c r="F2135" s="112">
        <f t="shared" si="1004"/>
        <v>46376</v>
      </c>
      <c r="G2135" s="113">
        <f t="shared" si="1005"/>
        <v>4.3006716003852752E-3</v>
      </c>
      <c r="H2135" s="114">
        <f t="shared" si="1006"/>
        <v>46440</v>
      </c>
      <c r="I2135" s="114">
        <f t="shared" si="1007"/>
        <v>46440</v>
      </c>
      <c r="J2135" s="115">
        <f t="shared" si="1008"/>
        <v>21</v>
      </c>
      <c r="K2135" s="115">
        <f t="shared" si="1009"/>
        <v>16</v>
      </c>
      <c r="L2135" s="8">
        <f t="shared" si="1010"/>
        <v>1.00327502</v>
      </c>
      <c r="M2135" s="116">
        <f t="shared" si="1011"/>
        <v>1.0043006699999999</v>
      </c>
      <c r="N2135" s="116">
        <f t="shared" si="1012"/>
        <v>1.4200277804403589</v>
      </c>
      <c r="O2135" s="109">
        <f t="shared" si="1013"/>
        <v>1.42467839</v>
      </c>
      <c r="P2135" s="109">
        <f t="shared" si="1014"/>
        <v>407.38096079000002</v>
      </c>
      <c r="Q2135" s="11">
        <f t="shared" si="1025"/>
        <v>0</v>
      </c>
      <c r="R2135" s="30">
        <f t="shared" si="1023"/>
        <v>0</v>
      </c>
      <c r="S2135" s="109">
        <f t="shared" si="1015"/>
        <v>0</v>
      </c>
      <c r="T2135" s="119">
        <f t="shared" si="1024"/>
        <v>0.10150000000000001</v>
      </c>
      <c r="U2135" s="117">
        <f t="shared" si="1016"/>
        <v>16</v>
      </c>
      <c r="V2135" s="117">
        <v>252</v>
      </c>
      <c r="W2135" s="116">
        <f t="shared" si="1017"/>
        <v>1.006156837</v>
      </c>
      <c r="X2135" s="109">
        <f t="shared" si="1018"/>
        <v>2.5081781699999999</v>
      </c>
      <c r="Y2135" s="174">
        <f t="shared" si="1021"/>
        <v>0</v>
      </c>
      <c r="Z2135" s="120" t="str">
        <f t="shared" si="1026"/>
        <v>A+J=</v>
      </c>
      <c r="AA2135" s="114">
        <f t="shared" si="1027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8">
        <f t="shared" si="1022"/>
        <v>46432</v>
      </c>
      <c r="B2136" s="109">
        <f t="shared" si="1002"/>
        <v>409.88913896000003</v>
      </c>
      <c r="C2136" s="193">
        <f t="shared" si="1020"/>
        <v>285.94591148000001</v>
      </c>
      <c r="D2136" s="110">
        <f t="shared" si="1003"/>
        <v>7245.38</v>
      </c>
      <c r="E2136" s="111">
        <f t="shared" si="1019"/>
        <v>7276.54</v>
      </c>
      <c r="F2136" s="112">
        <f t="shared" si="1004"/>
        <v>46376</v>
      </c>
      <c r="G2136" s="113">
        <f t="shared" si="1005"/>
        <v>4.3006716003852752E-3</v>
      </c>
      <c r="H2136" s="114">
        <f t="shared" si="1006"/>
        <v>46440</v>
      </c>
      <c r="I2136" s="114">
        <f t="shared" si="1007"/>
        <v>46440</v>
      </c>
      <c r="J2136" s="115">
        <f t="shared" si="1008"/>
        <v>21</v>
      </c>
      <c r="K2136" s="115">
        <f t="shared" si="1009"/>
        <v>16</v>
      </c>
      <c r="L2136" s="8">
        <f t="shared" si="1010"/>
        <v>1.00327502</v>
      </c>
      <c r="M2136" s="116">
        <f t="shared" si="1011"/>
        <v>1.0043006699999999</v>
      </c>
      <c r="N2136" s="116">
        <f t="shared" si="1012"/>
        <v>1.4200277804403589</v>
      </c>
      <c r="O2136" s="109">
        <f t="shared" si="1013"/>
        <v>1.42467839</v>
      </c>
      <c r="P2136" s="109">
        <f t="shared" si="1014"/>
        <v>407.38096079000002</v>
      </c>
      <c r="Q2136" s="11">
        <f t="shared" si="1025"/>
        <v>0</v>
      </c>
      <c r="R2136" s="30">
        <f t="shared" si="1023"/>
        <v>0</v>
      </c>
      <c r="S2136" s="109">
        <f t="shared" si="1015"/>
        <v>0</v>
      </c>
      <c r="T2136" s="119">
        <f t="shared" si="1024"/>
        <v>0.10150000000000001</v>
      </c>
      <c r="U2136" s="117">
        <f t="shared" si="1016"/>
        <v>16</v>
      </c>
      <c r="V2136" s="117">
        <v>252</v>
      </c>
      <c r="W2136" s="116">
        <f t="shared" si="1017"/>
        <v>1.006156837</v>
      </c>
      <c r="X2136" s="109">
        <f t="shared" si="1018"/>
        <v>2.5081781699999999</v>
      </c>
      <c r="Y2136" s="174">
        <f t="shared" si="1021"/>
        <v>0</v>
      </c>
      <c r="Z2136" s="120" t="str">
        <f t="shared" si="1026"/>
        <v>A+J=</v>
      </c>
      <c r="AA2136" s="114">
        <f t="shared" si="1027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8">
        <f t="shared" si="1022"/>
        <v>46433</v>
      </c>
      <c r="B2137" s="109">
        <f t="shared" si="1002"/>
        <v>409.88913896000003</v>
      </c>
      <c r="C2137" s="193">
        <f t="shared" si="1020"/>
        <v>285.94591148000001</v>
      </c>
      <c r="D2137" s="110">
        <f t="shared" si="1003"/>
        <v>7245.38</v>
      </c>
      <c r="E2137" s="111">
        <f t="shared" si="1019"/>
        <v>7276.54</v>
      </c>
      <c r="F2137" s="112">
        <f t="shared" si="1004"/>
        <v>46376</v>
      </c>
      <c r="G2137" s="113">
        <f t="shared" si="1005"/>
        <v>4.3006716003852752E-3</v>
      </c>
      <c r="H2137" s="114">
        <f t="shared" si="1006"/>
        <v>46440</v>
      </c>
      <c r="I2137" s="114">
        <f t="shared" si="1007"/>
        <v>46440</v>
      </c>
      <c r="J2137" s="115">
        <f t="shared" si="1008"/>
        <v>21</v>
      </c>
      <c r="K2137" s="115">
        <f t="shared" si="1009"/>
        <v>16</v>
      </c>
      <c r="L2137" s="8">
        <f t="shared" si="1010"/>
        <v>1.00327502</v>
      </c>
      <c r="M2137" s="116">
        <f t="shared" si="1011"/>
        <v>1.0043006699999999</v>
      </c>
      <c r="N2137" s="116">
        <f t="shared" si="1012"/>
        <v>1.4200277804403589</v>
      </c>
      <c r="O2137" s="109">
        <f t="shared" si="1013"/>
        <v>1.42467839</v>
      </c>
      <c r="P2137" s="109">
        <f t="shared" si="1014"/>
        <v>407.38096079000002</v>
      </c>
      <c r="Q2137" s="11">
        <f t="shared" si="1025"/>
        <v>0</v>
      </c>
      <c r="R2137" s="30">
        <f t="shared" si="1023"/>
        <v>0</v>
      </c>
      <c r="S2137" s="109">
        <f t="shared" si="1015"/>
        <v>0</v>
      </c>
      <c r="T2137" s="119">
        <f t="shared" si="1024"/>
        <v>0.10150000000000001</v>
      </c>
      <c r="U2137" s="117">
        <f t="shared" si="1016"/>
        <v>16</v>
      </c>
      <c r="V2137" s="117">
        <v>252</v>
      </c>
      <c r="W2137" s="116">
        <f t="shared" si="1017"/>
        <v>1.006156837</v>
      </c>
      <c r="X2137" s="109">
        <f t="shared" si="1018"/>
        <v>2.5081781699999999</v>
      </c>
      <c r="Y2137" s="174">
        <f t="shared" si="1021"/>
        <v>0</v>
      </c>
      <c r="Z2137" s="120" t="str">
        <f t="shared" si="1026"/>
        <v>A+J=</v>
      </c>
      <c r="AA2137" s="114">
        <f t="shared" si="1027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8">
        <f t="shared" si="1022"/>
        <v>46434</v>
      </c>
      <c r="B2138" s="109">
        <f t="shared" si="1002"/>
        <v>410.13021814000001</v>
      </c>
      <c r="C2138" s="193">
        <f t="shared" si="1020"/>
        <v>285.94591148000001</v>
      </c>
      <c r="D2138" s="110">
        <f t="shared" si="1003"/>
        <v>7245.38</v>
      </c>
      <c r="E2138" s="111">
        <f t="shared" si="1019"/>
        <v>7276.54</v>
      </c>
      <c r="F2138" s="112">
        <f t="shared" si="1004"/>
        <v>46376</v>
      </c>
      <c r="G2138" s="113">
        <f t="shared" si="1005"/>
        <v>4.3006716003852752E-3</v>
      </c>
      <c r="H2138" s="114">
        <f t="shared" si="1006"/>
        <v>46440</v>
      </c>
      <c r="I2138" s="114">
        <f t="shared" si="1007"/>
        <v>46440</v>
      </c>
      <c r="J2138" s="115">
        <f t="shared" si="1008"/>
        <v>21</v>
      </c>
      <c r="K2138" s="115">
        <f t="shared" si="1009"/>
        <v>17</v>
      </c>
      <c r="L2138" s="8">
        <f t="shared" si="1010"/>
        <v>1.0034800699999999</v>
      </c>
      <c r="M2138" s="116">
        <f t="shared" si="1011"/>
        <v>1.0043006699999999</v>
      </c>
      <c r="N2138" s="116">
        <f t="shared" si="1012"/>
        <v>1.4200277804403589</v>
      </c>
      <c r="O2138" s="109">
        <f t="shared" si="1013"/>
        <v>1.42496957</v>
      </c>
      <c r="P2138" s="109">
        <f t="shared" si="1014"/>
        <v>407.46422252000002</v>
      </c>
      <c r="Q2138" s="11">
        <f t="shared" si="1025"/>
        <v>0</v>
      </c>
      <c r="R2138" s="30">
        <f t="shared" si="1023"/>
        <v>0</v>
      </c>
      <c r="S2138" s="109">
        <f t="shared" si="1015"/>
        <v>0</v>
      </c>
      <c r="T2138" s="119">
        <f t="shared" si="1024"/>
        <v>0.10150000000000001</v>
      </c>
      <c r="U2138" s="117">
        <f t="shared" si="1016"/>
        <v>17</v>
      </c>
      <c r="V2138" s="117">
        <v>252</v>
      </c>
      <c r="W2138" s="116">
        <f t="shared" si="1017"/>
        <v>1.0065428949999999</v>
      </c>
      <c r="X2138" s="109">
        <f t="shared" si="1018"/>
        <v>2.6659956199999999</v>
      </c>
      <c r="Y2138" s="174">
        <f t="shared" si="1021"/>
        <v>0</v>
      </c>
      <c r="Z2138" s="120" t="str">
        <f t="shared" si="1026"/>
        <v>A+J=</v>
      </c>
      <c r="AA2138" s="114">
        <f t="shared" si="1027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8">
        <f t="shared" si="1022"/>
        <v>46435</v>
      </c>
      <c r="B2139" s="109">
        <f t="shared" si="1002"/>
        <v>410.37143385000002</v>
      </c>
      <c r="C2139" s="193">
        <f t="shared" si="1020"/>
        <v>285.94591148000001</v>
      </c>
      <c r="D2139" s="110">
        <f t="shared" si="1003"/>
        <v>7245.38</v>
      </c>
      <c r="E2139" s="111">
        <f t="shared" si="1019"/>
        <v>7276.54</v>
      </c>
      <c r="F2139" s="112">
        <f t="shared" si="1004"/>
        <v>46376</v>
      </c>
      <c r="G2139" s="113">
        <f t="shared" si="1005"/>
        <v>4.3006716003852752E-3</v>
      </c>
      <c r="H2139" s="114">
        <f t="shared" si="1006"/>
        <v>46440</v>
      </c>
      <c r="I2139" s="114">
        <f t="shared" si="1007"/>
        <v>46440</v>
      </c>
      <c r="J2139" s="115">
        <f t="shared" si="1008"/>
        <v>21</v>
      </c>
      <c r="K2139" s="115">
        <f t="shared" si="1009"/>
        <v>18</v>
      </c>
      <c r="L2139" s="8">
        <f t="shared" si="1010"/>
        <v>1.0036851499999999</v>
      </c>
      <c r="M2139" s="116">
        <f t="shared" si="1011"/>
        <v>1.0043006699999999</v>
      </c>
      <c r="N2139" s="116">
        <f t="shared" si="1012"/>
        <v>1.4200277804403589</v>
      </c>
      <c r="O2139" s="109">
        <f t="shared" si="1013"/>
        <v>1.4252607900000001</v>
      </c>
      <c r="P2139" s="109">
        <f t="shared" si="1014"/>
        <v>407.54749569000001</v>
      </c>
      <c r="Q2139" s="11">
        <f t="shared" si="1025"/>
        <v>0</v>
      </c>
      <c r="R2139" s="30">
        <f t="shared" si="1023"/>
        <v>0</v>
      </c>
      <c r="S2139" s="109">
        <f t="shared" si="1015"/>
        <v>0</v>
      </c>
      <c r="T2139" s="119">
        <f t="shared" si="1024"/>
        <v>0.10150000000000001</v>
      </c>
      <c r="U2139" s="117">
        <f t="shared" si="1016"/>
        <v>18</v>
      </c>
      <c r="V2139" s="117">
        <v>252</v>
      </c>
      <c r="W2139" s="116">
        <f t="shared" si="1017"/>
        <v>1.006929102</v>
      </c>
      <c r="X2139" s="109">
        <f t="shared" si="1018"/>
        <v>2.82393816</v>
      </c>
      <c r="Y2139" s="174">
        <f t="shared" si="1021"/>
        <v>0</v>
      </c>
      <c r="Z2139" s="120" t="str">
        <f t="shared" si="1026"/>
        <v>A+J=</v>
      </c>
      <c r="AA2139" s="114">
        <f t="shared" si="1027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8">
        <f t="shared" si="1022"/>
        <v>46436</v>
      </c>
      <c r="B2140" s="109">
        <f t="shared" si="1002"/>
        <v>410.61279437000002</v>
      </c>
      <c r="C2140" s="193">
        <f t="shared" si="1020"/>
        <v>285.94591148000001</v>
      </c>
      <c r="D2140" s="110">
        <f t="shared" si="1003"/>
        <v>7245.38</v>
      </c>
      <c r="E2140" s="111">
        <f t="shared" si="1019"/>
        <v>7276.54</v>
      </c>
      <c r="F2140" s="112">
        <f t="shared" si="1004"/>
        <v>46376</v>
      </c>
      <c r="G2140" s="113">
        <f t="shared" si="1005"/>
        <v>4.3006716003852752E-3</v>
      </c>
      <c r="H2140" s="114">
        <f t="shared" si="1006"/>
        <v>46440</v>
      </c>
      <c r="I2140" s="114">
        <f t="shared" si="1007"/>
        <v>46440</v>
      </c>
      <c r="J2140" s="115">
        <f t="shared" si="1008"/>
        <v>21</v>
      </c>
      <c r="K2140" s="115">
        <f t="shared" si="1009"/>
        <v>19</v>
      </c>
      <c r="L2140" s="8">
        <f t="shared" si="1010"/>
        <v>1.00389028</v>
      </c>
      <c r="M2140" s="116">
        <f t="shared" si="1011"/>
        <v>1.0043006699999999</v>
      </c>
      <c r="N2140" s="116">
        <f t="shared" si="1012"/>
        <v>1.4200277804403589</v>
      </c>
      <c r="O2140" s="109">
        <f t="shared" si="1013"/>
        <v>1.4255520800000001</v>
      </c>
      <c r="P2140" s="109">
        <f t="shared" si="1014"/>
        <v>407.63078887</v>
      </c>
      <c r="Q2140" s="11">
        <f t="shared" si="1025"/>
        <v>0</v>
      </c>
      <c r="R2140" s="30">
        <f t="shared" si="1023"/>
        <v>0</v>
      </c>
      <c r="S2140" s="109">
        <f t="shared" si="1015"/>
        <v>0</v>
      </c>
      <c r="T2140" s="119">
        <f t="shared" si="1024"/>
        <v>0.10150000000000001</v>
      </c>
      <c r="U2140" s="117">
        <f t="shared" si="1016"/>
        <v>19</v>
      </c>
      <c r="V2140" s="117">
        <v>252</v>
      </c>
      <c r="W2140" s="116">
        <f t="shared" si="1017"/>
        <v>1.007315457</v>
      </c>
      <c r="X2140" s="109">
        <f t="shared" si="1018"/>
        <v>2.9820055000000001</v>
      </c>
      <c r="Y2140" s="174">
        <f t="shared" si="1021"/>
        <v>0</v>
      </c>
      <c r="Z2140" s="120" t="str">
        <f t="shared" si="1026"/>
        <v>A+J=</v>
      </c>
      <c r="AA2140" s="114">
        <f t="shared" si="1027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8">
        <f t="shared" si="1022"/>
        <v>46437</v>
      </c>
      <c r="B2141" s="109">
        <f t="shared" si="1002"/>
        <v>410.85429689</v>
      </c>
      <c r="C2141" s="193">
        <f t="shared" si="1020"/>
        <v>285.94591148000001</v>
      </c>
      <c r="D2141" s="110">
        <f t="shared" si="1003"/>
        <v>7245.38</v>
      </c>
      <c r="E2141" s="111">
        <f t="shared" si="1019"/>
        <v>7276.54</v>
      </c>
      <c r="F2141" s="112">
        <f t="shared" si="1004"/>
        <v>46376</v>
      </c>
      <c r="G2141" s="113">
        <f t="shared" si="1005"/>
        <v>4.3006716003852752E-3</v>
      </c>
      <c r="H2141" s="114">
        <f t="shared" si="1006"/>
        <v>46440</v>
      </c>
      <c r="I2141" s="114">
        <f t="shared" si="1007"/>
        <v>46440</v>
      </c>
      <c r="J2141" s="115">
        <f t="shared" si="1008"/>
        <v>21</v>
      </c>
      <c r="K2141" s="115">
        <f t="shared" si="1009"/>
        <v>20</v>
      </c>
      <c r="L2141" s="8">
        <f t="shared" si="1010"/>
        <v>1.0040954499999999</v>
      </c>
      <c r="M2141" s="116">
        <f t="shared" si="1011"/>
        <v>1.0043006699999999</v>
      </c>
      <c r="N2141" s="116">
        <f t="shared" si="1012"/>
        <v>1.4200277804403589</v>
      </c>
      <c r="O2141" s="109">
        <f t="shared" si="1013"/>
        <v>1.42584343</v>
      </c>
      <c r="P2141" s="109">
        <f t="shared" si="1014"/>
        <v>407.71409920999997</v>
      </c>
      <c r="Q2141" s="11">
        <f t="shared" si="1025"/>
        <v>0</v>
      </c>
      <c r="R2141" s="30">
        <f t="shared" si="1023"/>
        <v>0</v>
      </c>
      <c r="S2141" s="109">
        <f t="shared" si="1015"/>
        <v>0</v>
      </c>
      <c r="T2141" s="119">
        <f t="shared" si="1024"/>
        <v>0.10150000000000001</v>
      </c>
      <c r="U2141" s="117">
        <f t="shared" si="1016"/>
        <v>20</v>
      </c>
      <c r="V2141" s="117">
        <v>252</v>
      </c>
      <c r="W2141" s="116">
        <f t="shared" si="1017"/>
        <v>1.0077019599999999</v>
      </c>
      <c r="X2141" s="109">
        <f t="shared" si="1018"/>
        <v>3.14019768</v>
      </c>
      <c r="Y2141" s="174">
        <f t="shared" si="1021"/>
        <v>0</v>
      </c>
      <c r="Z2141" s="120" t="str">
        <f t="shared" si="1026"/>
        <v>A+J=</v>
      </c>
      <c r="AA2141" s="114">
        <f t="shared" si="1027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8">
        <f t="shared" si="1022"/>
        <v>46438</v>
      </c>
      <c r="B2142" s="109">
        <f t="shared" si="1002"/>
        <v>411.09594434000002</v>
      </c>
      <c r="C2142" s="193">
        <f t="shared" si="1020"/>
        <v>285.94591148000001</v>
      </c>
      <c r="D2142" s="110">
        <f t="shared" si="1003"/>
        <v>7245.38</v>
      </c>
      <c r="E2142" s="111">
        <f t="shared" si="1019"/>
        <v>7276.54</v>
      </c>
      <c r="F2142" s="112">
        <f t="shared" si="1004"/>
        <v>46376</v>
      </c>
      <c r="G2142" s="113">
        <f t="shared" si="1005"/>
        <v>4.3006716003852752E-3</v>
      </c>
      <c r="H2142" s="114">
        <f t="shared" si="1006"/>
        <v>46468</v>
      </c>
      <c r="I2142" s="114">
        <f t="shared" si="1007"/>
        <v>46440</v>
      </c>
      <c r="J2142" s="115">
        <f t="shared" si="1008"/>
        <v>21</v>
      </c>
      <c r="K2142" s="115">
        <f t="shared" si="1009"/>
        <v>21</v>
      </c>
      <c r="L2142" s="8">
        <f t="shared" si="1010"/>
        <v>1.0043006699999999</v>
      </c>
      <c r="M2142" s="116">
        <f t="shared" si="1011"/>
        <v>1.0043006699999999</v>
      </c>
      <c r="N2142" s="116">
        <f t="shared" si="1012"/>
        <v>1.4200277804403589</v>
      </c>
      <c r="O2142" s="109">
        <f t="shared" si="1013"/>
        <v>1.42613485</v>
      </c>
      <c r="P2142" s="109">
        <f t="shared" si="1014"/>
        <v>407.79742957000002</v>
      </c>
      <c r="Q2142" s="11">
        <f t="shared" si="1025"/>
        <v>0</v>
      </c>
      <c r="R2142" s="30">
        <f t="shared" si="1023"/>
        <v>0</v>
      </c>
      <c r="S2142" s="109">
        <f t="shared" si="1015"/>
        <v>0</v>
      </c>
      <c r="T2142" s="119">
        <f t="shared" si="1024"/>
        <v>0.10150000000000001</v>
      </c>
      <c r="U2142" s="117">
        <f t="shared" si="1016"/>
        <v>21</v>
      </c>
      <c r="V2142" s="117">
        <v>252</v>
      </c>
      <c r="W2142" s="116">
        <f t="shared" si="1017"/>
        <v>1.008088611</v>
      </c>
      <c r="X2142" s="109">
        <f t="shared" si="1018"/>
        <v>3.2985147700000002</v>
      </c>
      <c r="Y2142" s="174">
        <f t="shared" si="1021"/>
        <v>0</v>
      </c>
      <c r="Z2142" s="120" t="str">
        <f t="shared" si="1026"/>
        <v>A+J=</v>
      </c>
      <c r="AA2142" s="114">
        <f t="shared" si="1027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8">
        <f t="shared" si="1022"/>
        <v>46439</v>
      </c>
      <c r="B2143" s="109">
        <f t="shared" si="1002"/>
        <v>411.09594434000002</v>
      </c>
      <c r="C2143" s="193">
        <f t="shared" si="1020"/>
        <v>285.94591148000001</v>
      </c>
      <c r="D2143" s="110">
        <f t="shared" si="1003"/>
        <v>7245.38</v>
      </c>
      <c r="E2143" s="111">
        <f t="shared" si="1019"/>
        <v>7276.54</v>
      </c>
      <c r="F2143" s="112">
        <f t="shared" si="1004"/>
        <v>46376</v>
      </c>
      <c r="G2143" s="113">
        <f t="shared" si="1005"/>
        <v>4.3006716003852752E-3</v>
      </c>
      <c r="H2143" s="114">
        <f t="shared" si="1006"/>
        <v>46468</v>
      </c>
      <c r="I2143" s="114">
        <f t="shared" si="1007"/>
        <v>46440</v>
      </c>
      <c r="J2143" s="115">
        <f t="shared" si="1008"/>
        <v>21</v>
      </c>
      <c r="K2143" s="115">
        <f t="shared" si="1009"/>
        <v>21</v>
      </c>
      <c r="L2143" s="8">
        <f t="shared" si="1010"/>
        <v>1.0043006699999999</v>
      </c>
      <c r="M2143" s="116">
        <f t="shared" si="1011"/>
        <v>1.0043006699999999</v>
      </c>
      <c r="N2143" s="116">
        <f t="shared" si="1012"/>
        <v>1.4200277804403589</v>
      </c>
      <c r="O2143" s="109">
        <f t="shared" si="1013"/>
        <v>1.42613485</v>
      </c>
      <c r="P2143" s="109">
        <f t="shared" si="1014"/>
        <v>407.79742957000002</v>
      </c>
      <c r="Q2143" s="11">
        <f t="shared" si="1025"/>
        <v>0</v>
      </c>
      <c r="R2143" s="30">
        <f t="shared" si="1023"/>
        <v>0</v>
      </c>
      <c r="S2143" s="109">
        <f t="shared" si="1015"/>
        <v>0</v>
      </c>
      <c r="T2143" s="119">
        <f t="shared" si="1024"/>
        <v>0.10150000000000001</v>
      </c>
      <c r="U2143" s="117">
        <f t="shared" si="1016"/>
        <v>21</v>
      </c>
      <c r="V2143" s="117">
        <v>252</v>
      </c>
      <c r="W2143" s="116">
        <f t="shared" si="1017"/>
        <v>1.008088611</v>
      </c>
      <c r="X2143" s="109">
        <f t="shared" si="1018"/>
        <v>3.2985147700000002</v>
      </c>
      <c r="Y2143" s="174">
        <f t="shared" si="1021"/>
        <v>0</v>
      </c>
      <c r="Z2143" s="120" t="str">
        <f t="shared" si="1026"/>
        <v>A+J=</v>
      </c>
      <c r="AA2143" s="114">
        <f t="shared" si="1027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8">
        <f t="shared" si="1022"/>
        <v>46440</v>
      </c>
      <c r="B2144" s="109">
        <f t="shared" si="1002"/>
        <v>411.09594434000002</v>
      </c>
      <c r="C2144" s="193">
        <f t="shared" si="1020"/>
        <v>285.94591148000001</v>
      </c>
      <c r="D2144" s="110">
        <f t="shared" si="1003"/>
        <v>7245.38</v>
      </c>
      <c r="E2144" s="111">
        <f t="shared" si="1019"/>
        <v>7276.54</v>
      </c>
      <c r="F2144" s="112">
        <f t="shared" si="1004"/>
        <v>46376</v>
      </c>
      <c r="G2144" s="113">
        <f t="shared" si="1005"/>
        <v>4.3006716003852752E-3</v>
      </c>
      <c r="H2144" s="114">
        <f t="shared" si="1006"/>
        <v>46468</v>
      </c>
      <c r="I2144" s="114">
        <f t="shared" si="1007"/>
        <v>46440</v>
      </c>
      <c r="J2144" s="115">
        <f t="shared" si="1008"/>
        <v>21</v>
      </c>
      <c r="K2144" s="115">
        <f t="shared" si="1009"/>
        <v>21</v>
      </c>
      <c r="L2144" s="8">
        <f t="shared" si="1010"/>
        <v>1.0043006699999999</v>
      </c>
      <c r="M2144" s="116">
        <f t="shared" si="1011"/>
        <v>1.0043006699999999</v>
      </c>
      <c r="N2144" s="116">
        <f t="shared" si="1012"/>
        <v>1.4200277804403589</v>
      </c>
      <c r="O2144" s="109">
        <f t="shared" si="1013"/>
        <v>1.42613485</v>
      </c>
      <c r="P2144" s="109">
        <f t="shared" si="1014"/>
        <v>407.79742957000002</v>
      </c>
      <c r="Q2144" s="11">
        <f t="shared" si="1025"/>
        <v>70</v>
      </c>
      <c r="R2144" s="30">
        <f t="shared" si="1023"/>
        <v>4.5316000000000002E-2</v>
      </c>
      <c r="S2144" s="109">
        <f t="shared" si="1015"/>
        <v>18.479748310000002</v>
      </c>
      <c r="T2144" s="119">
        <f t="shared" si="1024"/>
        <v>0.10150000000000001</v>
      </c>
      <c r="U2144" s="117">
        <f t="shared" si="1016"/>
        <v>21</v>
      </c>
      <c r="V2144" s="117">
        <v>252</v>
      </c>
      <c r="W2144" s="116">
        <f t="shared" si="1017"/>
        <v>1.008088611</v>
      </c>
      <c r="X2144" s="109">
        <f t="shared" si="1018"/>
        <v>3.2985147700000002</v>
      </c>
      <c r="Y2144" s="174">
        <f t="shared" si="1021"/>
        <v>21.778263080000002</v>
      </c>
      <c r="Z2144" s="120" t="str">
        <f t="shared" si="1026"/>
        <v>A+J=</v>
      </c>
      <c r="AA2144" s="114">
        <f t="shared" si="1027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8">
        <f t="shared" si="1022"/>
        <v>46441</v>
      </c>
      <c r="B2145" s="109">
        <f t="shared" si="1002"/>
        <v>389.55063546000002</v>
      </c>
      <c r="C2145" s="193">
        <f t="shared" si="1020"/>
        <v>272.98798656000002</v>
      </c>
      <c r="D2145" s="110">
        <f t="shared" si="1003"/>
        <v>7245.38</v>
      </c>
      <c r="E2145" s="111">
        <f t="shared" si="1019"/>
        <v>7276.54</v>
      </c>
      <c r="F2145" s="112">
        <f t="shared" si="1004"/>
        <v>46409</v>
      </c>
      <c r="G2145" s="113">
        <f t="shared" si="1005"/>
        <v>4.3006716003852752E-3</v>
      </c>
      <c r="H2145" s="114">
        <f t="shared" si="1006"/>
        <v>46468</v>
      </c>
      <c r="I2145" s="114">
        <f t="shared" si="1007"/>
        <v>46468</v>
      </c>
      <c r="J2145" s="115">
        <f t="shared" si="1008"/>
        <v>20</v>
      </c>
      <c r="K2145" s="115">
        <f t="shared" si="1009"/>
        <v>1</v>
      </c>
      <c r="L2145" s="8">
        <f t="shared" si="1010"/>
        <v>1.0002145899999999</v>
      </c>
      <c r="M2145" s="116">
        <f t="shared" si="1011"/>
        <v>1.0043006699999999</v>
      </c>
      <c r="N2145" s="116">
        <f t="shared" si="1012"/>
        <v>1.4261348513148653</v>
      </c>
      <c r="O2145" s="109">
        <f t="shared" si="1013"/>
        <v>1.4264408799999999</v>
      </c>
      <c r="P2145" s="109">
        <f t="shared" si="1014"/>
        <v>389.40122377</v>
      </c>
      <c r="Q2145" s="11">
        <f t="shared" si="1025"/>
        <v>0</v>
      </c>
      <c r="R2145" s="30">
        <f t="shared" si="1023"/>
        <v>0</v>
      </c>
      <c r="S2145" s="109">
        <f t="shared" si="1015"/>
        <v>0</v>
      </c>
      <c r="T2145" s="119">
        <f t="shared" si="1024"/>
        <v>0.10150000000000001</v>
      </c>
      <c r="U2145" s="117">
        <f t="shared" si="1016"/>
        <v>1</v>
      </c>
      <c r="V2145" s="117">
        <v>252</v>
      </c>
      <c r="W2145" s="116">
        <f t="shared" si="1017"/>
        <v>1.0003836960000001</v>
      </c>
      <c r="X2145" s="109">
        <f t="shared" si="1018"/>
        <v>0.14941169000000001</v>
      </c>
      <c r="Y2145" s="174">
        <f t="shared" si="1021"/>
        <v>0</v>
      </c>
      <c r="Z2145" s="120" t="str">
        <f t="shared" si="1026"/>
        <v>A+J=</v>
      </c>
      <c r="AA2145" s="114">
        <f t="shared" si="1027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8">
        <f t="shared" si="1022"/>
        <v>46442</v>
      </c>
      <c r="B2146" s="109">
        <f t="shared" ref="B2146:B2209" si="1028">(P2146+X2146)</f>
        <v>389.78373289000001</v>
      </c>
      <c r="C2146" s="193">
        <f t="shared" si="1020"/>
        <v>272.98798656000002</v>
      </c>
      <c r="D2146" s="110">
        <f t="shared" ref="D2146:D2209" si="1029">IF(E2146=E2145,D2145,E2145)</f>
        <v>7245.38</v>
      </c>
      <c r="E2146" s="111">
        <f t="shared" si="1019"/>
        <v>7276.54</v>
      </c>
      <c r="F2146" s="112">
        <f t="shared" ref="F2146:F2209" si="1030">IF($K2146=1,VLOOKUP($A2145,$AO$10:$AS$131,5),F2145)</f>
        <v>46409</v>
      </c>
      <c r="G2146" s="113">
        <f t="shared" ref="G2146:G2209" si="1031">(E2146/D2146)-1</f>
        <v>4.3006716003852752E-3</v>
      </c>
      <c r="H2146" s="114">
        <f t="shared" ref="H2146:H2209" si="1032">IF(DAY(A2146)=H$9,VLOOKUP(A2146,AH$118:AN$450,4),H2145)</f>
        <v>46468</v>
      </c>
      <c r="I2146" s="114">
        <f t="shared" ref="I2146:I2209" si="1033">IF(A2146&gt;I2145,H2146,I2145)</f>
        <v>46468</v>
      </c>
      <c r="J2146" s="115">
        <f t="shared" ref="J2146:J2209" si="1034">IF(I2146=I2145,J2145,NETWORKDAYS(I2145,I2146,$AD$148:$AD$502)-1)</f>
        <v>20</v>
      </c>
      <c r="K2146" s="115">
        <f t="shared" ref="K2146:K2209" si="1035">(J2146-(NETWORKDAYS(A2146,I2146,AD$148:AD$502)-1))</f>
        <v>2</v>
      </c>
      <c r="L2146" s="8">
        <f t="shared" ref="L2146:L2209" si="1036">IF(E2146&lt;D2146,1,TRUNC((E2146/D2146)^TRUNC((K2146/J2146),9),8))</f>
        <v>1.0004292299999999</v>
      </c>
      <c r="M2146" s="116">
        <f t="shared" ref="M2146:M2209" si="1037">IF(I2146&gt;I2145,L2145,M2145)</f>
        <v>1.0043006699999999</v>
      </c>
      <c r="N2146" s="116">
        <f t="shared" ref="N2146:N2209" si="1038">IF(I2146&gt;I2145,N2145*M2146,N2145)</f>
        <v>1.4261348513148653</v>
      </c>
      <c r="O2146" s="109">
        <f t="shared" ref="O2146:O2209" si="1039">TRUNC(TRUNC((L2146*N2146),15),8)</f>
        <v>1.42674699</v>
      </c>
      <c r="P2146" s="109">
        <f t="shared" ref="P2146:P2209" si="1040">TRUNC(C2146*O2146,8)</f>
        <v>389.48478813000003</v>
      </c>
      <c r="Q2146" s="11">
        <f t="shared" si="1025"/>
        <v>0</v>
      </c>
      <c r="R2146" s="30">
        <f t="shared" si="1023"/>
        <v>0</v>
      </c>
      <c r="S2146" s="109">
        <f t="shared" ref="S2146:S2209" si="1041">IF(R2146&gt;0,TRUNC(R2146*P2146,8),0)</f>
        <v>0</v>
      </c>
      <c r="T2146" s="119">
        <f t="shared" si="1024"/>
        <v>0.10150000000000001</v>
      </c>
      <c r="U2146" s="117">
        <f t="shared" ref="U2146:U2209" si="1042">IF(Q2145&gt;0,1,IF(K2146=K2145,U2145,U2145+1))</f>
        <v>2</v>
      </c>
      <c r="V2146" s="117">
        <v>252</v>
      </c>
      <c r="W2146" s="116">
        <f t="shared" ref="W2146:W2209" si="1043">ROUND((1+T2146)^TRUNC((U2146/V2146),9),9)</f>
        <v>1.0007675389999999</v>
      </c>
      <c r="X2146" s="109">
        <f t="shared" ref="X2146:X2209" si="1044">TRUNC((P2146*(W2146-1)),8)</f>
        <v>0.29894475999999998</v>
      </c>
      <c r="Y2146" s="174">
        <f t="shared" si="1021"/>
        <v>0</v>
      </c>
      <c r="Z2146" s="120" t="str">
        <f t="shared" si="1026"/>
        <v>A+J=</v>
      </c>
      <c r="AA2146" s="114">
        <f t="shared" si="1027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8">
        <f t="shared" si="1022"/>
        <v>46443</v>
      </c>
      <c r="B2147" s="109">
        <f t="shared" si="1028"/>
        <v>390.01696852000003</v>
      </c>
      <c r="C2147" s="193">
        <f t="shared" si="1020"/>
        <v>272.98798656000002</v>
      </c>
      <c r="D2147" s="110">
        <f t="shared" si="1029"/>
        <v>7245.38</v>
      </c>
      <c r="E2147" s="111">
        <f t="shared" si="1019"/>
        <v>7276.54</v>
      </c>
      <c r="F2147" s="112">
        <f t="shared" si="1030"/>
        <v>46409</v>
      </c>
      <c r="G2147" s="113">
        <f t="shared" si="1031"/>
        <v>4.3006716003852752E-3</v>
      </c>
      <c r="H2147" s="114">
        <f t="shared" si="1032"/>
        <v>46468</v>
      </c>
      <c r="I2147" s="114">
        <f t="shared" si="1033"/>
        <v>46468</v>
      </c>
      <c r="J2147" s="115">
        <f t="shared" si="1034"/>
        <v>20</v>
      </c>
      <c r="K2147" s="115">
        <f t="shared" si="1035"/>
        <v>3</v>
      </c>
      <c r="L2147" s="8">
        <f t="shared" si="1036"/>
        <v>1.0006439199999999</v>
      </c>
      <c r="M2147" s="116">
        <f t="shared" si="1037"/>
        <v>1.0043006699999999</v>
      </c>
      <c r="N2147" s="116">
        <f t="shared" si="1038"/>
        <v>1.4261348513148653</v>
      </c>
      <c r="O2147" s="109">
        <f t="shared" si="1039"/>
        <v>1.42705316</v>
      </c>
      <c r="P2147" s="109">
        <f t="shared" si="1040"/>
        <v>389.56836886000002</v>
      </c>
      <c r="Q2147" s="11">
        <f t="shared" si="1025"/>
        <v>0</v>
      </c>
      <c r="R2147" s="30">
        <f t="shared" si="1023"/>
        <v>0</v>
      </c>
      <c r="S2147" s="109">
        <f t="shared" si="1041"/>
        <v>0</v>
      </c>
      <c r="T2147" s="119">
        <f t="shared" si="1024"/>
        <v>0.10150000000000001</v>
      </c>
      <c r="U2147" s="117">
        <f t="shared" si="1042"/>
        <v>3</v>
      </c>
      <c r="V2147" s="117">
        <v>252</v>
      </c>
      <c r="W2147" s="116">
        <f t="shared" si="1043"/>
        <v>1.00115153</v>
      </c>
      <c r="X2147" s="109">
        <f t="shared" si="1044"/>
        <v>0.44859966000000001</v>
      </c>
      <c r="Y2147" s="174">
        <f t="shared" si="1021"/>
        <v>0</v>
      </c>
      <c r="Z2147" s="120" t="str">
        <f t="shared" si="1026"/>
        <v>A+J=</v>
      </c>
      <c r="AA2147" s="114">
        <f t="shared" si="1027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8">
        <f t="shared" si="1022"/>
        <v>46444</v>
      </c>
      <c r="B2148" s="109">
        <f t="shared" si="1028"/>
        <v>390.25034475000001</v>
      </c>
      <c r="C2148" s="193">
        <f t="shared" si="1020"/>
        <v>272.98798656000002</v>
      </c>
      <c r="D2148" s="110">
        <f t="shared" si="1029"/>
        <v>7245.38</v>
      </c>
      <c r="E2148" s="111">
        <f t="shared" si="1019"/>
        <v>7276.54</v>
      </c>
      <c r="F2148" s="112">
        <f t="shared" si="1030"/>
        <v>46409</v>
      </c>
      <c r="G2148" s="113">
        <f t="shared" si="1031"/>
        <v>4.3006716003852752E-3</v>
      </c>
      <c r="H2148" s="114">
        <f t="shared" si="1032"/>
        <v>46468</v>
      </c>
      <c r="I2148" s="114">
        <f t="shared" si="1033"/>
        <v>46468</v>
      </c>
      <c r="J2148" s="115">
        <f t="shared" si="1034"/>
        <v>20</v>
      </c>
      <c r="K2148" s="115">
        <f t="shared" si="1035"/>
        <v>4</v>
      </c>
      <c r="L2148" s="8">
        <f t="shared" si="1036"/>
        <v>1.0008586500000001</v>
      </c>
      <c r="M2148" s="116">
        <f t="shared" si="1037"/>
        <v>1.0043006699999999</v>
      </c>
      <c r="N2148" s="116">
        <f t="shared" si="1038"/>
        <v>1.4261348513148653</v>
      </c>
      <c r="O2148" s="109">
        <f t="shared" si="1039"/>
        <v>1.4273594000000001</v>
      </c>
      <c r="P2148" s="109">
        <f t="shared" si="1040"/>
        <v>389.6519687</v>
      </c>
      <c r="Q2148" s="11">
        <f t="shared" si="1025"/>
        <v>0</v>
      </c>
      <c r="R2148" s="30">
        <f t="shared" si="1023"/>
        <v>0</v>
      </c>
      <c r="S2148" s="109">
        <f t="shared" si="1041"/>
        <v>0</v>
      </c>
      <c r="T2148" s="119">
        <f t="shared" si="1024"/>
        <v>0.10150000000000001</v>
      </c>
      <c r="U2148" s="117">
        <f t="shared" si="1042"/>
        <v>4</v>
      </c>
      <c r="V2148" s="117">
        <v>252</v>
      </c>
      <c r="W2148" s="116">
        <f t="shared" si="1043"/>
        <v>1.001535668</v>
      </c>
      <c r="X2148" s="109">
        <f t="shared" si="1044"/>
        <v>0.59837605000000005</v>
      </c>
      <c r="Y2148" s="174">
        <f t="shared" si="1021"/>
        <v>0</v>
      </c>
      <c r="Z2148" s="120" t="str">
        <f t="shared" si="1026"/>
        <v>A+J=</v>
      </c>
      <c r="AA2148" s="114">
        <f t="shared" si="1027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8">
        <f t="shared" si="1022"/>
        <v>46445</v>
      </c>
      <c r="B2149" s="109">
        <f t="shared" si="1028"/>
        <v>390.48385931000001</v>
      </c>
      <c r="C2149" s="193">
        <f t="shared" si="1020"/>
        <v>272.98798656000002</v>
      </c>
      <c r="D2149" s="110">
        <f t="shared" si="1029"/>
        <v>7245.38</v>
      </c>
      <c r="E2149" s="111">
        <f t="shared" si="1019"/>
        <v>7276.54</v>
      </c>
      <c r="F2149" s="112">
        <f t="shared" si="1030"/>
        <v>46409</v>
      </c>
      <c r="G2149" s="113">
        <f t="shared" si="1031"/>
        <v>4.3006716003852752E-3</v>
      </c>
      <c r="H2149" s="114">
        <f t="shared" si="1032"/>
        <v>46468</v>
      </c>
      <c r="I2149" s="114">
        <f t="shared" si="1033"/>
        <v>46468</v>
      </c>
      <c r="J2149" s="115">
        <f t="shared" si="1034"/>
        <v>20</v>
      </c>
      <c r="K2149" s="115">
        <f t="shared" si="1035"/>
        <v>5</v>
      </c>
      <c r="L2149" s="8">
        <f t="shared" si="1036"/>
        <v>1.0010734299999999</v>
      </c>
      <c r="M2149" s="116">
        <f t="shared" si="1037"/>
        <v>1.0043006699999999</v>
      </c>
      <c r="N2149" s="116">
        <f t="shared" si="1038"/>
        <v>1.4261348513148653</v>
      </c>
      <c r="O2149" s="109">
        <f t="shared" si="1039"/>
        <v>1.4276656999999999</v>
      </c>
      <c r="P2149" s="109">
        <f t="shared" si="1040"/>
        <v>389.73558492000001</v>
      </c>
      <c r="Q2149" s="11">
        <f t="shared" si="1025"/>
        <v>0</v>
      </c>
      <c r="R2149" s="30">
        <f t="shared" si="1023"/>
        <v>0</v>
      </c>
      <c r="S2149" s="109">
        <f t="shared" si="1041"/>
        <v>0</v>
      </c>
      <c r="T2149" s="119">
        <f t="shared" si="1024"/>
        <v>0.10150000000000001</v>
      </c>
      <c r="U2149" s="117">
        <f t="shared" si="1042"/>
        <v>5</v>
      </c>
      <c r="V2149" s="117">
        <v>252</v>
      </c>
      <c r="W2149" s="116">
        <f t="shared" si="1043"/>
        <v>1.0019199539999999</v>
      </c>
      <c r="X2149" s="109">
        <f t="shared" si="1044"/>
        <v>0.74827438999999996</v>
      </c>
      <c r="Y2149" s="174">
        <f t="shared" si="1021"/>
        <v>0</v>
      </c>
      <c r="Z2149" s="120" t="str">
        <f t="shared" si="1026"/>
        <v>A+J=</v>
      </c>
      <c r="AA2149" s="114">
        <f t="shared" si="1027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8">
        <f t="shared" si="1022"/>
        <v>46446</v>
      </c>
      <c r="B2150" s="109">
        <f t="shared" si="1028"/>
        <v>390.48385931000001</v>
      </c>
      <c r="C2150" s="193">
        <f t="shared" si="1020"/>
        <v>272.98798656000002</v>
      </c>
      <c r="D2150" s="110">
        <f t="shared" si="1029"/>
        <v>7245.38</v>
      </c>
      <c r="E2150" s="111">
        <f t="shared" si="1019"/>
        <v>7276.54</v>
      </c>
      <c r="F2150" s="112">
        <f t="shared" si="1030"/>
        <v>46409</v>
      </c>
      <c r="G2150" s="113">
        <f t="shared" si="1031"/>
        <v>4.3006716003852752E-3</v>
      </c>
      <c r="H2150" s="114">
        <f t="shared" si="1032"/>
        <v>46468</v>
      </c>
      <c r="I2150" s="114">
        <f t="shared" si="1033"/>
        <v>46468</v>
      </c>
      <c r="J2150" s="115">
        <f t="shared" si="1034"/>
        <v>20</v>
      </c>
      <c r="K2150" s="115">
        <f t="shared" si="1035"/>
        <v>5</v>
      </c>
      <c r="L2150" s="8">
        <f t="shared" si="1036"/>
        <v>1.0010734299999999</v>
      </c>
      <c r="M2150" s="116">
        <f t="shared" si="1037"/>
        <v>1.0043006699999999</v>
      </c>
      <c r="N2150" s="116">
        <f t="shared" si="1038"/>
        <v>1.4261348513148653</v>
      </c>
      <c r="O2150" s="109">
        <f t="shared" si="1039"/>
        <v>1.4276656999999999</v>
      </c>
      <c r="P2150" s="109">
        <f t="shared" si="1040"/>
        <v>389.73558492000001</v>
      </c>
      <c r="Q2150" s="11">
        <f t="shared" si="1025"/>
        <v>0</v>
      </c>
      <c r="R2150" s="30">
        <f t="shared" si="1023"/>
        <v>0</v>
      </c>
      <c r="S2150" s="109">
        <f t="shared" si="1041"/>
        <v>0</v>
      </c>
      <c r="T2150" s="119">
        <f t="shared" si="1024"/>
        <v>0.10150000000000001</v>
      </c>
      <c r="U2150" s="117">
        <f t="shared" si="1042"/>
        <v>5</v>
      </c>
      <c r="V2150" s="117">
        <v>252</v>
      </c>
      <c r="W2150" s="116">
        <f t="shared" si="1043"/>
        <v>1.0019199539999999</v>
      </c>
      <c r="X2150" s="109">
        <f t="shared" si="1044"/>
        <v>0.74827438999999996</v>
      </c>
      <c r="Y2150" s="174">
        <f t="shared" si="1021"/>
        <v>0</v>
      </c>
      <c r="Z2150" s="120" t="str">
        <f t="shared" si="1026"/>
        <v>A+J=</v>
      </c>
      <c r="AA2150" s="114">
        <f t="shared" si="1027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8">
        <f t="shared" si="1022"/>
        <v>46447</v>
      </c>
      <c r="B2151" s="109">
        <f t="shared" si="1028"/>
        <v>390.48385931000001</v>
      </c>
      <c r="C2151" s="193">
        <f t="shared" si="1020"/>
        <v>272.98798656000002</v>
      </c>
      <c r="D2151" s="110">
        <f t="shared" si="1029"/>
        <v>7245.38</v>
      </c>
      <c r="E2151" s="111">
        <f t="shared" si="1019"/>
        <v>7276.54</v>
      </c>
      <c r="F2151" s="112">
        <f t="shared" si="1030"/>
        <v>46409</v>
      </c>
      <c r="G2151" s="113">
        <f t="shared" si="1031"/>
        <v>4.3006716003852752E-3</v>
      </c>
      <c r="H2151" s="114">
        <f t="shared" si="1032"/>
        <v>46468</v>
      </c>
      <c r="I2151" s="114">
        <f t="shared" si="1033"/>
        <v>46468</v>
      </c>
      <c r="J2151" s="115">
        <f t="shared" si="1034"/>
        <v>20</v>
      </c>
      <c r="K2151" s="115">
        <f t="shared" si="1035"/>
        <v>5</v>
      </c>
      <c r="L2151" s="8">
        <f t="shared" si="1036"/>
        <v>1.0010734299999999</v>
      </c>
      <c r="M2151" s="116">
        <f t="shared" si="1037"/>
        <v>1.0043006699999999</v>
      </c>
      <c r="N2151" s="116">
        <f t="shared" si="1038"/>
        <v>1.4261348513148653</v>
      </c>
      <c r="O2151" s="109">
        <f t="shared" si="1039"/>
        <v>1.4276656999999999</v>
      </c>
      <c r="P2151" s="109">
        <f t="shared" si="1040"/>
        <v>389.73558492000001</v>
      </c>
      <c r="Q2151" s="11">
        <f t="shared" si="1025"/>
        <v>0</v>
      </c>
      <c r="R2151" s="30">
        <f t="shared" si="1023"/>
        <v>0</v>
      </c>
      <c r="S2151" s="109">
        <f t="shared" si="1041"/>
        <v>0</v>
      </c>
      <c r="T2151" s="119">
        <f t="shared" si="1024"/>
        <v>0.10150000000000001</v>
      </c>
      <c r="U2151" s="117">
        <f t="shared" si="1042"/>
        <v>5</v>
      </c>
      <c r="V2151" s="117">
        <v>252</v>
      </c>
      <c r="W2151" s="116">
        <f t="shared" si="1043"/>
        <v>1.0019199539999999</v>
      </c>
      <c r="X2151" s="109">
        <f t="shared" si="1044"/>
        <v>0.74827438999999996</v>
      </c>
      <c r="Y2151" s="174">
        <f t="shared" si="1021"/>
        <v>0</v>
      </c>
      <c r="Z2151" s="120" t="str">
        <f t="shared" si="1026"/>
        <v>A+J=</v>
      </c>
      <c r="AA2151" s="114">
        <f t="shared" si="1027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8">
        <f t="shared" si="1022"/>
        <v>46448</v>
      </c>
      <c r="B2152" s="109">
        <f t="shared" si="1028"/>
        <v>390.71751692999999</v>
      </c>
      <c r="C2152" s="193">
        <f t="shared" si="1020"/>
        <v>272.98798656000002</v>
      </c>
      <c r="D2152" s="110">
        <f t="shared" si="1029"/>
        <v>7245.38</v>
      </c>
      <c r="E2152" s="111">
        <f t="shared" si="1019"/>
        <v>7276.54</v>
      </c>
      <c r="F2152" s="112">
        <f t="shared" si="1030"/>
        <v>46409</v>
      </c>
      <c r="G2152" s="113">
        <f t="shared" si="1031"/>
        <v>4.3006716003852752E-3</v>
      </c>
      <c r="H2152" s="114">
        <f t="shared" si="1032"/>
        <v>46468</v>
      </c>
      <c r="I2152" s="114">
        <f t="shared" si="1033"/>
        <v>46468</v>
      </c>
      <c r="J2152" s="115">
        <f t="shared" si="1034"/>
        <v>20</v>
      </c>
      <c r="K2152" s="115">
        <f t="shared" si="1035"/>
        <v>6</v>
      </c>
      <c r="L2152" s="8">
        <f t="shared" si="1036"/>
        <v>1.0012882599999999</v>
      </c>
      <c r="M2152" s="116">
        <f t="shared" si="1037"/>
        <v>1.0043006699999999</v>
      </c>
      <c r="N2152" s="116">
        <f t="shared" si="1038"/>
        <v>1.4261348513148653</v>
      </c>
      <c r="O2152" s="109">
        <f t="shared" si="1039"/>
        <v>1.42797208</v>
      </c>
      <c r="P2152" s="109">
        <f t="shared" si="1040"/>
        <v>389.81922298000001</v>
      </c>
      <c r="Q2152" s="11">
        <f t="shared" si="1025"/>
        <v>0</v>
      </c>
      <c r="R2152" s="30">
        <f t="shared" si="1023"/>
        <v>0</v>
      </c>
      <c r="S2152" s="109">
        <f t="shared" si="1041"/>
        <v>0</v>
      </c>
      <c r="T2152" s="119">
        <f t="shared" si="1024"/>
        <v>0.10150000000000001</v>
      </c>
      <c r="U2152" s="117">
        <f t="shared" si="1042"/>
        <v>6</v>
      </c>
      <c r="V2152" s="117">
        <v>252</v>
      </c>
      <c r="W2152" s="116">
        <f t="shared" si="1043"/>
        <v>1.002304386</v>
      </c>
      <c r="X2152" s="109">
        <f t="shared" si="1044"/>
        <v>0.89829395000000001</v>
      </c>
      <c r="Y2152" s="174">
        <f t="shared" si="1021"/>
        <v>0</v>
      </c>
      <c r="Z2152" s="120" t="str">
        <f t="shared" si="1026"/>
        <v>A+J=</v>
      </c>
      <c r="AA2152" s="114">
        <f t="shared" si="1027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8">
        <f t="shared" si="1022"/>
        <v>46449</v>
      </c>
      <c r="B2153" s="109">
        <f t="shared" si="1028"/>
        <v>390.95131064999998</v>
      </c>
      <c r="C2153" s="193">
        <f t="shared" si="1020"/>
        <v>272.98798656000002</v>
      </c>
      <c r="D2153" s="110">
        <f t="shared" si="1029"/>
        <v>7245.38</v>
      </c>
      <c r="E2153" s="111">
        <f t="shared" si="1019"/>
        <v>7276.54</v>
      </c>
      <c r="F2153" s="112">
        <f t="shared" si="1030"/>
        <v>46409</v>
      </c>
      <c r="G2153" s="113">
        <f t="shared" si="1031"/>
        <v>4.3006716003852752E-3</v>
      </c>
      <c r="H2153" s="114">
        <f t="shared" si="1032"/>
        <v>46468</v>
      </c>
      <c r="I2153" s="114">
        <f t="shared" si="1033"/>
        <v>46468</v>
      </c>
      <c r="J2153" s="115">
        <f t="shared" si="1034"/>
        <v>20</v>
      </c>
      <c r="K2153" s="115">
        <f t="shared" si="1035"/>
        <v>7</v>
      </c>
      <c r="L2153" s="8">
        <f t="shared" si="1036"/>
        <v>1.0015031299999999</v>
      </c>
      <c r="M2153" s="116">
        <f t="shared" si="1037"/>
        <v>1.0043006699999999</v>
      </c>
      <c r="N2153" s="116">
        <f t="shared" si="1038"/>
        <v>1.4261348513148653</v>
      </c>
      <c r="O2153" s="109">
        <f t="shared" si="1039"/>
        <v>1.4282785099999999</v>
      </c>
      <c r="P2153" s="109">
        <f t="shared" si="1040"/>
        <v>389.90287468999998</v>
      </c>
      <c r="Q2153" s="11">
        <f t="shared" si="1025"/>
        <v>0</v>
      </c>
      <c r="R2153" s="30">
        <f t="shared" si="1023"/>
        <v>0</v>
      </c>
      <c r="S2153" s="109">
        <f t="shared" si="1041"/>
        <v>0</v>
      </c>
      <c r="T2153" s="119">
        <f t="shared" si="1024"/>
        <v>0.10150000000000001</v>
      </c>
      <c r="U2153" s="117">
        <f t="shared" si="1042"/>
        <v>7</v>
      </c>
      <c r="V2153" s="117">
        <v>252</v>
      </c>
      <c r="W2153" s="116">
        <f t="shared" si="1043"/>
        <v>1.0026889670000001</v>
      </c>
      <c r="X2153" s="109">
        <f t="shared" si="1044"/>
        <v>1.0484359599999999</v>
      </c>
      <c r="Y2153" s="174">
        <f t="shared" si="1021"/>
        <v>0</v>
      </c>
      <c r="Z2153" s="120" t="str">
        <f t="shared" si="1026"/>
        <v>A+J=</v>
      </c>
      <c r="AA2153" s="114">
        <f t="shared" si="1027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8">
        <f t="shared" si="1022"/>
        <v>46450</v>
      </c>
      <c r="B2154" s="109">
        <f t="shared" si="1028"/>
        <v>391.18524793</v>
      </c>
      <c r="C2154" s="193">
        <f t="shared" si="1020"/>
        <v>272.98798656000002</v>
      </c>
      <c r="D2154" s="110">
        <f t="shared" si="1029"/>
        <v>7245.38</v>
      </c>
      <c r="E2154" s="111">
        <f t="shared" si="1019"/>
        <v>7276.54</v>
      </c>
      <c r="F2154" s="112">
        <f t="shared" si="1030"/>
        <v>46409</v>
      </c>
      <c r="G2154" s="113">
        <f t="shared" si="1031"/>
        <v>4.3006716003852752E-3</v>
      </c>
      <c r="H2154" s="114">
        <f t="shared" si="1032"/>
        <v>46468</v>
      </c>
      <c r="I2154" s="114">
        <f t="shared" si="1033"/>
        <v>46468</v>
      </c>
      <c r="J2154" s="115">
        <f t="shared" si="1034"/>
        <v>20</v>
      </c>
      <c r="K2154" s="115">
        <f t="shared" si="1035"/>
        <v>8</v>
      </c>
      <c r="L2154" s="8">
        <f t="shared" si="1036"/>
        <v>1.00171805</v>
      </c>
      <c r="M2154" s="116">
        <f t="shared" si="1037"/>
        <v>1.0043006699999999</v>
      </c>
      <c r="N2154" s="116">
        <f t="shared" si="1038"/>
        <v>1.4261348513148653</v>
      </c>
      <c r="O2154" s="109">
        <f t="shared" si="1039"/>
        <v>1.4285850200000001</v>
      </c>
      <c r="P2154" s="109">
        <f t="shared" si="1040"/>
        <v>389.98654822999998</v>
      </c>
      <c r="Q2154" s="11">
        <f t="shared" si="1025"/>
        <v>0</v>
      </c>
      <c r="R2154" s="30">
        <f t="shared" si="1023"/>
        <v>0</v>
      </c>
      <c r="S2154" s="109">
        <f t="shared" si="1041"/>
        <v>0</v>
      </c>
      <c r="T2154" s="119">
        <f t="shared" si="1024"/>
        <v>0.10150000000000001</v>
      </c>
      <c r="U2154" s="117">
        <f t="shared" si="1042"/>
        <v>8</v>
      </c>
      <c r="V2154" s="117">
        <v>252</v>
      </c>
      <c r="W2154" s="116">
        <f t="shared" si="1043"/>
        <v>1.0030736950000001</v>
      </c>
      <c r="X2154" s="109">
        <f t="shared" si="1044"/>
        <v>1.1986996999999999</v>
      </c>
      <c r="Y2154" s="174">
        <f t="shared" si="1021"/>
        <v>0</v>
      </c>
      <c r="Z2154" s="120" t="str">
        <f t="shared" si="1026"/>
        <v>A+J=</v>
      </c>
      <c r="AA2154" s="114">
        <f t="shared" si="1027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8">
        <f t="shared" si="1022"/>
        <v>46451</v>
      </c>
      <c r="B2155" s="109">
        <f t="shared" si="1028"/>
        <v>391.41932064000002</v>
      </c>
      <c r="C2155" s="193">
        <f t="shared" si="1020"/>
        <v>272.98798656000002</v>
      </c>
      <c r="D2155" s="110">
        <f t="shared" si="1029"/>
        <v>7245.38</v>
      </c>
      <c r="E2155" s="111">
        <f t="shared" si="1019"/>
        <v>7276.54</v>
      </c>
      <c r="F2155" s="112">
        <f t="shared" si="1030"/>
        <v>46409</v>
      </c>
      <c r="G2155" s="113">
        <f t="shared" si="1031"/>
        <v>4.3006716003852752E-3</v>
      </c>
      <c r="H2155" s="114">
        <f t="shared" si="1032"/>
        <v>46468</v>
      </c>
      <c r="I2155" s="114">
        <f t="shared" si="1033"/>
        <v>46468</v>
      </c>
      <c r="J2155" s="115">
        <f t="shared" si="1034"/>
        <v>20</v>
      </c>
      <c r="K2155" s="115">
        <f t="shared" si="1035"/>
        <v>9</v>
      </c>
      <c r="L2155" s="8">
        <f t="shared" si="1036"/>
        <v>1.0019330099999999</v>
      </c>
      <c r="M2155" s="116">
        <f t="shared" si="1037"/>
        <v>1.0043006699999999</v>
      </c>
      <c r="N2155" s="116">
        <f t="shared" si="1038"/>
        <v>1.4261348513148653</v>
      </c>
      <c r="O2155" s="109">
        <f t="shared" si="1039"/>
        <v>1.4288915799999999</v>
      </c>
      <c r="P2155" s="109">
        <f t="shared" si="1040"/>
        <v>390.07023543000003</v>
      </c>
      <c r="Q2155" s="11">
        <f t="shared" si="1025"/>
        <v>0</v>
      </c>
      <c r="R2155" s="30">
        <f t="shared" si="1023"/>
        <v>0</v>
      </c>
      <c r="S2155" s="109">
        <f t="shared" si="1041"/>
        <v>0</v>
      </c>
      <c r="T2155" s="119">
        <f t="shared" si="1024"/>
        <v>0.10150000000000001</v>
      </c>
      <c r="U2155" s="117">
        <f t="shared" si="1042"/>
        <v>9</v>
      </c>
      <c r="V2155" s="117">
        <v>252</v>
      </c>
      <c r="W2155" s="116">
        <f t="shared" si="1043"/>
        <v>1.00345857</v>
      </c>
      <c r="X2155" s="109">
        <f t="shared" si="1044"/>
        <v>1.3490852099999999</v>
      </c>
      <c r="Y2155" s="174">
        <f t="shared" si="1021"/>
        <v>0</v>
      </c>
      <c r="Z2155" s="120" t="str">
        <f t="shared" si="1026"/>
        <v>A+J=</v>
      </c>
      <c r="AA2155" s="114">
        <f t="shared" si="1027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8">
        <f t="shared" si="1022"/>
        <v>46452</v>
      </c>
      <c r="B2156" s="109">
        <f t="shared" si="1028"/>
        <v>391.65353469000001</v>
      </c>
      <c r="C2156" s="193">
        <f t="shared" si="1020"/>
        <v>272.98798656000002</v>
      </c>
      <c r="D2156" s="110">
        <f t="shared" si="1029"/>
        <v>7245.38</v>
      </c>
      <c r="E2156" s="111">
        <f t="shared" si="1019"/>
        <v>7276.54</v>
      </c>
      <c r="F2156" s="112">
        <f t="shared" si="1030"/>
        <v>46409</v>
      </c>
      <c r="G2156" s="113">
        <f t="shared" si="1031"/>
        <v>4.3006716003852752E-3</v>
      </c>
      <c r="H2156" s="114">
        <f t="shared" si="1032"/>
        <v>46468</v>
      </c>
      <c r="I2156" s="114">
        <f t="shared" si="1033"/>
        <v>46468</v>
      </c>
      <c r="J2156" s="115">
        <f t="shared" si="1034"/>
        <v>20</v>
      </c>
      <c r="K2156" s="115">
        <f t="shared" si="1035"/>
        <v>10</v>
      </c>
      <c r="L2156" s="8">
        <f t="shared" si="1036"/>
        <v>1.0021480199999999</v>
      </c>
      <c r="M2156" s="116">
        <f t="shared" si="1037"/>
        <v>1.0043006699999999</v>
      </c>
      <c r="N2156" s="116">
        <f t="shared" si="1038"/>
        <v>1.4261348513148653</v>
      </c>
      <c r="O2156" s="109">
        <f t="shared" si="1039"/>
        <v>1.42919821</v>
      </c>
      <c r="P2156" s="109">
        <f t="shared" si="1040"/>
        <v>390.15394173999999</v>
      </c>
      <c r="Q2156" s="11">
        <f t="shared" si="1025"/>
        <v>0</v>
      </c>
      <c r="R2156" s="30">
        <f t="shared" si="1023"/>
        <v>0</v>
      </c>
      <c r="S2156" s="109">
        <f t="shared" si="1041"/>
        <v>0</v>
      </c>
      <c r="T2156" s="119">
        <f t="shared" si="1024"/>
        <v>0.10150000000000001</v>
      </c>
      <c r="U2156" s="117">
        <f t="shared" si="1042"/>
        <v>10</v>
      </c>
      <c r="V2156" s="117">
        <v>252</v>
      </c>
      <c r="W2156" s="116">
        <f t="shared" si="1043"/>
        <v>1.003843593</v>
      </c>
      <c r="X2156" s="109">
        <f t="shared" si="1044"/>
        <v>1.49959295</v>
      </c>
      <c r="Y2156" s="174">
        <f t="shared" si="1021"/>
        <v>0</v>
      </c>
      <c r="Z2156" s="120" t="str">
        <f t="shared" si="1026"/>
        <v>A+J=</v>
      </c>
      <c r="AA2156" s="114">
        <f t="shared" si="1027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8">
        <f t="shared" si="1022"/>
        <v>46453</v>
      </c>
      <c r="B2157" s="109">
        <f t="shared" si="1028"/>
        <v>391.65353469000001</v>
      </c>
      <c r="C2157" s="193">
        <f t="shared" si="1020"/>
        <v>272.98798656000002</v>
      </c>
      <c r="D2157" s="110">
        <f t="shared" si="1029"/>
        <v>7245.38</v>
      </c>
      <c r="E2157" s="111">
        <f t="shared" ref="E2157:E2220" si="1045">IF($K2157=1,VLOOKUP($A2156,$AO$10:$AS$150,4),E2156)</f>
        <v>7276.54</v>
      </c>
      <c r="F2157" s="112">
        <f t="shared" si="1030"/>
        <v>46409</v>
      </c>
      <c r="G2157" s="113">
        <f t="shared" si="1031"/>
        <v>4.3006716003852752E-3</v>
      </c>
      <c r="H2157" s="114">
        <f t="shared" si="1032"/>
        <v>46468</v>
      </c>
      <c r="I2157" s="114">
        <f t="shared" si="1033"/>
        <v>46468</v>
      </c>
      <c r="J2157" s="115">
        <f t="shared" si="1034"/>
        <v>20</v>
      </c>
      <c r="K2157" s="115">
        <f t="shared" si="1035"/>
        <v>10</v>
      </c>
      <c r="L2157" s="8">
        <f t="shared" si="1036"/>
        <v>1.0021480199999999</v>
      </c>
      <c r="M2157" s="116">
        <f t="shared" si="1037"/>
        <v>1.0043006699999999</v>
      </c>
      <c r="N2157" s="116">
        <f t="shared" si="1038"/>
        <v>1.4261348513148653</v>
      </c>
      <c r="O2157" s="109">
        <f t="shared" si="1039"/>
        <v>1.42919821</v>
      </c>
      <c r="P2157" s="109">
        <f t="shared" si="1040"/>
        <v>390.15394173999999</v>
      </c>
      <c r="Q2157" s="11">
        <f t="shared" si="1025"/>
        <v>0</v>
      </c>
      <c r="R2157" s="30">
        <f t="shared" si="1023"/>
        <v>0</v>
      </c>
      <c r="S2157" s="109">
        <f t="shared" si="1041"/>
        <v>0</v>
      </c>
      <c r="T2157" s="119">
        <f t="shared" si="1024"/>
        <v>0.10150000000000001</v>
      </c>
      <c r="U2157" s="117">
        <f t="shared" si="1042"/>
        <v>10</v>
      </c>
      <c r="V2157" s="117">
        <v>252</v>
      </c>
      <c r="W2157" s="116">
        <f t="shared" si="1043"/>
        <v>1.003843593</v>
      </c>
      <c r="X2157" s="109">
        <f t="shared" si="1044"/>
        <v>1.49959295</v>
      </c>
      <c r="Y2157" s="174">
        <f t="shared" si="1021"/>
        <v>0</v>
      </c>
      <c r="Z2157" s="120" t="str">
        <f t="shared" si="1026"/>
        <v>A+J=</v>
      </c>
      <c r="AA2157" s="114">
        <f t="shared" si="1027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8">
        <f t="shared" si="1022"/>
        <v>46454</v>
      </c>
      <c r="B2158" s="109">
        <f t="shared" si="1028"/>
        <v>391.65353469000001</v>
      </c>
      <c r="C2158" s="193">
        <f t="shared" si="1020"/>
        <v>272.98798656000002</v>
      </c>
      <c r="D2158" s="110">
        <f t="shared" si="1029"/>
        <v>7245.38</v>
      </c>
      <c r="E2158" s="111">
        <f t="shared" si="1045"/>
        <v>7276.54</v>
      </c>
      <c r="F2158" s="112">
        <f t="shared" si="1030"/>
        <v>46409</v>
      </c>
      <c r="G2158" s="113">
        <f t="shared" si="1031"/>
        <v>4.3006716003852752E-3</v>
      </c>
      <c r="H2158" s="114">
        <f t="shared" si="1032"/>
        <v>46468</v>
      </c>
      <c r="I2158" s="114">
        <f t="shared" si="1033"/>
        <v>46468</v>
      </c>
      <c r="J2158" s="115">
        <f t="shared" si="1034"/>
        <v>20</v>
      </c>
      <c r="K2158" s="115">
        <f t="shared" si="1035"/>
        <v>10</v>
      </c>
      <c r="L2158" s="8">
        <f t="shared" si="1036"/>
        <v>1.0021480199999999</v>
      </c>
      <c r="M2158" s="116">
        <f t="shared" si="1037"/>
        <v>1.0043006699999999</v>
      </c>
      <c r="N2158" s="116">
        <f t="shared" si="1038"/>
        <v>1.4261348513148653</v>
      </c>
      <c r="O2158" s="109">
        <f t="shared" si="1039"/>
        <v>1.42919821</v>
      </c>
      <c r="P2158" s="109">
        <f t="shared" si="1040"/>
        <v>390.15394173999999</v>
      </c>
      <c r="Q2158" s="11">
        <f t="shared" si="1025"/>
        <v>0</v>
      </c>
      <c r="R2158" s="30">
        <f t="shared" si="1023"/>
        <v>0</v>
      </c>
      <c r="S2158" s="109">
        <f t="shared" si="1041"/>
        <v>0</v>
      </c>
      <c r="T2158" s="119">
        <f t="shared" si="1024"/>
        <v>0.10150000000000001</v>
      </c>
      <c r="U2158" s="117">
        <f t="shared" si="1042"/>
        <v>10</v>
      </c>
      <c r="V2158" s="117">
        <v>252</v>
      </c>
      <c r="W2158" s="116">
        <f t="shared" si="1043"/>
        <v>1.003843593</v>
      </c>
      <c r="X2158" s="109">
        <f t="shared" si="1044"/>
        <v>1.49959295</v>
      </c>
      <c r="Y2158" s="174">
        <f t="shared" si="1021"/>
        <v>0</v>
      </c>
      <c r="Z2158" s="120" t="str">
        <f t="shared" si="1026"/>
        <v>A+J=</v>
      </c>
      <c r="AA2158" s="114">
        <f t="shared" si="1027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8">
        <f t="shared" si="1022"/>
        <v>46455</v>
      </c>
      <c r="B2159" s="109">
        <f t="shared" si="1028"/>
        <v>391.88789287999998</v>
      </c>
      <c r="C2159" s="193">
        <f t="shared" si="1020"/>
        <v>272.98798656000002</v>
      </c>
      <c r="D2159" s="110">
        <f t="shared" si="1029"/>
        <v>7245.38</v>
      </c>
      <c r="E2159" s="111">
        <f t="shared" si="1045"/>
        <v>7276.54</v>
      </c>
      <c r="F2159" s="112">
        <f t="shared" si="1030"/>
        <v>46409</v>
      </c>
      <c r="G2159" s="113">
        <f t="shared" si="1031"/>
        <v>4.3006716003852752E-3</v>
      </c>
      <c r="H2159" s="114">
        <f t="shared" si="1032"/>
        <v>46468</v>
      </c>
      <c r="I2159" s="114">
        <f t="shared" si="1033"/>
        <v>46468</v>
      </c>
      <c r="J2159" s="115">
        <f t="shared" si="1034"/>
        <v>20</v>
      </c>
      <c r="K2159" s="115">
        <f t="shared" si="1035"/>
        <v>11</v>
      </c>
      <c r="L2159" s="8">
        <f t="shared" si="1036"/>
        <v>1.0023630800000001</v>
      </c>
      <c r="M2159" s="116">
        <f t="shared" si="1037"/>
        <v>1.0043006699999999</v>
      </c>
      <c r="N2159" s="116">
        <f t="shared" si="1038"/>
        <v>1.4261348513148653</v>
      </c>
      <c r="O2159" s="109">
        <f t="shared" si="1039"/>
        <v>1.4295049200000001</v>
      </c>
      <c r="P2159" s="109">
        <f t="shared" si="1040"/>
        <v>390.23766988</v>
      </c>
      <c r="Q2159" s="11">
        <f t="shared" si="1025"/>
        <v>0</v>
      </c>
      <c r="R2159" s="30">
        <f t="shared" si="1023"/>
        <v>0</v>
      </c>
      <c r="S2159" s="109">
        <f t="shared" si="1041"/>
        <v>0</v>
      </c>
      <c r="T2159" s="119">
        <f t="shared" si="1024"/>
        <v>0.10150000000000001</v>
      </c>
      <c r="U2159" s="117">
        <f t="shared" si="1042"/>
        <v>11</v>
      </c>
      <c r="V2159" s="117">
        <v>252</v>
      </c>
      <c r="W2159" s="116">
        <f t="shared" si="1043"/>
        <v>1.0042287640000001</v>
      </c>
      <c r="X2159" s="109">
        <f t="shared" si="1044"/>
        <v>1.650223</v>
      </c>
      <c r="Y2159" s="174">
        <f t="shared" si="1021"/>
        <v>0</v>
      </c>
      <c r="Z2159" s="120" t="str">
        <f t="shared" si="1026"/>
        <v>A+J=</v>
      </c>
      <c r="AA2159" s="114">
        <f t="shared" si="1027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8">
        <f t="shared" si="1022"/>
        <v>46456</v>
      </c>
      <c r="B2160" s="109">
        <f t="shared" si="1028"/>
        <v>392.12238707</v>
      </c>
      <c r="C2160" s="193">
        <f t="shared" si="1020"/>
        <v>272.98798656000002</v>
      </c>
      <c r="D2160" s="110">
        <f t="shared" si="1029"/>
        <v>7245.38</v>
      </c>
      <c r="E2160" s="111">
        <f t="shared" si="1045"/>
        <v>7276.54</v>
      </c>
      <c r="F2160" s="112">
        <f t="shared" si="1030"/>
        <v>46409</v>
      </c>
      <c r="G2160" s="113">
        <f t="shared" si="1031"/>
        <v>4.3006716003852752E-3</v>
      </c>
      <c r="H2160" s="114">
        <f t="shared" si="1032"/>
        <v>46468</v>
      </c>
      <c r="I2160" s="114">
        <f t="shared" si="1033"/>
        <v>46468</v>
      </c>
      <c r="J2160" s="115">
        <f t="shared" si="1034"/>
        <v>20</v>
      </c>
      <c r="K2160" s="115">
        <f t="shared" si="1035"/>
        <v>12</v>
      </c>
      <c r="L2160" s="8">
        <f t="shared" si="1036"/>
        <v>1.00257818</v>
      </c>
      <c r="M2160" s="116">
        <f t="shared" si="1037"/>
        <v>1.0043006699999999</v>
      </c>
      <c r="N2160" s="116">
        <f t="shared" si="1038"/>
        <v>1.4261348513148653</v>
      </c>
      <c r="O2160" s="109">
        <f t="shared" si="1039"/>
        <v>1.42981168</v>
      </c>
      <c r="P2160" s="109">
        <f t="shared" si="1040"/>
        <v>390.32141167999998</v>
      </c>
      <c r="Q2160" s="11">
        <f t="shared" si="1025"/>
        <v>0</v>
      </c>
      <c r="R2160" s="30">
        <f t="shared" si="1023"/>
        <v>0</v>
      </c>
      <c r="S2160" s="109">
        <f t="shared" si="1041"/>
        <v>0</v>
      </c>
      <c r="T2160" s="119">
        <f t="shared" si="1024"/>
        <v>0.10150000000000001</v>
      </c>
      <c r="U2160" s="117">
        <f t="shared" si="1042"/>
        <v>12</v>
      </c>
      <c r="V2160" s="117">
        <v>252</v>
      </c>
      <c r="W2160" s="116">
        <f t="shared" si="1043"/>
        <v>1.0046140830000001</v>
      </c>
      <c r="X2160" s="109">
        <f t="shared" si="1044"/>
        <v>1.8009753900000001</v>
      </c>
      <c r="Y2160" s="174">
        <f t="shared" si="1021"/>
        <v>0</v>
      </c>
      <c r="Z2160" s="120" t="str">
        <f t="shared" si="1026"/>
        <v>A+J=</v>
      </c>
      <c r="AA2160" s="114">
        <f t="shared" si="1027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8">
        <f t="shared" si="1022"/>
        <v>46457</v>
      </c>
      <c r="B2161" s="109">
        <f t="shared" si="1028"/>
        <v>392.35702276000001</v>
      </c>
      <c r="C2161" s="193">
        <f t="shared" si="1020"/>
        <v>272.98798656000002</v>
      </c>
      <c r="D2161" s="110">
        <f t="shared" si="1029"/>
        <v>7245.38</v>
      </c>
      <c r="E2161" s="111">
        <f t="shared" si="1045"/>
        <v>7276.54</v>
      </c>
      <c r="F2161" s="112">
        <f t="shared" si="1030"/>
        <v>46409</v>
      </c>
      <c r="G2161" s="113">
        <f t="shared" si="1031"/>
        <v>4.3006716003852752E-3</v>
      </c>
      <c r="H2161" s="114">
        <f t="shared" si="1032"/>
        <v>46468</v>
      </c>
      <c r="I2161" s="114">
        <f t="shared" si="1033"/>
        <v>46468</v>
      </c>
      <c r="J2161" s="115">
        <f t="shared" si="1034"/>
        <v>20</v>
      </c>
      <c r="K2161" s="115">
        <f t="shared" si="1035"/>
        <v>13</v>
      </c>
      <c r="L2161" s="8">
        <f t="shared" si="1036"/>
        <v>1.00279333</v>
      </c>
      <c r="M2161" s="116">
        <f t="shared" si="1037"/>
        <v>1.0043006699999999</v>
      </c>
      <c r="N2161" s="116">
        <f t="shared" si="1038"/>
        <v>1.4261348513148653</v>
      </c>
      <c r="O2161" s="109">
        <f t="shared" si="1039"/>
        <v>1.43011851</v>
      </c>
      <c r="P2161" s="109">
        <f t="shared" si="1040"/>
        <v>390.40517258</v>
      </c>
      <c r="Q2161" s="11">
        <f t="shared" si="1025"/>
        <v>0</v>
      </c>
      <c r="R2161" s="30">
        <f t="shared" si="1023"/>
        <v>0</v>
      </c>
      <c r="S2161" s="109">
        <f t="shared" si="1041"/>
        <v>0</v>
      </c>
      <c r="T2161" s="119">
        <f t="shared" si="1024"/>
        <v>0.10150000000000001</v>
      </c>
      <c r="U2161" s="117">
        <f t="shared" si="1042"/>
        <v>13</v>
      </c>
      <c r="V2161" s="117">
        <v>252</v>
      </c>
      <c r="W2161" s="116">
        <f t="shared" si="1043"/>
        <v>1.00499955</v>
      </c>
      <c r="X2161" s="109">
        <f t="shared" si="1044"/>
        <v>1.9518501800000001</v>
      </c>
      <c r="Y2161" s="174">
        <f t="shared" si="1021"/>
        <v>0</v>
      </c>
      <c r="Z2161" s="120" t="str">
        <f t="shared" si="1026"/>
        <v>A+J=</v>
      </c>
      <c r="AA2161" s="114">
        <f t="shared" si="1027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8">
        <f t="shared" si="1022"/>
        <v>46458</v>
      </c>
      <c r="B2162" s="109">
        <f t="shared" si="1028"/>
        <v>392.59180239</v>
      </c>
      <c r="C2162" s="193">
        <f t="shared" si="1020"/>
        <v>272.98798656000002</v>
      </c>
      <c r="D2162" s="110">
        <f t="shared" si="1029"/>
        <v>7245.38</v>
      </c>
      <c r="E2162" s="111">
        <f t="shared" si="1045"/>
        <v>7276.54</v>
      </c>
      <c r="F2162" s="112">
        <f t="shared" si="1030"/>
        <v>46409</v>
      </c>
      <c r="G2162" s="113">
        <f t="shared" si="1031"/>
        <v>4.3006716003852752E-3</v>
      </c>
      <c r="H2162" s="114">
        <f t="shared" si="1032"/>
        <v>46468</v>
      </c>
      <c r="I2162" s="114">
        <f t="shared" si="1033"/>
        <v>46468</v>
      </c>
      <c r="J2162" s="115">
        <f t="shared" si="1034"/>
        <v>20</v>
      </c>
      <c r="K2162" s="115">
        <f t="shared" si="1035"/>
        <v>14</v>
      </c>
      <c r="L2162" s="8">
        <f t="shared" si="1036"/>
        <v>1.00300853</v>
      </c>
      <c r="M2162" s="116">
        <f t="shared" si="1037"/>
        <v>1.0043006699999999</v>
      </c>
      <c r="N2162" s="116">
        <f t="shared" si="1038"/>
        <v>1.4261348513148653</v>
      </c>
      <c r="O2162" s="109">
        <f t="shared" si="1039"/>
        <v>1.4304254199999999</v>
      </c>
      <c r="P2162" s="109">
        <f t="shared" si="1040"/>
        <v>390.48895533000001</v>
      </c>
      <c r="Q2162" s="11">
        <f t="shared" si="1025"/>
        <v>0</v>
      </c>
      <c r="R2162" s="30">
        <f t="shared" si="1023"/>
        <v>0</v>
      </c>
      <c r="S2162" s="109">
        <f t="shared" si="1041"/>
        <v>0</v>
      </c>
      <c r="T2162" s="119">
        <f t="shared" si="1024"/>
        <v>0.10150000000000001</v>
      </c>
      <c r="U2162" s="117">
        <f t="shared" si="1042"/>
        <v>14</v>
      </c>
      <c r="V2162" s="117">
        <v>252</v>
      </c>
      <c r="W2162" s="116">
        <f t="shared" si="1043"/>
        <v>1.005385164</v>
      </c>
      <c r="X2162" s="109">
        <f t="shared" si="1044"/>
        <v>2.1028470600000002</v>
      </c>
      <c r="Y2162" s="174">
        <f t="shared" si="1021"/>
        <v>0</v>
      </c>
      <c r="Z2162" s="120" t="str">
        <f t="shared" si="1026"/>
        <v>A+J=</v>
      </c>
      <c r="AA2162" s="114">
        <f t="shared" si="1027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8">
        <f t="shared" si="1022"/>
        <v>46459</v>
      </c>
      <c r="B2163" s="109">
        <f t="shared" si="1028"/>
        <v>392.82671815999998</v>
      </c>
      <c r="C2163" s="193">
        <f t="shared" si="1020"/>
        <v>272.98798656000002</v>
      </c>
      <c r="D2163" s="110">
        <f t="shared" si="1029"/>
        <v>7245.38</v>
      </c>
      <c r="E2163" s="111">
        <f t="shared" si="1045"/>
        <v>7276.54</v>
      </c>
      <c r="F2163" s="112">
        <f t="shared" si="1030"/>
        <v>46409</v>
      </c>
      <c r="G2163" s="113">
        <f t="shared" si="1031"/>
        <v>4.3006716003852752E-3</v>
      </c>
      <c r="H2163" s="114">
        <f t="shared" si="1032"/>
        <v>46468</v>
      </c>
      <c r="I2163" s="114">
        <f t="shared" si="1033"/>
        <v>46468</v>
      </c>
      <c r="J2163" s="115">
        <f t="shared" si="1034"/>
        <v>20</v>
      </c>
      <c r="K2163" s="115">
        <f t="shared" si="1035"/>
        <v>15</v>
      </c>
      <c r="L2163" s="8">
        <f t="shared" si="1036"/>
        <v>1.00322377</v>
      </c>
      <c r="M2163" s="116">
        <f t="shared" si="1037"/>
        <v>1.0043006699999999</v>
      </c>
      <c r="N2163" s="116">
        <f t="shared" si="1038"/>
        <v>1.4261348513148653</v>
      </c>
      <c r="O2163" s="109">
        <f t="shared" si="1039"/>
        <v>1.43073238</v>
      </c>
      <c r="P2163" s="109">
        <f t="shared" si="1040"/>
        <v>390.57275171999999</v>
      </c>
      <c r="Q2163" s="11">
        <f t="shared" si="1025"/>
        <v>0</v>
      </c>
      <c r="R2163" s="30">
        <f t="shared" si="1023"/>
        <v>0</v>
      </c>
      <c r="S2163" s="109">
        <f t="shared" si="1041"/>
        <v>0</v>
      </c>
      <c r="T2163" s="119">
        <f t="shared" si="1024"/>
        <v>0.10150000000000001</v>
      </c>
      <c r="U2163" s="117">
        <f t="shared" si="1042"/>
        <v>15</v>
      </c>
      <c r="V2163" s="117">
        <v>252</v>
      </c>
      <c r="W2163" s="116">
        <f t="shared" si="1043"/>
        <v>1.0057709260000001</v>
      </c>
      <c r="X2163" s="109">
        <f t="shared" si="1044"/>
        <v>2.2539664400000001</v>
      </c>
      <c r="Y2163" s="174">
        <f t="shared" si="1021"/>
        <v>0</v>
      </c>
      <c r="Z2163" s="120" t="str">
        <f t="shared" si="1026"/>
        <v>A+J=</v>
      </c>
      <c r="AA2163" s="114">
        <f t="shared" si="1027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8">
        <f t="shared" si="1022"/>
        <v>46460</v>
      </c>
      <c r="B2164" s="109">
        <f t="shared" si="1028"/>
        <v>392.82671815999998</v>
      </c>
      <c r="C2164" s="193">
        <f t="shared" si="1020"/>
        <v>272.98798656000002</v>
      </c>
      <c r="D2164" s="110">
        <f t="shared" si="1029"/>
        <v>7245.38</v>
      </c>
      <c r="E2164" s="111">
        <f t="shared" si="1045"/>
        <v>7276.54</v>
      </c>
      <c r="F2164" s="112">
        <f t="shared" si="1030"/>
        <v>46409</v>
      </c>
      <c r="G2164" s="113">
        <f t="shared" si="1031"/>
        <v>4.3006716003852752E-3</v>
      </c>
      <c r="H2164" s="114">
        <f t="shared" si="1032"/>
        <v>46468</v>
      </c>
      <c r="I2164" s="114">
        <f t="shared" si="1033"/>
        <v>46468</v>
      </c>
      <c r="J2164" s="115">
        <f t="shared" si="1034"/>
        <v>20</v>
      </c>
      <c r="K2164" s="115">
        <f t="shared" si="1035"/>
        <v>15</v>
      </c>
      <c r="L2164" s="8">
        <f t="shared" si="1036"/>
        <v>1.00322377</v>
      </c>
      <c r="M2164" s="116">
        <f t="shared" si="1037"/>
        <v>1.0043006699999999</v>
      </c>
      <c r="N2164" s="116">
        <f t="shared" si="1038"/>
        <v>1.4261348513148653</v>
      </c>
      <c r="O2164" s="109">
        <f t="shared" si="1039"/>
        <v>1.43073238</v>
      </c>
      <c r="P2164" s="109">
        <f t="shared" si="1040"/>
        <v>390.57275171999999</v>
      </c>
      <c r="Q2164" s="11">
        <f t="shared" si="1025"/>
        <v>0</v>
      </c>
      <c r="R2164" s="30">
        <f t="shared" si="1023"/>
        <v>0</v>
      </c>
      <c r="S2164" s="109">
        <f t="shared" si="1041"/>
        <v>0</v>
      </c>
      <c r="T2164" s="119">
        <f t="shared" si="1024"/>
        <v>0.10150000000000001</v>
      </c>
      <c r="U2164" s="117">
        <f t="shared" si="1042"/>
        <v>15</v>
      </c>
      <c r="V2164" s="117">
        <v>252</v>
      </c>
      <c r="W2164" s="116">
        <f t="shared" si="1043"/>
        <v>1.0057709260000001</v>
      </c>
      <c r="X2164" s="109">
        <f t="shared" si="1044"/>
        <v>2.2539664400000001</v>
      </c>
      <c r="Y2164" s="174">
        <f t="shared" si="1021"/>
        <v>0</v>
      </c>
      <c r="Z2164" s="120" t="str">
        <f t="shared" si="1026"/>
        <v>A+J=</v>
      </c>
      <c r="AA2164" s="114">
        <f t="shared" si="1027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8">
        <f t="shared" si="1022"/>
        <v>46461</v>
      </c>
      <c r="B2165" s="109">
        <f t="shared" si="1028"/>
        <v>392.82671815999998</v>
      </c>
      <c r="C2165" s="193">
        <f t="shared" si="1020"/>
        <v>272.98798656000002</v>
      </c>
      <c r="D2165" s="110">
        <f t="shared" si="1029"/>
        <v>7245.38</v>
      </c>
      <c r="E2165" s="111">
        <f t="shared" si="1045"/>
        <v>7276.54</v>
      </c>
      <c r="F2165" s="112">
        <f t="shared" si="1030"/>
        <v>46409</v>
      </c>
      <c r="G2165" s="113">
        <f t="shared" si="1031"/>
        <v>4.3006716003852752E-3</v>
      </c>
      <c r="H2165" s="114">
        <f t="shared" si="1032"/>
        <v>46468</v>
      </c>
      <c r="I2165" s="114">
        <f t="shared" si="1033"/>
        <v>46468</v>
      </c>
      <c r="J2165" s="115">
        <f t="shared" si="1034"/>
        <v>20</v>
      </c>
      <c r="K2165" s="115">
        <f t="shared" si="1035"/>
        <v>15</v>
      </c>
      <c r="L2165" s="8">
        <f t="shared" si="1036"/>
        <v>1.00322377</v>
      </c>
      <c r="M2165" s="116">
        <f t="shared" si="1037"/>
        <v>1.0043006699999999</v>
      </c>
      <c r="N2165" s="116">
        <f t="shared" si="1038"/>
        <v>1.4261348513148653</v>
      </c>
      <c r="O2165" s="109">
        <f t="shared" si="1039"/>
        <v>1.43073238</v>
      </c>
      <c r="P2165" s="109">
        <f t="shared" si="1040"/>
        <v>390.57275171999999</v>
      </c>
      <c r="Q2165" s="11">
        <f t="shared" si="1025"/>
        <v>0</v>
      </c>
      <c r="R2165" s="30">
        <f t="shared" si="1023"/>
        <v>0</v>
      </c>
      <c r="S2165" s="109">
        <f t="shared" si="1041"/>
        <v>0</v>
      </c>
      <c r="T2165" s="119">
        <f t="shared" si="1024"/>
        <v>0.10150000000000001</v>
      </c>
      <c r="U2165" s="117">
        <f t="shared" si="1042"/>
        <v>15</v>
      </c>
      <c r="V2165" s="117">
        <v>252</v>
      </c>
      <c r="W2165" s="116">
        <f t="shared" si="1043"/>
        <v>1.0057709260000001</v>
      </c>
      <c r="X2165" s="109">
        <f t="shared" si="1044"/>
        <v>2.2539664400000001</v>
      </c>
      <c r="Y2165" s="174">
        <f t="shared" si="1021"/>
        <v>0</v>
      </c>
      <c r="Z2165" s="120" t="str">
        <f t="shared" si="1026"/>
        <v>A+J=</v>
      </c>
      <c r="AA2165" s="114">
        <f t="shared" si="1027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8">
        <f t="shared" si="1022"/>
        <v>46462</v>
      </c>
      <c r="B2166" s="109">
        <f t="shared" si="1028"/>
        <v>393.06177602000002</v>
      </c>
      <c r="C2166" s="193">
        <f t="shared" si="1020"/>
        <v>272.98798656000002</v>
      </c>
      <c r="D2166" s="110">
        <f t="shared" si="1029"/>
        <v>7245.38</v>
      </c>
      <c r="E2166" s="111">
        <f t="shared" si="1045"/>
        <v>7276.54</v>
      </c>
      <c r="F2166" s="112">
        <f t="shared" si="1030"/>
        <v>46409</v>
      </c>
      <c r="G2166" s="113">
        <f t="shared" si="1031"/>
        <v>4.3006716003852752E-3</v>
      </c>
      <c r="H2166" s="114">
        <f t="shared" si="1032"/>
        <v>46468</v>
      </c>
      <c r="I2166" s="114">
        <f t="shared" si="1033"/>
        <v>46468</v>
      </c>
      <c r="J2166" s="115">
        <f t="shared" si="1034"/>
        <v>20</v>
      </c>
      <c r="K2166" s="115">
        <f t="shared" si="1035"/>
        <v>16</v>
      </c>
      <c r="L2166" s="8">
        <f t="shared" si="1036"/>
        <v>1.00343906</v>
      </c>
      <c r="M2166" s="116">
        <f t="shared" si="1037"/>
        <v>1.0043006699999999</v>
      </c>
      <c r="N2166" s="116">
        <f t="shared" si="1038"/>
        <v>1.4261348513148653</v>
      </c>
      <c r="O2166" s="109">
        <f t="shared" si="1039"/>
        <v>1.4310394099999999</v>
      </c>
      <c r="P2166" s="109">
        <f t="shared" si="1040"/>
        <v>390.65656722</v>
      </c>
      <c r="Q2166" s="11">
        <f t="shared" si="1025"/>
        <v>0</v>
      </c>
      <c r="R2166" s="30">
        <f t="shared" si="1023"/>
        <v>0</v>
      </c>
      <c r="S2166" s="109">
        <f t="shared" si="1041"/>
        <v>0</v>
      </c>
      <c r="T2166" s="119">
        <f t="shared" si="1024"/>
        <v>0.10150000000000001</v>
      </c>
      <c r="U2166" s="117">
        <f t="shared" si="1042"/>
        <v>16</v>
      </c>
      <c r="V2166" s="117">
        <v>252</v>
      </c>
      <c r="W2166" s="116">
        <f t="shared" si="1043"/>
        <v>1.006156837</v>
      </c>
      <c r="X2166" s="109">
        <f t="shared" si="1044"/>
        <v>2.4052088</v>
      </c>
      <c r="Y2166" s="174">
        <f t="shared" si="1021"/>
        <v>0</v>
      </c>
      <c r="Z2166" s="120" t="str">
        <f t="shared" si="1026"/>
        <v>A+J=</v>
      </c>
      <c r="AA2166" s="114">
        <f t="shared" si="1027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8">
        <f t="shared" si="1022"/>
        <v>46463</v>
      </c>
      <c r="B2167" s="109">
        <f t="shared" si="1028"/>
        <v>393.29697249999998</v>
      </c>
      <c r="C2167" s="193">
        <f t="shared" si="1020"/>
        <v>272.98798656000002</v>
      </c>
      <c r="D2167" s="110">
        <f t="shared" si="1029"/>
        <v>7245.38</v>
      </c>
      <c r="E2167" s="111">
        <f t="shared" si="1045"/>
        <v>7276.54</v>
      </c>
      <c r="F2167" s="112">
        <f t="shared" si="1030"/>
        <v>46409</v>
      </c>
      <c r="G2167" s="113">
        <f t="shared" si="1031"/>
        <v>4.3006716003852752E-3</v>
      </c>
      <c r="H2167" s="114">
        <f t="shared" si="1032"/>
        <v>46468</v>
      </c>
      <c r="I2167" s="114">
        <f t="shared" si="1033"/>
        <v>46468</v>
      </c>
      <c r="J2167" s="115">
        <f t="shared" si="1034"/>
        <v>20</v>
      </c>
      <c r="K2167" s="115">
        <f t="shared" si="1035"/>
        <v>17</v>
      </c>
      <c r="L2167" s="8">
        <f t="shared" si="1036"/>
        <v>1.0036543899999999</v>
      </c>
      <c r="M2167" s="116">
        <f t="shared" si="1037"/>
        <v>1.0043006699999999</v>
      </c>
      <c r="N2167" s="116">
        <f t="shared" si="1038"/>
        <v>1.4261348513148653</v>
      </c>
      <c r="O2167" s="109">
        <f t="shared" si="1039"/>
        <v>1.4313465000000001</v>
      </c>
      <c r="P2167" s="109">
        <f t="shared" si="1040"/>
        <v>390.74039909999999</v>
      </c>
      <c r="Q2167" s="11">
        <f t="shared" si="1025"/>
        <v>0</v>
      </c>
      <c r="R2167" s="30">
        <f t="shared" si="1023"/>
        <v>0</v>
      </c>
      <c r="S2167" s="109">
        <f t="shared" si="1041"/>
        <v>0</v>
      </c>
      <c r="T2167" s="119">
        <f t="shared" si="1024"/>
        <v>0.10150000000000001</v>
      </c>
      <c r="U2167" s="117">
        <f t="shared" si="1042"/>
        <v>17</v>
      </c>
      <c r="V2167" s="117">
        <v>252</v>
      </c>
      <c r="W2167" s="116">
        <f t="shared" si="1043"/>
        <v>1.0065428949999999</v>
      </c>
      <c r="X2167" s="109">
        <f t="shared" si="1044"/>
        <v>2.5565734</v>
      </c>
      <c r="Y2167" s="174">
        <f t="shared" si="1021"/>
        <v>0</v>
      </c>
      <c r="Z2167" s="120" t="str">
        <f t="shared" si="1026"/>
        <v>A+J=</v>
      </c>
      <c r="AA2167" s="114">
        <f t="shared" si="1027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8">
        <f t="shared" si="1022"/>
        <v>46464</v>
      </c>
      <c r="B2168" s="109">
        <f t="shared" si="1028"/>
        <v>393.53231118000002</v>
      </c>
      <c r="C2168" s="193">
        <f t="shared" si="1020"/>
        <v>272.98798656000002</v>
      </c>
      <c r="D2168" s="110">
        <f t="shared" si="1029"/>
        <v>7245.38</v>
      </c>
      <c r="E2168" s="111">
        <f t="shared" si="1045"/>
        <v>7276.54</v>
      </c>
      <c r="F2168" s="112">
        <f t="shared" si="1030"/>
        <v>46409</v>
      </c>
      <c r="G2168" s="113">
        <f t="shared" si="1031"/>
        <v>4.3006716003852752E-3</v>
      </c>
      <c r="H2168" s="114">
        <f t="shared" si="1032"/>
        <v>46468</v>
      </c>
      <c r="I2168" s="114">
        <f t="shared" si="1033"/>
        <v>46468</v>
      </c>
      <c r="J2168" s="115">
        <f t="shared" si="1034"/>
        <v>20</v>
      </c>
      <c r="K2168" s="115">
        <f t="shared" si="1035"/>
        <v>18</v>
      </c>
      <c r="L2168" s="8">
        <f t="shared" si="1036"/>
        <v>1.0038697700000001</v>
      </c>
      <c r="M2168" s="116">
        <f t="shared" si="1037"/>
        <v>1.0043006699999999</v>
      </c>
      <c r="N2168" s="116">
        <f t="shared" si="1038"/>
        <v>1.4261348513148653</v>
      </c>
      <c r="O2168" s="109">
        <f t="shared" si="1039"/>
        <v>1.4316536600000001</v>
      </c>
      <c r="P2168" s="109">
        <f t="shared" si="1040"/>
        <v>390.82425009000002</v>
      </c>
      <c r="Q2168" s="11">
        <f t="shared" si="1025"/>
        <v>0</v>
      </c>
      <c r="R2168" s="30">
        <f t="shared" si="1023"/>
        <v>0</v>
      </c>
      <c r="S2168" s="109">
        <f t="shared" si="1041"/>
        <v>0</v>
      </c>
      <c r="T2168" s="119">
        <f t="shared" si="1024"/>
        <v>0.10150000000000001</v>
      </c>
      <c r="U2168" s="117">
        <f t="shared" si="1042"/>
        <v>18</v>
      </c>
      <c r="V2168" s="117">
        <v>252</v>
      </c>
      <c r="W2168" s="116">
        <f t="shared" si="1043"/>
        <v>1.006929102</v>
      </c>
      <c r="X2168" s="109">
        <f t="shared" si="1044"/>
        <v>2.7080610900000002</v>
      </c>
      <c r="Y2168" s="174">
        <f t="shared" si="1021"/>
        <v>0</v>
      </c>
      <c r="Z2168" s="120" t="str">
        <f t="shared" si="1026"/>
        <v>A+J=</v>
      </c>
      <c r="AA2168" s="114">
        <f t="shared" si="1027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8">
        <f t="shared" si="1022"/>
        <v>46465</v>
      </c>
      <c r="B2169" s="109">
        <f t="shared" si="1028"/>
        <v>393.76778898000003</v>
      </c>
      <c r="C2169" s="193">
        <f t="shared" si="1020"/>
        <v>272.98798656000002</v>
      </c>
      <c r="D2169" s="110">
        <f t="shared" si="1029"/>
        <v>7245.38</v>
      </c>
      <c r="E2169" s="111">
        <f t="shared" si="1045"/>
        <v>7276.54</v>
      </c>
      <c r="F2169" s="112">
        <f t="shared" si="1030"/>
        <v>46409</v>
      </c>
      <c r="G2169" s="113">
        <f t="shared" si="1031"/>
        <v>4.3006716003852752E-3</v>
      </c>
      <c r="H2169" s="114">
        <f t="shared" si="1032"/>
        <v>46468</v>
      </c>
      <c r="I2169" s="114">
        <f t="shared" si="1033"/>
        <v>46468</v>
      </c>
      <c r="J2169" s="115">
        <f t="shared" si="1034"/>
        <v>20</v>
      </c>
      <c r="K2169" s="115">
        <f t="shared" si="1035"/>
        <v>19</v>
      </c>
      <c r="L2169" s="8">
        <f t="shared" si="1036"/>
        <v>1.0040851900000001</v>
      </c>
      <c r="M2169" s="116">
        <f t="shared" si="1037"/>
        <v>1.0043006699999999</v>
      </c>
      <c r="N2169" s="116">
        <f t="shared" si="1038"/>
        <v>1.4261348513148653</v>
      </c>
      <c r="O2169" s="109">
        <f t="shared" si="1039"/>
        <v>1.4319608800000001</v>
      </c>
      <c r="P2169" s="109">
        <f t="shared" si="1040"/>
        <v>390.90811746000003</v>
      </c>
      <c r="Q2169" s="11">
        <f t="shared" si="1025"/>
        <v>0</v>
      </c>
      <c r="R2169" s="30">
        <f t="shared" si="1023"/>
        <v>0</v>
      </c>
      <c r="S2169" s="109">
        <f t="shared" si="1041"/>
        <v>0</v>
      </c>
      <c r="T2169" s="119">
        <f t="shared" si="1024"/>
        <v>0.10150000000000001</v>
      </c>
      <c r="U2169" s="117">
        <f t="shared" si="1042"/>
        <v>19</v>
      </c>
      <c r="V2169" s="117">
        <v>252</v>
      </c>
      <c r="W2169" s="116">
        <f t="shared" si="1043"/>
        <v>1.007315457</v>
      </c>
      <c r="X2169" s="109">
        <f t="shared" si="1044"/>
        <v>2.85967152</v>
      </c>
      <c r="Y2169" s="174">
        <f t="shared" si="1021"/>
        <v>0</v>
      </c>
      <c r="Z2169" s="120" t="str">
        <f t="shared" si="1026"/>
        <v>A+J=</v>
      </c>
      <c r="AA2169" s="114">
        <f t="shared" si="1027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8">
        <f t="shared" si="1022"/>
        <v>46466</v>
      </c>
      <c r="B2170" s="109">
        <f t="shared" si="1028"/>
        <v>394.00341146</v>
      </c>
      <c r="C2170" s="193">
        <f t="shared" si="1020"/>
        <v>272.98798656000002</v>
      </c>
      <c r="D2170" s="110">
        <f t="shared" si="1029"/>
        <v>7245.38</v>
      </c>
      <c r="E2170" s="111">
        <f t="shared" si="1045"/>
        <v>7276.54</v>
      </c>
      <c r="F2170" s="112">
        <f t="shared" si="1030"/>
        <v>46409</v>
      </c>
      <c r="G2170" s="113">
        <f t="shared" si="1031"/>
        <v>4.3006716003852752E-3</v>
      </c>
      <c r="H2170" s="114">
        <f t="shared" si="1032"/>
        <v>46497</v>
      </c>
      <c r="I2170" s="114">
        <f t="shared" si="1033"/>
        <v>46468</v>
      </c>
      <c r="J2170" s="115">
        <f t="shared" si="1034"/>
        <v>20</v>
      </c>
      <c r="K2170" s="115">
        <f t="shared" si="1035"/>
        <v>20</v>
      </c>
      <c r="L2170" s="8">
        <f t="shared" si="1036"/>
        <v>1.0043006699999999</v>
      </c>
      <c r="M2170" s="116">
        <f t="shared" si="1037"/>
        <v>1.0043006699999999</v>
      </c>
      <c r="N2170" s="116">
        <f t="shared" si="1038"/>
        <v>1.4261348513148653</v>
      </c>
      <c r="O2170" s="109">
        <f t="shared" si="1039"/>
        <v>1.4322681799999999</v>
      </c>
      <c r="P2170" s="109">
        <f t="shared" si="1040"/>
        <v>390.99200667000002</v>
      </c>
      <c r="Q2170" s="11">
        <f t="shared" si="1025"/>
        <v>0</v>
      </c>
      <c r="R2170" s="30">
        <f t="shared" si="1023"/>
        <v>0</v>
      </c>
      <c r="S2170" s="109">
        <f t="shared" si="1041"/>
        <v>0</v>
      </c>
      <c r="T2170" s="119">
        <f t="shared" si="1024"/>
        <v>0.10150000000000001</v>
      </c>
      <c r="U2170" s="117">
        <f t="shared" si="1042"/>
        <v>20</v>
      </c>
      <c r="V2170" s="117">
        <v>252</v>
      </c>
      <c r="W2170" s="116">
        <f t="shared" si="1043"/>
        <v>1.0077019599999999</v>
      </c>
      <c r="X2170" s="109">
        <f t="shared" si="1044"/>
        <v>3.0114047899999998</v>
      </c>
      <c r="Y2170" s="174">
        <f t="shared" si="1021"/>
        <v>0</v>
      </c>
      <c r="Z2170" s="120" t="str">
        <f t="shared" si="1026"/>
        <v>A+J=</v>
      </c>
      <c r="AA2170" s="114">
        <f t="shared" si="1027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8">
        <f t="shared" si="1022"/>
        <v>46467</v>
      </c>
      <c r="B2171" s="109">
        <f t="shared" si="1028"/>
        <v>394.00341146</v>
      </c>
      <c r="C2171" s="193">
        <f t="shared" si="1020"/>
        <v>272.98798656000002</v>
      </c>
      <c r="D2171" s="110">
        <f t="shared" si="1029"/>
        <v>7245.38</v>
      </c>
      <c r="E2171" s="111">
        <f t="shared" si="1045"/>
        <v>7276.54</v>
      </c>
      <c r="F2171" s="112">
        <f t="shared" si="1030"/>
        <v>46409</v>
      </c>
      <c r="G2171" s="113">
        <f t="shared" si="1031"/>
        <v>4.3006716003852752E-3</v>
      </c>
      <c r="H2171" s="114">
        <f t="shared" si="1032"/>
        <v>46497</v>
      </c>
      <c r="I2171" s="114">
        <f t="shared" si="1033"/>
        <v>46468</v>
      </c>
      <c r="J2171" s="115">
        <f t="shared" si="1034"/>
        <v>20</v>
      </c>
      <c r="K2171" s="115">
        <f t="shared" si="1035"/>
        <v>20</v>
      </c>
      <c r="L2171" s="8">
        <f t="shared" si="1036"/>
        <v>1.0043006699999999</v>
      </c>
      <c r="M2171" s="116">
        <f t="shared" si="1037"/>
        <v>1.0043006699999999</v>
      </c>
      <c r="N2171" s="116">
        <f t="shared" si="1038"/>
        <v>1.4261348513148653</v>
      </c>
      <c r="O2171" s="109">
        <f t="shared" si="1039"/>
        <v>1.4322681799999999</v>
      </c>
      <c r="P2171" s="109">
        <f t="shared" si="1040"/>
        <v>390.99200667000002</v>
      </c>
      <c r="Q2171" s="11">
        <f t="shared" si="1025"/>
        <v>0</v>
      </c>
      <c r="R2171" s="30">
        <f t="shared" si="1023"/>
        <v>0</v>
      </c>
      <c r="S2171" s="109">
        <f t="shared" si="1041"/>
        <v>0</v>
      </c>
      <c r="T2171" s="119">
        <f t="shared" si="1024"/>
        <v>0.10150000000000001</v>
      </c>
      <c r="U2171" s="117">
        <f t="shared" si="1042"/>
        <v>20</v>
      </c>
      <c r="V2171" s="117">
        <v>252</v>
      </c>
      <c r="W2171" s="116">
        <f t="shared" si="1043"/>
        <v>1.0077019599999999</v>
      </c>
      <c r="X2171" s="109">
        <f t="shared" si="1044"/>
        <v>3.0114047899999998</v>
      </c>
      <c r="Y2171" s="174">
        <f t="shared" si="1021"/>
        <v>0</v>
      </c>
      <c r="Z2171" s="120" t="str">
        <f t="shared" si="1026"/>
        <v>A+J=</v>
      </c>
      <c r="AA2171" s="114">
        <f t="shared" si="1027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8">
        <f t="shared" si="1022"/>
        <v>46468</v>
      </c>
      <c r="B2172" s="109">
        <f t="shared" si="1028"/>
        <v>394.00341146</v>
      </c>
      <c r="C2172" s="193">
        <f t="shared" si="1020"/>
        <v>272.98798656000002</v>
      </c>
      <c r="D2172" s="110">
        <f t="shared" si="1029"/>
        <v>7245.38</v>
      </c>
      <c r="E2172" s="111">
        <f t="shared" si="1045"/>
        <v>7276.54</v>
      </c>
      <c r="F2172" s="112">
        <f t="shared" si="1030"/>
        <v>46409</v>
      </c>
      <c r="G2172" s="113">
        <f t="shared" si="1031"/>
        <v>4.3006716003852752E-3</v>
      </c>
      <c r="H2172" s="114">
        <f t="shared" si="1032"/>
        <v>46497</v>
      </c>
      <c r="I2172" s="114">
        <f t="shared" si="1033"/>
        <v>46468</v>
      </c>
      <c r="J2172" s="115">
        <f t="shared" si="1034"/>
        <v>20</v>
      </c>
      <c r="K2172" s="115">
        <f t="shared" si="1035"/>
        <v>20</v>
      </c>
      <c r="L2172" s="8">
        <f t="shared" si="1036"/>
        <v>1.0043006699999999</v>
      </c>
      <c r="M2172" s="116">
        <f t="shared" si="1037"/>
        <v>1.0043006699999999</v>
      </c>
      <c r="N2172" s="116">
        <f t="shared" si="1038"/>
        <v>1.4261348513148653</v>
      </c>
      <c r="O2172" s="109">
        <f t="shared" si="1039"/>
        <v>1.4322681799999999</v>
      </c>
      <c r="P2172" s="109">
        <f t="shared" si="1040"/>
        <v>390.99200667000002</v>
      </c>
      <c r="Q2172" s="11">
        <f t="shared" si="1025"/>
        <v>71</v>
      </c>
      <c r="R2172" s="30">
        <f t="shared" si="1023"/>
        <v>4.7836999999999998E-2</v>
      </c>
      <c r="S2172" s="109">
        <f t="shared" si="1041"/>
        <v>18.70388462</v>
      </c>
      <c r="T2172" s="119">
        <f t="shared" si="1024"/>
        <v>0.10150000000000001</v>
      </c>
      <c r="U2172" s="117">
        <f t="shared" si="1042"/>
        <v>20</v>
      </c>
      <c r="V2172" s="117">
        <v>252</v>
      </c>
      <c r="W2172" s="116">
        <f t="shared" si="1043"/>
        <v>1.0077019599999999</v>
      </c>
      <c r="X2172" s="109">
        <f t="shared" si="1044"/>
        <v>3.0114047899999998</v>
      </c>
      <c r="Y2172" s="174">
        <f t="shared" si="1021"/>
        <v>21.71528941</v>
      </c>
      <c r="Z2172" s="120" t="str">
        <f t="shared" si="1026"/>
        <v>A+J=</v>
      </c>
      <c r="AA2172" s="114">
        <f t="shared" si="1027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8">
        <f t="shared" si="1022"/>
        <v>46469</v>
      </c>
      <c r="B2173" s="109">
        <f t="shared" si="1028"/>
        <v>372.51088733999995</v>
      </c>
      <c r="C2173" s="193">
        <f t="shared" si="1020"/>
        <v>259.92906024000001</v>
      </c>
      <c r="D2173" s="110">
        <f t="shared" si="1029"/>
        <v>7245.38</v>
      </c>
      <c r="E2173" s="111">
        <f t="shared" si="1045"/>
        <v>7276.54</v>
      </c>
      <c r="F2173" s="112">
        <f t="shared" si="1030"/>
        <v>46440</v>
      </c>
      <c r="G2173" s="113">
        <f t="shared" si="1031"/>
        <v>4.3006716003852752E-3</v>
      </c>
      <c r="H2173" s="114">
        <f t="shared" si="1032"/>
        <v>46497</v>
      </c>
      <c r="I2173" s="114">
        <f t="shared" si="1033"/>
        <v>46497</v>
      </c>
      <c r="J2173" s="115">
        <f t="shared" si="1034"/>
        <v>20</v>
      </c>
      <c r="K2173" s="115">
        <f t="shared" si="1035"/>
        <v>1</v>
      </c>
      <c r="L2173" s="8">
        <f t="shared" si="1036"/>
        <v>1.0002145899999999</v>
      </c>
      <c r="M2173" s="116">
        <f t="shared" si="1037"/>
        <v>1.0043006699999999</v>
      </c>
      <c r="N2173" s="116">
        <f t="shared" si="1038"/>
        <v>1.4322681866858695</v>
      </c>
      <c r="O2173" s="109">
        <f t="shared" si="1039"/>
        <v>1.43257553</v>
      </c>
      <c r="P2173" s="109">
        <f t="shared" si="1040"/>
        <v>372.36801122999998</v>
      </c>
      <c r="Q2173" s="11">
        <f t="shared" si="1025"/>
        <v>0</v>
      </c>
      <c r="R2173" s="30">
        <f t="shared" si="1023"/>
        <v>0</v>
      </c>
      <c r="S2173" s="109">
        <f t="shared" si="1041"/>
        <v>0</v>
      </c>
      <c r="T2173" s="119">
        <f t="shared" si="1024"/>
        <v>0.10150000000000001</v>
      </c>
      <c r="U2173" s="117">
        <f t="shared" si="1042"/>
        <v>1</v>
      </c>
      <c r="V2173" s="117">
        <v>252</v>
      </c>
      <c r="W2173" s="116">
        <f t="shared" si="1043"/>
        <v>1.0003836960000001</v>
      </c>
      <c r="X2173" s="109">
        <f t="shared" si="1044"/>
        <v>0.14287611</v>
      </c>
      <c r="Y2173" s="174">
        <f t="shared" si="1021"/>
        <v>0</v>
      </c>
      <c r="Z2173" s="120" t="str">
        <f t="shared" si="1026"/>
        <v>A+J=</v>
      </c>
      <c r="AA2173" s="114">
        <f t="shared" si="1027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8">
        <f t="shared" si="1022"/>
        <v>46470</v>
      </c>
      <c r="B2174" s="109">
        <f t="shared" si="1028"/>
        <v>372.73378692</v>
      </c>
      <c r="C2174" s="193">
        <f t="shared" si="1020"/>
        <v>259.92906024000001</v>
      </c>
      <c r="D2174" s="110">
        <f t="shared" si="1029"/>
        <v>7245.38</v>
      </c>
      <c r="E2174" s="111">
        <f t="shared" si="1045"/>
        <v>7276.54</v>
      </c>
      <c r="F2174" s="112">
        <f t="shared" si="1030"/>
        <v>46440</v>
      </c>
      <c r="G2174" s="113">
        <f t="shared" si="1031"/>
        <v>4.3006716003852752E-3</v>
      </c>
      <c r="H2174" s="114">
        <f t="shared" si="1032"/>
        <v>46497</v>
      </c>
      <c r="I2174" s="114">
        <f t="shared" si="1033"/>
        <v>46497</v>
      </c>
      <c r="J2174" s="115">
        <f t="shared" si="1034"/>
        <v>20</v>
      </c>
      <c r="K2174" s="115">
        <f t="shared" si="1035"/>
        <v>2</v>
      </c>
      <c r="L2174" s="8">
        <f t="shared" si="1036"/>
        <v>1.0004292299999999</v>
      </c>
      <c r="M2174" s="116">
        <f t="shared" si="1037"/>
        <v>1.0043006699999999</v>
      </c>
      <c r="N2174" s="116">
        <f t="shared" si="1038"/>
        <v>1.4322681866858695</v>
      </c>
      <c r="O2174" s="109">
        <f t="shared" si="1039"/>
        <v>1.43288295</v>
      </c>
      <c r="P2174" s="109">
        <f t="shared" si="1040"/>
        <v>372.44791862</v>
      </c>
      <c r="Q2174" s="11">
        <f t="shared" si="1025"/>
        <v>0</v>
      </c>
      <c r="R2174" s="30">
        <f t="shared" si="1023"/>
        <v>0</v>
      </c>
      <c r="S2174" s="109">
        <f t="shared" si="1041"/>
        <v>0</v>
      </c>
      <c r="T2174" s="119">
        <f t="shared" si="1024"/>
        <v>0.10150000000000001</v>
      </c>
      <c r="U2174" s="117">
        <f t="shared" si="1042"/>
        <v>2</v>
      </c>
      <c r="V2174" s="117">
        <v>252</v>
      </c>
      <c r="W2174" s="116">
        <f t="shared" si="1043"/>
        <v>1.0007675389999999</v>
      </c>
      <c r="X2174" s="109">
        <f t="shared" si="1044"/>
        <v>0.28586830000000002</v>
      </c>
      <c r="Y2174" s="174">
        <f t="shared" si="1021"/>
        <v>0</v>
      </c>
      <c r="Z2174" s="120" t="str">
        <f t="shared" si="1026"/>
        <v>A+J=</v>
      </c>
      <c r="AA2174" s="114">
        <f t="shared" si="1027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8">
        <f t="shared" si="1022"/>
        <v>46471</v>
      </c>
      <c r="B2175" s="109">
        <f t="shared" si="1028"/>
        <v>372.95682380000005</v>
      </c>
      <c r="C2175" s="193">
        <f t="shared" si="1020"/>
        <v>259.92906024000001</v>
      </c>
      <c r="D2175" s="110">
        <f t="shared" si="1029"/>
        <v>7245.38</v>
      </c>
      <c r="E2175" s="111">
        <f t="shared" si="1045"/>
        <v>7276.54</v>
      </c>
      <c r="F2175" s="112">
        <f t="shared" si="1030"/>
        <v>46440</v>
      </c>
      <c r="G2175" s="113">
        <f t="shared" si="1031"/>
        <v>4.3006716003852752E-3</v>
      </c>
      <c r="H2175" s="114">
        <f t="shared" si="1032"/>
        <v>46497</v>
      </c>
      <c r="I2175" s="114">
        <f t="shared" si="1033"/>
        <v>46497</v>
      </c>
      <c r="J2175" s="115">
        <f t="shared" si="1034"/>
        <v>20</v>
      </c>
      <c r="K2175" s="115">
        <f t="shared" si="1035"/>
        <v>3</v>
      </c>
      <c r="L2175" s="8">
        <f t="shared" si="1036"/>
        <v>1.0006439199999999</v>
      </c>
      <c r="M2175" s="116">
        <f t="shared" si="1037"/>
        <v>1.0043006699999999</v>
      </c>
      <c r="N2175" s="116">
        <f t="shared" si="1038"/>
        <v>1.4322681866858695</v>
      </c>
      <c r="O2175" s="109">
        <f t="shared" si="1039"/>
        <v>1.4331904499999999</v>
      </c>
      <c r="P2175" s="109">
        <f t="shared" si="1040"/>
        <v>372.52784681000003</v>
      </c>
      <c r="Q2175" s="11">
        <f t="shared" si="1025"/>
        <v>0</v>
      </c>
      <c r="R2175" s="30">
        <f t="shared" si="1023"/>
        <v>0</v>
      </c>
      <c r="S2175" s="109">
        <f t="shared" si="1041"/>
        <v>0</v>
      </c>
      <c r="T2175" s="119">
        <f t="shared" si="1024"/>
        <v>0.10150000000000001</v>
      </c>
      <c r="U2175" s="117">
        <f t="shared" si="1042"/>
        <v>3</v>
      </c>
      <c r="V2175" s="117">
        <v>252</v>
      </c>
      <c r="W2175" s="116">
        <f t="shared" si="1043"/>
        <v>1.00115153</v>
      </c>
      <c r="X2175" s="109">
        <f t="shared" si="1044"/>
        <v>0.42897699</v>
      </c>
      <c r="Y2175" s="174">
        <f t="shared" si="1021"/>
        <v>0</v>
      </c>
      <c r="Z2175" s="120" t="str">
        <f t="shared" si="1026"/>
        <v>A+J=</v>
      </c>
      <c r="AA2175" s="114">
        <f t="shared" si="1027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8">
        <f t="shared" si="1022"/>
        <v>46472</v>
      </c>
      <c r="B2176" s="109">
        <f t="shared" si="1028"/>
        <v>373.17998984000002</v>
      </c>
      <c r="C2176" s="193">
        <f t="shared" si="1020"/>
        <v>259.92906024000001</v>
      </c>
      <c r="D2176" s="110">
        <f t="shared" si="1029"/>
        <v>7245.38</v>
      </c>
      <c r="E2176" s="111">
        <f t="shared" si="1045"/>
        <v>7276.54</v>
      </c>
      <c r="F2176" s="112">
        <f t="shared" si="1030"/>
        <v>46440</v>
      </c>
      <c r="G2176" s="113">
        <f t="shared" si="1031"/>
        <v>4.3006716003852752E-3</v>
      </c>
      <c r="H2176" s="114">
        <f t="shared" si="1032"/>
        <v>46497</v>
      </c>
      <c r="I2176" s="114">
        <f t="shared" si="1033"/>
        <v>46497</v>
      </c>
      <c r="J2176" s="115">
        <f t="shared" si="1034"/>
        <v>20</v>
      </c>
      <c r="K2176" s="115">
        <f t="shared" si="1035"/>
        <v>4</v>
      </c>
      <c r="L2176" s="8">
        <f t="shared" si="1036"/>
        <v>1.0008586500000001</v>
      </c>
      <c r="M2176" s="116">
        <f t="shared" si="1037"/>
        <v>1.0043006699999999</v>
      </c>
      <c r="N2176" s="116">
        <f t="shared" si="1038"/>
        <v>1.4322681866858695</v>
      </c>
      <c r="O2176" s="109">
        <f t="shared" si="1039"/>
        <v>1.4334979999999999</v>
      </c>
      <c r="P2176" s="109">
        <f t="shared" si="1040"/>
        <v>372.60778799000002</v>
      </c>
      <c r="Q2176" s="11">
        <f t="shared" si="1025"/>
        <v>0</v>
      </c>
      <c r="R2176" s="30">
        <f t="shared" si="1023"/>
        <v>0</v>
      </c>
      <c r="S2176" s="109">
        <f t="shared" si="1041"/>
        <v>0</v>
      </c>
      <c r="T2176" s="119">
        <f t="shared" si="1024"/>
        <v>0.10150000000000001</v>
      </c>
      <c r="U2176" s="117">
        <f t="shared" si="1042"/>
        <v>4</v>
      </c>
      <c r="V2176" s="117">
        <v>252</v>
      </c>
      <c r="W2176" s="116">
        <f t="shared" si="1043"/>
        <v>1.001535668</v>
      </c>
      <c r="X2176" s="109">
        <f t="shared" si="1044"/>
        <v>0.57220185000000001</v>
      </c>
      <c r="Y2176" s="174">
        <f t="shared" si="1021"/>
        <v>0</v>
      </c>
      <c r="Z2176" s="120" t="str">
        <f t="shared" si="1026"/>
        <v>A+J=</v>
      </c>
      <c r="AA2176" s="114">
        <f t="shared" si="1027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8">
        <f t="shared" si="1022"/>
        <v>46473</v>
      </c>
      <c r="B2177" s="109">
        <f t="shared" si="1028"/>
        <v>373.17998984000002</v>
      </c>
      <c r="C2177" s="193">
        <f t="shared" si="1020"/>
        <v>259.92906024000001</v>
      </c>
      <c r="D2177" s="110">
        <f t="shared" si="1029"/>
        <v>7245.38</v>
      </c>
      <c r="E2177" s="111">
        <f t="shared" si="1045"/>
        <v>7276.54</v>
      </c>
      <c r="F2177" s="112">
        <f t="shared" si="1030"/>
        <v>46440</v>
      </c>
      <c r="G2177" s="113">
        <f t="shared" si="1031"/>
        <v>4.3006716003852752E-3</v>
      </c>
      <c r="H2177" s="114">
        <f t="shared" si="1032"/>
        <v>46497</v>
      </c>
      <c r="I2177" s="114">
        <f t="shared" si="1033"/>
        <v>46497</v>
      </c>
      <c r="J2177" s="115">
        <f t="shared" si="1034"/>
        <v>20</v>
      </c>
      <c r="K2177" s="115">
        <f t="shared" si="1035"/>
        <v>4</v>
      </c>
      <c r="L2177" s="8">
        <f t="shared" si="1036"/>
        <v>1.0008586500000001</v>
      </c>
      <c r="M2177" s="116">
        <f t="shared" si="1037"/>
        <v>1.0043006699999999</v>
      </c>
      <c r="N2177" s="116">
        <f t="shared" si="1038"/>
        <v>1.4322681866858695</v>
      </c>
      <c r="O2177" s="109">
        <f t="shared" si="1039"/>
        <v>1.4334979999999999</v>
      </c>
      <c r="P2177" s="109">
        <f t="shared" si="1040"/>
        <v>372.60778799000002</v>
      </c>
      <c r="Q2177" s="11">
        <f t="shared" si="1025"/>
        <v>0</v>
      </c>
      <c r="R2177" s="30">
        <f t="shared" si="1023"/>
        <v>0</v>
      </c>
      <c r="S2177" s="109">
        <f t="shared" si="1041"/>
        <v>0</v>
      </c>
      <c r="T2177" s="119">
        <f t="shared" si="1024"/>
        <v>0.10150000000000001</v>
      </c>
      <c r="U2177" s="117">
        <f t="shared" si="1042"/>
        <v>4</v>
      </c>
      <c r="V2177" s="117">
        <v>252</v>
      </c>
      <c r="W2177" s="116">
        <f t="shared" si="1043"/>
        <v>1.001535668</v>
      </c>
      <c r="X2177" s="109">
        <f t="shared" si="1044"/>
        <v>0.57220185000000001</v>
      </c>
      <c r="Y2177" s="174">
        <f t="shared" si="1021"/>
        <v>0</v>
      </c>
      <c r="Z2177" s="120" t="str">
        <f t="shared" si="1026"/>
        <v>A+J=</v>
      </c>
      <c r="AA2177" s="114">
        <f t="shared" si="1027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8">
        <f t="shared" si="1022"/>
        <v>46474</v>
      </c>
      <c r="B2178" s="109">
        <f t="shared" si="1028"/>
        <v>373.17998984000002</v>
      </c>
      <c r="C2178" s="193">
        <f t="shared" si="1020"/>
        <v>259.92906024000001</v>
      </c>
      <c r="D2178" s="110">
        <f t="shared" si="1029"/>
        <v>7245.38</v>
      </c>
      <c r="E2178" s="111">
        <f t="shared" si="1045"/>
        <v>7276.54</v>
      </c>
      <c r="F2178" s="112">
        <f t="shared" si="1030"/>
        <v>46440</v>
      </c>
      <c r="G2178" s="113">
        <f t="shared" si="1031"/>
        <v>4.3006716003852752E-3</v>
      </c>
      <c r="H2178" s="114">
        <f t="shared" si="1032"/>
        <v>46497</v>
      </c>
      <c r="I2178" s="114">
        <f t="shared" si="1033"/>
        <v>46497</v>
      </c>
      <c r="J2178" s="115">
        <f t="shared" si="1034"/>
        <v>20</v>
      </c>
      <c r="K2178" s="115">
        <f t="shared" si="1035"/>
        <v>4</v>
      </c>
      <c r="L2178" s="8">
        <f t="shared" si="1036"/>
        <v>1.0008586500000001</v>
      </c>
      <c r="M2178" s="116">
        <f t="shared" si="1037"/>
        <v>1.0043006699999999</v>
      </c>
      <c r="N2178" s="116">
        <f t="shared" si="1038"/>
        <v>1.4322681866858695</v>
      </c>
      <c r="O2178" s="109">
        <f t="shared" si="1039"/>
        <v>1.4334979999999999</v>
      </c>
      <c r="P2178" s="109">
        <f t="shared" si="1040"/>
        <v>372.60778799000002</v>
      </c>
      <c r="Q2178" s="11">
        <f t="shared" si="1025"/>
        <v>0</v>
      </c>
      <c r="R2178" s="30">
        <f t="shared" si="1023"/>
        <v>0</v>
      </c>
      <c r="S2178" s="109">
        <f t="shared" si="1041"/>
        <v>0</v>
      </c>
      <c r="T2178" s="119">
        <f t="shared" si="1024"/>
        <v>0.10150000000000001</v>
      </c>
      <c r="U2178" s="117">
        <f t="shared" si="1042"/>
        <v>4</v>
      </c>
      <c r="V2178" s="117">
        <v>252</v>
      </c>
      <c r="W2178" s="116">
        <f t="shared" si="1043"/>
        <v>1.001535668</v>
      </c>
      <c r="X2178" s="109">
        <f t="shared" si="1044"/>
        <v>0.57220185000000001</v>
      </c>
      <c r="Y2178" s="174">
        <f t="shared" si="1021"/>
        <v>0</v>
      </c>
      <c r="Z2178" s="120" t="str">
        <f t="shared" si="1026"/>
        <v>A+J=</v>
      </c>
      <c r="AA2178" s="114">
        <f t="shared" si="1027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8">
        <f t="shared" si="1022"/>
        <v>46475</v>
      </c>
      <c r="B2179" s="109">
        <f t="shared" si="1028"/>
        <v>373.17998984000002</v>
      </c>
      <c r="C2179" s="193">
        <f t="shared" si="1020"/>
        <v>259.92906024000001</v>
      </c>
      <c r="D2179" s="110">
        <f t="shared" si="1029"/>
        <v>7245.38</v>
      </c>
      <c r="E2179" s="111">
        <f t="shared" si="1045"/>
        <v>7276.54</v>
      </c>
      <c r="F2179" s="112">
        <f t="shared" si="1030"/>
        <v>46440</v>
      </c>
      <c r="G2179" s="113">
        <f t="shared" si="1031"/>
        <v>4.3006716003852752E-3</v>
      </c>
      <c r="H2179" s="114">
        <f t="shared" si="1032"/>
        <v>46497</v>
      </c>
      <c r="I2179" s="114">
        <f t="shared" si="1033"/>
        <v>46497</v>
      </c>
      <c r="J2179" s="115">
        <f t="shared" si="1034"/>
        <v>20</v>
      </c>
      <c r="K2179" s="115">
        <f t="shared" si="1035"/>
        <v>4</v>
      </c>
      <c r="L2179" s="8">
        <f t="shared" si="1036"/>
        <v>1.0008586500000001</v>
      </c>
      <c r="M2179" s="116">
        <f t="shared" si="1037"/>
        <v>1.0043006699999999</v>
      </c>
      <c r="N2179" s="116">
        <f t="shared" si="1038"/>
        <v>1.4322681866858695</v>
      </c>
      <c r="O2179" s="109">
        <f t="shared" si="1039"/>
        <v>1.4334979999999999</v>
      </c>
      <c r="P2179" s="109">
        <f t="shared" si="1040"/>
        <v>372.60778799000002</v>
      </c>
      <c r="Q2179" s="11">
        <f t="shared" si="1025"/>
        <v>0</v>
      </c>
      <c r="R2179" s="30">
        <f t="shared" si="1023"/>
        <v>0</v>
      </c>
      <c r="S2179" s="109">
        <f t="shared" si="1041"/>
        <v>0</v>
      </c>
      <c r="T2179" s="119">
        <f t="shared" si="1024"/>
        <v>0.10150000000000001</v>
      </c>
      <c r="U2179" s="117">
        <f t="shared" si="1042"/>
        <v>4</v>
      </c>
      <c r="V2179" s="117">
        <v>252</v>
      </c>
      <c r="W2179" s="116">
        <f t="shared" si="1043"/>
        <v>1.001535668</v>
      </c>
      <c r="X2179" s="109">
        <f t="shared" si="1044"/>
        <v>0.57220185000000001</v>
      </c>
      <c r="Y2179" s="174">
        <f t="shared" si="1021"/>
        <v>0</v>
      </c>
      <c r="Z2179" s="120" t="str">
        <f t="shared" si="1026"/>
        <v>A+J=</v>
      </c>
      <c r="AA2179" s="114">
        <f t="shared" si="1027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8">
        <f t="shared" si="1022"/>
        <v>46476</v>
      </c>
      <c r="B2180" s="109">
        <f t="shared" si="1028"/>
        <v>373.40329070000001</v>
      </c>
      <c r="C2180" s="193">
        <f t="shared" si="1020"/>
        <v>259.92906024000001</v>
      </c>
      <c r="D2180" s="110">
        <f t="shared" si="1029"/>
        <v>7245.38</v>
      </c>
      <c r="E2180" s="111">
        <f t="shared" si="1045"/>
        <v>7276.54</v>
      </c>
      <c r="F2180" s="112">
        <f t="shared" si="1030"/>
        <v>46440</v>
      </c>
      <c r="G2180" s="113">
        <f t="shared" si="1031"/>
        <v>4.3006716003852752E-3</v>
      </c>
      <c r="H2180" s="114">
        <f t="shared" si="1032"/>
        <v>46497</v>
      </c>
      <c r="I2180" s="114">
        <f t="shared" si="1033"/>
        <v>46497</v>
      </c>
      <c r="J2180" s="115">
        <f t="shared" si="1034"/>
        <v>20</v>
      </c>
      <c r="K2180" s="115">
        <f t="shared" si="1035"/>
        <v>5</v>
      </c>
      <c r="L2180" s="8">
        <f t="shared" si="1036"/>
        <v>1.0010734299999999</v>
      </c>
      <c r="M2180" s="116">
        <f t="shared" si="1037"/>
        <v>1.0043006699999999</v>
      </c>
      <c r="N2180" s="116">
        <f t="shared" si="1038"/>
        <v>1.4322681866858695</v>
      </c>
      <c r="O2180" s="109">
        <f t="shared" si="1039"/>
        <v>1.43380562</v>
      </c>
      <c r="P2180" s="109">
        <f t="shared" si="1040"/>
        <v>372.68774737000001</v>
      </c>
      <c r="Q2180" s="11">
        <f t="shared" si="1025"/>
        <v>0</v>
      </c>
      <c r="R2180" s="30">
        <f t="shared" si="1023"/>
        <v>0</v>
      </c>
      <c r="S2180" s="109">
        <f t="shared" si="1041"/>
        <v>0</v>
      </c>
      <c r="T2180" s="119">
        <f t="shared" si="1024"/>
        <v>0.10150000000000001</v>
      </c>
      <c r="U2180" s="117">
        <f t="shared" si="1042"/>
        <v>5</v>
      </c>
      <c r="V2180" s="117">
        <v>252</v>
      </c>
      <c r="W2180" s="116">
        <f t="shared" si="1043"/>
        <v>1.0019199539999999</v>
      </c>
      <c r="X2180" s="109">
        <f t="shared" si="1044"/>
        <v>0.71554333000000003</v>
      </c>
      <c r="Y2180" s="174">
        <f t="shared" si="1021"/>
        <v>0</v>
      </c>
      <c r="Z2180" s="120" t="str">
        <f t="shared" si="1026"/>
        <v>A+J=</v>
      </c>
      <c r="AA2180" s="114">
        <f t="shared" si="1027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8">
        <f t="shared" si="1022"/>
        <v>46477</v>
      </c>
      <c r="B2181" s="109">
        <f t="shared" si="1028"/>
        <v>373.62672827</v>
      </c>
      <c r="C2181" s="193">
        <f t="shared" si="1020"/>
        <v>259.92906024000001</v>
      </c>
      <c r="D2181" s="110">
        <f t="shared" si="1029"/>
        <v>7245.38</v>
      </c>
      <c r="E2181" s="111">
        <f t="shared" si="1045"/>
        <v>7276.54</v>
      </c>
      <c r="F2181" s="112">
        <f t="shared" si="1030"/>
        <v>46440</v>
      </c>
      <c r="G2181" s="113">
        <f t="shared" si="1031"/>
        <v>4.3006716003852752E-3</v>
      </c>
      <c r="H2181" s="114">
        <f t="shared" si="1032"/>
        <v>46497</v>
      </c>
      <c r="I2181" s="114">
        <f t="shared" si="1033"/>
        <v>46497</v>
      </c>
      <c r="J2181" s="115">
        <f t="shared" si="1034"/>
        <v>20</v>
      </c>
      <c r="K2181" s="115">
        <f t="shared" si="1035"/>
        <v>6</v>
      </c>
      <c r="L2181" s="8">
        <f t="shared" si="1036"/>
        <v>1.0012882599999999</v>
      </c>
      <c r="M2181" s="116">
        <f t="shared" si="1037"/>
        <v>1.0043006699999999</v>
      </c>
      <c r="N2181" s="116">
        <f t="shared" si="1038"/>
        <v>1.4322681866858695</v>
      </c>
      <c r="O2181" s="109">
        <f t="shared" si="1039"/>
        <v>1.43411332</v>
      </c>
      <c r="P2181" s="109">
        <f t="shared" si="1040"/>
        <v>372.76772754000001</v>
      </c>
      <c r="Q2181" s="11">
        <f t="shared" si="1025"/>
        <v>0</v>
      </c>
      <c r="R2181" s="30">
        <f t="shared" si="1023"/>
        <v>0</v>
      </c>
      <c r="S2181" s="109">
        <f t="shared" si="1041"/>
        <v>0</v>
      </c>
      <c r="T2181" s="119">
        <f t="shared" si="1024"/>
        <v>0.10150000000000001</v>
      </c>
      <c r="U2181" s="117">
        <f t="shared" si="1042"/>
        <v>6</v>
      </c>
      <c r="V2181" s="117">
        <v>252</v>
      </c>
      <c r="W2181" s="116">
        <f t="shared" si="1043"/>
        <v>1.002304386</v>
      </c>
      <c r="X2181" s="109">
        <f t="shared" si="1044"/>
        <v>0.85900072999999999</v>
      </c>
      <c r="Y2181" s="174">
        <f t="shared" si="1021"/>
        <v>0</v>
      </c>
      <c r="Z2181" s="120" t="str">
        <f t="shared" si="1026"/>
        <v>A+J=</v>
      </c>
      <c r="AA2181" s="114">
        <f t="shared" si="1027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8">
        <f t="shared" si="1022"/>
        <v>46478</v>
      </c>
      <c r="B2182" s="109">
        <f t="shared" si="1028"/>
        <v>373.85029591999995</v>
      </c>
      <c r="C2182" s="193">
        <f t="shared" ref="C2182:C2245" si="1046">TRUNC(IF(Q2181&gt;0,C2181-(S2181/O2181),C2181),8)</f>
        <v>259.92906024000001</v>
      </c>
      <c r="D2182" s="110">
        <f t="shared" si="1029"/>
        <v>7245.38</v>
      </c>
      <c r="E2182" s="111">
        <f t="shared" si="1045"/>
        <v>7276.54</v>
      </c>
      <c r="F2182" s="112">
        <f t="shared" si="1030"/>
        <v>46440</v>
      </c>
      <c r="G2182" s="113">
        <f t="shared" si="1031"/>
        <v>4.3006716003852752E-3</v>
      </c>
      <c r="H2182" s="114">
        <f t="shared" si="1032"/>
        <v>46497</v>
      </c>
      <c r="I2182" s="114">
        <f t="shared" si="1033"/>
        <v>46497</v>
      </c>
      <c r="J2182" s="115">
        <f t="shared" si="1034"/>
        <v>20</v>
      </c>
      <c r="K2182" s="115">
        <f t="shared" si="1035"/>
        <v>7</v>
      </c>
      <c r="L2182" s="8">
        <f t="shared" si="1036"/>
        <v>1.0015031299999999</v>
      </c>
      <c r="M2182" s="116">
        <f t="shared" si="1037"/>
        <v>1.0043006699999999</v>
      </c>
      <c r="N2182" s="116">
        <f t="shared" si="1038"/>
        <v>1.4322681866858695</v>
      </c>
      <c r="O2182" s="109">
        <f t="shared" si="1039"/>
        <v>1.43442107</v>
      </c>
      <c r="P2182" s="109">
        <f t="shared" si="1040"/>
        <v>372.84772070999998</v>
      </c>
      <c r="Q2182" s="11">
        <f t="shared" si="1025"/>
        <v>0</v>
      </c>
      <c r="R2182" s="30">
        <f t="shared" si="1023"/>
        <v>0</v>
      </c>
      <c r="S2182" s="109">
        <f t="shared" si="1041"/>
        <v>0</v>
      </c>
      <c r="T2182" s="119">
        <f t="shared" si="1024"/>
        <v>0.10150000000000001</v>
      </c>
      <c r="U2182" s="117">
        <f t="shared" si="1042"/>
        <v>7</v>
      </c>
      <c r="V2182" s="117">
        <v>252</v>
      </c>
      <c r="W2182" s="116">
        <f t="shared" si="1043"/>
        <v>1.0026889670000001</v>
      </c>
      <c r="X2182" s="109">
        <f t="shared" si="1044"/>
        <v>1.00257521</v>
      </c>
      <c r="Y2182" s="174">
        <f t="shared" si="1021"/>
        <v>0</v>
      </c>
      <c r="Z2182" s="120" t="str">
        <f t="shared" si="1026"/>
        <v>A+J=</v>
      </c>
      <c r="AA2182" s="114">
        <f t="shared" si="1027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8">
        <f t="shared" si="1022"/>
        <v>46479</v>
      </c>
      <c r="B2183" s="109">
        <f t="shared" si="1028"/>
        <v>374.07399816999998</v>
      </c>
      <c r="C2183" s="193">
        <f t="shared" si="1046"/>
        <v>259.92906024000001</v>
      </c>
      <c r="D2183" s="110">
        <f t="shared" si="1029"/>
        <v>7245.38</v>
      </c>
      <c r="E2183" s="111">
        <f t="shared" si="1045"/>
        <v>7276.54</v>
      </c>
      <c r="F2183" s="112">
        <f t="shared" si="1030"/>
        <v>46440</v>
      </c>
      <c r="G2183" s="113">
        <f t="shared" si="1031"/>
        <v>4.3006716003852752E-3</v>
      </c>
      <c r="H2183" s="114">
        <f t="shared" si="1032"/>
        <v>46497</v>
      </c>
      <c r="I2183" s="114">
        <f t="shared" si="1033"/>
        <v>46497</v>
      </c>
      <c r="J2183" s="115">
        <f t="shared" si="1034"/>
        <v>20</v>
      </c>
      <c r="K2183" s="115">
        <f t="shared" si="1035"/>
        <v>8</v>
      </c>
      <c r="L2183" s="8">
        <f t="shared" si="1036"/>
        <v>1.00171805</v>
      </c>
      <c r="M2183" s="116">
        <f t="shared" si="1037"/>
        <v>1.0043006699999999</v>
      </c>
      <c r="N2183" s="116">
        <f t="shared" si="1038"/>
        <v>1.4322681866858695</v>
      </c>
      <c r="O2183" s="109">
        <f t="shared" si="1039"/>
        <v>1.4347288899999999</v>
      </c>
      <c r="P2183" s="109">
        <f t="shared" si="1040"/>
        <v>372.92773206999999</v>
      </c>
      <c r="Q2183" s="11">
        <f t="shared" si="1025"/>
        <v>0</v>
      </c>
      <c r="R2183" s="30">
        <f t="shared" si="1023"/>
        <v>0</v>
      </c>
      <c r="S2183" s="109">
        <f t="shared" si="1041"/>
        <v>0</v>
      </c>
      <c r="T2183" s="119">
        <f t="shared" si="1024"/>
        <v>0.10150000000000001</v>
      </c>
      <c r="U2183" s="117">
        <f t="shared" si="1042"/>
        <v>8</v>
      </c>
      <c r="V2183" s="117">
        <v>252</v>
      </c>
      <c r="W2183" s="116">
        <f t="shared" si="1043"/>
        <v>1.0030736950000001</v>
      </c>
      <c r="X2183" s="109">
        <f t="shared" si="1044"/>
        <v>1.1462661000000001</v>
      </c>
      <c r="Y2183" s="174">
        <f t="shared" si="1021"/>
        <v>0</v>
      </c>
      <c r="Z2183" s="120" t="str">
        <f t="shared" si="1026"/>
        <v>A+J=</v>
      </c>
      <c r="AA2183" s="114">
        <f t="shared" si="1027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8">
        <f t="shared" si="1022"/>
        <v>46480</v>
      </c>
      <c r="B2184" s="109">
        <f t="shared" si="1028"/>
        <v>374.29783247</v>
      </c>
      <c r="C2184" s="193">
        <f t="shared" si="1046"/>
        <v>259.92906024000001</v>
      </c>
      <c r="D2184" s="110">
        <f t="shared" si="1029"/>
        <v>7245.38</v>
      </c>
      <c r="E2184" s="111">
        <f t="shared" si="1045"/>
        <v>7276.54</v>
      </c>
      <c r="F2184" s="112">
        <f t="shared" si="1030"/>
        <v>46440</v>
      </c>
      <c r="G2184" s="113">
        <f t="shared" si="1031"/>
        <v>4.3006716003852752E-3</v>
      </c>
      <c r="H2184" s="114">
        <f t="shared" si="1032"/>
        <v>46497</v>
      </c>
      <c r="I2184" s="114">
        <f t="shared" si="1033"/>
        <v>46497</v>
      </c>
      <c r="J2184" s="115">
        <f t="shared" si="1034"/>
        <v>20</v>
      </c>
      <c r="K2184" s="115">
        <f t="shared" si="1035"/>
        <v>9</v>
      </c>
      <c r="L2184" s="8">
        <f t="shared" si="1036"/>
        <v>1.0019330099999999</v>
      </c>
      <c r="M2184" s="116">
        <f t="shared" si="1037"/>
        <v>1.0043006699999999</v>
      </c>
      <c r="N2184" s="116">
        <f t="shared" si="1038"/>
        <v>1.4322681866858695</v>
      </c>
      <c r="O2184" s="109">
        <f t="shared" si="1039"/>
        <v>1.43503677</v>
      </c>
      <c r="P2184" s="109">
        <f t="shared" si="1040"/>
        <v>373.00775902999999</v>
      </c>
      <c r="Q2184" s="11">
        <f t="shared" si="1025"/>
        <v>0</v>
      </c>
      <c r="R2184" s="30">
        <f t="shared" si="1023"/>
        <v>0</v>
      </c>
      <c r="S2184" s="109">
        <f t="shared" si="1041"/>
        <v>0</v>
      </c>
      <c r="T2184" s="119">
        <f t="shared" si="1024"/>
        <v>0.10150000000000001</v>
      </c>
      <c r="U2184" s="117">
        <f t="shared" si="1042"/>
        <v>9</v>
      </c>
      <c r="V2184" s="117">
        <v>252</v>
      </c>
      <c r="W2184" s="116">
        <f t="shared" si="1043"/>
        <v>1.00345857</v>
      </c>
      <c r="X2184" s="109">
        <f t="shared" si="1044"/>
        <v>1.29007344</v>
      </c>
      <c r="Y2184" s="174">
        <f t="shared" si="1021"/>
        <v>0</v>
      </c>
      <c r="Z2184" s="120" t="str">
        <f t="shared" si="1026"/>
        <v>A+J=</v>
      </c>
      <c r="AA2184" s="114">
        <f t="shared" si="1027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8">
        <f t="shared" si="1022"/>
        <v>46481</v>
      </c>
      <c r="B2185" s="109">
        <f t="shared" si="1028"/>
        <v>374.29783247</v>
      </c>
      <c r="C2185" s="193">
        <f t="shared" si="1046"/>
        <v>259.92906024000001</v>
      </c>
      <c r="D2185" s="110">
        <f t="shared" si="1029"/>
        <v>7245.38</v>
      </c>
      <c r="E2185" s="111">
        <f t="shared" si="1045"/>
        <v>7276.54</v>
      </c>
      <c r="F2185" s="112">
        <f t="shared" si="1030"/>
        <v>46440</v>
      </c>
      <c r="G2185" s="113">
        <f t="shared" si="1031"/>
        <v>4.3006716003852752E-3</v>
      </c>
      <c r="H2185" s="114">
        <f t="shared" si="1032"/>
        <v>46497</v>
      </c>
      <c r="I2185" s="114">
        <f t="shared" si="1033"/>
        <v>46497</v>
      </c>
      <c r="J2185" s="115">
        <f t="shared" si="1034"/>
        <v>20</v>
      </c>
      <c r="K2185" s="115">
        <f t="shared" si="1035"/>
        <v>9</v>
      </c>
      <c r="L2185" s="8">
        <f t="shared" si="1036"/>
        <v>1.0019330099999999</v>
      </c>
      <c r="M2185" s="116">
        <f t="shared" si="1037"/>
        <v>1.0043006699999999</v>
      </c>
      <c r="N2185" s="116">
        <f t="shared" si="1038"/>
        <v>1.4322681866858695</v>
      </c>
      <c r="O2185" s="109">
        <f t="shared" si="1039"/>
        <v>1.43503677</v>
      </c>
      <c r="P2185" s="109">
        <f t="shared" si="1040"/>
        <v>373.00775902999999</v>
      </c>
      <c r="Q2185" s="11">
        <f t="shared" si="1025"/>
        <v>0</v>
      </c>
      <c r="R2185" s="30">
        <f t="shared" si="1023"/>
        <v>0</v>
      </c>
      <c r="S2185" s="109">
        <f t="shared" si="1041"/>
        <v>0</v>
      </c>
      <c r="T2185" s="119">
        <f t="shared" si="1024"/>
        <v>0.10150000000000001</v>
      </c>
      <c r="U2185" s="117">
        <f t="shared" si="1042"/>
        <v>9</v>
      </c>
      <c r="V2185" s="117">
        <v>252</v>
      </c>
      <c r="W2185" s="116">
        <f t="shared" si="1043"/>
        <v>1.00345857</v>
      </c>
      <c r="X2185" s="109">
        <f t="shared" si="1044"/>
        <v>1.29007344</v>
      </c>
      <c r="Y2185" s="174">
        <f t="shared" si="1021"/>
        <v>0</v>
      </c>
      <c r="Z2185" s="120" t="str">
        <f t="shared" si="1026"/>
        <v>A+J=</v>
      </c>
      <c r="AA2185" s="114">
        <f t="shared" si="1027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8">
        <f t="shared" si="1022"/>
        <v>46482</v>
      </c>
      <c r="B2186" s="109">
        <f t="shared" si="1028"/>
        <v>374.29783247</v>
      </c>
      <c r="C2186" s="193">
        <f t="shared" si="1046"/>
        <v>259.92906024000001</v>
      </c>
      <c r="D2186" s="110">
        <f t="shared" si="1029"/>
        <v>7245.38</v>
      </c>
      <c r="E2186" s="111">
        <f t="shared" si="1045"/>
        <v>7276.54</v>
      </c>
      <c r="F2186" s="112">
        <f t="shared" si="1030"/>
        <v>46440</v>
      </c>
      <c r="G2186" s="113">
        <f t="shared" si="1031"/>
        <v>4.3006716003852752E-3</v>
      </c>
      <c r="H2186" s="114">
        <f t="shared" si="1032"/>
        <v>46497</v>
      </c>
      <c r="I2186" s="114">
        <f t="shared" si="1033"/>
        <v>46497</v>
      </c>
      <c r="J2186" s="115">
        <f t="shared" si="1034"/>
        <v>20</v>
      </c>
      <c r="K2186" s="115">
        <f t="shared" si="1035"/>
        <v>9</v>
      </c>
      <c r="L2186" s="8">
        <f t="shared" si="1036"/>
        <v>1.0019330099999999</v>
      </c>
      <c r="M2186" s="116">
        <f t="shared" si="1037"/>
        <v>1.0043006699999999</v>
      </c>
      <c r="N2186" s="116">
        <f t="shared" si="1038"/>
        <v>1.4322681866858695</v>
      </c>
      <c r="O2186" s="109">
        <f t="shared" si="1039"/>
        <v>1.43503677</v>
      </c>
      <c r="P2186" s="109">
        <f t="shared" si="1040"/>
        <v>373.00775902999999</v>
      </c>
      <c r="Q2186" s="11">
        <f t="shared" si="1025"/>
        <v>0</v>
      </c>
      <c r="R2186" s="30">
        <f t="shared" si="1023"/>
        <v>0</v>
      </c>
      <c r="S2186" s="109">
        <f t="shared" si="1041"/>
        <v>0</v>
      </c>
      <c r="T2186" s="119">
        <f t="shared" si="1024"/>
        <v>0.10150000000000001</v>
      </c>
      <c r="U2186" s="117">
        <f t="shared" si="1042"/>
        <v>9</v>
      </c>
      <c r="V2186" s="117">
        <v>252</v>
      </c>
      <c r="W2186" s="116">
        <f t="shared" si="1043"/>
        <v>1.00345857</v>
      </c>
      <c r="X2186" s="109">
        <f t="shared" si="1044"/>
        <v>1.29007344</v>
      </c>
      <c r="Y2186" s="174">
        <f t="shared" ref="Y2186:Y2249" si="1047">IF(AND(Q2186&gt;0,Z2186&lt;&gt;"INCORPJ="),S2186+X2186,0)</f>
        <v>0</v>
      </c>
      <c r="Z2186" s="120" t="str">
        <f t="shared" si="1026"/>
        <v>A+J=</v>
      </c>
      <c r="AA2186" s="114">
        <f t="shared" si="1027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8">
        <f t="shared" ref="A2187:A2250" si="1048">(A2186+1)</f>
        <v>46483</v>
      </c>
      <c r="B2187" s="109">
        <f t="shared" si="1028"/>
        <v>374.52180185999998</v>
      </c>
      <c r="C2187" s="193">
        <f t="shared" si="1046"/>
        <v>259.92906024000001</v>
      </c>
      <c r="D2187" s="110">
        <f t="shared" si="1029"/>
        <v>7245.38</v>
      </c>
      <c r="E2187" s="111">
        <f t="shared" si="1045"/>
        <v>7276.54</v>
      </c>
      <c r="F2187" s="112">
        <f t="shared" si="1030"/>
        <v>46440</v>
      </c>
      <c r="G2187" s="113">
        <f t="shared" si="1031"/>
        <v>4.3006716003852752E-3</v>
      </c>
      <c r="H2187" s="114">
        <f t="shared" si="1032"/>
        <v>46497</v>
      </c>
      <c r="I2187" s="114">
        <f t="shared" si="1033"/>
        <v>46497</v>
      </c>
      <c r="J2187" s="115">
        <f t="shared" si="1034"/>
        <v>20</v>
      </c>
      <c r="K2187" s="115">
        <f t="shared" si="1035"/>
        <v>10</v>
      </c>
      <c r="L2187" s="8">
        <f t="shared" si="1036"/>
        <v>1.0021480199999999</v>
      </c>
      <c r="M2187" s="116">
        <f t="shared" si="1037"/>
        <v>1.0043006699999999</v>
      </c>
      <c r="N2187" s="116">
        <f t="shared" si="1038"/>
        <v>1.4322681866858695</v>
      </c>
      <c r="O2187" s="109">
        <f t="shared" si="1039"/>
        <v>1.43534472</v>
      </c>
      <c r="P2187" s="109">
        <f t="shared" si="1040"/>
        <v>373.08780418999999</v>
      </c>
      <c r="Q2187" s="11">
        <f t="shared" si="1025"/>
        <v>0</v>
      </c>
      <c r="R2187" s="30">
        <f t="shared" ref="R2187:R2250" si="1049">IF(Q2187&gt;0,VLOOKUP($A2187,$AD$10:$AI$145,6),0)</f>
        <v>0</v>
      </c>
      <c r="S2187" s="109">
        <f t="shared" si="1041"/>
        <v>0</v>
      </c>
      <c r="T2187" s="119">
        <f t="shared" ref="T2187:T2250" si="1050">(T2186)</f>
        <v>0.10150000000000001</v>
      </c>
      <c r="U2187" s="117">
        <f t="shared" si="1042"/>
        <v>10</v>
      </c>
      <c r="V2187" s="117">
        <v>252</v>
      </c>
      <c r="W2187" s="116">
        <f t="shared" si="1043"/>
        <v>1.003843593</v>
      </c>
      <c r="X2187" s="109">
        <f t="shared" si="1044"/>
        <v>1.4339976699999999</v>
      </c>
      <c r="Y2187" s="174">
        <f t="shared" si="1047"/>
        <v>0</v>
      </c>
      <c r="Z2187" s="120" t="str">
        <f t="shared" si="1026"/>
        <v>A+J=</v>
      </c>
      <c r="AA2187" s="114">
        <f t="shared" si="1027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8">
        <f t="shared" si="1048"/>
        <v>46484</v>
      </c>
      <c r="B2188" s="109">
        <f t="shared" si="1028"/>
        <v>374.74590897999997</v>
      </c>
      <c r="C2188" s="193">
        <f t="shared" si="1046"/>
        <v>259.92906024000001</v>
      </c>
      <c r="D2188" s="110">
        <f t="shared" si="1029"/>
        <v>7245.38</v>
      </c>
      <c r="E2188" s="111">
        <f t="shared" si="1045"/>
        <v>7276.54</v>
      </c>
      <c r="F2188" s="112">
        <f t="shared" si="1030"/>
        <v>46440</v>
      </c>
      <c r="G2188" s="113">
        <f t="shared" si="1031"/>
        <v>4.3006716003852752E-3</v>
      </c>
      <c r="H2188" s="114">
        <f t="shared" si="1032"/>
        <v>46497</v>
      </c>
      <c r="I2188" s="114">
        <f t="shared" si="1033"/>
        <v>46497</v>
      </c>
      <c r="J2188" s="115">
        <f t="shared" si="1034"/>
        <v>20</v>
      </c>
      <c r="K2188" s="115">
        <f t="shared" si="1035"/>
        <v>11</v>
      </c>
      <c r="L2188" s="8">
        <f t="shared" si="1036"/>
        <v>1.0023630800000001</v>
      </c>
      <c r="M2188" s="116">
        <f t="shared" si="1037"/>
        <v>1.0043006699999999</v>
      </c>
      <c r="N2188" s="116">
        <f t="shared" si="1038"/>
        <v>1.4322681866858695</v>
      </c>
      <c r="O2188" s="109">
        <f t="shared" si="1039"/>
        <v>1.43565275</v>
      </c>
      <c r="P2188" s="109">
        <f t="shared" si="1040"/>
        <v>373.16787012999998</v>
      </c>
      <c r="Q2188" s="11">
        <f t="shared" ref="Q2188:Q2251" si="1051">IF(VLOOKUP(A2188,AD$10:AK$145,8)=VLOOKUP(A2187,AD$10:AK$145,8),0,VLOOKUP(A2188,AD$10:AK$145,8))</f>
        <v>0</v>
      </c>
      <c r="R2188" s="30">
        <f t="shared" si="1049"/>
        <v>0</v>
      </c>
      <c r="S2188" s="109">
        <f t="shared" si="1041"/>
        <v>0</v>
      </c>
      <c r="T2188" s="119">
        <f t="shared" si="1050"/>
        <v>0.10150000000000001</v>
      </c>
      <c r="U2188" s="117">
        <f t="shared" si="1042"/>
        <v>11</v>
      </c>
      <c r="V2188" s="117">
        <v>252</v>
      </c>
      <c r="W2188" s="116">
        <f t="shared" si="1043"/>
        <v>1.0042287640000001</v>
      </c>
      <c r="X2188" s="109">
        <f t="shared" si="1044"/>
        <v>1.57803885</v>
      </c>
      <c r="Y2188" s="174">
        <f t="shared" si="1047"/>
        <v>0</v>
      </c>
      <c r="Z2188" s="120" t="str">
        <f t="shared" ref="Z2188:Z2251" si="1052">IF($Q2187&gt;0,VLOOKUP($A2187,$AD$10:$AM$145,9),Z2187)</f>
        <v>A+J=</v>
      </c>
      <c r="AA2188" s="114">
        <f t="shared" ref="AA2188:AA2251" si="1053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8">
        <f t="shared" si="1048"/>
        <v>46485</v>
      </c>
      <c r="B2189" s="109">
        <f t="shared" si="1028"/>
        <v>374.97014609000001</v>
      </c>
      <c r="C2189" s="193">
        <f t="shared" si="1046"/>
        <v>259.92906024000001</v>
      </c>
      <c r="D2189" s="110">
        <f t="shared" si="1029"/>
        <v>7245.38</v>
      </c>
      <c r="E2189" s="111">
        <f t="shared" si="1045"/>
        <v>7276.54</v>
      </c>
      <c r="F2189" s="112">
        <f t="shared" si="1030"/>
        <v>46440</v>
      </c>
      <c r="G2189" s="113">
        <f t="shared" si="1031"/>
        <v>4.3006716003852752E-3</v>
      </c>
      <c r="H2189" s="114">
        <f t="shared" si="1032"/>
        <v>46497</v>
      </c>
      <c r="I2189" s="114">
        <f t="shared" si="1033"/>
        <v>46497</v>
      </c>
      <c r="J2189" s="115">
        <f t="shared" si="1034"/>
        <v>20</v>
      </c>
      <c r="K2189" s="115">
        <f t="shared" si="1035"/>
        <v>12</v>
      </c>
      <c r="L2189" s="8">
        <f t="shared" si="1036"/>
        <v>1.00257818</v>
      </c>
      <c r="M2189" s="116">
        <f t="shared" si="1037"/>
        <v>1.0043006699999999</v>
      </c>
      <c r="N2189" s="116">
        <f t="shared" si="1038"/>
        <v>1.4322681866858695</v>
      </c>
      <c r="O2189" s="109">
        <f t="shared" si="1039"/>
        <v>1.43596083</v>
      </c>
      <c r="P2189" s="109">
        <f t="shared" si="1040"/>
        <v>373.24794908000001</v>
      </c>
      <c r="Q2189" s="11">
        <f t="shared" si="1051"/>
        <v>0</v>
      </c>
      <c r="R2189" s="30">
        <f t="shared" si="1049"/>
        <v>0</v>
      </c>
      <c r="S2189" s="109">
        <f t="shared" si="1041"/>
        <v>0</v>
      </c>
      <c r="T2189" s="119">
        <f t="shared" si="1050"/>
        <v>0.10150000000000001</v>
      </c>
      <c r="U2189" s="117">
        <f t="shared" si="1042"/>
        <v>12</v>
      </c>
      <c r="V2189" s="117">
        <v>252</v>
      </c>
      <c r="W2189" s="116">
        <f t="shared" si="1043"/>
        <v>1.0046140830000001</v>
      </c>
      <c r="X2189" s="109">
        <f t="shared" si="1044"/>
        <v>1.7221970099999999</v>
      </c>
      <c r="Y2189" s="174">
        <f t="shared" si="1047"/>
        <v>0</v>
      </c>
      <c r="Z2189" s="120" t="str">
        <f t="shared" si="1052"/>
        <v>A+J=</v>
      </c>
      <c r="AA2189" s="114">
        <f t="shared" si="1053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8">
        <f t="shared" si="1048"/>
        <v>46486</v>
      </c>
      <c r="B2190" s="109">
        <f t="shared" si="1028"/>
        <v>375.19451844999998</v>
      </c>
      <c r="C2190" s="193">
        <f t="shared" si="1046"/>
        <v>259.92906024000001</v>
      </c>
      <c r="D2190" s="110">
        <f t="shared" si="1029"/>
        <v>7245.38</v>
      </c>
      <c r="E2190" s="111">
        <f t="shared" si="1045"/>
        <v>7276.54</v>
      </c>
      <c r="F2190" s="112">
        <f t="shared" si="1030"/>
        <v>46440</v>
      </c>
      <c r="G2190" s="113">
        <f t="shared" si="1031"/>
        <v>4.3006716003852752E-3</v>
      </c>
      <c r="H2190" s="114">
        <f t="shared" si="1032"/>
        <v>46497</v>
      </c>
      <c r="I2190" s="114">
        <f t="shared" si="1033"/>
        <v>46497</v>
      </c>
      <c r="J2190" s="115">
        <f t="shared" si="1034"/>
        <v>20</v>
      </c>
      <c r="K2190" s="115">
        <f t="shared" si="1035"/>
        <v>13</v>
      </c>
      <c r="L2190" s="8">
        <f t="shared" si="1036"/>
        <v>1.00279333</v>
      </c>
      <c r="M2190" s="116">
        <f t="shared" si="1037"/>
        <v>1.0043006699999999</v>
      </c>
      <c r="N2190" s="116">
        <f t="shared" si="1038"/>
        <v>1.4322681866858695</v>
      </c>
      <c r="O2190" s="109">
        <f t="shared" si="1039"/>
        <v>1.4362689799999999</v>
      </c>
      <c r="P2190" s="109">
        <f t="shared" si="1040"/>
        <v>373.32804621999998</v>
      </c>
      <c r="Q2190" s="11">
        <f t="shared" si="1051"/>
        <v>0</v>
      </c>
      <c r="R2190" s="30">
        <f t="shared" si="1049"/>
        <v>0</v>
      </c>
      <c r="S2190" s="109">
        <f t="shared" si="1041"/>
        <v>0</v>
      </c>
      <c r="T2190" s="119">
        <f t="shared" si="1050"/>
        <v>0.10150000000000001</v>
      </c>
      <c r="U2190" s="117">
        <f t="shared" si="1042"/>
        <v>13</v>
      </c>
      <c r="V2190" s="117">
        <v>252</v>
      </c>
      <c r="W2190" s="116">
        <f t="shared" si="1043"/>
        <v>1.00499955</v>
      </c>
      <c r="X2190" s="109">
        <f t="shared" si="1044"/>
        <v>1.8664722300000001</v>
      </c>
      <c r="Y2190" s="174">
        <f t="shared" si="1047"/>
        <v>0</v>
      </c>
      <c r="Z2190" s="120" t="str">
        <f t="shared" si="1052"/>
        <v>A+J=</v>
      </c>
      <c r="AA2190" s="114">
        <f t="shared" si="1053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8">
        <f t="shared" si="1048"/>
        <v>46487</v>
      </c>
      <c r="B2191" s="109">
        <f t="shared" si="1028"/>
        <v>375.41902572999999</v>
      </c>
      <c r="C2191" s="193">
        <f t="shared" si="1046"/>
        <v>259.92906024000001</v>
      </c>
      <c r="D2191" s="110">
        <f t="shared" si="1029"/>
        <v>7245.38</v>
      </c>
      <c r="E2191" s="111">
        <f t="shared" si="1045"/>
        <v>7276.54</v>
      </c>
      <c r="F2191" s="112">
        <f t="shared" si="1030"/>
        <v>46440</v>
      </c>
      <c r="G2191" s="113">
        <f t="shared" si="1031"/>
        <v>4.3006716003852752E-3</v>
      </c>
      <c r="H2191" s="114">
        <f t="shared" si="1032"/>
        <v>46497</v>
      </c>
      <c r="I2191" s="114">
        <f t="shared" si="1033"/>
        <v>46497</v>
      </c>
      <c r="J2191" s="115">
        <f t="shared" si="1034"/>
        <v>20</v>
      </c>
      <c r="K2191" s="115">
        <f t="shared" si="1035"/>
        <v>14</v>
      </c>
      <c r="L2191" s="8">
        <f t="shared" si="1036"/>
        <v>1.00300853</v>
      </c>
      <c r="M2191" s="116">
        <f t="shared" si="1037"/>
        <v>1.0043006699999999</v>
      </c>
      <c r="N2191" s="116">
        <f t="shared" si="1038"/>
        <v>1.4322681866858695</v>
      </c>
      <c r="O2191" s="109">
        <f t="shared" si="1039"/>
        <v>1.4365772000000001</v>
      </c>
      <c r="P2191" s="109">
        <f t="shared" si="1040"/>
        <v>373.40816154999999</v>
      </c>
      <c r="Q2191" s="11">
        <f t="shared" si="1051"/>
        <v>0</v>
      </c>
      <c r="R2191" s="30">
        <f t="shared" si="1049"/>
        <v>0</v>
      </c>
      <c r="S2191" s="109">
        <f t="shared" si="1041"/>
        <v>0</v>
      </c>
      <c r="T2191" s="119">
        <f t="shared" si="1050"/>
        <v>0.10150000000000001</v>
      </c>
      <c r="U2191" s="117">
        <f t="shared" si="1042"/>
        <v>14</v>
      </c>
      <c r="V2191" s="117">
        <v>252</v>
      </c>
      <c r="W2191" s="116">
        <f t="shared" si="1043"/>
        <v>1.005385164</v>
      </c>
      <c r="X2191" s="109">
        <f t="shared" si="1044"/>
        <v>2.01086418</v>
      </c>
      <c r="Y2191" s="174">
        <f t="shared" si="1047"/>
        <v>0</v>
      </c>
      <c r="Z2191" s="120" t="str">
        <f t="shared" si="1052"/>
        <v>A+J=</v>
      </c>
      <c r="AA2191" s="114">
        <f t="shared" si="1053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8">
        <f t="shared" si="1048"/>
        <v>46488</v>
      </c>
      <c r="B2192" s="109">
        <f t="shared" si="1028"/>
        <v>375.41902572999999</v>
      </c>
      <c r="C2192" s="193">
        <f t="shared" si="1046"/>
        <v>259.92906024000001</v>
      </c>
      <c r="D2192" s="110">
        <f t="shared" si="1029"/>
        <v>7245.38</v>
      </c>
      <c r="E2192" s="111">
        <f t="shared" si="1045"/>
        <v>7276.54</v>
      </c>
      <c r="F2192" s="112">
        <f t="shared" si="1030"/>
        <v>46440</v>
      </c>
      <c r="G2192" s="113">
        <f t="shared" si="1031"/>
        <v>4.3006716003852752E-3</v>
      </c>
      <c r="H2192" s="114">
        <f t="shared" si="1032"/>
        <v>46497</v>
      </c>
      <c r="I2192" s="114">
        <f t="shared" si="1033"/>
        <v>46497</v>
      </c>
      <c r="J2192" s="115">
        <f t="shared" si="1034"/>
        <v>20</v>
      </c>
      <c r="K2192" s="115">
        <f t="shared" si="1035"/>
        <v>14</v>
      </c>
      <c r="L2192" s="8">
        <f t="shared" si="1036"/>
        <v>1.00300853</v>
      </c>
      <c r="M2192" s="116">
        <f t="shared" si="1037"/>
        <v>1.0043006699999999</v>
      </c>
      <c r="N2192" s="116">
        <f t="shared" si="1038"/>
        <v>1.4322681866858695</v>
      </c>
      <c r="O2192" s="109">
        <f t="shared" si="1039"/>
        <v>1.4365772000000001</v>
      </c>
      <c r="P2192" s="109">
        <f t="shared" si="1040"/>
        <v>373.40816154999999</v>
      </c>
      <c r="Q2192" s="11">
        <f t="shared" si="1051"/>
        <v>0</v>
      </c>
      <c r="R2192" s="30">
        <f t="shared" si="1049"/>
        <v>0</v>
      </c>
      <c r="S2192" s="109">
        <f t="shared" si="1041"/>
        <v>0</v>
      </c>
      <c r="T2192" s="119">
        <f t="shared" si="1050"/>
        <v>0.10150000000000001</v>
      </c>
      <c r="U2192" s="117">
        <f t="shared" si="1042"/>
        <v>14</v>
      </c>
      <c r="V2192" s="117">
        <v>252</v>
      </c>
      <c r="W2192" s="116">
        <f t="shared" si="1043"/>
        <v>1.005385164</v>
      </c>
      <c r="X2192" s="109">
        <f t="shared" si="1044"/>
        <v>2.01086418</v>
      </c>
      <c r="Y2192" s="174">
        <f t="shared" si="1047"/>
        <v>0</v>
      </c>
      <c r="Z2192" s="120" t="str">
        <f t="shared" si="1052"/>
        <v>A+J=</v>
      </c>
      <c r="AA2192" s="114">
        <f t="shared" si="1053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8">
        <f t="shared" si="1048"/>
        <v>46489</v>
      </c>
      <c r="B2193" s="109">
        <f t="shared" si="1028"/>
        <v>375.41902572999999</v>
      </c>
      <c r="C2193" s="193">
        <f t="shared" si="1046"/>
        <v>259.92906024000001</v>
      </c>
      <c r="D2193" s="110">
        <f t="shared" si="1029"/>
        <v>7245.38</v>
      </c>
      <c r="E2193" s="111">
        <f t="shared" si="1045"/>
        <v>7276.54</v>
      </c>
      <c r="F2193" s="112">
        <f t="shared" si="1030"/>
        <v>46440</v>
      </c>
      <c r="G2193" s="113">
        <f t="shared" si="1031"/>
        <v>4.3006716003852752E-3</v>
      </c>
      <c r="H2193" s="114">
        <f t="shared" si="1032"/>
        <v>46497</v>
      </c>
      <c r="I2193" s="114">
        <f t="shared" si="1033"/>
        <v>46497</v>
      </c>
      <c r="J2193" s="115">
        <f t="shared" si="1034"/>
        <v>20</v>
      </c>
      <c r="K2193" s="115">
        <f t="shared" si="1035"/>
        <v>14</v>
      </c>
      <c r="L2193" s="8">
        <f t="shared" si="1036"/>
        <v>1.00300853</v>
      </c>
      <c r="M2193" s="116">
        <f t="shared" si="1037"/>
        <v>1.0043006699999999</v>
      </c>
      <c r="N2193" s="116">
        <f t="shared" si="1038"/>
        <v>1.4322681866858695</v>
      </c>
      <c r="O2193" s="109">
        <f t="shared" si="1039"/>
        <v>1.4365772000000001</v>
      </c>
      <c r="P2193" s="109">
        <f t="shared" si="1040"/>
        <v>373.40816154999999</v>
      </c>
      <c r="Q2193" s="11">
        <f t="shared" si="1051"/>
        <v>0</v>
      </c>
      <c r="R2193" s="30">
        <f t="shared" si="1049"/>
        <v>0</v>
      </c>
      <c r="S2193" s="109">
        <f t="shared" si="1041"/>
        <v>0</v>
      </c>
      <c r="T2193" s="119">
        <f t="shared" si="1050"/>
        <v>0.10150000000000001</v>
      </c>
      <c r="U2193" s="117">
        <f t="shared" si="1042"/>
        <v>14</v>
      </c>
      <c r="V2193" s="117">
        <v>252</v>
      </c>
      <c r="W2193" s="116">
        <f t="shared" si="1043"/>
        <v>1.005385164</v>
      </c>
      <c r="X2193" s="109">
        <f t="shared" si="1044"/>
        <v>2.01086418</v>
      </c>
      <c r="Y2193" s="174">
        <f t="shared" si="1047"/>
        <v>0</v>
      </c>
      <c r="Z2193" s="120" t="str">
        <f t="shared" si="1052"/>
        <v>A+J=</v>
      </c>
      <c r="AA2193" s="114">
        <f t="shared" si="1053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8">
        <f t="shared" si="1048"/>
        <v>46490</v>
      </c>
      <c r="B2194" s="109">
        <f t="shared" si="1028"/>
        <v>375.64366576999998</v>
      </c>
      <c r="C2194" s="193">
        <f t="shared" si="1046"/>
        <v>259.92906024000001</v>
      </c>
      <c r="D2194" s="110">
        <f t="shared" si="1029"/>
        <v>7245.38</v>
      </c>
      <c r="E2194" s="111">
        <f t="shared" si="1045"/>
        <v>7276.54</v>
      </c>
      <c r="F2194" s="112">
        <f t="shared" si="1030"/>
        <v>46440</v>
      </c>
      <c r="G2194" s="113">
        <f t="shared" si="1031"/>
        <v>4.3006716003852752E-3</v>
      </c>
      <c r="H2194" s="114">
        <f t="shared" si="1032"/>
        <v>46497</v>
      </c>
      <c r="I2194" s="114">
        <f t="shared" si="1033"/>
        <v>46497</v>
      </c>
      <c r="J2194" s="115">
        <f t="shared" si="1034"/>
        <v>20</v>
      </c>
      <c r="K2194" s="115">
        <f t="shared" si="1035"/>
        <v>15</v>
      </c>
      <c r="L2194" s="8">
        <f t="shared" si="1036"/>
        <v>1.00322377</v>
      </c>
      <c r="M2194" s="116">
        <f t="shared" si="1037"/>
        <v>1.0043006699999999</v>
      </c>
      <c r="N2194" s="116">
        <f t="shared" si="1038"/>
        <v>1.4322681866858695</v>
      </c>
      <c r="O2194" s="109">
        <f t="shared" si="1039"/>
        <v>1.4368854799999999</v>
      </c>
      <c r="P2194" s="109">
        <f t="shared" si="1040"/>
        <v>373.48829247999998</v>
      </c>
      <c r="Q2194" s="11">
        <f t="shared" si="1051"/>
        <v>0</v>
      </c>
      <c r="R2194" s="30">
        <f t="shared" si="1049"/>
        <v>0</v>
      </c>
      <c r="S2194" s="109">
        <f t="shared" si="1041"/>
        <v>0</v>
      </c>
      <c r="T2194" s="119">
        <f t="shared" si="1050"/>
        <v>0.10150000000000001</v>
      </c>
      <c r="U2194" s="117">
        <f t="shared" si="1042"/>
        <v>15</v>
      </c>
      <c r="V2194" s="117">
        <v>252</v>
      </c>
      <c r="W2194" s="116">
        <f t="shared" si="1043"/>
        <v>1.0057709260000001</v>
      </c>
      <c r="X2194" s="109">
        <f t="shared" si="1044"/>
        <v>2.15537329</v>
      </c>
      <c r="Y2194" s="174">
        <f t="shared" si="1047"/>
        <v>0</v>
      </c>
      <c r="Z2194" s="120" t="str">
        <f t="shared" si="1052"/>
        <v>A+J=</v>
      </c>
      <c r="AA2194" s="114">
        <f t="shared" si="1053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8">
        <f t="shared" si="1048"/>
        <v>46491</v>
      </c>
      <c r="B2195" s="109">
        <f t="shared" si="1028"/>
        <v>375.86844422000001</v>
      </c>
      <c r="C2195" s="193">
        <f t="shared" si="1046"/>
        <v>259.92906024000001</v>
      </c>
      <c r="D2195" s="110">
        <f t="shared" si="1029"/>
        <v>7245.38</v>
      </c>
      <c r="E2195" s="111">
        <f t="shared" si="1045"/>
        <v>7276.54</v>
      </c>
      <c r="F2195" s="112">
        <f t="shared" si="1030"/>
        <v>46440</v>
      </c>
      <c r="G2195" s="113">
        <f t="shared" si="1031"/>
        <v>4.3006716003852752E-3</v>
      </c>
      <c r="H2195" s="114">
        <f t="shared" si="1032"/>
        <v>46497</v>
      </c>
      <c r="I2195" s="114">
        <f t="shared" si="1033"/>
        <v>46497</v>
      </c>
      <c r="J2195" s="115">
        <f t="shared" si="1034"/>
        <v>20</v>
      </c>
      <c r="K2195" s="115">
        <f t="shared" si="1035"/>
        <v>16</v>
      </c>
      <c r="L2195" s="8">
        <f t="shared" si="1036"/>
        <v>1.00343906</v>
      </c>
      <c r="M2195" s="116">
        <f t="shared" si="1037"/>
        <v>1.0043006699999999</v>
      </c>
      <c r="N2195" s="116">
        <f t="shared" si="1038"/>
        <v>1.4322681866858695</v>
      </c>
      <c r="O2195" s="109">
        <f t="shared" si="1039"/>
        <v>1.4371938399999999</v>
      </c>
      <c r="P2195" s="109">
        <f t="shared" si="1040"/>
        <v>373.56844421</v>
      </c>
      <c r="Q2195" s="11">
        <f t="shared" si="1051"/>
        <v>0</v>
      </c>
      <c r="R2195" s="30">
        <f t="shared" si="1049"/>
        <v>0</v>
      </c>
      <c r="S2195" s="109">
        <f t="shared" si="1041"/>
        <v>0</v>
      </c>
      <c r="T2195" s="119">
        <f t="shared" si="1050"/>
        <v>0.10150000000000001</v>
      </c>
      <c r="U2195" s="117">
        <f t="shared" si="1042"/>
        <v>16</v>
      </c>
      <c r="V2195" s="117">
        <v>252</v>
      </c>
      <c r="W2195" s="116">
        <f t="shared" si="1043"/>
        <v>1.006156837</v>
      </c>
      <c r="X2195" s="109">
        <f t="shared" si="1044"/>
        <v>2.3000000100000002</v>
      </c>
      <c r="Y2195" s="174">
        <f t="shared" si="1047"/>
        <v>0</v>
      </c>
      <c r="Z2195" s="120" t="str">
        <f t="shared" si="1052"/>
        <v>A+J=</v>
      </c>
      <c r="AA2195" s="114">
        <f t="shared" si="1053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8">
        <f t="shared" si="1048"/>
        <v>46492</v>
      </c>
      <c r="B2196" s="109">
        <f t="shared" si="1028"/>
        <v>376.09335254000001</v>
      </c>
      <c r="C2196" s="193">
        <f t="shared" si="1046"/>
        <v>259.92906024000001</v>
      </c>
      <c r="D2196" s="110">
        <f t="shared" si="1029"/>
        <v>7245.38</v>
      </c>
      <c r="E2196" s="111">
        <f t="shared" si="1045"/>
        <v>7276.54</v>
      </c>
      <c r="F2196" s="112">
        <f t="shared" si="1030"/>
        <v>46440</v>
      </c>
      <c r="G2196" s="113">
        <f t="shared" si="1031"/>
        <v>4.3006716003852752E-3</v>
      </c>
      <c r="H2196" s="114">
        <f t="shared" si="1032"/>
        <v>46497</v>
      </c>
      <c r="I2196" s="114">
        <f t="shared" si="1033"/>
        <v>46497</v>
      </c>
      <c r="J2196" s="115">
        <f t="shared" si="1034"/>
        <v>20</v>
      </c>
      <c r="K2196" s="115">
        <f t="shared" si="1035"/>
        <v>17</v>
      </c>
      <c r="L2196" s="8">
        <f t="shared" si="1036"/>
        <v>1.0036543899999999</v>
      </c>
      <c r="M2196" s="116">
        <f t="shared" si="1037"/>
        <v>1.0043006699999999</v>
      </c>
      <c r="N2196" s="116">
        <f t="shared" si="1038"/>
        <v>1.4322681866858695</v>
      </c>
      <c r="O2196" s="109">
        <f t="shared" si="1039"/>
        <v>1.4375022500000001</v>
      </c>
      <c r="P2196" s="109">
        <f t="shared" si="1040"/>
        <v>373.64860893000002</v>
      </c>
      <c r="Q2196" s="11">
        <f t="shared" si="1051"/>
        <v>0</v>
      </c>
      <c r="R2196" s="30">
        <f t="shared" si="1049"/>
        <v>0</v>
      </c>
      <c r="S2196" s="109">
        <f t="shared" si="1041"/>
        <v>0</v>
      </c>
      <c r="T2196" s="119">
        <f t="shared" si="1050"/>
        <v>0.10150000000000001</v>
      </c>
      <c r="U2196" s="117">
        <f t="shared" si="1042"/>
        <v>17</v>
      </c>
      <c r="V2196" s="117">
        <v>252</v>
      </c>
      <c r="W2196" s="116">
        <f t="shared" si="1043"/>
        <v>1.0065428949999999</v>
      </c>
      <c r="X2196" s="109">
        <f t="shared" si="1044"/>
        <v>2.4447436100000002</v>
      </c>
      <c r="Y2196" s="174">
        <f t="shared" si="1047"/>
        <v>0</v>
      </c>
      <c r="Z2196" s="120" t="str">
        <f t="shared" si="1052"/>
        <v>A+J=</v>
      </c>
      <c r="AA2196" s="114">
        <f t="shared" si="1053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8">
        <f t="shared" si="1048"/>
        <v>46493</v>
      </c>
      <c r="B2197" s="109">
        <f t="shared" si="1028"/>
        <v>376.31839675999998</v>
      </c>
      <c r="C2197" s="193">
        <f t="shared" si="1046"/>
        <v>259.92906024000001</v>
      </c>
      <c r="D2197" s="110">
        <f t="shared" si="1029"/>
        <v>7245.38</v>
      </c>
      <c r="E2197" s="111">
        <f t="shared" si="1045"/>
        <v>7276.54</v>
      </c>
      <c r="F2197" s="112">
        <f t="shared" si="1030"/>
        <v>46440</v>
      </c>
      <c r="G2197" s="113">
        <f t="shared" si="1031"/>
        <v>4.3006716003852752E-3</v>
      </c>
      <c r="H2197" s="114">
        <f t="shared" si="1032"/>
        <v>46497</v>
      </c>
      <c r="I2197" s="114">
        <f t="shared" si="1033"/>
        <v>46497</v>
      </c>
      <c r="J2197" s="115">
        <f t="shared" si="1034"/>
        <v>20</v>
      </c>
      <c r="K2197" s="115">
        <f t="shared" si="1035"/>
        <v>18</v>
      </c>
      <c r="L2197" s="8">
        <f t="shared" si="1036"/>
        <v>1.0038697700000001</v>
      </c>
      <c r="M2197" s="116">
        <f t="shared" si="1037"/>
        <v>1.0043006699999999</v>
      </c>
      <c r="N2197" s="116">
        <f t="shared" si="1038"/>
        <v>1.4322681866858695</v>
      </c>
      <c r="O2197" s="109">
        <f t="shared" si="1039"/>
        <v>1.43781073</v>
      </c>
      <c r="P2197" s="109">
        <f t="shared" si="1040"/>
        <v>373.72879184999999</v>
      </c>
      <c r="Q2197" s="11">
        <f t="shared" si="1051"/>
        <v>0</v>
      </c>
      <c r="R2197" s="30">
        <f t="shared" si="1049"/>
        <v>0</v>
      </c>
      <c r="S2197" s="109">
        <f t="shared" si="1041"/>
        <v>0</v>
      </c>
      <c r="T2197" s="119">
        <f t="shared" si="1050"/>
        <v>0.10150000000000001</v>
      </c>
      <c r="U2197" s="117">
        <f t="shared" si="1042"/>
        <v>18</v>
      </c>
      <c r="V2197" s="117">
        <v>252</v>
      </c>
      <c r="W2197" s="116">
        <f t="shared" si="1043"/>
        <v>1.006929102</v>
      </c>
      <c r="X2197" s="109">
        <f t="shared" si="1044"/>
        <v>2.5896049099999998</v>
      </c>
      <c r="Y2197" s="174">
        <f t="shared" si="1047"/>
        <v>0</v>
      </c>
      <c r="Z2197" s="120" t="str">
        <f t="shared" si="1052"/>
        <v>A+J=</v>
      </c>
      <c r="AA2197" s="114">
        <f t="shared" si="1053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8">
        <f t="shared" si="1048"/>
        <v>46494</v>
      </c>
      <c r="B2198" s="109">
        <f t="shared" si="1028"/>
        <v>376.54357395</v>
      </c>
      <c r="C2198" s="193">
        <f t="shared" si="1046"/>
        <v>259.92906024000001</v>
      </c>
      <c r="D2198" s="110">
        <f t="shared" si="1029"/>
        <v>7245.38</v>
      </c>
      <c r="E2198" s="111">
        <f t="shared" si="1045"/>
        <v>7276.54</v>
      </c>
      <c r="F2198" s="112">
        <f t="shared" si="1030"/>
        <v>46440</v>
      </c>
      <c r="G2198" s="113">
        <f t="shared" si="1031"/>
        <v>4.3006716003852752E-3</v>
      </c>
      <c r="H2198" s="114">
        <f t="shared" si="1032"/>
        <v>46497</v>
      </c>
      <c r="I2198" s="114">
        <f t="shared" si="1033"/>
        <v>46497</v>
      </c>
      <c r="J2198" s="115">
        <f t="shared" si="1034"/>
        <v>20</v>
      </c>
      <c r="K2198" s="115">
        <f t="shared" si="1035"/>
        <v>19</v>
      </c>
      <c r="L2198" s="8">
        <f t="shared" si="1036"/>
        <v>1.0040851900000001</v>
      </c>
      <c r="M2198" s="116">
        <f t="shared" si="1037"/>
        <v>1.0043006699999999</v>
      </c>
      <c r="N2198" s="116">
        <f t="shared" si="1038"/>
        <v>1.4322681866858695</v>
      </c>
      <c r="O2198" s="109">
        <f t="shared" si="1039"/>
        <v>1.4381192700000001</v>
      </c>
      <c r="P2198" s="109">
        <f t="shared" si="1040"/>
        <v>373.80899036</v>
      </c>
      <c r="Q2198" s="11">
        <f t="shared" si="1051"/>
        <v>0</v>
      </c>
      <c r="R2198" s="30">
        <f t="shared" si="1049"/>
        <v>0</v>
      </c>
      <c r="S2198" s="109">
        <f t="shared" si="1041"/>
        <v>0</v>
      </c>
      <c r="T2198" s="119">
        <f t="shared" si="1050"/>
        <v>0.10150000000000001</v>
      </c>
      <c r="U2198" s="117">
        <f t="shared" si="1042"/>
        <v>19</v>
      </c>
      <c r="V2198" s="117">
        <v>252</v>
      </c>
      <c r="W2198" s="116">
        <f t="shared" si="1043"/>
        <v>1.007315457</v>
      </c>
      <c r="X2198" s="109">
        <f t="shared" si="1044"/>
        <v>2.7345835900000002</v>
      </c>
      <c r="Y2198" s="174">
        <f t="shared" si="1047"/>
        <v>0</v>
      </c>
      <c r="Z2198" s="120" t="str">
        <f t="shared" si="1052"/>
        <v>A+J=</v>
      </c>
      <c r="AA2198" s="114">
        <f t="shared" si="1053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8">
        <f t="shared" si="1048"/>
        <v>46495</v>
      </c>
      <c r="B2199" s="109">
        <f t="shared" si="1028"/>
        <v>376.54357395</v>
      </c>
      <c r="C2199" s="193">
        <f t="shared" si="1046"/>
        <v>259.92906024000001</v>
      </c>
      <c r="D2199" s="110">
        <f t="shared" si="1029"/>
        <v>7245.38</v>
      </c>
      <c r="E2199" s="111">
        <f t="shared" si="1045"/>
        <v>7276.54</v>
      </c>
      <c r="F2199" s="112">
        <f t="shared" si="1030"/>
        <v>46440</v>
      </c>
      <c r="G2199" s="113">
        <f t="shared" si="1031"/>
        <v>4.3006716003852752E-3</v>
      </c>
      <c r="H2199" s="114">
        <f t="shared" si="1032"/>
        <v>46497</v>
      </c>
      <c r="I2199" s="114">
        <f t="shared" si="1033"/>
        <v>46497</v>
      </c>
      <c r="J2199" s="115">
        <f t="shared" si="1034"/>
        <v>20</v>
      </c>
      <c r="K2199" s="115">
        <f t="shared" si="1035"/>
        <v>19</v>
      </c>
      <c r="L2199" s="8">
        <f t="shared" si="1036"/>
        <v>1.0040851900000001</v>
      </c>
      <c r="M2199" s="116">
        <f t="shared" si="1037"/>
        <v>1.0043006699999999</v>
      </c>
      <c r="N2199" s="116">
        <f t="shared" si="1038"/>
        <v>1.4322681866858695</v>
      </c>
      <c r="O2199" s="109">
        <f t="shared" si="1039"/>
        <v>1.4381192700000001</v>
      </c>
      <c r="P2199" s="109">
        <f t="shared" si="1040"/>
        <v>373.80899036</v>
      </c>
      <c r="Q2199" s="11">
        <f t="shared" si="1051"/>
        <v>0</v>
      </c>
      <c r="R2199" s="30">
        <f t="shared" si="1049"/>
        <v>0</v>
      </c>
      <c r="S2199" s="109">
        <f t="shared" si="1041"/>
        <v>0</v>
      </c>
      <c r="T2199" s="119">
        <f t="shared" si="1050"/>
        <v>0.10150000000000001</v>
      </c>
      <c r="U2199" s="117">
        <f t="shared" si="1042"/>
        <v>19</v>
      </c>
      <c r="V2199" s="117">
        <v>252</v>
      </c>
      <c r="W2199" s="116">
        <f t="shared" si="1043"/>
        <v>1.007315457</v>
      </c>
      <c r="X2199" s="109">
        <f t="shared" si="1044"/>
        <v>2.7345835900000002</v>
      </c>
      <c r="Y2199" s="174">
        <f t="shared" si="1047"/>
        <v>0</v>
      </c>
      <c r="Z2199" s="120" t="str">
        <f t="shared" si="1052"/>
        <v>A+J=</v>
      </c>
      <c r="AA2199" s="114">
        <f t="shared" si="1053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8">
        <f t="shared" si="1048"/>
        <v>46496</v>
      </c>
      <c r="B2200" s="109">
        <f t="shared" si="1028"/>
        <v>376.54357395</v>
      </c>
      <c r="C2200" s="193">
        <f t="shared" si="1046"/>
        <v>259.92906024000001</v>
      </c>
      <c r="D2200" s="110">
        <f t="shared" si="1029"/>
        <v>7245.38</v>
      </c>
      <c r="E2200" s="111">
        <f t="shared" si="1045"/>
        <v>7276.54</v>
      </c>
      <c r="F2200" s="112">
        <f t="shared" si="1030"/>
        <v>46440</v>
      </c>
      <c r="G2200" s="113">
        <f t="shared" si="1031"/>
        <v>4.3006716003852752E-3</v>
      </c>
      <c r="H2200" s="114">
        <f t="shared" si="1032"/>
        <v>46497</v>
      </c>
      <c r="I2200" s="114">
        <f t="shared" si="1033"/>
        <v>46497</v>
      </c>
      <c r="J2200" s="115">
        <f t="shared" si="1034"/>
        <v>20</v>
      </c>
      <c r="K2200" s="115">
        <f t="shared" si="1035"/>
        <v>19</v>
      </c>
      <c r="L2200" s="8">
        <f t="shared" si="1036"/>
        <v>1.0040851900000001</v>
      </c>
      <c r="M2200" s="116">
        <f t="shared" si="1037"/>
        <v>1.0043006699999999</v>
      </c>
      <c r="N2200" s="116">
        <f t="shared" si="1038"/>
        <v>1.4322681866858695</v>
      </c>
      <c r="O2200" s="109">
        <f t="shared" si="1039"/>
        <v>1.4381192700000001</v>
      </c>
      <c r="P2200" s="109">
        <f t="shared" si="1040"/>
        <v>373.80899036</v>
      </c>
      <c r="Q2200" s="11">
        <f t="shared" si="1051"/>
        <v>0</v>
      </c>
      <c r="R2200" s="30">
        <f t="shared" si="1049"/>
        <v>0</v>
      </c>
      <c r="S2200" s="109">
        <f t="shared" si="1041"/>
        <v>0</v>
      </c>
      <c r="T2200" s="119">
        <f t="shared" si="1050"/>
        <v>0.10150000000000001</v>
      </c>
      <c r="U2200" s="117">
        <f t="shared" si="1042"/>
        <v>19</v>
      </c>
      <c r="V2200" s="117">
        <v>252</v>
      </c>
      <c r="W2200" s="116">
        <f t="shared" si="1043"/>
        <v>1.007315457</v>
      </c>
      <c r="X2200" s="109">
        <f t="shared" si="1044"/>
        <v>2.7345835900000002</v>
      </c>
      <c r="Y2200" s="174">
        <f t="shared" si="1047"/>
        <v>0</v>
      </c>
      <c r="Z2200" s="120" t="str">
        <f t="shared" si="1052"/>
        <v>A+J=</v>
      </c>
      <c r="AA2200" s="114">
        <f t="shared" si="1053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8">
        <f t="shared" si="1048"/>
        <v>46497</v>
      </c>
      <c r="B2201" s="109">
        <f t="shared" si="1028"/>
        <v>376.76888940000003</v>
      </c>
      <c r="C2201" s="193">
        <f t="shared" si="1046"/>
        <v>259.92906024000001</v>
      </c>
      <c r="D2201" s="110">
        <f t="shared" si="1029"/>
        <v>7245.38</v>
      </c>
      <c r="E2201" s="111">
        <f t="shared" si="1045"/>
        <v>7276.54</v>
      </c>
      <c r="F2201" s="112">
        <f t="shared" si="1030"/>
        <v>46440</v>
      </c>
      <c r="G2201" s="113">
        <f t="shared" si="1031"/>
        <v>4.3006716003852752E-3</v>
      </c>
      <c r="H2201" s="114">
        <f t="shared" si="1032"/>
        <v>46527</v>
      </c>
      <c r="I2201" s="114">
        <f t="shared" si="1033"/>
        <v>46497</v>
      </c>
      <c r="J2201" s="115">
        <f t="shared" si="1034"/>
        <v>20</v>
      </c>
      <c r="K2201" s="115">
        <f t="shared" si="1035"/>
        <v>20</v>
      </c>
      <c r="L2201" s="8">
        <f t="shared" si="1036"/>
        <v>1.0043006699999999</v>
      </c>
      <c r="M2201" s="116">
        <f t="shared" si="1037"/>
        <v>1.0043006699999999</v>
      </c>
      <c r="N2201" s="116">
        <f t="shared" si="1038"/>
        <v>1.4322681866858695</v>
      </c>
      <c r="O2201" s="109">
        <f t="shared" si="1039"/>
        <v>1.43842789</v>
      </c>
      <c r="P2201" s="109">
        <f t="shared" si="1040"/>
        <v>373.88920967000001</v>
      </c>
      <c r="Q2201" s="11">
        <f t="shared" si="1051"/>
        <v>72</v>
      </c>
      <c r="R2201" s="30">
        <f t="shared" si="1049"/>
        <v>5.0464000000000002E-2</v>
      </c>
      <c r="S2201" s="109">
        <f t="shared" si="1041"/>
        <v>18.867945070000001</v>
      </c>
      <c r="T2201" s="119">
        <f t="shared" si="1050"/>
        <v>0.10150000000000001</v>
      </c>
      <c r="U2201" s="117">
        <f t="shared" si="1042"/>
        <v>20</v>
      </c>
      <c r="V2201" s="117">
        <v>252</v>
      </c>
      <c r="W2201" s="116">
        <f t="shared" si="1043"/>
        <v>1.0077019599999999</v>
      </c>
      <c r="X2201" s="109">
        <f t="shared" si="1044"/>
        <v>2.8796797299999999</v>
      </c>
      <c r="Y2201" s="174">
        <f t="shared" si="1047"/>
        <v>21.747624800000001</v>
      </c>
      <c r="Z2201" s="120" t="str">
        <f t="shared" si="1052"/>
        <v>A+J=</v>
      </c>
      <c r="AA2201" s="114">
        <f t="shared" si="1053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8">
        <f t="shared" si="1048"/>
        <v>46498</v>
      </c>
      <c r="B2202" s="109">
        <f t="shared" si="1028"/>
        <v>355.23007044000002</v>
      </c>
      <c r="C2202" s="193">
        <f t="shared" si="1046"/>
        <v>246.81200014000001</v>
      </c>
      <c r="D2202" s="110">
        <f t="shared" si="1029"/>
        <v>7245.38</v>
      </c>
      <c r="E2202" s="111">
        <f t="shared" si="1045"/>
        <v>7276.54</v>
      </c>
      <c r="F2202" s="112">
        <f t="shared" si="1030"/>
        <v>46466</v>
      </c>
      <c r="G2202" s="113">
        <f t="shared" si="1031"/>
        <v>4.3006716003852752E-3</v>
      </c>
      <c r="H2202" s="114">
        <f t="shared" si="1032"/>
        <v>46527</v>
      </c>
      <c r="I2202" s="114">
        <f t="shared" si="1033"/>
        <v>46527</v>
      </c>
      <c r="J2202" s="115">
        <f t="shared" si="1034"/>
        <v>21</v>
      </c>
      <c r="K2202" s="115">
        <f t="shared" si="1035"/>
        <v>1</v>
      </c>
      <c r="L2202" s="8">
        <f t="shared" si="1036"/>
        <v>1.0002043700000001</v>
      </c>
      <c r="M2202" s="116">
        <f t="shared" si="1037"/>
        <v>1.0043006699999999</v>
      </c>
      <c r="N2202" s="116">
        <f t="shared" si="1038"/>
        <v>1.4384278995083037</v>
      </c>
      <c r="O2202" s="109">
        <f t="shared" si="1039"/>
        <v>1.43872187</v>
      </c>
      <c r="P2202" s="109">
        <f t="shared" si="1040"/>
        <v>355.09382237</v>
      </c>
      <c r="Q2202" s="11">
        <f t="shared" si="1051"/>
        <v>0</v>
      </c>
      <c r="R2202" s="30">
        <f t="shared" si="1049"/>
        <v>0</v>
      </c>
      <c r="S2202" s="109">
        <f t="shared" si="1041"/>
        <v>0</v>
      </c>
      <c r="T2202" s="119">
        <f t="shared" si="1050"/>
        <v>0.10150000000000001</v>
      </c>
      <c r="U2202" s="117">
        <f t="shared" si="1042"/>
        <v>1</v>
      </c>
      <c r="V2202" s="117">
        <v>252</v>
      </c>
      <c r="W2202" s="116">
        <f t="shared" si="1043"/>
        <v>1.0003836960000001</v>
      </c>
      <c r="X2202" s="109">
        <f t="shared" si="1044"/>
        <v>0.13624807</v>
      </c>
      <c r="Y2202" s="174">
        <f t="shared" si="1047"/>
        <v>0</v>
      </c>
      <c r="Z2202" s="120" t="str">
        <f t="shared" si="1052"/>
        <v>A+J=</v>
      </c>
      <c r="AA2202" s="114">
        <f t="shared" si="1053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8">
        <f t="shared" si="1048"/>
        <v>46499</v>
      </c>
      <c r="B2203" s="109">
        <f t="shared" si="1028"/>
        <v>355.23007044000002</v>
      </c>
      <c r="C2203" s="193">
        <f t="shared" si="1046"/>
        <v>246.81200014000001</v>
      </c>
      <c r="D2203" s="110">
        <f t="shared" si="1029"/>
        <v>7245.38</v>
      </c>
      <c r="E2203" s="111">
        <f t="shared" si="1045"/>
        <v>7276.54</v>
      </c>
      <c r="F2203" s="112">
        <f t="shared" si="1030"/>
        <v>46466</v>
      </c>
      <c r="G2203" s="113">
        <f t="shared" si="1031"/>
        <v>4.3006716003852752E-3</v>
      </c>
      <c r="H2203" s="114">
        <f t="shared" si="1032"/>
        <v>46527</v>
      </c>
      <c r="I2203" s="114">
        <f t="shared" si="1033"/>
        <v>46527</v>
      </c>
      <c r="J2203" s="115">
        <f t="shared" si="1034"/>
        <v>21</v>
      </c>
      <c r="K2203" s="115">
        <f t="shared" si="1035"/>
        <v>1</v>
      </c>
      <c r="L2203" s="8">
        <f t="shared" si="1036"/>
        <v>1.0002043700000001</v>
      </c>
      <c r="M2203" s="116">
        <f t="shared" si="1037"/>
        <v>1.0043006699999999</v>
      </c>
      <c r="N2203" s="116">
        <f t="shared" si="1038"/>
        <v>1.4384278995083037</v>
      </c>
      <c r="O2203" s="109">
        <f t="shared" si="1039"/>
        <v>1.43872187</v>
      </c>
      <c r="P2203" s="109">
        <f t="shared" si="1040"/>
        <v>355.09382237</v>
      </c>
      <c r="Q2203" s="11">
        <f t="shared" si="1051"/>
        <v>0</v>
      </c>
      <c r="R2203" s="30">
        <f t="shared" si="1049"/>
        <v>0</v>
      </c>
      <c r="S2203" s="109">
        <f t="shared" si="1041"/>
        <v>0</v>
      </c>
      <c r="T2203" s="119">
        <f t="shared" si="1050"/>
        <v>0.10150000000000001</v>
      </c>
      <c r="U2203" s="117">
        <f t="shared" si="1042"/>
        <v>1</v>
      </c>
      <c r="V2203" s="117">
        <v>252</v>
      </c>
      <c r="W2203" s="116">
        <f t="shared" si="1043"/>
        <v>1.0003836960000001</v>
      </c>
      <c r="X2203" s="109">
        <f t="shared" si="1044"/>
        <v>0.13624807</v>
      </c>
      <c r="Y2203" s="174">
        <f t="shared" si="1047"/>
        <v>0</v>
      </c>
      <c r="Z2203" s="120" t="str">
        <f t="shared" si="1052"/>
        <v>A+J=</v>
      </c>
      <c r="AA2203" s="114">
        <f t="shared" si="1053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8">
        <f t="shared" si="1048"/>
        <v>46500</v>
      </c>
      <c r="B2204" s="109">
        <f t="shared" si="1028"/>
        <v>355.43899902999999</v>
      </c>
      <c r="C2204" s="193">
        <f t="shared" si="1046"/>
        <v>246.81200014000001</v>
      </c>
      <c r="D2204" s="110">
        <f t="shared" si="1029"/>
        <v>7245.38</v>
      </c>
      <c r="E2204" s="111">
        <f t="shared" si="1045"/>
        <v>7276.54</v>
      </c>
      <c r="F2204" s="112">
        <f t="shared" si="1030"/>
        <v>46466</v>
      </c>
      <c r="G2204" s="113">
        <f t="shared" si="1031"/>
        <v>4.3006716003852752E-3</v>
      </c>
      <c r="H2204" s="114">
        <f t="shared" si="1032"/>
        <v>46527</v>
      </c>
      <c r="I2204" s="114">
        <f t="shared" si="1033"/>
        <v>46527</v>
      </c>
      <c r="J2204" s="115">
        <f t="shared" si="1034"/>
        <v>21</v>
      </c>
      <c r="K2204" s="115">
        <f t="shared" si="1035"/>
        <v>2</v>
      </c>
      <c r="L2204" s="8">
        <f t="shared" si="1036"/>
        <v>1.00040879</v>
      </c>
      <c r="M2204" s="116">
        <f t="shared" si="1037"/>
        <v>1.0043006699999999</v>
      </c>
      <c r="N2204" s="116">
        <f t="shared" si="1038"/>
        <v>1.4384278995083037</v>
      </c>
      <c r="O2204" s="109">
        <f t="shared" si="1039"/>
        <v>1.43901591</v>
      </c>
      <c r="P2204" s="109">
        <f t="shared" si="1040"/>
        <v>355.16639498000001</v>
      </c>
      <c r="Q2204" s="11">
        <f t="shared" si="1051"/>
        <v>0</v>
      </c>
      <c r="R2204" s="30">
        <f t="shared" si="1049"/>
        <v>0</v>
      </c>
      <c r="S2204" s="109">
        <f t="shared" si="1041"/>
        <v>0</v>
      </c>
      <c r="T2204" s="119">
        <f t="shared" si="1050"/>
        <v>0.10150000000000001</v>
      </c>
      <c r="U2204" s="117">
        <f t="shared" si="1042"/>
        <v>2</v>
      </c>
      <c r="V2204" s="117">
        <v>252</v>
      </c>
      <c r="W2204" s="116">
        <f t="shared" si="1043"/>
        <v>1.0007675389999999</v>
      </c>
      <c r="X2204" s="109">
        <f t="shared" si="1044"/>
        <v>0.27260404999999999</v>
      </c>
      <c r="Y2204" s="174">
        <f t="shared" si="1047"/>
        <v>0</v>
      </c>
      <c r="Z2204" s="120" t="str">
        <f t="shared" si="1052"/>
        <v>A+J=</v>
      </c>
      <c r="AA2204" s="114">
        <f t="shared" si="1053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8">
        <f t="shared" si="1048"/>
        <v>46501</v>
      </c>
      <c r="B2205" s="109">
        <f t="shared" si="1028"/>
        <v>355.64805071999996</v>
      </c>
      <c r="C2205" s="193">
        <f t="shared" si="1046"/>
        <v>246.81200014000001</v>
      </c>
      <c r="D2205" s="110">
        <f t="shared" si="1029"/>
        <v>7245.38</v>
      </c>
      <c r="E2205" s="111">
        <f t="shared" si="1045"/>
        <v>7276.54</v>
      </c>
      <c r="F2205" s="112">
        <f t="shared" si="1030"/>
        <v>46466</v>
      </c>
      <c r="G2205" s="113">
        <f t="shared" si="1031"/>
        <v>4.3006716003852752E-3</v>
      </c>
      <c r="H2205" s="114">
        <f t="shared" si="1032"/>
        <v>46527</v>
      </c>
      <c r="I2205" s="114">
        <f t="shared" si="1033"/>
        <v>46527</v>
      </c>
      <c r="J2205" s="115">
        <f t="shared" si="1034"/>
        <v>21</v>
      </c>
      <c r="K2205" s="115">
        <f t="shared" si="1035"/>
        <v>3</v>
      </c>
      <c r="L2205" s="8">
        <f t="shared" si="1036"/>
        <v>1.00061325</v>
      </c>
      <c r="M2205" s="116">
        <f t="shared" si="1037"/>
        <v>1.0043006699999999</v>
      </c>
      <c r="N2205" s="116">
        <f t="shared" si="1038"/>
        <v>1.4384278995083037</v>
      </c>
      <c r="O2205" s="109">
        <f t="shared" si="1039"/>
        <v>1.43931001</v>
      </c>
      <c r="P2205" s="109">
        <f t="shared" si="1040"/>
        <v>355.23898237999998</v>
      </c>
      <c r="Q2205" s="11">
        <f t="shared" si="1051"/>
        <v>0</v>
      </c>
      <c r="R2205" s="30">
        <f t="shared" si="1049"/>
        <v>0</v>
      </c>
      <c r="S2205" s="109">
        <f t="shared" si="1041"/>
        <v>0</v>
      </c>
      <c r="T2205" s="119">
        <f t="shared" si="1050"/>
        <v>0.10150000000000001</v>
      </c>
      <c r="U2205" s="117">
        <f t="shared" si="1042"/>
        <v>3</v>
      </c>
      <c r="V2205" s="117">
        <v>252</v>
      </c>
      <c r="W2205" s="116">
        <f t="shared" si="1043"/>
        <v>1.00115153</v>
      </c>
      <c r="X2205" s="109">
        <f t="shared" si="1044"/>
        <v>0.40906833999999997</v>
      </c>
      <c r="Y2205" s="174">
        <f t="shared" si="1047"/>
        <v>0</v>
      </c>
      <c r="Z2205" s="120" t="str">
        <f t="shared" si="1052"/>
        <v>A+J=</v>
      </c>
      <c r="AA2205" s="114">
        <f t="shared" si="1053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8">
        <f t="shared" si="1048"/>
        <v>46502</v>
      </c>
      <c r="B2206" s="109">
        <f t="shared" si="1028"/>
        <v>355.64805071999996</v>
      </c>
      <c r="C2206" s="193">
        <f t="shared" si="1046"/>
        <v>246.81200014000001</v>
      </c>
      <c r="D2206" s="110">
        <f t="shared" si="1029"/>
        <v>7245.38</v>
      </c>
      <c r="E2206" s="111">
        <f t="shared" si="1045"/>
        <v>7276.54</v>
      </c>
      <c r="F2206" s="112">
        <f t="shared" si="1030"/>
        <v>46466</v>
      </c>
      <c r="G2206" s="113">
        <f t="shared" si="1031"/>
        <v>4.3006716003852752E-3</v>
      </c>
      <c r="H2206" s="114">
        <f t="shared" si="1032"/>
        <v>46527</v>
      </c>
      <c r="I2206" s="114">
        <f t="shared" si="1033"/>
        <v>46527</v>
      </c>
      <c r="J2206" s="115">
        <f t="shared" si="1034"/>
        <v>21</v>
      </c>
      <c r="K2206" s="115">
        <f t="shared" si="1035"/>
        <v>3</v>
      </c>
      <c r="L2206" s="8">
        <f t="shared" si="1036"/>
        <v>1.00061325</v>
      </c>
      <c r="M2206" s="116">
        <f t="shared" si="1037"/>
        <v>1.0043006699999999</v>
      </c>
      <c r="N2206" s="116">
        <f t="shared" si="1038"/>
        <v>1.4384278995083037</v>
      </c>
      <c r="O2206" s="109">
        <f t="shared" si="1039"/>
        <v>1.43931001</v>
      </c>
      <c r="P2206" s="109">
        <f t="shared" si="1040"/>
        <v>355.23898237999998</v>
      </c>
      <c r="Q2206" s="11">
        <f t="shared" si="1051"/>
        <v>0</v>
      </c>
      <c r="R2206" s="30">
        <f t="shared" si="1049"/>
        <v>0</v>
      </c>
      <c r="S2206" s="109">
        <f t="shared" si="1041"/>
        <v>0</v>
      </c>
      <c r="T2206" s="119">
        <f t="shared" si="1050"/>
        <v>0.10150000000000001</v>
      </c>
      <c r="U2206" s="117">
        <f t="shared" si="1042"/>
        <v>3</v>
      </c>
      <c r="V2206" s="117">
        <v>252</v>
      </c>
      <c r="W2206" s="116">
        <f t="shared" si="1043"/>
        <v>1.00115153</v>
      </c>
      <c r="X2206" s="109">
        <f t="shared" si="1044"/>
        <v>0.40906833999999997</v>
      </c>
      <c r="Y2206" s="174">
        <f t="shared" si="1047"/>
        <v>0</v>
      </c>
      <c r="Z2206" s="120" t="str">
        <f t="shared" si="1052"/>
        <v>A+J=</v>
      </c>
      <c r="AA2206" s="114">
        <f t="shared" si="1053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8">
        <f t="shared" si="1048"/>
        <v>46503</v>
      </c>
      <c r="B2207" s="109">
        <f t="shared" si="1028"/>
        <v>355.64805071999996</v>
      </c>
      <c r="C2207" s="193">
        <f t="shared" si="1046"/>
        <v>246.81200014000001</v>
      </c>
      <c r="D2207" s="110">
        <f t="shared" si="1029"/>
        <v>7245.38</v>
      </c>
      <c r="E2207" s="111">
        <f t="shared" si="1045"/>
        <v>7276.54</v>
      </c>
      <c r="F2207" s="112">
        <f t="shared" si="1030"/>
        <v>46466</v>
      </c>
      <c r="G2207" s="113">
        <f t="shared" si="1031"/>
        <v>4.3006716003852752E-3</v>
      </c>
      <c r="H2207" s="114">
        <f t="shared" si="1032"/>
        <v>46527</v>
      </c>
      <c r="I2207" s="114">
        <f t="shared" si="1033"/>
        <v>46527</v>
      </c>
      <c r="J2207" s="115">
        <f t="shared" si="1034"/>
        <v>21</v>
      </c>
      <c r="K2207" s="115">
        <f t="shared" si="1035"/>
        <v>3</v>
      </c>
      <c r="L2207" s="8">
        <f t="shared" si="1036"/>
        <v>1.00061325</v>
      </c>
      <c r="M2207" s="116">
        <f t="shared" si="1037"/>
        <v>1.0043006699999999</v>
      </c>
      <c r="N2207" s="116">
        <f t="shared" si="1038"/>
        <v>1.4384278995083037</v>
      </c>
      <c r="O2207" s="109">
        <f t="shared" si="1039"/>
        <v>1.43931001</v>
      </c>
      <c r="P2207" s="109">
        <f t="shared" si="1040"/>
        <v>355.23898237999998</v>
      </c>
      <c r="Q2207" s="11">
        <f t="shared" si="1051"/>
        <v>0</v>
      </c>
      <c r="R2207" s="30">
        <f t="shared" si="1049"/>
        <v>0</v>
      </c>
      <c r="S2207" s="109">
        <f t="shared" si="1041"/>
        <v>0</v>
      </c>
      <c r="T2207" s="119">
        <f t="shared" si="1050"/>
        <v>0.10150000000000001</v>
      </c>
      <c r="U2207" s="117">
        <f t="shared" si="1042"/>
        <v>3</v>
      </c>
      <c r="V2207" s="117">
        <v>252</v>
      </c>
      <c r="W2207" s="116">
        <f t="shared" si="1043"/>
        <v>1.00115153</v>
      </c>
      <c r="X2207" s="109">
        <f t="shared" si="1044"/>
        <v>0.40906833999999997</v>
      </c>
      <c r="Y2207" s="174">
        <f t="shared" si="1047"/>
        <v>0</v>
      </c>
      <c r="Z2207" s="120" t="str">
        <f t="shared" si="1052"/>
        <v>A+J=</v>
      </c>
      <c r="AA2207" s="114">
        <f t="shared" si="1053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8">
        <f t="shared" si="1048"/>
        <v>46504</v>
      </c>
      <c r="B2208" s="109">
        <f t="shared" si="1028"/>
        <v>355.85722522999998</v>
      </c>
      <c r="C2208" s="193">
        <f t="shared" si="1046"/>
        <v>246.81200014000001</v>
      </c>
      <c r="D2208" s="110">
        <f t="shared" si="1029"/>
        <v>7245.38</v>
      </c>
      <c r="E2208" s="111">
        <f t="shared" si="1045"/>
        <v>7276.54</v>
      </c>
      <c r="F2208" s="112">
        <f t="shared" si="1030"/>
        <v>46466</v>
      </c>
      <c r="G2208" s="113">
        <f t="shared" si="1031"/>
        <v>4.3006716003852752E-3</v>
      </c>
      <c r="H2208" s="114">
        <f t="shared" si="1032"/>
        <v>46527</v>
      </c>
      <c r="I2208" s="114">
        <f t="shared" si="1033"/>
        <v>46527</v>
      </c>
      <c r="J2208" s="115">
        <f t="shared" si="1034"/>
        <v>21</v>
      </c>
      <c r="K2208" s="115">
        <f t="shared" si="1035"/>
        <v>4</v>
      </c>
      <c r="L2208" s="8">
        <f t="shared" si="1036"/>
        <v>1.00081775</v>
      </c>
      <c r="M2208" s="116">
        <f t="shared" si="1037"/>
        <v>1.0043006699999999</v>
      </c>
      <c r="N2208" s="116">
        <f t="shared" si="1038"/>
        <v>1.4384278995083037</v>
      </c>
      <c r="O2208" s="109">
        <f t="shared" si="1039"/>
        <v>1.43960417</v>
      </c>
      <c r="P2208" s="109">
        <f t="shared" si="1040"/>
        <v>355.3115846</v>
      </c>
      <c r="Q2208" s="11">
        <f t="shared" si="1051"/>
        <v>0</v>
      </c>
      <c r="R2208" s="30">
        <f t="shared" si="1049"/>
        <v>0</v>
      </c>
      <c r="S2208" s="109">
        <f t="shared" si="1041"/>
        <v>0</v>
      </c>
      <c r="T2208" s="119">
        <f t="shared" si="1050"/>
        <v>0.10150000000000001</v>
      </c>
      <c r="U2208" s="117">
        <f t="shared" si="1042"/>
        <v>4</v>
      </c>
      <c r="V2208" s="117">
        <v>252</v>
      </c>
      <c r="W2208" s="116">
        <f t="shared" si="1043"/>
        <v>1.001535668</v>
      </c>
      <c r="X2208" s="109">
        <f t="shared" si="1044"/>
        <v>0.54564062999999996</v>
      </c>
      <c r="Y2208" s="174">
        <f t="shared" si="1047"/>
        <v>0</v>
      </c>
      <c r="Z2208" s="120" t="str">
        <f t="shared" si="1052"/>
        <v>A+J=</v>
      </c>
      <c r="AA2208" s="114">
        <f t="shared" si="1053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8">
        <f t="shared" si="1048"/>
        <v>46505</v>
      </c>
      <c r="B2209" s="109">
        <f t="shared" si="1028"/>
        <v>356.06652047</v>
      </c>
      <c r="C2209" s="193">
        <f t="shared" si="1046"/>
        <v>246.81200014000001</v>
      </c>
      <c r="D2209" s="110">
        <f t="shared" si="1029"/>
        <v>7245.38</v>
      </c>
      <c r="E2209" s="111">
        <f t="shared" si="1045"/>
        <v>7276.54</v>
      </c>
      <c r="F2209" s="112">
        <f t="shared" si="1030"/>
        <v>46466</v>
      </c>
      <c r="G2209" s="113">
        <f t="shared" si="1031"/>
        <v>4.3006716003852752E-3</v>
      </c>
      <c r="H2209" s="114">
        <f t="shared" si="1032"/>
        <v>46527</v>
      </c>
      <c r="I2209" s="114">
        <f t="shared" si="1033"/>
        <v>46527</v>
      </c>
      <c r="J2209" s="115">
        <f t="shared" si="1034"/>
        <v>21</v>
      </c>
      <c r="K2209" s="115">
        <f t="shared" si="1035"/>
        <v>5</v>
      </c>
      <c r="L2209" s="8">
        <f t="shared" si="1036"/>
        <v>1.0010222900000001</v>
      </c>
      <c r="M2209" s="116">
        <f t="shared" si="1037"/>
        <v>1.0043006699999999</v>
      </c>
      <c r="N2209" s="116">
        <f t="shared" si="1038"/>
        <v>1.4384278995083037</v>
      </c>
      <c r="O2209" s="109">
        <f t="shared" si="1039"/>
        <v>1.43989838</v>
      </c>
      <c r="P2209" s="109">
        <f t="shared" si="1040"/>
        <v>355.38419915999998</v>
      </c>
      <c r="Q2209" s="11">
        <f t="shared" si="1051"/>
        <v>0</v>
      </c>
      <c r="R2209" s="30">
        <f t="shared" si="1049"/>
        <v>0</v>
      </c>
      <c r="S2209" s="109">
        <f t="shared" si="1041"/>
        <v>0</v>
      </c>
      <c r="T2209" s="119">
        <f t="shared" si="1050"/>
        <v>0.10150000000000001</v>
      </c>
      <c r="U2209" s="117">
        <f t="shared" si="1042"/>
        <v>5</v>
      </c>
      <c r="V2209" s="117">
        <v>252</v>
      </c>
      <c r="W2209" s="116">
        <f t="shared" si="1043"/>
        <v>1.0019199539999999</v>
      </c>
      <c r="X2209" s="109">
        <f t="shared" si="1044"/>
        <v>0.68232130999999996</v>
      </c>
      <c r="Y2209" s="174">
        <f t="shared" si="1047"/>
        <v>0</v>
      </c>
      <c r="Z2209" s="120" t="str">
        <f t="shared" si="1052"/>
        <v>A+J=</v>
      </c>
      <c r="AA2209" s="114">
        <f t="shared" si="1053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8">
        <f t="shared" si="1048"/>
        <v>46506</v>
      </c>
      <c r="B2210" s="109">
        <f t="shared" ref="B2210:B2273" si="1054">(P2210+X2210)</f>
        <v>356.27594320999998</v>
      </c>
      <c r="C2210" s="193">
        <f t="shared" si="1046"/>
        <v>246.81200014000001</v>
      </c>
      <c r="D2210" s="110">
        <f t="shared" ref="D2210:D2273" si="1055">IF(E2210=E2209,D2209,E2209)</f>
        <v>7245.38</v>
      </c>
      <c r="E2210" s="111">
        <f t="shared" si="1045"/>
        <v>7276.54</v>
      </c>
      <c r="F2210" s="112">
        <f t="shared" ref="F2210:F2273" si="1056">IF($K2210=1,VLOOKUP($A2209,$AO$10:$AS$131,5),F2209)</f>
        <v>46466</v>
      </c>
      <c r="G2210" s="113">
        <f t="shared" ref="G2210:G2273" si="1057">(E2210/D2210)-1</f>
        <v>4.3006716003852752E-3</v>
      </c>
      <c r="H2210" s="114">
        <f t="shared" ref="H2210:H2273" si="1058">IF(DAY(A2210)=H$9,VLOOKUP(A2210,AH$118:AN$450,4),H2209)</f>
        <v>46527</v>
      </c>
      <c r="I2210" s="114">
        <f t="shared" ref="I2210:I2273" si="1059">IF(A2210&gt;I2209,H2210,I2209)</f>
        <v>46527</v>
      </c>
      <c r="J2210" s="115">
        <f t="shared" ref="J2210:J2273" si="1060">IF(I2210=I2209,J2209,NETWORKDAYS(I2209,I2210,$AD$148:$AD$502)-1)</f>
        <v>21</v>
      </c>
      <c r="K2210" s="115">
        <f t="shared" ref="K2210:K2273" si="1061">(J2210-(NETWORKDAYS(A2210,I2210,AD$148:AD$502)-1))</f>
        <v>6</v>
      </c>
      <c r="L2210" s="8">
        <f t="shared" ref="L2210:L2273" si="1062">IF(E2210&lt;D2210,1,TRUNC((E2210/D2210)^TRUNC((K2210/J2210),9),8))</f>
        <v>1.0012268799999999</v>
      </c>
      <c r="M2210" s="116">
        <f t="shared" ref="M2210:M2273" si="1063">IF(I2210&gt;I2209,L2209,M2209)</f>
        <v>1.0043006699999999</v>
      </c>
      <c r="N2210" s="116">
        <f t="shared" ref="N2210:N2273" si="1064">IF(I2210&gt;I2209,N2209*M2210,N2209)</f>
        <v>1.4384278995083037</v>
      </c>
      <c r="O2210" s="109">
        <f t="shared" ref="O2210:O2273" si="1065">TRUNC(TRUNC((L2210*N2210),15),8)</f>
        <v>1.4401926700000001</v>
      </c>
      <c r="P2210" s="109">
        <f t="shared" ref="P2210:P2273" si="1066">TRUNC(C2210*O2210,8)</f>
        <v>355.45683345999998</v>
      </c>
      <c r="Q2210" s="11">
        <f t="shared" si="1051"/>
        <v>0</v>
      </c>
      <c r="R2210" s="30">
        <f t="shared" si="1049"/>
        <v>0</v>
      </c>
      <c r="S2210" s="109">
        <f t="shared" ref="S2210:S2273" si="1067">IF(R2210&gt;0,TRUNC(R2210*P2210,8),0)</f>
        <v>0</v>
      </c>
      <c r="T2210" s="119">
        <f t="shared" si="1050"/>
        <v>0.10150000000000001</v>
      </c>
      <c r="U2210" s="117">
        <f t="shared" ref="U2210:U2273" si="1068">IF(Q2209&gt;0,1,IF(K2210=K2209,U2209,U2209+1))</f>
        <v>6</v>
      </c>
      <c r="V2210" s="117">
        <v>252</v>
      </c>
      <c r="W2210" s="116">
        <f t="shared" ref="W2210:W2273" si="1069">ROUND((1+T2210)^TRUNC((U2210/V2210),9),9)</f>
        <v>1.002304386</v>
      </c>
      <c r="X2210" s="109">
        <f t="shared" ref="X2210:X2273" si="1070">TRUNC((P2210*(W2210-1)),8)</f>
        <v>0.81910974999999997</v>
      </c>
      <c r="Y2210" s="174">
        <f t="shared" si="1047"/>
        <v>0</v>
      </c>
      <c r="Z2210" s="120" t="str">
        <f t="shared" si="1052"/>
        <v>A+J=</v>
      </c>
      <c r="AA2210" s="114">
        <f t="shared" si="1053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8">
        <f t="shared" si="1048"/>
        <v>46507</v>
      </c>
      <c r="B2211" s="109">
        <f t="shared" si="1054"/>
        <v>356.48548467000001</v>
      </c>
      <c r="C2211" s="193">
        <f t="shared" si="1046"/>
        <v>246.81200014000001</v>
      </c>
      <c r="D2211" s="110">
        <f t="shared" si="1055"/>
        <v>7245.38</v>
      </c>
      <c r="E2211" s="111">
        <f t="shared" si="1045"/>
        <v>7276.54</v>
      </c>
      <c r="F2211" s="112">
        <f t="shared" si="1056"/>
        <v>46466</v>
      </c>
      <c r="G2211" s="113">
        <f t="shared" si="1057"/>
        <v>4.3006716003852752E-3</v>
      </c>
      <c r="H2211" s="114">
        <f t="shared" si="1058"/>
        <v>46527</v>
      </c>
      <c r="I2211" s="114">
        <f t="shared" si="1059"/>
        <v>46527</v>
      </c>
      <c r="J2211" s="115">
        <f t="shared" si="1060"/>
        <v>21</v>
      </c>
      <c r="K2211" s="115">
        <f t="shared" si="1061"/>
        <v>7</v>
      </c>
      <c r="L2211" s="8">
        <f t="shared" si="1062"/>
        <v>1.0014315</v>
      </c>
      <c r="M2211" s="116">
        <f t="shared" si="1063"/>
        <v>1.0043006699999999</v>
      </c>
      <c r="N2211" s="116">
        <f t="shared" si="1064"/>
        <v>1.4384278995083037</v>
      </c>
      <c r="O2211" s="109">
        <f t="shared" si="1065"/>
        <v>1.4404870000000001</v>
      </c>
      <c r="P2211" s="109">
        <f t="shared" si="1066"/>
        <v>355.52947763999998</v>
      </c>
      <c r="Q2211" s="11">
        <f t="shared" si="1051"/>
        <v>0</v>
      </c>
      <c r="R2211" s="30">
        <f t="shared" si="1049"/>
        <v>0</v>
      </c>
      <c r="S2211" s="109">
        <f t="shared" si="1067"/>
        <v>0</v>
      </c>
      <c r="T2211" s="119">
        <f t="shared" si="1050"/>
        <v>0.10150000000000001</v>
      </c>
      <c r="U2211" s="117">
        <f t="shared" si="1068"/>
        <v>7</v>
      </c>
      <c r="V2211" s="117">
        <v>252</v>
      </c>
      <c r="W2211" s="116">
        <f t="shared" si="1069"/>
        <v>1.0026889670000001</v>
      </c>
      <c r="X2211" s="109">
        <f t="shared" si="1070"/>
        <v>0.95600702999999998</v>
      </c>
      <c r="Y2211" s="174">
        <f t="shared" si="1047"/>
        <v>0</v>
      </c>
      <c r="Z2211" s="120" t="str">
        <f t="shared" si="1052"/>
        <v>A+J=</v>
      </c>
      <c r="AA2211" s="114">
        <f t="shared" si="1053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8">
        <f t="shared" si="1048"/>
        <v>46508</v>
      </c>
      <c r="B2212" s="109">
        <f t="shared" si="1054"/>
        <v>356.69515408000001</v>
      </c>
      <c r="C2212" s="193">
        <f t="shared" si="1046"/>
        <v>246.81200014000001</v>
      </c>
      <c r="D2212" s="110">
        <f t="shared" si="1055"/>
        <v>7245.38</v>
      </c>
      <c r="E2212" s="111">
        <f t="shared" si="1045"/>
        <v>7276.54</v>
      </c>
      <c r="F2212" s="112">
        <f t="shared" si="1056"/>
        <v>46466</v>
      </c>
      <c r="G2212" s="113">
        <f t="shared" si="1057"/>
        <v>4.3006716003852752E-3</v>
      </c>
      <c r="H2212" s="114">
        <f t="shared" si="1058"/>
        <v>46527</v>
      </c>
      <c r="I2212" s="114">
        <f t="shared" si="1059"/>
        <v>46527</v>
      </c>
      <c r="J2212" s="115">
        <f t="shared" si="1060"/>
        <v>21</v>
      </c>
      <c r="K2212" s="115">
        <f t="shared" si="1061"/>
        <v>8</v>
      </c>
      <c r="L2212" s="8">
        <f t="shared" si="1062"/>
        <v>1.00163617</v>
      </c>
      <c r="M2212" s="116">
        <f t="shared" si="1063"/>
        <v>1.0043006699999999</v>
      </c>
      <c r="N2212" s="116">
        <f t="shared" si="1064"/>
        <v>1.4384278995083037</v>
      </c>
      <c r="O2212" s="109">
        <f t="shared" si="1065"/>
        <v>1.44078141</v>
      </c>
      <c r="P2212" s="109">
        <f t="shared" si="1066"/>
        <v>355.60214156000001</v>
      </c>
      <c r="Q2212" s="11">
        <f t="shared" si="1051"/>
        <v>0</v>
      </c>
      <c r="R2212" s="30">
        <f t="shared" si="1049"/>
        <v>0</v>
      </c>
      <c r="S2212" s="109">
        <f t="shared" si="1067"/>
        <v>0</v>
      </c>
      <c r="T2212" s="119">
        <f t="shared" si="1050"/>
        <v>0.10150000000000001</v>
      </c>
      <c r="U2212" s="117">
        <f t="shared" si="1068"/>
        <v>8</v>
      </c>
      <c r="V2212" s="117">
        <v>252</v>
      </c>
      <c r="W2212" s="116">
        <f t="shared" si="1069"/>
        <v>1.0030736950000001</v>
      </c>
      <c r="X2212" s="109">
        <f t="shared" si="1070"/>
        <v>1.09301252</v>
      </c>
      <c r="Y2212" s="174">
        <f t="shared" si="1047"/>
        <v>0</v>
      </c>
      <c r="Z2212" s="120" t="str">
        <f t="shared" si="1052"/>
        <v>A+J=</v>
      </c>
      <c r="AA2212" s="114">
        <f t="shared" si="1053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8">
        <f t="shared" si="1048"/>
        <v>46509</v>
      </c>
      <c r="B2213" s="109">
        <f t="shared" si="1054"/>
        <v>356.69515408000001</v>
      </c>
      <c r="C2213" s="193">
        <f t="shared" si="1046"/>
        <v>246.81200014000001</v>
      </c>
      <c r="D2213" s="110">
        <f t="shared" si="1055"/>
        <v>7245.38</v>
      </c>
      <c r="E2213" s="111">
        <f t="shared" si="1045"/>
        <v>7276.54</v>
      </c>
      <c r="F2213" s="112">
        <f t="shared" si="1056"/>
        <v>46466</v>
      </c>
      <c r="G2213" s="113">
        <f t="shared" si="1057"/>
        <v>4.3006716003852752E-3</v>
      </c>
      <c r="H2213" s="114">
        <f t="shared" si="1058"/>
        <v>46527</v>
      </c>
      <c r="I2213" s="114">
        <f t="shared" si="1059"/>
        <v>46527</v>
      </c>
      <c r="J2213" s="115">
        <f t="shared" si="1060"/>
        <v>21</v>
      </c>
      <c r="K2213" s="115">
        <f t="shared" si="1061"/>
        <v>8</v>
      </c>
      <c r="L2213" s="8">
        <f t="shared" si="1062"/>
        <v>1.00163617</v>
      </c>
      <c r="M2213" s="116">
        <f t="shared" si="1063"/>
        <v>1.0043006699999999</v>
      </c>
      <c r="N2213" s="116">
        <f t="shared" si="1064"/>
        <v>1.4384278995083037</v>
      </c>
      <c r="O2213" s="109">
        <f t="shared" si="1065"/>
        <v>1.44078141</v>
      </c>
      <c r="P2213" s="109">
        <f t="shared" si="1066"/>
        <v>355.60214156000001</v>
      </c>
      <c r="Q2213" s="11">
        <f t="shared" si="1051"/>
        <v>0</v>
      </c>
      <c r="R2213" s="30">
        <f t="shared" si="1049"/>
        <v>0</v>
      </c>
      <c r="S2213" s="109">
        <f t="shared" si="1067"/>
        <v>0</v>
      </c>
      <c r="T2213" s="119">
        <f t="shared" si="1050"/>
        <v>0.10150000000000001</v>
      </c>
      <c r="U2213" s="117">
        <f t="shared" si="1068"/>
        <v>8</v>
      </c>
      <c r="V2213" s="117">
        <v>252</v>
      </c>
      <c r="W2213" s="116">
        <f t="shared" si="1069"/>
        <v>1.0030736950000001</v>
      </c>
      <c r="X2213" s="109">
        <f t="shared" si="1070"/>
        <v>1.09301252</v>
      </c>
      <c r="Y2213" s="174">
        <f t="shared" si="1047"/>
        <v>0</v>
      </c>
      <c r="Z2213" s="120" t="str">
        <f t="shared" si="1052"/>
        <v>A+J=</v>
      </c>
      <c r="AA2213" s="114">
        <f t="shared" si="1053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8">
        <f t="shared" si="1048"/>
        <v>46510</v>
      </c>
      <c r="B2214" s="109">
        <f t="shared" si="1054"/>
        <v>356.69515408000001</v>
      </c>
      <c r="C2214" s="193">
        <f t="shared" si="1046"/>
        <v>246.81200014000001</v>
      </c>
      <c r="D2214" s="110">
        <f t="shared" si="1055"/>
        <v>7245.38</v>
      </c>
      <c r="E2214" s="111">
        <f t="shared" si="1045"/>
        <v>7276.54</v>
      </c>
      <c r="F2214" s="112">
        <f t="shared" si="1056"/>
        <v>46466</v>
      </c>
      <c r="G2214" s="113">
        <f t="shared" si="1057"/>
        <v>4.3006716003852752E-3</v>
      </c>
      <c r="H2214" s="114">
        <f t="shared" si="1058"/>
        <v>46527</v>
      </c>
      <c r="I2214" s="114">
        <f t="shared" si="1059"/>
        <v>46527</v>
      </c>
      <c r="J2214" s="115">
        <f t="shared" si="1060"/>
        <v>21</v>
      </c>
      <c r="K2214" s="115">
        <f t="shared" si="1061"/>
        <v>8</v>
      </c>
      <c r="L2214" s="8">
        <f t="shared" si="1062"/>
        <v>1.00163617</v>
      </c>
      <c r="M2214" s="116">
        <f t="shared" si="1063"/>
        <v>1.0043006699999999</v>
      </c>
      <c r="N2214" s="116">
        <f t="shared" si="1064"/>
        <v>1.4384278995083037</v>
      </c>
      <c r="O2214" s="109">
        <f t="shared" si="1065"/>
        <v>1.44078141</v>
      </c>
      <c r="P2214" s="109">
        <f t="shared" si="1066"/>
        <v>355.60214156000001</v>
      </c>
      <c r="Q2214" s="11">
        <f t="shared" si="1051"/>
        <v>0</v>
      </c>
      <c r="R2214" s="30">
        <f t="shared" si="1049"/>
        <v>0</v>
      </c>
      <c r="S2214" s="109">
        <f t="shared" si="1067"/>
        <v>0</v>
      </c>
      <c r="T2214" s="119">
        <f t="shared" si="1050"/>
        <v>0.10150000000000001</v>
      </c>
      <c r="U2214" s="117">
        <f t="shared" si="1068"/>
        <v>8</v>
      </c>
      <c r="V2214" s="117">
        <v>252</v>
      </c>
      <c r="W2214" s="116">
        <f t="shared" si="1069"/>
        <v>1.0030736950000001</v>
      </c>
      <c r="X2214" s="109">
        <f t="shared" si="1070"/>
        <v>1.09301252</v>
      </c>
      <c r="Y2214" s="174">
        <f t="shared" si="1047"/>
        <v>0</v>
      </c>
      <c r="Z2214" s="120" t="str">
        <f t="shared" si="1052"/>
        <v>A+J=</v>
      </c>
      <c r="AA2214" s="114">
        <f t="shared" si="1053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8">
        <f t="shared" si="1048"/>
        <v>46511</v>
      </c>
      <c r="B2215" s="109">
        <f t="shared" si="1054"/>
        <v>356.90494407</v>
      </c>
      <c r="C2215" s="193">
        <f t="shared" si="1046"/>
        <v>246.81200014000001</v>
      </c>
      <c r="D2215" s="110">
        <f t="shared" si="1055"/>
        <v>7245.38</v>
      </c>
      <c r="E2215" s="111">
        <f t="shared" si="1045"/>
        <v>7276.54</v>
      </c>
      <c r="F2215" s="112">
        <f t="shared" si="1056"/>
        <v>46466</v>
      </c>
      <c r="G2215" s="113">
        <f t="shared" si="1057"/>
        <v>4.3006716003852752E-3</v>
      </c>
      <c r="H2215" s="114">
        <f t="shared" si="1058"/>
        <v>46527</v>
      </c>
      <c r="I2215" s="114">
        <f t="shared" si="1059"/>
        <v>46527</v>
      </c>
      <c r="J2215" s="115">
        <f t="shared" si="1060"/>
        <v>21</v>
      </c>
      <c r="K2215" s="115">
        <f t="shared" si="1061"/>
        <v>9</v>
      </c>
      <c r="L2215" s="8">
        <f t="shared" si="1062"/>
        <v>1.00184088</v>
      </c>
      <c r="M2215" s="116">
        <f t="shared" si="1063"/>
        <v>1.0043006699999999</v>
      </c>
      <c r="N2215" s="116">
        <f t="shared" si="1064"/>
        <v>1.4384278995083037</v>
      </c>
      <c r="O2215" s="109">
        <f t="shared" si="1065"/>
        <v>1.4410758699999999</v>
      </c>
      <c r="P2215" s="109">
        <f t="shared" si="1066"/>
        <v>355.67481781999999</v>
      </c>
      <c r="Q2215" s="11">
        <f t="shared" si="1051"/>
        <v>0</v>
      </c>
      <c r="R2215" s="30">
        <f t="shared" si="1049"/>
        <v>0</v>
      </c>
      <c r="S2215" s="109">
        <f t="shared" si="1067"/>
        <v>0</v>
      </c>
      <c r="T2215" s="119">
        <f t="shared" si="1050"/>
        <v>0.10150000000000001</v>
      </c>
      <c r="U2215" s="117">
        <f t="shared" si="1068"/>
        <v>9</v>
      </c>
      <c r="V2215" s="117">
        <v>252</v>
      </c>
      <c r="W2215" s="116">
        <f t="shared" si="1069"/>
        <v>1.00345857</v>
      </c>
      <c r="X2215" s="109">
        <f t="shared" si="1070"/>
        <v>1.2301262500000001</v>
      </c>
      <c r="Y2215" s="174">
        <f t="shared" si="1047"/>
        <v>0</v>
      </c>
      <c r="Z2215" s="120" t="str">
        <f t="shared" si="1052"/>
        <v>A+J=</v>
      </c>
      <c r="AA2215" s="114">
        <f t="shared" si="1053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8">
        <f t="shared" si="1048"/>
        <v>46512</v>
      </c>
      <c r="B2216" s="109">
        <f t="shared" si="1054"/>
        <v>357.11485751999999</v>
      </c>
      <c r="C2216" s="193">
        <f t="shared" si="1046"/>
        <v>246.81200014000001</v>
      </c>
      <c r="D2216" s="110">
        <f t="shared" si="1055"/>
        <v>7245.38</v>
      </c>
      <c r="E2216" s="111">
        <f t="shared" si="1045"/>
        <v>7276.54</v>
      </c>
      <c r="F2216" s="112">
        <f t="shared" si="1056"/>
        <v>46466</v>
      </c>
      <c r="G2216" s="113">
        <f t="shared" si="1057"/>
        <v>4.3006716003852752E-3</v>
      </c>
      <c r="H2216" s="114">
        <f t="shared" si="1058"/>
        <v>46527</v>
      </c>
      <c r="I2216" s="114">
        <f t="shared" si="1059"/>
        <v>46527</v>
      </c>
      <c r="J2216" s="115">
        <f t="shared" si="1060"/>
        <v>21</v>
      </c>
      <c r="K2216" s="115">
        <f t="shared" si="1061"/>
        <v>10</v>
      </c>
      <c r="L2216" s="8">
        <f t="shared" si="1062"/>
        <v>1.00204563</v>
      </c>
      <c r="M2216" s="116">
        <f t="shared" si="1063"/>
        <v>1.0043006699999999</v>
      </c>
      <c r="N2216" s="116">
        <f t="shared" si="1064"/>
        <v>1.4384278995083037</v>
      </c>
      <c r="O2216" s="109">
        <f t="shared" si="1065"/>
        <v>1.4413703899999999</v>
      </c>
      <c r="P2216" s="109">
        <f t="shared" si="1066"/>
        <v>355.74750889000001</v>
      </c>
      <c r="Q2216" s="11">
        <f t="shared" si="1051"/>
        <v>0</v>
      </c>
      <c r="R2216" s="30">
        <f t="shared" si="1049"/>
        <v>0</v>
      </c>
      <c r="S2216" s="109">
        <f t="shared" si="1067"/>
        <v>0</v>
      </c>
      <c r="T2216" s="119">
        <f t="shared" si="1050"/>
        <v>0.10150000000000001</v>
      </c>
      <c r="U2216" s="117">
        <f t="shared" si="1068"/>
        <v>10</v>
      </c>
      <c r="V2216" s="117">
        <v>252</v>
      </c>
      <c r="W2216" s="116">
        <f t="shared" si="1069"/>
        <v>1.003843593</v>
      </c>
      <c r="X2216" s="109">
        <f t="shared" si="1070"/>
        <v>1.36734863</v>
      </c>
      <c r="Y2216" s="174">
        <f t="shared" si="1047"/>
        <v>0</v>
      </c>
      <c r="Z2216" s="120" t="str">
        <f t="shared" si="1052"/>
        <v>A+J=</v>
      </c>
      <c r="AA2216" s="114">
        <f t="shared" si="1053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8">
        <f t="shared" si="1048"/>
        <v>46513</v>
      </c>
      <c r="B2217" s="109">
        <f t="shared" si="1054"/>
        <v>357.32489695999999</v>
      </c>
      <c r="C2217" s="193">
        <f t="shared" si="1046"/>
        <v>246.81200014000001</v>
      </c>
      <c r="D2217" s="110">
        <f t="shared" si="1055"/>
        <v>7245.38</v>
      </c>
      <c r="E2217" s="111">
        <f t="shared" si="1045"/>
        <v>7276.54</v>
      </c>
      <c r="F2217" s="112">
        <f t="shared" si="1056"/>
        <v>46466</v>
      </c>
      <c r="G2217" s="113">
        <f t="shared" si="1057"/>
        <v>4.3006716003852752E-3</v>
      </c>
      <c r="H2217" s="114">
        <f t="shared" si="1058"/>
        <v>46527</v>
      </c>
      <c r="I2217" s="114">
        <f t="shared" si="1059"/>
        <v>46527</v>
      </c>
      <c r="J2217" s="115">
        <f t="shared" si="1060"/>
        <v>21</v>
      </c>
      <c r="K2217" s="115">
        <f t="shared" si="1061"/>
        <v>11</v>
      </c>
      <c r="L2217" s="8">
        <f t="shared" si="1062"/>
        <v>1.0022504299999999</v>
      </c>
      <c r="M2217" s="116">
        <f t="shared" si="1063"/>
        <v>1.0043006699999999</v>
      </c>
      <c r="N2217" s="116">
        <f t="shared" si="1064"/>
        <v>1.4384278995083037</v>
      </c>
      <c r="O2217" s="109">
        <f t="shared" si="1065"/>
        <v>1.4416649800000001</v>
      </c>
      <c r="P2217" s="109">
        <f t="shared" si="1066"/>
        <v>355.82021723999998</v>
      </c>
      <c r="Q2217" s="11">
        <f t="shared" si="1051"/>
        <v>0</v>
      </c>
      <c r="R2217" s="30">
        <f t="shared" si="1049"/>
        <v>0</v>
      </c>
      <c r="S2217" s="109">
        <f t="shared" si="1067"/>
        <v>0</v>
      </c>
      <c r="T2217" s="119">
        <f t="shared" si="1050"/>
        <v>0.10150000000000001</v>
      </c>
      <c r="U2217" s="117">
        <f t="shared" si="1068"/>
        <v>11</v>
      </c>
      <c r="V2217" s="117">
        <v>252</v>
      </c>
      <c r="W2217" s="116">
        <f t="shared" si="1069"/>
        <v>1.0042287640000001</v>
      </c>
      <c r="X2217" s="109">
        <f t="shared" si="1070"/>
        <v>1.5046797199999999</v>
      </c>
      <c r="Y2217" s="174">
        <f t="shared" si="1047"/>
        <v>0</v>
      </c>
      <c r="Z2217" s="120" t="str">
        <f t="shared" si="1052"/>
        <v>A+J=</v>
      </c>
      <c r="AA2217" s="114">
        <f t="shared" si="1053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8">
        <f t="shared" si="1048"/>
        <v>46514</v>
      </c>
      <c r="B2218" s="109">
        <f t="shared" si="1054"/>
        <v>357.535055</v>
      </c>
      <c r="C2218" s="193">
        <f t="shared" si="1046"/>
        <v>246.81200014000001</v>
      </c>
      <c r="D2218" s="110">
        <f t="shared" si="1055"/>
        <v>7245.38</v>
      </c>
      <c r="E2218" s="111">
        <f t="shared" si="1045"/>
        <v>7276.54</v>
      </c>
      <c r="F2218" s="112">
        <f t="shared" si="1056"/>
        <v>46466</v>
      </c>
      <c r="G2218" s="113">
        <f t="shared" si="1057"/>
        <v>4.3006716003852752E-3</v>
      </c>
      <c r="H2218" s="114">
        <f t="shared" si="1058"/>
        <v>46527</v>
      </c>
      <c r="I2218" s="114">
        <f t="shared" si="1059"/>
        <v>46527</v>
      </c>
      <c r="J2218" s="115">
        <f t="shared" si="1060"/>
        <v>21</v>
      </c>
      <c r="K2218" s="115">
        <f t="shared" si="1061"/>
        <v>12</v>
      </c>
      <c r="L2218" s="8">
        <f t="shared" si="1062"/>
        <v>1.0024552600000001</v>
      </c>
      <c r="M2218" s="116">
        <f t="shared" si="1063"/>
        <v>1.0043006699999999</v>
      </c>
      <c r="N2218" s="116">
        <f t="shared" si="1064"/>
        <v>1.4384278995083037</v>
      </c>
      <c r="O2218" s="109">
        <f t="shared" si="1065"/>
        <v>1.4419596100000001</v>
      </c>
      <c r="P2218" s="109">
        <f t="shared" si="1066"/>
        <v>355.89293545999999</v>
      </c>
      <c r="Q2218" s="11">
        <f t="shared" si="1051"/>
        <v>0</v>
      </c>
      <c r="R2218" s="30">
        <f t="shared" si="1049"/>
        <v>0</v>
      </c>
      <c r="S2218" s="109">
        <f t="shared" si="1067"/>
        <v>0</v>
      </c>
      <c r="T2218" s="119">
        <f t="shared" si="1050"/>
        <v>0.10150000000000001</v>
      </c>
      <c r="U2218" s="117">
        <f t="shared" si="1068"/>
        <v>12</v>
      </c>
      <c r="V2218" s="117">
        <v>252</v>
      </c>
      <c r="W2218" s="116">
        <f t="shared" si="1069"/>
        <v>1.0046140830000001</v>
      </c>
      <c r="X2218" s="109">
        <f t="shared" si="1070"/>
        <v>1.6421195399999999</v>
      </c>
      <c r="Y2218" s="174">
        <f t="shared" si="1047"/>
        <v>0</v>
      </c>
      <c r="Z2218" s="120" t="str">
        <f t="shared" si="1052"/>
        <v>A+J=</v>
      </c>
      <c r="AA2218" s="114">
        <f t="shared" si="1053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8">
        <f t="shared" si="1048"/>
        <v>46515</v>
      </c>
      <c r="B2219" s="109">
        <f t="shared" si="1054"/>
        <v>357.74533912999999</v>
      </c>
      <c r="C2219" s="193">
        <f t="shared" si="1046"/>
        <v>246.81200014000001</v>
      </c>
      <c r="D2219" s="110">
        <f t="shared" si="1055"/>
        <v>7245.38</v>
      </c>
      <c r="E2219" s="111">
        <f t="shared" si="1045"/>
        <v>7276.54</v>
      </c>
      <c r="F2219" s="112">
        <f t="shared" si="1056"/>
        <v>46466</v>
      </c>
      <c r="G2219" s="113">
        <f t="shared" si="1057"/>
        <v>4.3006716003852752E-3</v>
      </c>
      <c r="H2219" s="114">
        <f t="shared" si="1058"/>
        <v>46527</v>
      </c>
      <c r="I2219" s="114">
        <f t="shared" si="1059"/>
        <v>46527</v>
      </c>
      <c r="J2219" s="115">
        <f t="shared" si="1060"/>
        <v>21</v>
      </c>
      <c r="K2219" s="115">
        <f t="shared" si="1061"/>
        <v>13</v>
      </c>
      <c r="L2219" s="8">
        <f t="shared" si="1062"/>
        <v>1.0026601399999999</v>
      </c>
      <c r="M2219" s="116">
        <f t="shared" si="1063"/>
        <v>1.0043006699999999</v>
      </c>
      <c r="N2219" s="116">
        <f t="shared" si="1064"/>
        <v>1.4384278995083037</v>
      </c>
      <c r="O2219" s="109">
        <f t="shared" si="1065"/>
        <v>1.44225431</v>
      </c>
      <c r="P2219" s="109">
        <f t="shared" si="1066"/>
        <v>355.96567096000001</v>
      </c>
      <c r="Q2219" s="11">
        <f t="shared" si="1051"/>
        <v>0</v>
      </c>
      <c r="R2219" s="30">
        <f t="shared" si="1049"/>
        <v>0</v>
      </c>
      <c r="S2219" s="109">
        <f t="shared" si="1067"/>
        <v>0</v>
      </c>
      <c r="T2219" s="119">
        <f t="shared" si="1050"/>
        <v>0.10150000000000001</v>
      </c>
      <c r="U2219" s="117">
        <f t="shared" si="1068"/>
        <v>13</v>
      </c>
      <c r="V2219" s="117">
        <v>252</v>
      </c>
      <c r="W2219" s="116">
        <f t="shared" si="1069"/>
        <v>1.00499955</v>
      </c>
      <c r="X2219" s="109">
        <f t="shared" si="1070"/>
        <v>1.7796681700000001</v>
      </c>
      <c r="Y2219" s="174">
        <f t="shared" si="1047"/>
        <v>0</v>
      </c>
      <c r="Z2219" s="120" t="str">
        <f t="shared" si="1052"/>
        <v>A+J=</v>
      </c>
      <c r="AA2219" s="114">
        <f t="shared" si="1053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8">
        <f t="shared" si="1048"/>
        <v>46516</v>
      </c>
      <c r="B2220" s="109">
        <f t="shared" si="1054"/>
        <v>357.74533912999999</v>
      </c>
      <c r="C2220" s="193">
        <f t="shared" si="1046"/>
        <v>246.81200014000001</v>
      </c>
      <c r="D2220" s="110">
        <f t="shared" si="1055"/>
        <v>7245.38</v>
      </c>
      <c r="E2220" s="111">
        <f t="shared" si="1045"/>
        <v>7276.54</v>
      </c>
      <c r="F2220" s="112">
        <f t="shared" si="1056"/>
        <v>46466</v>
      </c>
      <c r="G2220" s="113">
        <f t="shared" si="1057"/>
        <v>4.3006716003852752E-3</v>
      </c>
      <c r="H2220" s="114">
        <f t="shared" si="1058"/>
        <v>46527</v>
      </c>
      <c r="I2220" s="114">
        <f t="shared" si="1059"/>
        <v>46527</v>
      </c>
      <c r="J2220" s="115">
        <f t="shared" si="1060"/>
        <v>21</v>
      </c>
      <c r="K2220" s="115">
        <f t="shared" si="1061"/>
        <v>13</v>
      </c>
      <c r="L2220" s="8">
        <f t="shared" si="1062"/>
        <v>1.0026601399999999</v>
      </c>
      <c r="M2220" s="116">
        <f t="shared" si="1063"/>
        <v>1.0043006699999999</v>
      </c>
      <c r="N2220" s="116">
        <f t="shared" si="1064"/>
        <v>1.4384278995083037</v>
      </c>
      <c r="O2220" s="109">
        <f t="shared" si="1065"/>
        <v>1.44225431</v>
      </c>
      <c r="P2220" s="109">
        <f t="shared" si="1066"/>
        <v>355.96567096000001</v>
      </c>
      <c r="Q2220" s="11">
        <f t="shared" si="1051"/>
        <v>0</v>
      </c>
      <c r="R2220" s="30">
        <f t="shared" si="1049"/>
        <v>0</v>
      </c>
      <c r="S2220" s="109">
        <f t="shared" si="1067"/>
        <v>0</v>
      </c>
      <c r="T2220" s="119">
        <f t="shared" si="1050"/>
        <v>0.10150000000000001</v>
      </c>
      <c r="U2220" s="117">
        <f t="shared" si="1068"/>
        <v>13</v>
      </c>
      <c r="V2220" s="117">
        <v>252</v>
      </c>
      <c r="W2220" s="116">
        <f t="shared" si="1069"/>
        <v>1.00499955</v>
      </c>
      <c r="X2220" s="109">
        <f t="shared" si="1070"/>
        <v>1.7796681700000001</v>
      </c>
      <c r="Y2220" s="174">
        <f t="shared" si="1047"/>
        <v>0</v>
      </c>
      <c r="Z2220" s="120" t="str">
        <f t="shared" si="1052"/>
        <v>A+J=</v>
      </c>
      <c r="AA2220" s="114">
        <f t="shared" si="1053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8">
        <f t="shared" si="1048"/>
        <v>46517</v>
      </c>
      <c r="B2221" s="109">
        <f t="shared" si="1054"/>
        <v>357.74533912999999</v>
      </c>
      <c r="C2221" s="193">
        <f t="shared" si="1046"/>
        <v>246.81200014000001</v>
      </c>
      <c r="D2221" s="110">
        <f t="shared" si="1055"/>
        <v>7245.38</v>
      </c>
      <c r="E2221" s="111">
        <f t="shared" ref="E2221:E2284" si="1071">IF($K2221=1,VLOOKUP($A2220,$AO$10:$AS$150,4),E2220)</f>
        <v>7276.54</v>
      </c>
      <c r="F2221" s="112">
        <f t="shared" si="1056"/>
        <v>46466</v>
      </c>
      <c r="G2221" s="113">
        <f t="shared" si="1057"/>
        <v>4.3006716003852752E-3</v>
      </c>
      <c r="H2221" s="114">
        <f t="shared" si="1058"/>
        <v>46527</v>
      </c>
      <c r="I2221" s="114">
        <f t="shared" si="1059"/>
        <v>46527</v>
      </c>
      <c r="J2221" s="115">
        <f t="shared" si="1060"/>
        <v>21</v>
      </c>
      <c r="K2221" s="115">
        <f t="shared" si="1061"/>
        <v>13</v>
      </c>
      <c r="L2221" s="8">
        <f t="shared" si="1062"/>
        <v>1.0026601399999999</v>
      </c>
      <c r="M2221" s="116">
        <f t="shared" si="1063"/>
        <v>1.0043006699999999</v>
      </c>
      <c r="N2221" s="116">
        <f t="shared" si="1064"/>
        <v>1.4384278995083037</v>
      </c>
      <c r="O2221" s="109">
        <f t="shared" si="1065"/>
        <v>1.44225431</v>
      </c>
      <c r="P2221" s="109">
        <f t="shared" si="1066"/>
        <v>355.96567096000001</v>
      </c>
      <c r="Q2221" s="11">
        <f t="shared" si="1051"/>
        <v>0</v>
      </c>
      <c r="R2221" s="30">
        <f t="shared" si="1049"/>
        <v>0</v>
      </c>
      <c r="S2221" s="109">
        <f t="shared" si="1067"/>
        <v>0</v>
      </c>
      <c r="T2221" s="119">
        <f t="shared" si="1050"/>
        <v>0.10150000000000001</v>
      </c>
      <c r="U2221" s="117">
        <f t="shared" si="1068"/>
        <v>13</v>
      </c>
      <c r="V2221" s="117">
        <v>252</v>
      </c>
      <c r="W2221" s="116">
        <f t="shared" si="1069"/>
        <v>1.00499955</v>
      </c>
      <c r="X2221" s="109">
        <f t="shared" si="1070"/>
        <v>1.7796681700000001</v>
      </c>
      <c r="Y2221" s="174">
        <f t="shared" si="1047"/>
        <v>0</v>
      </c>
      <c r="Z2221" s="120" t="str">
        <f t="shared" si="1052"/>
        <v>A+J=</v>
      </c>
      <c r="AA2221" s="114">
        <f t="shared" si="1053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8">
        <f t="shared" si="1048"/>
        <v>46518</v>
      </c>
      <c r="B2222" s="109">
        <f t="shared" si="1054"/>
        <v>357.95574902999999</v>
      </c>
      <c r="C2222" s="193">
        <f t="shared" si="1046"/>
        <v>246.81200014000001</v>
      </c>
      <c r="D2222" s="110">
        <f t="shared" si="1055"/>
        <v>7245.38</v>
      </c>
      <c r="E2222" s="111">
        <f t="shared" si="1071"/>
        <v>7276.54</v>
      </c>
      <c r="F2222" s="112">
        <f t="shared" si="1056"/>
        <v>46466</v>
      </c>
      <c r="G2222" s="113">
        <f t="shared" si="1057"/>
        <v>4.3006716003852752E-3</v>
      </c>
      <c r="H2222" s="114">
        <f t="shared" si="1058"/>
        <v>46527</v>
      </c>
      <c r="I2222" s="114">
        <f t="shared" si="1059"/>
        <v>46527</v>
      </c>
      <c r="J2222" s="115">
        <f t="shared" si="1060"/>
        <v>21</v>
      </c>
      <c r="K2222" s="115">
        <f t="shared" si="1061"/>
        <v>14</v>
      </c>
      <c r="L2222" s="8">
        <f t="shared" si="1062"/>
        <v>1.00286506</v>
      </c>
      <c r="M2222" s="116">
        <f t="shared" si="1063"/>
        <v>1.0043006699999999</v>
      </c>
      <c r="N2222" s="116">
        <f t="shared" si="1064"/>
        <v>1.4384278995083037</v>
      </c>
      <c r="O2222" s="109">
        <f t="shared" si="1065"/>
        <v>1.44254908</v>
      </c>
      <c r="P2222" s="109">
        <f t="shared" si="1066"/>
        <v>356.03842372999998</v>
      </c>
      <c r="Q2222" s="11">
        <f t="shared" si="1051"/>
        <v>0</v>
      </c>
      <c r="R2222" s="30">
        <f t="shared" si="1049"/>
        <v>0</v>
      </c>
      <c r="S2222" s="109">
        <f t="shared" si="1067"/>
        <v>0</v>
      </c>
      <c r="T2222" s="119">
        <f t="shared" si="1050"/>
        <v>0.10150000000000001</v>
      </c>
      <c r="U2222" s="117">
        <f t="shared" si="1068"/>
        <v>14</v>
      </c>
      <c r="V2222" s="117">
        <v>252</v>
      </c>
      <c r="W2222" s="116">
        <f t="shared" si="1069"/>
        <v>1.005385164</v>
      </c>
      <c r="X2222" s="109">
        <f t="shared" si="1070"/>
        <v>1.9173252999999999</v>
      </c>
      <c r="Y2222" s="174">
        <f t="shared" si="1047"/>
        <v>0</v>
      </c>
      <c r="Z2222" s="120" t="str">
        <f t="shared" si="1052"/>
        <v>A+J=</v>
      </c>
      <c r="AA2222" s="114">
        <f t="shared" si="1053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8">
        <f t="shared" si="1048"/>
        <v>46519</v>
      </c>
      <c r="B2223" s="109">
        <f t="shared" si="1054"/>
        <v>358.16628015000003</v>
      </c>
      <c r="C2223" s="193">
        <f t="shared" si="1046"/>
        <v>246.81200014000001</v>
      </c>
      <c r="D2223" s="110">
        <f t="shared" si="1055"/>
        <v>7245.38</v>
      </c>
      <c r="E2223" s="111">
        <f t="shared" si="1071"/>
        <v>7276.54</v>
      </c>
      <c r="F2223" s="112">
        <f t="shared" si="1056"/>
        <v>46466</v>
      </c>
      <c r="G2223" s="113">
        <f t="shared" si="1057"/>
        <v>4.3006716003852752E-3</v>
      </c>
      <c r="H2223" s="114">
        <f t="shared" si="1058"/>
        <v>46527</v>
      </c>
      <c r="I2223" s="114">
        <f t="shared" si="1059"/>
        <v>46527</v>
      </c>
      <c r="J2223" s="115">
        <f t="shared" si="1060"/>
        <v>21</v>
      </c>
      <c r="K2223" s="115">
        <f t="shared" si="1061"/>
        <v>15</v>
      </c>
      <c r="L2223" s="8">
        <f t="shared" si="1062"/>
        <v>1.00307002</v>
      </c>
      <c r="M2223" s="116">
        <f t="shared" si="1063"/>
        <v>1.0043006699999999</v>
      </c>
      <c r="N2223" s="116">
        <f t="shared" si="1064"/>
        <v>1.4384278995083037</v>
      </c>
      <c r="O2223" s="109">
        <f t="shared" si="1065"/>
        <v>1.4428439</v>
      </c>
      <c r="P2223" s="109">
        <f t="shared" si="1066"/>
        <v>356.11118884000001</v>
      </c>
      <c r="Q2223" s="11">
        <f t="shared" si="1051"/>
        <v>0</v>
      </c>
      <c r="R2223" s="30">
        <f t="shared" si="1049"/>
        <v>0</v>
      </c>
      <c r="S2223" s="109">
        <f t="shared" si="1067"/>
        <v>0</v>
      </c>
      <c r="T2223" s="119">
        <f t="shared" si="1050"/>
        <v>0.10150000000000001</v>
      </c>
      <c r="U2223" s="117">
        <f t="shared" si="1068"/>
        <v>15</v>
      </c>
      <c r="V2223" s="117">
        <v>252</v>
      </c>
      <c r="W2223" s="116">
        <f t="shared" si="1069"/>
        <v>1.0057709260000001</v>
      </c>
      <c r="X2223" s="109">
        <f t="shared" si="1070"/>
        <v>2.0550913099999999</v>
      </c>
      <c r="Y2223" s="174">
        <f t="shared" si="1047"/>
        <v>0</v>
      </c>
      <c r="Z2223" s="120" t="str">
        <f t="shared" si="1052"/>
        <v>A+J=</v>
      </c>
      <c r="AA2223" s="114">
        <f t="shared" si="1053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8">
        <f t="shared" si="1048"/>
        <v>46520</v>
      </c>
      <c r="B2224" s="109">
        <f t="shared" si="1054"/>
        <v>358.37693292</v>
      </c>
      <c r="C2224" s="193">
        <f t="shared" si="1046"/>
        <v>246.81200014000001</v>
      </c>
      <c r="D2224" s="110">
        <f t="shared" si="1055"/>
        <v>7245.38</v>
      </c>
      <c r="E2224" s="111">
        <f t="shared" si="1071"/>
        <v>7276.54</v>
      </c>
      <c r="F2224" s="112">
        <f t="shared" si="1056"/>
        <v>46466</v>
      </c>
      <c r="G2224" s="113">
        <f t="shared" si="1057"/>
        <v>4.3006716003852752E-3</v>
      </c>
      <c r="H2224" s="114">
        <f t="shared" si="1058"/>
        <v>46527</v>
      </c>
      <c r="I2224" s="114">
        <f t="shared" si="1059"/>
        <v>46527</v>
      </c>
      <c r="J2224" s="115">
        <f t="shared" si="1060"/>
        <v>21</v>
      </c>
      <c r="K2224" s="115">
        <f t="shared" si="1061"/>
        <v>16</v>
      </c>
      <c r="L2224" s="8">
        <f t="shared" si="1062"/>
        <v>1.00327502</v>
      </c>
      <c r="M2224" s="116">
        <f t="shared" si="1063"/>
        <v>1.0043006699999999</v>
      </c>
      <c r="N2224" s="116">
        <f t="shared" si="1064"/>
        <v>1.4384278995083037</v>
      </c>
      <c r="O2224" s="109">
        <f t="shared" si="1065"/>
        <v>1.44313877</v>
      </c>
      <c r="P2224" s="109">
        <f t="shared" si="1066"/>
        <v>356.18396630000001</v>
      </c>
      <c r="Q2224" s="11">
        <f t="shared" si="1051"/>
        <v>0</v>
      </c>
      <c r="R2224" s="30">
        <f t="shared" si="1049"/>
        <v>0</v>
      </c>
      <c r="S2224" s="109">
        <f t="shared" si="1067"/>
        <v>0</v>
      </c>
      <c r="T2224" s="119">
        <f t="shared" si="1050"/>
        <v>0.10150000000000001</v>
      </c>
      <c r="U2224" s="117">
        <f t="shared" si="1068"/>
        <v>16</v>
      </c>
      <c r="V2224" s="117">
        <v>252</v>
      </c>
      <c r="W2224" s="116">
        <f t="shared" si="1069"/>
        <v>1.006156837</v>
      </c>
      <c r="X2224" s="109">
        <f t="shared" si="1070"/>
        <v>2.19296662</v>
      </c>
      <c r="Y2224" s="174">
        <f t="shared" si="1047"/>
        <v>0</v>
      </c>
      <c r="Z2224" s="120" t="str">
        <f t="shared" si="1052"/>
        <v>A+J=</v>
      </c>
      <c r="AA2224" s="114">
        <f t="shared" si="1053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8">
        <f t="shared" si="1048"/>
        <v>46521</v>
      </c>
      <c r="B2225" s="109">
        <f t="shared" si="1054"/>
        <v>358.58771408999996</v>
      </c>
      <c r="C2225" s="193">
        <f t="shared" si="1046"/>
        <v>246.81200014000001</v>
      </c>
      <c r="D2225" s="110">
        <f t="shared" si="1055"/>
        <v>7245.38</v>
      </c>
      <c r="E2225" s="111">
        <f t="shared" si="1071"/>
        <v>7276.54</v>
      </c>
      <c r="F2225" s="112">
        <f t="shared" si="1056"/>
        <v>46466</v>
      </c>
      <c r="G2225" s="113">
        <f t="shared" si="1057"/>
        <v>4.3006716003852752E-3</v>
      </c>
      <c r="H2225" s="114">
        <f t="shared" si="1058"/>
        <v>46527</v>
      </c>
      <c r="I2225" s="114">
        <f t="shared" si="1059"/>
        <v>46527</v>
      </c>
      <c r="J2225" s="115">
        <f t="shared" si="1060"/>
        <v>21</v>
      </c>
      <c r="K2225" s="115">
        <f t="shared" si="1061"/>
        <v>17</v>
      </c>
      <c r="L2225" s="8">
        <f t="shared" si="1062"/>
        <v>1.0034800699999999</v>
      </c>
      <c r="M2225" s="116">
        <f t="shared" si="1063"/>
        <v>1.0043006699999999</v>
      </c>
      <c r="N2225" s="116">
        <f t="shared" si="1064"/>
        <v>1.4384278995083037</v>
      </c>
      <c r="O2225" s="109">
        <f t="shared" si="1065"/>
        <v>1.44343372</v>
      </c>
      <c r="P2225" s="109">
        <f t="shared" si="1066"/>
        <v>356.25676349999998</v>
      </c>
      <c r="Q2225" s="11">
        <f t="shared" si="1051"/>
        <v>0</v>
      </c>
      <c r="R2225" s="30">
        <f t="shared" si="1049"/>
        <v>0</v>
      </c>
      <c r="S2225" s="109">
        <f t="shared" si="1067"/>
        <v>0</v>
      </c>
      <c r="T2225" s="119">
        <f t="shared" si="1050"/>
        <v>0.10150000000000001</v>
      </c>
      <c r="U2225" s="117">
        <f t="shared" si="1068"/>
        <v>17</v>
      </c>
      <c r="V2225" s="117">
        <v>252</v>
      </c>
      <c r="W2225" s="116">
        <f t="shared" si="1069"/>
        <v>1.0065428949999999</v>
      </c>
      <c r="X2225" s="109">
        <f t="shared" si="1070"/>
        <v>2.33095059</v>
      </c>
      <c r="Y2225" s="174">
        <f t="shared" si="1047"/>
        <v>0</v>
      </c>
      <c r="Z2225" s="120" t="str">
        <f t="shared" si="1052"/>
        <v>A+J=</v>
      </c>
      <c r="AA2225" s="114">
        <f t="shared" si="1053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8">
        <f t="shared" si="1048"/>
        <v>46522</v>
      </c>
      <c r="B2226" s="109">
        <f t="shared" si="1054"/>
        <v>358.79861699000003</v>
      </c>
      <c r="C2226" s="193">
        <f t="shared" si="1046"/>
        <v>246.81200014000001</v>
      </c>
      <c r="D2226" s="110">
        <f t="shared" si="1055"/>
        <v>7245.38</v>
      </c>
      <c r="E2226" s="111">
        <f t="shared" si="1071"/>
        <v>7276.54</v>
      </c>
      <c r="F2226" s="112">
        <f t="shared" si="1056"/>
        <v>46466</v>
      </c>
      <c r="G2226" s="113">
        <f t="shared" si="1057"/>
        <v>4.3006716003852752E-3</v>
      </c>
      <c r="H2226" s="114">
        <f t="shared" si="1058"/>
        <v>46527</v>
      </c>
      <c r="I2226" s="114">
        <f t="shared" si="1059"/>
        <v>46527</v>
      </c>
      <c r="J2226" s="115">
        <f t="shared" si="1060"/>
        <v>21</v>
      </c>
      <c r="K2226" s="115">
        <f t="shared" si="1061"/>
        <v>18</v>
      </c>
      <c r="L2226" s="8">
        <f t="shared" si="1062"/>
        <v>1.0036851499999999</v>
      </c>
      <c r="M2226" s="116">
        <f t="shared" si="1063"/>
        <v>1.0043006699999999</v>
      </c>
      <c r="N2226" s="116">
        <f t="shared" si="1064"/>
        <v>1.4384278995083037</v>
      </c>
      <c r="O2226" s="109">
        <f t="shared" si="1065"/>
        <v>1.44372872</v>
      </c>
      <c r="P2226" s="109">
        <f t="shared" si="1066"/>
        <v>356.32957304000001</v>
      </c>
      <c r="Q2226" s="11">
        <f t="shared" si="1051"/>
        <v>0</v>
      </c>
      <c r="R2226" s="30">
        <f t="shared" si="1049"/>
        <v>0</v>
      </c>
      <c r="S2226" s="109">
        <f t="shared" si="1067"/>
        <v>0</v>
      </c>
      <c r="T2226" s="119">
        <f t="shared" si="1050"/>
        <v>0.10150000000000001</v>
      </c>
      <c r="U2226" s="117">
        <f t="shared" si="1068"/>
        <v>18</v>
      </c>
      <c r="V2226" s="117">
        <v>252</v>
      </c>
      <c r="W2226" s="116">
        <f t="shared" si="1069"/>
        <v>1.006929102</v>
      </c>
      <c r="X2226" s="109">
        <f t="shared" si="1070"/>
        <v>2.4690439500000001</v>
      </c>
      <c r="Y2226" s="174">
        <f t="shared" si="1047"/>
        <v>0</v>
      </c>
      <c r="Z2226" s="120" t="str">
        <f t="shared" si="1052"/>
        <v>A+J=</v>
      </c>
      <c r="AA2226" s="114">
        <f t="shared" si="1053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8">
        <f t="shared" si="1048"/>
        <v>46523</v>
      </c>
      <c r="B2227" s="109">
        <f t="shared" si="1054"/>
        <v>358.79861699000003</v>
      </c>
      <c r="C2227" s="193">
        <f t="shared" si="1046"/>
        <v>246.81200014000001</v>
      </c>
      <c r="D2227" s="110">
        <f t="shared" si="1055"/>
        <v>7245.38</v>
      </c>
      <c r="E2227" s="111">
        <f t="shared" si="1071"/>
        <v>7276.54</v>
      </c>
      <c r="F2227" s="112">
        <f t="shared" si="1056"/>
        <v>46466</v>
      </c>
      <c r="G2227" s="113">
        <f t="shared" si="1057"/>
        <v>4.3006716003852752E-3</v>
      </c>
      <c r="H2227" s="114">
        <f t="shared" si="1058"/>
        <v>46527</v>
      </c>
      <c r="I2227" s="114">
        <f t="shared" si="1059"/>
        <v>46527</v>
      </c>
      <c r="J2227" s="115">
        <f t="shared" si="1060"/>
        <v>21</v>
      </c>
      <c r="K2227" s="115">
        <f t="shared" si="1061"/>
        <v>18</v>
      </c>
      <c r="L2227" s="8">
        <f t="shared" si="1062"/>
        <v>1.0036851499999999</v>
      </c>
      <c r="M2227" s="116">
        <f t="shared" si="1063"/>
        <v>1.0043006699999999</v>
      </c>
      <c r="N2227" s="116">
        <f t="shared" si="1064"/>
        <v>1.4384278995083037</v>
      </c>
      <c r="O2227" s="109">
        <f t="shared" si="1065"/>
        <v>1.44372872</v>
      </c>
      <c r="P2227" s="109">
        <f t="shared" si="1066"/>
        <v>356.32957304000001</v>
      </c>
      <c r="Q2227" s="11">
        <f t="shared" si="1051"/>
        <v>0</v>
      </c>
      <c r="R2227" s="30">
        <f t="shared" si="1049"/>
        <v>0</v>
      </c>
      <c r="S2227" s="109">
        <f t="shared" si="1067"/>
        <v>0</v>
      </c>
      <c r="T2227" s="119">
        <f t="shared" si="1050"/>
        <v>0.10150000000000001</v>
      </c>
      <c r="U2227" s="117">
        <f t="shared" si="1068"/>
        <v>18</v>
      </c>
      <c r="V2227" s="117">
        <v>252</v>
      </c>
      <c r="W2227" s="116">
        <f t="shared" si="1069"/>
        <v>1.006929102</v>
      </c>
      <c r="X2227" s="109">
        <f t="shared" si="1070"/>
        <v>2.4690439500000001</v>
      </c>
      <c r="Y2227" s="174">
        <f t="shared" si="1047"/>
        <v>0</v>
      </c>
      <c r="Z2227" s="120" t="str">
        <f t="shared" si="1052"/>
        <v>A+J=</v>
      </c>
      <c r="AA2227" s="114">
        <f t="shared" si="1053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8">
        <f t="shared" si="1048"/>
        <v>46524</v>
      </c>
      <c r="B2228" s="109">
        <f t="shared" si="1054"/>
        <v>358.79861699000003</v>
      </c>
      <c r="C2228" s="193">
        <f t="shared" si="1046"/>
        <v>246.81200014000001</v>
      </c>
      <c r="D2228" s="110">
        <f t="shared" si="1055"/>
        <v>7245.38</v>
      </c>
      <c r="E2228" s="111">
        <f t="shared" si="1071"/>
        <v>7276.54</v>
      </c>
      <c r="F2228" s="112">
        <f t="shared" si="1056"/>
        <v>46466</v>
      </c>
      <c r="G2228" s="113">
        <f t="shared" si="1057"/>
        <v>4.3006716003852752E-3</v>
      </c>
      <c r="H2228" s="114">
        <f t="shared" si="1058"/>
        <v>46527</v>
      </c>
      <c r="I2228" s="114">
        <f t="shared" si="1059"/>
        <v>46527</v>
      </c>
      <c r="J2228" s="115">
        <f t="shared" si="1060"/>
        <v>21</v>
      </c>
      <c r="K2228" s="115">
        <f t="shared" si="1061"/>
        <v>18</v>
      </c>
      <c r="L2228" s="8">
        <f t="shared" si="1062"/>
        <v>1.0036851499999999</v>
      </c>
      <c r="M2228" s="116">
        <f t="shared" si="1063"/>
        <v>1.0043006699999999</v>
      </c>
      <c r="N2228" s="116">
        <f t="shared" si="1064"/>
        <v>1.4384278995083037</v>
      </c>
      <c r="O2228" s="109">
        <f t="shared" si="1065"/>
        <v>1.44372872</v>
      </c>
      <c r="P2228" s="109">
        <f t="shared" si="1066"/>
        <v>356.32957304000001</v>
      </c>
      <c r="Q2228" s="11">
        <f t="shared" si="1051"/>
        <v>0</v>
      </c>
      <c r="R2228" s="30">
        <f t="shared" si="1049"/>
        <v>0</v>
      </c>
      <c r="S2228" s="109">
        <f t="shared" si="1067"/>
        <v>0</v>
      </c>
      <c r="T2228" s="119">
        <f t="shared" si="1050"/>
        <v>0.10150000000000001</v>
      </c>
      <c r="U2228" s="117">
        <f t="shared" si="1068"/>
        <v>18</v>
      </c>
      <c r="V2228" s="117">
        <v>252</v>
      </c>
      <c r="W2228" s="116">
        <f t="shared" si="1069"/>
        <v>1.006929102</v>
      </c>
      <c r="X2228" s="109">
        <f t="shared" si="1070"/>
        <v>2.4690439500000001</v>
      </c>
      <c r="Y2228" s="174">
        <f t="shared" si="1047"/>
        <v>0</v>
      </c>
      <c r="Z2228" s="120" t="str">
        <f t="shared" si="1052"/>
        <v>A+J=</v>
      </c>
      <c r="AA2228" s="114">
        <f t="shared" si="1053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8">
        <f t="shared" si="1048"/>
        <v>46525</v>
      </c>
      <c r="B2229" s="109">
        <f t="shared" si="1054"/>
        <v>359.00964379999999</v>
      </c>
      <c r="C2229" s="193">
        <f t="shared" si="1046"/>
        <v>246.81200014000001</v>
      </c>
      <c r="D2229" s="110">
        <f t="shared" si="1055"/>
        <v>7245.38</v>
      </c>
      <c r="E2229" s="111">
        <f t="shared" si="1071"/>
        <v>7276.54</v>
      </c>
      <c r="F2229" s="112">
        <f t="shared" si="1056"/>
        <v>46466</v>
      </c>
      <c r="G2229" s="113">
        <f t="shared" si="1057"/>
        <v>4.3006716003852752E-3</v>
      </c>
      <c r="H2229" s="114">
        <f t="shared" si="1058"/>
        <v>46527</v>
      </c>
      <c r="I2229" s="114">
        <f t="shared" si="1059"/>
        <v>46527</v>
      </c>
      <c r="J2229" s="115">
        <f t="shared" si="1060"/>
        <v>21</v>
      </c>
      <c r="K2229" s="115">
        <f t="shared" si="1061"/>
        <v>19</v>
      </c>
      <c r="L2229" s="8">
        <f t="shared" si="1062"/>
        <v>1.00389028</v>
      </c>
      <c r="M2229" s="116">
        <f t="shared" si="1063"/>
        <v>1.0043006699999999</v>
      </c>
      <c r="N2229" s="116">
        <f t="shared" si="1064"/>
        <v>1.4384278995083037</v>
      </c>
      <c r="O2229" s="109">
        <f t="shared" si="1065"/>
        <v>1.44402378</v>
      </c>
      <c r="P2229" s="109">
        <f t="shared" si="1066"/>
        <v>356.40239738999998</v>
      </c>
      <c r="Q2229" s="11">
        <f t="shared" si="1051"/>
        <v>0</v>
      </c>
      <c r="R2229" s="30">
        <f t="shared" si="1049"/>
        <v>0</v>
      </c>
      <c r="S2229" s="109">
        <f t="shared" si="1067"/>
        <v>0</v>
      </c>
      <c r="T2229" s="119">
        <f t="shared" si="1050"/>
        <v>0.10150000000000001</v>
      </c>
      <c r="U2229" s="117">
        <f t="shared" si="1068"/>
        <v>19</v>
      </c>
      <c r="V2229" s="117">
        <v>252</v>
      </c>
      <c r="W2229" s="116">
        <f t="shared" si="1069"/>
        <v>1.007315457</v>
      </c>
      <c r="X2229" s="109">
        <f t="shared" si="1070"/>
        <v>2.6072464100000001</v>
      </c>
      <c r="Y2229" s="174">
        <f t="shared" si="1047"/>
        <v>0</v>
      </c>
      <c r="Z2229" s="120" t="str">
        <f t="shared" si="1052"/>
        <v>A+J=</v>
      </c>
      <c r="AA2229" s="114">
        <f t="shared" si="1053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8">
        <f t="shared" si="1048"/>
        <v>46526</v>
      </c>
      <c r="B2230" s="109">
        <f t="shared" si="1054"/>
        <v>359.22079455000005</v>
      </c>
      <c r="C2230" s="193">
        <f t="shared" si="1046"/>
        <v>246.81200014000001</v>
      </c>
      <c r="D2230" s="110">
        <f t="shared" si="1055"/>
        <v>7245.38</v>
      </c>
      <c r="E2230" s="111">
        <f t="shared" si="1071"/>
        <v>7276.54</v>
      </c>
      <c r="F2230" s="112">
        <f t="shared" si="1056"/>
        <v>46466</v>
      </c>
      <c r="G2230" s="113">
        <f t="shared" si="1057"/>
        <v>4.3006716003852752E-3</v>
      </c>
      <c r="H2230" s="114">
        <f t="shared" si="1058"/>
        <v>46527</v>
      </c>
      <c r="I2230" s="114">
        <f t="shared" si="1059"/>
        <v>46527</v>
      </c>
      <c r="J2230" s="115">
        <f t="shared" si="1060"/>
        <v>21</v>
      </c>
      <c r="K2230" s="115">
        <f t="shared" si="1061"/>
        <v>20</v>
      </c>
      <c r="L2230" s="8">
        <f t="shared" si="1062"/>
        <v>1.0040954499999999</v>
      </c>
      <c r="M2230" s="116">
        <f t="shared" si="1063"/>
        <v>1.0043006699999999</v>
      </c>
      <c r="N2230" s="116">
        <f t="shared" si="1064"/>
        <v>1.4384278995083037</v>
      </c>
      <c r="O2230" s="109">
        <f t="shared" si="1065"/>
        <v>1.4443189000000001</v>
      </c>
      <c r="P2230" s="109">
        <f t="shared" si="1066"/>
        <v>356.47523654000003</v>
      </c>
      <c r="Q2230" s="11">
        <f t="shared" si="1051"/>
        <v>0</v>
      </c>
      <c r="R2230" s="30">
        <f t="shared" si="1049"/>
        <v>0</v>
      </c>
      <c r="S2230" s="109">
        <f t="shared" si="1067"/>
        <v>0</v>
      </c>
      <c r="T2230" s="119">
        <f t="shared" si="1050"/>
        <v>0.10150000000000001</v>
      </c>
      <c r="U2230" s="117">
        <f t="shared" si="1068"/>
        <v>20</v>
      </c>
      <c r="V2230" s="117">
        <v>252</v>
      </c>
      <c r="W2230" s="116">
        <f t="shared" si="1069"/>
        <v>1.0077019599999999</v>
      </c>
      <c r="X2230" s="109">
        <f t="shared" si="1070"/>
        <v>2.7455580099999999</v>
      </c>
      <c r="Y2230" s="174">
        <f t="shared" si="1047"/>
        <v>0</v>
      </c>
      <c r="Z2230" s="120" t="str">
        <f t="shared" si="1052"/>
        <v>A+J=</v>
      </c>
      <c r="AA2230" s="114">
        <f t="shared" si="1053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8">
        <f t="shared" si="1048"/>
        <v>46527</v>
      </c>
      <c r="B2231" s="109">
        <f t="shared" si="1054"/>
        <v>359.43207429</v>
      </c>
      <c r="C2231" s="193">
        <f t="shared" si="1046"/>
        <v>246.81200014000001</v>
      </c>
      <c r="D2231" s="110">
        <f t="shared" si="1055"/>
        <v>7245.38</v>
      </c>
      <c r="E2231" s="111">
        <f t="shared" si="1071"/>
        <v>7276.54</v>
      </c>
      <c r="F2231" s="112">
        <f t="shared" si="1056"/>
        <v>46466</v>
      </c>
      <c r="G2231" s="113">
        <f t="shared" si="1057"/>
        <v>4.3006716003852752E-3</v>
      </c>
      <c r="H2231" s="114">
        <f t="shared" si="1058"/>
        <v>46559</v>
      </c>
      <c r="I2231" s="114">
        <f t="shared" si="1059"/>
        <v>46527</v>
      </c>
      <c r="J2231" s="115">
        <f t="shared" si="1060"/>
        <v>21</v>
      </c>
      <c r="K2231" s="115">
        <f t="shared" si="1061"/>
        <v>21</v>
      </c>
      <c r="L2231" s="8">
        <f t="shared" si="1062"/>
        <v>1.0043006699999999</v>
      </c>
      <c r="M2231" s="116">
        <f t="shared" si="1063"/>
        <v>1.0043006699999999</v>
      </c>
      <c r="N2231" s="116">
        <f t="shared" si="1064"/>
        <v>1.4384278995083037</v>
      </c>
      <c r="O2231" s="109">
        <f t="shared" si="1065"/>
        <v>1.4446140999999999</v>
      </c>
      <c r="P2231" s="109">
        <f t="shared" si="1066"/>
        <v>356.54809545000001</v>
      </c>
      <c r="Q2231" s="11">
        <f t="shared" si="1051"/>
        <v>73</v>
      </c>
      <c r="R2231" s="30">
        <f t="shared" si="1049"/>
        <v>5.1171000000000001E-2</v>
      </c>
      <c r="S2231" s="109">
        <f t="shared" si="1067"/>
        <v>18.244922590000002</v>
      </c>
      <c r="T2231" s="119">
        <f t="shared" si="1050"/>
        <v>0.10150000000000001</v>
      </c>
      <c r="U2231" s="117">
        <f t="shared" si="1068"/>
        <v>21</v>
      </c>
      <c r="V2231" s="117">
        <v>252</v>
      </c>
      <c r="W2231" s="116">
        <f t="shared" si="1069"/>
        <v>1.008088611</v>
      </c>
      <c r="X2231" s="109">
        <f t="shared" si="1070"/>
        <v>2.8839788400000002</v>
      </c>
      <c r="Y2231" s="174">
        <f t="shared" si="1047"/>
        <v>21.128901430000003</v>
      </c>
      <c r="Z2231" s="120" t="str">
        <f t="shared" si="1052"/>
        <v>A+J=</v>
      </c>
      <c r="AA2231" s="114">
        <f t="shared" si="1053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8">
        <f t="shared" si="1048"/>
        <v>46528</v>
      </c>
      <c r="B2232" s="109">
        <f t="shared" si="1054"/>
        <v>338.50214261999997</v>
      </c>
      <c r="C2232" s="193">
        <f t="shared" si="1046"/>
        <v>234.18238328000001</v>
      </c>
      <c r="D2232" s="110">
        <f t="shared" si="1055"/>
        <v>7245.38</v>
      </c>
      <c r="E2232" s="111">
        <f t="shared" si="1071"/>
        <v>7276.54</v>
      </c>
      <c r="F2232" s="112">
        <f t="shared" si="1056"/>
        <v>46497</v>
      </c>
      <c r="G2232" s="113">
        <f t="shared" si="1057"/>
        <v>4.3006716003852752E-3</v>
      </c>
      <c r="H2232" s="114">
        <f t="shared" si="1058"/>
        <v>46559</v>
      </c>
      <c r="I2232" s="114">
        <f t="shared" si="1059"/>
        <v>46559</v>
      </c>
      <c r="J2232" s="115">
        <f t="shared" si="1060"/>
        <v>21</v>
      </c>
      <c r="K2232" s="115">
        <f t="shared" si="1061"/>
        <v>1</v>
      </c>
      <c r="L2232" s="8">
        <f t="shared" si="1062"/>
        <v>1.0002043700000001</v>
      </c>
      <c r="M2232" s="116">
        <f t="shared" si="1063"/>
        <v>1.0043006699999999</v>
      </c>
      <c r="N2232" s="116">
        <f t="shared" si="1064"/>
        <v>1.4446141032228819</v>
      </c>
      <c r="O2232" s="109">
        <f t="shared" si="1065"/>
        <v>1.44490933</v>
      </c>
      <c r="P2232" s="109">
        <f t="shared" si="1066"/>
        <v>338.37231051999998</v>
      </c>
      <c r="Q2232" s="11">
        <f t="shared" si="1051"/>
        <v>0</v>
      </c>
      <c r="R2232" s="30">
        <f t="shared" si="1049"/>
        <v>0</v>
      </c>
      <c r="S2232" s="109">
        <f t="shared" si="1067"/>
        <v>0</v>
      </c>
      <c r="T2232" s="119">
        <f t="shared" si="1050"/>
        <v>0.10150000000000001</v>
      </c>
      <c r="U2232" s="117">
        <f t="shared" si="1068"/>
        <v>1</v>
      </c>
      <c r="V2232" s="117">
        <v>252</v>
      </c>
      <c r="W2232" s="116">
        <f t="shared" si="1069"/>
        <v>1.0003836960000001</v>
      </c>
      <c r="X2232" s="109">
        <f t="shared" si="1070"/>
        <v>0.12983210000000001</v>
      </c>
      <c r="Y2232" s="174">
        <f t="shared" si="1047"/>
        <v>0</v>
      </c>
      <c r="Z2232" s="120" t="str">
        <f t="shared" si="1052"/>
        <v>A+J=</v>
      </c>
      <c r="AA2232" s="114">
        <f t="shared" si="1053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8">
        <f t="shared" si="1048"/>
        <v>46529</v>
      </c>
      <c r="B2233" s="109">
        <f t="shared" si="1054"/>
        <v>338.70123394000001</v>
      </c>
      <c r="C2233" s="193">
        <f t="shared" si="1046"/>
        <v>234.18238328000001</v>
      </c>
      <c r="D2233" s="110">
        <f t="shared" si="1055"/>
        <v>7245.38</v>
      </c>
      <c r="E2233" s="111">
        <f t="shared" si="1071"/>
        <v>7276.54</v>
      </c>
      <c r="F2233" s="112">
        <f t="shared" si="1056"/>
        <v>46497</v>
      </c>
      <c r="G2233" s="113">
        <f t="shared" si="1057"/>
        <v>4.3006716003852752E-3</v>
      </c>
      <c r="H2233" s="114">
        <f t="shared" si="1058"/>
        <v>46559</v>
      </c>
      <c r="I2233" s="114">
        <f t="shared" si="1059"/>
        <v>46559</v>
      </c>
      <c r="J2233" s="115">
        <f t="shared" si="1060"/>
        <v>21</v>
      </c>
      <c r="K2233" s="115">
        <f t="shared" si="1061"/>
        <v>2</v>
      </c>
      <c r="L2233" s="8">
        <f t="shared" si="1062"/>
        <v>1.00040879</v>
      </c>
      <c r="M2233" s="116">
        <f t="shared" si="1063"/>
        <v>1.0043006699999999</v>
      </c>
      <c r="N2233" s="116">
        <f t="shared" si="1064"/>
        <v>1.4446141032228819</v>
      </c>
      <c r="O2233" s="109">
        <f t="shared" si="1065"/>
        <v>1.44520464</v>
      </c>
      <c r="P2233" s="109">
        <f t="shared" si="1066"/>
        <v>338.44146691999998</v>
      </c>
      <c r="Q2233" s="11">
        <f t="shared" si="1051"/>
        <v>0</v>
      </c>
      <c r="R2233" s="30">
        <f t="shared" si="1049"/>
        <v>0</v>
      </c>
      <c r="S2233" s="109">
        <f t="shared" si="1067"/>
        <v>0</v>
      </c>
      <c r="T2233" s="119">
        <f t="shared" si="1050"/>
        <v>0.10150000000000001</v>
      </c>
      <c r="U2233" s="117">
        <f t="shared" si="1068"/>
        <v>2</v>
      </c>
      <c r="V2233" s="117">
        <v>252</v>
      </c>
      <c r="W2233" s="116">
        <f t="shared" si="1069"/>
        <v>1.0007675389999999</v>
      </c>
      <c r="X2233" s="109">
        <f t="shared" si="1070"/>
        <v>0.25976702000000002</v>
      </c>
      <c r="Y2233" s="174">
        <f t="shared" si="1047"/>
        <v>0</v>
      </c>
      <c r="Z2233" s="120" t="str">
        <f t="shared" si="1052"/>
        <v>A+J=</v>
      </c>
      <c r="AA2233" s="114">
        <f t="shared" si="1053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8">
        <f t="shared" si="1048"/>
        <v>46530</v>
      </c>
      <c r="B2234" s="109">
        <f t="shared" si="1054"/>
        <v>338.70123394000001</v>
      </c>
      <c r="C2234" s="193">
        <f t="shared" si="1046"/>
        <v>234.18238328000001</v>
      </c>
      <c r="D2234" s="110">
        <f t="shared" si="1055"/>
        <v>7245.38</v>
      </c>
      <c r="E2234" s="111">
        <f t="shared" si="1071"/>
        <v>7276.54</v>
      </c>
      <c r="F2234" s="112">
        <f t="shared" si="1056"/>
        <v>46497</v>
      </c>
      <c r="G2234" s="113">
        <f t="shared" si="1057"/>
        <v>4.3006716003852752E-3</v>
      </c>
      <c r="H2234" s="114">
        <f t="shared" si="1058"/>
        <v>46559</v>
      </c>
      <c r="I2234" s="114">
        <f t="shared" si="1059"/>
        <v>46559</v>
      </c>
      <c r="J2234" s="115">
        <f t="shared" si="1060"/>
        <v>21</v>
      </c>
      <c r="K2234" s="115">
        <f t="shared" si="1061"/>
        <v>2</v>
      </c>
      <c r="L2234" s="8">
        <f t="shared" si="1062"/>
        <v>1.00040879</v>
      </c>
      <c r="M2234" s="116">
        <f t="shared" si="1063"/>
        <v>1.0043006699999999</v>
      </c>
      <c r="N2234" s="116">
        <f t="shared" si="1064"/>
        <v>1.4446141032228819</v>
      </c>
      <c r="O2234" s="109">
        <f t="shared" si="1065"/>
        <v>1.44520464</v>
      </c>
      <c r="P2234" s="109">
        <f t="shared" si="1066"/>
        <v>338.44146691999998</v>
      </c>
      <c r="Q2234" s="11">
        <f t="shared" si="1051"/>
        <v>0</v>
      </c>
      <c r="R2234" s="30">
        <f t="shared" si="1049"/>
        <v>0</v>
      </c>
      <c r="S2234" s="109">
        <f t="shared" si="1067"/>
        <v>0</v>
      </c>
      <c r="T2234" s="119">
        <f t="shared" si="1050"/>
        <v>0.10150000000000001</v>
      </c>
      <c r="U2234" s="117">
        <f t="shared" si="1068"/>
        <v>2</v>
      </c>
      <c r="V2234" s="117">
        <v>252</v>
      </c>
      <c r="W2234" s="116">
        <f t="shared" si="1069"/>
        <v>1.0007675389999999</v>
      </c>
      <c r="X2234" s="109">
        <f t="shared" si="1070"/>
        <v>0.25976702000000002</v>
      </c>
      <c r="Y2234" s="174">
        <f t="shared" si="1047"/>
        <v>0</v>
      </c>
      <c r="Z2234" s="120" t="str">
        <f t="shared" si="1052"/>
        <v>A+J=</v>
      </c>
      <c r="AA2234" s="114">
        <f t="shared" si="1053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8">
        <f t="shared" si="1048"/>
        <v>46531</v>
      </c>
      <c r="B2235" s="109">
        <f t="shared" si="1054"/>
        <v>338.70123394000001</v>
      </c>
      <c r="C2235" s="193">
        <f t="shared" si="1046"/>
        <v>234.18238328000001</v>
      </c>
      <c r="D2235" s="110">
        <f t="shared" si="1055"/>
        <v>7245.38</v>
      </c>
      <c r="E2235" s="111">
        <f t="shared" si="1071"/>
        <v>7276.54</v>
      </c>
      <c r="F2235" s="112">
        <f t="shared" si="1056"/>
        <v>46497</v>
      </c>
      <c r="G2235" s="113">
        <f t="shared" si="1057"/>
        <v>4.3006716003852752E-3</v>
      </c>
      <c r="H2235" s="114">
        <f t="shared" si="1058"/>
        <v>46559</v>
      </c>
      <c r="I2235" s="114">
        <f t="shared" si="1059"/>
        <v>46559</v>
      </c>
      <c r="J2235" s="115">
        <f t="shared" si="1060"/>
        <v>21</v>
      </c>
      <c r="K2235" s="115">
        <f t="shared" si="1061"/>
        <v>2</v>
      </c>
      <c r="L2235" s="8">
        <f t="shared" si="1062"/>
        <v>1.00040879</v>
      </c>
      <c r="M2235" s="116">
        <f t="shared" si="1063"/>
        <v>1.0043006699999999</v>
      </c>
      <c r="N2235" s="116">
        <f t="shared" si="1064"/>
        <v>1.4446141032228819</v>
      </c>
      <c r="O2235" s="109">
        <f t="shared" si="1065"/>
        <v>1.44520464</v>
      </c>
      <c r="P2235" s="109">
        <f t="shared" si="1066"/>
        <v>338.44146691999998</v>
      </c>
      <c r="Q2235" s="11">
        <f t="shared" si="1051"/>
        <v>0</v>
      </c>
      <c r="R2235" s="30">
        <f t="shared" si="1049"/>
        <v>0</v>
      </c>
      <c r="S2235" s="109">
        <f t="shared" si="1067"/>
        <v>0</v>
      </c>
      <c r="T2235" s="119">
        <f t="shared" si="1050"/>
        <v>0.10150000000000001</v>
      </c>
      <c r="U2235" s="117">
        <f t="shared" si="1068"/>
        <v>2</v>
      </c>
      <c r="V2235" s="117">
        <v>252</v>
      </c>
      <c r="W2235" s="116">
        <f t="shared" si="1069"/>
        <v>1.0007675389999999</v>
      </c>
      <c r="X2235" s="109">
        <f t="shared" si="1070"/>
        <v>0.25976702000000002</v>
      </c>
      <c r="Y2235" s="174">
        <f t="shared" si="1047"/>
        <v>0</v>
      </c>
      <c r="Z2235" s="120" t="str">
        <f t="shared" si="1052"/>
        <v>A+J=</v>
      </c>
      <c r="AA2235" s="114">
        <f t="shared" si="1053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8">
        <f t="shared" si="1048"/>
        <v>46532</v>
      </c>
      <c r="B2236" s="109">
        <f t="shared" si="1054"/>
        <v>338.90044251999996</v>
      </c>
      <c r="C2236" s="193">
        <f t="shared" si="1046"/>
        <v>234.18238328000001</v>
      </c>
      <c r="D2236" s="110">
        <f t="shared" si="1055"/>
        <v>7245.38</v>
      </c>
      <c r="E2236" s="111">
        <f t="shared" si="1071"/>
        <v>7276.54</v>
      </c>
      <c r="F2236" s="112">
        <f t="shared" si="1056"/>
        <v>46497</v>
      </c>
      <c r="G2236" s="113">
        <f t="shared" si="1057"/>
        <v>4.3006716003852752E-3</v>
      </c>
      <c r="H2236" s="114">
        <f t="shared" si="1058"/>
        <v>46559</v>
      </c>
      <c r="I2236" s="114">
        <f t="shared" si="1059"/>
        <v>46559</v>
      </c>
      <c r="J2236" s="115">
        <f t="shared" si="1060"/>
        <v>21</v>
      </c>
      <c r="K2236" s="115">
        <f t="shared" si="1061"/>
        <v>3</v>
      </c>
      <c r="L2236" s="8">
        <f t="shared" si="1062"/>
        <v>1.00061325</v>
      </c>
      <c r="M2236" s="116">
        <f t="shared" si="1063"/>
        <v>1.0043006699999999</v>
      </c>
      <c r="N2236" s="116">
        <f t="shared" si="1064"/>
        <v>1.4446141032228819</v>
      </c>
      <c r="O2236" s="109">
        <f t="shared" si="1065"/>
        <v>1.4455000099999999</v>
      </c>
      <c r="P2236" s="109">
        <f t="shared" si="1066"/>
        <v>338.51063736999998</v>
      </c>
      <c r="Q2236" s="11">
        <f t="shared" si="1051"/>
        <v>0</v>
      </c>
      <c r="R2236" s="30">
        <f t="shared" si="1049"/>
        <v>0</v>
      </c>
      <c r="S2236" s="109">
        <f t="shared" si="1067"/>
        <v>0</v>
      </c>
      <c r="T2236" s="119">
        <f t="shared" si="1050"/>
        <v>0.10150000000000001</v>
      </c>
      <c r="U2236" s="117">
        <f t="shared" si="1068"/>
        <v>3</v>
      </c>
      <c r="V2236" s="117">
        <v>252</v>
      </c>
      <c r="W2236" s="116">
        <f t="shared" si="1069"/>
        <v>1.00115153</v>
      </c>
      <c r="X2236" s="109">
        <f t="shared" si="1070"/>
        <v>0.38980514999999999</v>
      </c>
      <c r="Y2236" s="174">
        <f t="shared" si="1047"/>
        <v>0</v>
      </c>
      <c r="Z2236" s="120" t="str">
        <f t="shared" si="1052"/>
        <v>A+J=</v>
      </c>
      <c r="AA2236" s="114">
        <f t="shared" si="1053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8">
        <f t="shared" si="1048"/>
        <v>46533</v>
      </c>
      <c r="B2237" s="109">
        <f t="shared" si="1054"/>
        <v>339.09976571999999</v>
      </c>
      <c r="C2237" s="193">
        <f t="shared" si="1046"/>
        <v>234.18238328000001</v>
      </c>
      <c r="D2237" s="110">
        <f t="shared" si="1055"/>
        <v>7245.38</v>
      </c>
      <c r="E2237" s="111">
        <f t="shared" si="1071"/>
        <v>7276.54</v>
      </c>
      <c r="F2237" s="112">
        <f t="shared" si="1056"/>
        <v>46497</v>
      </c>
      <c r="G2237" s="113">
        <f t="shared" si="1057"/>
        <v>4.3006716003852752E-3</v>
      </c>
      <c r="H2237" s="114">
        <f t="shared" si="1058"/>
        <v>46559</v>
      </c>
      <c r="I2237" s="114">
        <f t="shared" si="1059"/>
        <v>46559</v>
      </c>
      <c r="J2237" s="115">
        <f t="shared" si="1060"/>
        <v>21</v>
      </c>
      <c r="K2237" s="115">
        <f t="shared" si="1061"/>
        <v>4</v>
      </c>
      <c r="L2237" s="8">
        <f t="shared" si="1062"/>
        <v>1.00081775</v>
      </c>
      <c r="M2237" s="116">
        <f t="shared" si="1063"/>
        <v>1.0043006699999999</v>
      </c>
      <c r="N2237" s="116">
        <f t="shared" si="1064"/>
        <v>1.4446141032228819</v>
      </c>
      <c r="O2237" s="109">
        <f t="shared" si="1065"/>
        <v>1.44579543</v>
      </c>
      <c r="P2237" s="109">
        <f t="shared" si="1066"/>
        <v>338.57981953000001</v>
      </c>
      <c r="Q2237" s="11">
        <f t="shared" si="1051"/>
        <v>0</v>
      </c>
      <c r="R2237" s="30">
        <f t="shared" si="1049"/>
        <v>0</v>
      </c>
      <c r="S2237" s="109">
        <f t="shared" si="1067"/>
        <v>0</v>
      </c>
      <c r="T2237" s="119">
        <f t="shared" si="1050"/>
        <v>0.10150000000000001</v>
      </c>
      <c r="U2237" s="117">
        <f t="shared" si="1068"/>
        <v>4</v>
      </c>
      <c r="V2237" s="117">
        <v>252</v>
      </c>
      <c r="W2237" s="116">
        <f t="shared" si="1069"/>
        <v>1.001535668</v>
      </c>
      <c r="X2237" s="109">
        <f t="shared" si="1070"/>
        <v>0.51994618999999997</v>
      </c>
      <c r="Y2237" s="174">
        <f t="shared" si="1047"/>
        <v>0</v>
      </c>
      <c r="Z2237" s="120" t="str">
        <f t="shared" si="1052"/>
        <v>A+J=</v>
      </c>
      <c r="AA2237" s="114">
        <f t="shared" si="1053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8">
        <f t="shared" si="1048"/>
        <v>46534</v>
      </c>
      <c r="B2238" s="109">
        <f t="shared" si="1054"/>
        <v>339.29920626999996</v>
      </c>
      <c r="C2238" s="193">
        <f t="shared" si="1046"/>
        <v>234.18238328000001</v>
      </c>
      <c r="D2238" s="110">
        <f t="shared" si="1055"/>
        <v>7245.38</v>
      </c>
      <c r="E2238" s="111">
        <f t="shared" si="1071"/>
        <v>7276.54</v>
      </c>
      <c r="F2238" s="112">
        <f t="shared" si="1056"/>
        <v>46497</v>
      </c>
      <c r="G2238" s="113">
        <f t="shared" si="1057"/>
        <v>4.3006716003852752E-3</v>
      </c>
      <c r="H2238" s="114">
        <f t="shared" si="1058"/>
        <v>46559</v>
      </c>
      <c r="I2238" s="114">
        <f t="shared" si="1059"/>
        <v>46559</v>
      </c>
      <c r="J2238" s="115">
        <f t="shared" si="1060"/>
        <v>21</v>
      </c>
      <c r="K2238" s="115">
        <f t="shared" si="1061"/>
        <v>5</v>
      </c>
      <c r="L2238" s="8">
        <f t="shared" si="1062"/>
        <v>1.0010222900000001</v>
      </c>
      <c r="M2238" s="116">
        <f t="shared" si="1063"/>
        <v>1.0043006699999999</v>
      </c>
      <c r="N2238" s="116">
        <f t="shared" si="1064"/>
        <v>1.4446141032228819</v>
      </c>
      <c r="O2238" s="109">
        <f t="shared" si="1065"/>
        <v>1.4460909099999999</v>
      </c>
      <c r="P2238" s="109">
        <f t="shared" si="1066"/>
        <v>338.64901573999998</v>
      </c>
      <c r="Q2238" s="11">
        <f t="shared" si="1051"/>
        <v>0</v>
      </c>
      <c r="R2238" s="30">
        <f t="shared" si="1049"/>
        <v>0</v>
      </c>
      <c r="S2238" s="109">
        <f t="shared" si="1067"/>
        <v>0</v>
      </c>
      <c r="T2238" s="119">
        <f t="shared" si="1050"/>
        <v>0.10150000000000001</v>
      </c>
      <c r="U2238" s="117">
        <f t="shared" si="1068"/>
        <v>5</v>
      </c>
      <c r="V2238" s="117">
        <v>252</v>
      </c>
      <c r="W2238" s="116">
        <f t="shared" si="1069"/>
        <v>1.0019199539999999</v>
      </c>
      <c r="X2238" s="109">
        <f t="shared" si="1070"/>
        <v>0.65019053000000004</v>
      </c>
      <c r="Y2238" s="174">
        <f t="shared" si="1047"/>
        <v>0</v>
      </c>
      <c r="Z2238" s="120" t="str">
        <f t="shared" si="1052"/>
        <v>A+J=</v>
      </c>
      <c r="AA2238" s="114">
        <f t="shared" si="1053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8">
        <f t="shared" si="1048"/>
        <v>46535</v>
      </c>
      <c r="B2239" s="109">
        <f t="shared" si="1054"/>
        <v>339.29920626999996</v>
      </c>
      <c r="C2239" s="193">
        <f t="shared" si="1046"/>
        <v>234.18238328000001</v>
      </c>
      <c r="D2239" s="110">
        <f t="shared" si="1055"/>
        <v>7245.38</v>
      </c>
      <c r="E2239" s="111">
        <f t="shared" si="1071"/>
        <v>7276.54</v>
      </c>
      <c r="F2239" s="112">
        <f t="shared" si="1056"/>
        <v>46497</v>
      </c>
      <c r="G2239" s="113">
        <f t="shared" si="1057"/>
        <v>4.3006716003852752E-3</v>
      </c>
      <c r="H2239" s="114">
        <f t="shared" si="1058"/>
        <v>46559</v>
      </c>
      <c r="I2239" s="114">
        <f t="shared" si="1059"/>
        <v>46559</v>
      </c>
      <c r="J2239" s="115">
        <f t="shared" si="1060"/>
        <v>21</v>
      </c>
      <c r="K2239" s="115">
        <f t="shared" si="1061"/>
        <v>5</v>
      </c>
      <c r="L2239" s="8">
        <f t="shared" si="1062"/>
        <v>1.0010222900000001</v>
      </c>
      <c r="M2239" s="116">
        <f t="shared" si="1063"/>
        <v>1.0043006699999999</v>
      </c>
      <c r="N2239" s="116">
        <f t="shared" si="1064"/>
        <v>1.4446141032228819</v>
      </c>
      <c r="O2239" s="109">
        <f t="shared" si="1065"/>
        <v>1.4460909099999999</v>
      </c>
      <c r="P2239" s="109">
        <f t="shared" si="1066"/>
        <v>338.64901573999998</v>
      </c>
      <c r="Q2239" s="11">
        <f t="shared" si="1051"/>
        <v>0</v>
      </c>
      <c r="R2239" s="30">
        <f t="shared" si="1049"/>
        <v>0</v>
      </c>
      <c r="S2239" s="109">
        <f t="shared" si="1067"/>
        <v>0</v>
      </c>
      <c r="T2239" s="119">
        <f t="shared" si="1050"/>
        <v>0.10150000000000001</v>
      </c>
      <c r="U2239" s="117">
        <f t="shared" si="1068"/>
        <v>5</v>
      </c>
      <c r="V2239" s="117">
        <v>252</v>
      </c>
      <c r="W2239" s="116">
        <f t="shared" si="1069"/>
        <v>1.0019199539999999</v>
      </c>
      <c r="X2239" s="109">
        <f t="shared" si="1070"/>
        <v>0.65019053000000004</v>
      </c>
      <c r="Y2239" s="174">
        <f t="shared" si="1047"/>
        <v>0</v>
      </c>
      <c r="Z2239" s="120" t="str">
        <f t="shared" si="1052"/>
        <v>A+J=</v>
      </c>
      <c r="AA2239" s="114">
        <f t="shared" si="1053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8">
        <f t="shared" si="1048"/>
        <v>46536</v>
      </c>
      <c r="B2240" s="109">
        <f t="shared" si="1054"/>
        <v>339.49876821999999</v>
      </c>
      <c r="C2240" s="193">
        <f t="shared" si="1046"/>
        <v>234.18238328000001</v>
      </c>
      <c r="D2240" s="110">
        <f t="shared" si="1055"/>
        <v>7245.38</v>
      </c>
      <c r="E2240" s="111">
        <f t="shared" si="1071"/>
        <v>7276.54</v>
      </c>
      <c r="F2240" s="112">
        <f t="shared" si="1056"/>
        <v>46497</v>
      </c>
      <c r="G2240" s="113">
        <f t="shared" si="1057"/>
        <v>4.3006716003852752E-3</v>
      </c>
      <c r="H2240" s="114">
        <f t="shared" si="1058"/>
        <v>46559</v>
      </c>
      <c r="I2240" s="114">
        <f t="shared" si="1059"/>
        <v>46559</v>
      </c>
      <c r="J2240" s="115">
        <f t="shared" si="1060"/>
        <v>21</v>
      </c>
      <c r="K2240" s="115">
        <f t="shared" si="1061"/>
        <v>6</v>
      </c>
      <c r="L2240" s="8">
        <f t="shared" si="1062"/>
        <v>1.0012268799999999</v>
      </c>
      <c r="M2240" s="116">
        <f t="shared" si="1063"/>
        <v>1.0043006699999999</v>
      </c>
      <c r="N2240" s="116">
        <f t="shared" si="1064"/>
        <v>1.4446141032228819</v>
      </c>
      <c r="O2240" s="109">
        <f t="shared" si="1065"/>
        <v>1.44638647</v>
      </c>
      <c r="P2240" s="109">
        <f t="shared" si="1066"/>
        <v>338.71823067999998</v>
      </c>
      <c r="Q2240" s="11">
        <f t="shared" si="1051"/>
        <v>0</v>
      </c>
      <c r="R2240" s="30">
        <f t="shared" si="1049"/>
        <v>0</v>
      </c>
      <c r="S2240" s="109">
        <f t="shared" si="1067"/>
        <v>0</v>
      </c>
      <c r="T2240" s="119">
        <f t="shared" si="1050"/>
        <v>0.10150000000000001</v>
      </c>
      <c r="U2240" s="117">
        <f t="shared" si="1068"/>
        <v>6</v>
      </c>
      <c r="V2240" s="117">
        <v>252</v>
      </c>
      <c r="W2240" s="116">
        <f t="shared" si="1069"/>
        <v>1.002304386</v>
      </c>
      <c r="X2240" s="109">
        <f t="shared" si="1070"/>
        <v>0.78053753999999997</v>
      </c>
      <c r="Y2240" s="174">
        <f t="shared" si="1047"/>
        <v>0</v>
      </c>
      <c r="Z2240" s="120" t="str">
        <f t="shared" si="1052"/>
        <v>A+J=</v>
      </c>
      <c r="AA2240" s="114">
        <f t="shared" si="1053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8">
        <f t="shared" si="1048"/>
        <v>46537</v>
      </c>
      <c r="B2241" s="109">
        <f t="shared" si="1054"/>
        <v>339.49876821999999</v>
      </c>
      <c r="C2241" s="193">
        <f t="shared" si="1046"/>
        <v>234.18238328000001</v>
      </c>
      <c r="D2241" s="110">
        <f t="shared" si="1055"/>
        <v>7245.38</v>
      </c>
      <c r="E2241" s="111">
        <f t="shared" si="1071"/>
        <v>7276.54</v>
      </c>
      <c r="F2241" s="112">
        <f t="shared" si="1056"/>
        <v>46497</v>
      </c>
      <c r="G2241" s="113">
        <f t="shared" si="1057"/>
        <v>4.3006716003852752E-3</v>
      </c>
      <c r="H2241" s="114">
        <f t="shared" si="1058"/>
        <v>46559</v>
      </c>
      <c r="I2241" s="114">
        <f t="shared" si="1059"/>
        <v>46559</v>
      </c>
      <c r="J2241" s="115">
        <f t="shared" si="1060"/>
        <v>21</v>
      </c>
      <c r="K2241" s="115">
        <f t="shared" si="1061"/>
        <v>6</v>
      </c>
      <c r="L2241" s="8">
        <f t="shared" si="1062"/>
        <v>1.0012268799999999</v>
      </c>
      <c r="M2241" s="116">
        <f t="shared" si="1063"/>
        <v>1.0043006699999999</v>
      </c>
      <c r="N2241" s="116">
        <f t="shared" si="1064"/>
        <v>1.4446141032228819</v>
      </c>
      <c r="O2241" s="109">
        <f t="shared" si="1065"/>
        <v>1.44638647</v>
      </c>
      <c r="P2241" s="109">
        <f t="shared" si="1066"/>
        <v>338.71823067999998</v>
      </c>
      <c r="Q2241" s="11">
        <f t="shared" si="1051"/>
        <v>0</v>
      </c>
      <c r="R2241" s="30">
        <f t="shared" si="1049"/>
        <v>0</v>
      </c>
      <c r="S2241" s="109">
        <f t="shared" si="1067"/>
        <v>0</v>
      </c>
      <c r="T2241" s="119">
        <f t="shared" si="1050"/>
        <v>0.10150000000000001</v>
      </c>
      <c r="U2241" s="117">
        <f t="shared" si="1068"/>
        <v>6</v>
      </c>
      <c r="V2241" s="117">
        <v>252</v>
      </c>
      <c r="W2241" s="116">
        <f t="shared" si="1069"/>
        <v>1.002304386</v>
      </c>
      <c r="X2241" s="109">
        <f t="shared" si="1070"/>
        <v>0.78053753999999997</v>
      </c>
      <c r="Y2241" s="174">
        <f t="shared" si="1047"/>
        <v>0</v>
      </c>
      <c r="Z2241" s="120" t="str">
        <f t="shared" si="1052"/>
        <v>A+J=</v>
      </c>
      <c r="AA2241" s="114">
        <f t="shared" si="1053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8">
        <f t="shared" si="1048"/>
        <v>46538</v>
      </c>
      <c r="B2242" s="109">
        <f t="shared" si="1054"/>
        <v>339.49876821999999</v>
      </c>
      <c r="C2242" s="193">
        <f t="shared" si="1046"/>
        <v>234.18238328000001</v>
      </c>
      <c r="D2242" s="110">
        <f t="shared" si="1055"/>
        <v>7245.38</v>
      </c>
      <c r="E2242" s="111">
        <f t="shared" si="1071"/>
        <v>7276.54</v>
      </c>
      <c r="F2242" s="112">
        <f t="shared" si="1056"/>
        <v>46497</v>
      </c>
      <c r="G2242" s="113">
        <f t="shared" si="1057"/>
        <v>4.3006716003852752E-3</v>
      </c>
      <c r="H2242" s="114">
        <f t="shared" si="1058"/>
        <v>46559</v>
      </c>
      <c r="I2242" s="114">
        <f t="shared" si="1059"/>
        <v>46559</v>
      </c>
      <c r="J2242" s="115">
        <f t="shared" si="1060"/>
        <v>21</v>
      </c>
      <c r="K2242" s="115">
        <f t="shared" si="1061"/>
        <v>6</v>
      </c>
      <c r="L2242" s="8">
        <f t="shared" si="1062"/>
        <v>1.0012268799999999</v>
      </c>
      <c r="M2242" s="116">
        <f t="shared" si="1063"/>
        <v>1.0043006699999999</v>
      </c>
      <c r="N2242" s="116">
        <f t="shared" si="1064"/>
        <v>1.4446141032228819</v>
      </c>
      <c r="O2242" s="109">
        <f t="shared" si="1065"/>
        <v>1.44638647</v>
      </c>
      <c r="P2242" s="109">
        <f t="shared" si="1066"/>
        <v>338.71823067999998</v>
      </c>
      <c r="Q2242" s="11">
        <f t="shared" si="1051"/>
        <v>0</v>
      </c>
      <c r="R2242" s="30">
        <f t="shared" si="1049"/>
        <v>0</v>
      </c>
      <c r="S2242" s="109">
        <f t="shared" si="1067"/>
        <v>0</v>
      </c>
      <c r="T2242" s="119">
        <f t="shared" si="1050"/>
        <v>0.10150000000000001</v>
      </c>
      <c r="U2242" s="117">
        <f t="shared" si="1068"/>
        <v>6</v>
      </c>
      <c r="V2242" s="117">
        <v>252</v>
      </c>
      <c r="W2242" s="116">
        <f t="shared" si="1069"/>
        <v>1.002304386</v>
      </c>
      <c r="X2242" s="109">
        <f t="shared" si="1070"/>
        <v>0.78053753999999997</v>
      </c>
      <c r="Y2242" s="174">
        <f t="shared" si="1047"/>
        <v>0</v>
      </c>
      <c r="Z2242" s="120" t="str">
        <f t="shared" si="1052"/>
        <v>A+J=</v>
      </c>
      <c r="AA2242" s="114">
        <f t="shared" si="1053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8">
        <f t="shared" si="1048"/>
        <v>46539</v>
      </c>
      <c r="B2243" s="109">
        <f t="shared" si="1054"/>
        <v>339.69844093</v>
      </c>
      <c r="C2243" s="193">
        <f t="shared" si="1046"/>
        <v>234.18238328000001</v>
      </c>
      <c r="D2243" s="110">
        <f t="shared" si="1055"/>
        <v>7245.38</v>
      </c>
      <c r="E2243" s="111">
        <f t="shared" si="1071"/>
        <v>7276.54</v>
      </c>
      <c r="F2243" s="112">
        <f t="shared" si="1056"/>
        <v>46497</v>
      </c>
      <c r="G2243" s="113">
        <f t="shared" si="1057"/>
        <v>4.3006716003852752E-3</v>
      </c>
      <c r="H2243" s="114">
        <f t="shared" si="1058"/>
        <v>46559</v>
      </c>
      <c r="I2243" s="114">
        <f t="shared" si="1059"/>
        <v>46559</v>
      </c>
      <c r="J2243" s="115">
        <f t="shared" si="1060"/>
        <v>21</v>
      </c>
      <c r="K2243" s="115">
        <f t="shared" si="1061"/>
        <v>7</v>
      </c>
      <c r="L2243" s="8">
        <f t="shared" si="1062"/>
        <v>1.0014315</v>
      </c>
      <c r="M2243" s="116">
        <f t="shared" si="1063"/>
        <v>1.0043006699999999</v>
      </c>
      <c r="N2243" s="116">
        <f t="shared" si="1064"/>
        <v>1.4446141032228819</v>
      </c>
      <c r="O2243" s="109">
        <f t="shared" si="1065"/>
        <v>1.4466820600000001</v>
      </c>
      <c r="P2243" s="109">
        <f t="shared" si="1066"/>
        <v>338.78745264999998</v>
      </c>
      <c r="Q2243" s="11">
        <f t="shared" si="1051"/>
        <v>0</v>
      </c>
      <c r="R2243" s="30">
        <f t="shared" si="1049"/>
        <v>0</v>
      </c>
      <c r="S2243" s="109">
        <f t="shared" si="1067"/>
        <v>0</v>
      </c>
      <c r="T2243" s="119">
        <f t="shared" si="1050"/>
        <v>0.10150000000000001</v>
      </c>
      <c r="U2243" s="117">
        <f t="shared" si="1068"/>
        <v>7</v>
      </c>
      <c r="V2243" s="117">
        <v>252</v>
      </c>
      <c r="W2243" s="116">
        <f t="shared" si="1069"/>
        <v>1.0026889670000001</v>
      </c>
      <c r="X2243" s="109">
        <f t="shared" si="1070"/>
        <v>0.91098827999999998</v>
      </c>
      <c r="Y2243" s="174">
        <f t="shared" si="1047"/>
        <v>0</v>
      </c>
      <c r="Z2243" s="120" t="str">
        <f t="shared" si="1052"/>
        <v>A+J=</v>
      </c>
      <c r="AA2243" s="114">
        <f t="shared" si="1053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8">
        <f t="shared" si="1048"/>
        <v>46540</v>
      </c>
      <c r="B2244" s="109">
        <f t="shared" si="1054"/>
        <v>339.89823547999998</v>
      </c>
      <c r="C2244" s="193">
        <f t="shared" si="1046"/>
        <v>234.18238328000001</v>
      </c>
      <c r="D2244" s="110">
        <f t="shared" si="1055"/>
        <v>7245.38</v>
      </c>
      <c r="E2244" s="111">
        <f t="shared" si="1071"/>
        <v>7276.54</v>
      </c>
      <c r="F2244" s="112">
        <f t="shared" si="1056"/>
        <v>46497</v>
      </c>
      <c r="G2244" s="113">
        <f t="shared" si="1057"/>
        <v>4.3006716003852752E-3</v>
      </c>
      <c r="H2244" s="114">
        <f t="shared" si="1058"/>
        <v>46559</v>
      </c>
      <c r="I2244" s="114">
        <f t="shared" si="1059"/>
        <v>46559</v>
      </c>
      <c r="J2244" s="115">
        <f t="shared" si="1060"/>
        <v>21</v>
      </c>
      <c r="K2244" s="115">
        <f t="shared" si="1061"/>
        <v>8</v>
      </c>
      <c r="L2244" s="8">
        <f t="shared" si="1062"/>
        <v>1.00163617</v>
      </c>
      <c r="M2244" s="116">
        <f t="shared" si="1063"/>
        <v>1.0043006699999999</v>
      </c>
      <c r="N2244" s="116">
        <f t="shared" si="1064"/>
        <v>1.4446141032228819</v>
      </c>
      <c r="O2244" s="109">
        <f t="shared" si="1065"/>
        <v>1.44697773</v>
      </c>
      <c r="P2244" s="109">
        <f t="shared" si="1066"/>
        <v>338.85669336000001</v>
      </c>
      <c r="Q2244" s="11">
        <f t="shared" si="1051"/>
        <v>0</v>
      </c>
      <c r="R2244" s="30">
        <f t="shared" si="1049"/>
        <v>0</v>
      </c>
      <c r="S2244" s="109">
        <f t="shared" si="1067"/>
        <v>0</v>
      </c>
      <c r="T2244" s="119">
        <f t="shared" si="1050"/>
        <v>0.10150000000000001</v>
      </c>
      <c r="U2244" s="117">
        <f t="shared" si="1068"/>
        <v>8</v>
      </c>
      <c r="V2244" s="117">
        <v>252</v>
      </c>
      <c r="W2244" s="116">
        <f t="shared" si="1069"/>
        <v>1.0030736950000001</v>
      </c>
      <c r="X2244" s="109">
        <f t="shared" si="1070"/>
        <v>1.0415421199999999</v>
      </c>
      <c r="Y2244" s="174">
        <f t="shared" si="1047"/>
        <v>0</v>
      </c>
      <c r="Z2244" s="120" t="str">
        <f t="shared" si="1052"/>
        <v>A+J=</v>
      </c>
      <c r="AA2244" s="114">
        <f t="shared" si="1053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8">
        <f t="shared" si="1048"/>
        <v>46541</v>
      </c>
      <c r="B2245" s="109">
        <f t="shared" si="1054"/>
        <v>340.09814723</v>
      </c>
      <c r="C2245" s="193">
        <f t="shared" si="1046"/>
        <v>234.18238328000001</v>
      </c>
      <c r="D2245" s="110">
        <f t="shared" si="1055"/>
        <v>7245.38</v>
      </c>
      <c r="E2245" s="111">
        <f t="shared" si="1071"/>
        <v>7276.54</v>
      </c>
      <c r="F2245" s="112">
        <f t="shared" si="1056"/>
        <v>46497</v>
      </c>
      <c r="G2245" s="113">
        <f t="shared" si="1057"/>
        <v>4.3006716003852752E-3</v>
      </c>
      <c r="H2245" s="114">
        <f t="shared" si="1058"/>
        <v>46559</v>
      </c>
      <c r="I2245" s="114">
        <f t="shared" si="1059"/>
        <v>46559</v>
      </c>
      <c r="J2245" s="115">
        <f t="shared" si="1060"/>
        <v>21</v>
      </c>
      <c r="K2245" s="115">
        <f t="shared" si="1061"/>
        <v>9</v>
      </c>
      <c r="L2245" s="8">
        <f t="shared" si="1062"/>
        <v>1.00184088</v>
      </c>
      <c r="M2245" s="116">
        <f t="shared" si="1063"/>
        <v>1.0043006699999999</v>
      </c>
      <c r="N2245" s="116">
        <f t="shared" si="1064"/>
        <v>1.4446141032228819</v>
      </c>
      <c r="O2245" s="109">
        <f t="shared" si="1065"/>
        <v>1.4472734599999999</v>
      </c>
      <c r="P2245" s="109">
        <f t="shared" si="1066"/>
        <v>338.92594811999999</v>
      </c>
      <c r="Q2245" s="11">
        <f t="shared" si="1051"/>
        <v>0</v>
      </c>
      <c r="R2245" s="30">
        <f t="shared" si="1049"/>
        <v>0</v>
      </c>
      <c r="S2245" s="109">
        <f t="shared" si="1067"/>
        <v>0</v>
      </c>
      <c r="T2245" s="119">
        <f t="shared" si="1050"/>
        <v>0.10150000000000001</v>
      </c>
      <c r="U2245" s="117">
        <f t="shared" si="1068"/>
        <v>9</v>
      </c>
      <c r="V2245" s="117">
        <v>252</v>
      </c>
      <c r="W2245" s="116">
        <f t="shared" si="1069"/>
        <v>1.00345857</v>
      </c>
      <c r="X2245" s="109">
        <f t="shared" si="1070"/>
        <v>1.17219911</v>
      </c>
      <c r="Y2245" s="174">
        <f t="shared" si="1047"/>
        <v>0</v>
      </c>
      <c r="Z2245" s="120" t="str">
        <f t="shared" si="1052"/>
        <v>A+J=</v>
      </c>
      <c r="AA2245" s="114">
        <f t="shared" si="1053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8">
        <f t="shared" si="1048"/>
        <v>46542</v>
      </c>
      <c r="B2246" s="109">
        <f t="shared" si="1054"/>
        <v>340.29817420999996</v>
      </c>
      <c r="C2246" s="193">
        <f t="shared" ref="C2246:C2309" si="1072">TRUNC(IF(Q2245&gt;0,C2245-(S2245/O2245),C2245),8)</f>
        <v>234.18238328000001</v>
      </c>
      <c r="D2246" s="110">
        <f t="shared" si="1055"/>
        <v>7245.38</v>
      </c>
      <c r="E2246" s="111">
        <f t="shared" si="1071"/>
        <v>7276.54</v>
      </c>
      <c r="F2246" s="112">
        <f t="shared" si="1056"/>
        <v>46497</v>
      </c>
      <c r="G2246" s="113">
        <f t="shared" si="1057"/>
        <v>4.3006716003852752E-3</v>
      </c>
      <c r="H2246" s="114">
        <f t="shared" si="1058"/>
        <v>46559</v>
      </c>
      <c r="I2246" s="114">
        <f t="shared" si="1059"/>
        <v>46559</v>
      </c>
      <c r="J2246" s="115">
        <f t="shared" si="1060"/>
        <v>21</v>
      </c>
      <c r="K2246" s="115">
        <f t="shared" si="1061"/>
        <v>10</v>
      </c>
      <c r="L2246" s="8">
        <f t="shared" si="1062"/>
        <v>1.00204563</v>
      </c>
      <c r="M2246" s="116">
        <f t="shared" si="1063"/>
        <v>1.0043006699999999</v>
      </c>
      <c r="N2246" s="116">
        <f t="shared" si="1064"/>
        <v>1.4446141032228819</v>
      </c>
      <c r="O2246" s="109">
        <f t="shared" si="1065"/>
        <v>1.44756924</v>
      </c>
      <c r="P2246" s="109">
        <f t="shared" si="1066"/>
        <v>338.99521457999998</v>
      </c>
      <c r="Q2246" s="11">
        <f t="shared" si="1051"/>
        <v>0</v>
      </c>
      <c r="R2246" s="30">
        <f t="shared" si="1049"/>
        <v>0</v>
      </c>
      <c r="S2246" s="109">
        <f t="shared" si="1067"/>
        <v>0</v>
      </c>
      <c r="T2246" s="119">
        <f t="shared" si="1050"/>
        <v>0.10150000000000001</v>
      </c>
      <c r="U2246" s="117">
        <f t="shared" si="1068"/>
        <v>10</v>
      </c>
      <c r="V2246" s="117">
        <v>252</v>
      </c>
      <c r="W2246" s="116">
        <f t="shared" si="1069"/>
        <v>1.003843593</v>
      </c>
      <c r="X2246" s="109">
        <f t="shared" si="1070"/>
        <v>1.3029596299999999</v>
      </c>
      <c r="Y2246" s="174">
        <f t="shared" si="1047"/>
        <v>0</v>
      </c>
      <c r="Z2246" s="120" t="str">
        <f t="shared" si="1052"/>
        <v>A+J=</v>
      </c>
      <c r="AA2246" s="114">
        <f t="shared" si="1053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8">
        <f t="shared" si="1048"/>
        <v>46543</v>
      </c>
      <c r="B2247" s="109">
        <f t="shared" si="1054"/>
        <v>340.49832352999999</v>
      </c>
      <c r="C2247" s="193">
        <f t="shared" si="1072"/>
        <v>234.18238328000001</v>
      </c>
      <c r="D2247" s="110">
        <f t="shared" si="1055"/>
        <v>7245.38</v>
      </c>
      <c r="E2247" s="111">
        <f t="shared" si="1071"/>
        <v>7276.54</v>
      </c>
      <c r="F2247" s="112">
        <f t="shared" si="1056"/>
        <v>46497</v>
      </c>
      <c r="G2247" s="113">
        <f t="shared" si="1057"/>
        <v>4.3006716003852752E-3</v>
      </c>
      <c r="H2247" s="114">
        <f t="shared" si="1058"/>
        <v>46559</v>
      </c>
      <c r="I2247" s="114">
        <f t="shared" si="1059"/>
        <v>46559</v>
      </c>
      <c r="J2247" s="115">
        <f t="shared" si="1060"/>
        <v>21</v>
      </c>
      <c r="K2247" s="115">
        <f t="shared" si="1061"/>
        <v>11</v>
      </c>
      <c r="L2247" s="8">
        <f t="shared" si="1062"/>
        <v>1.0022504299999999</v>
      </c>
      <c r="M2247" s="116">
        <f t="shared" si="1063"/>
        <v>1.0043006699999999</v>
      </c>
      <c r="N2247" s="116">
        <f t="shared" si="1064"/>
        <v>1.4446141032228819</v>
      </c>
      <c r="O2247" s="109">
        <f t="shared" si="1065"/>
        <v>1.4478651</v>
      </c>
      <c r="P2247" s="109">
        <f t="shared" si="1066"/>
        <v>339.06449978000001</v>
      </c>
      <c r="Q2247" s="11">
        <f t="shared" si="1051"/>
        <v>0</v>
      </c>
      <c r="R2247" s="30">
        <f t="shared" si="1049"/>
        <v>0</v>
      </c>
      <c r="S2247" s="109">
        <f t="shared" si="1067"/>
        <v>0</v>
      </c>
      <c r="T2247" s="119">
        <f t="shared" si="1050"/>
        <v>0.10150000000000001</v>
      </c>
      <c r="U2247" s="117">
        <f t="shared" si="1068"/>
        <v>11</v>
      </c>
      <c r="V2247" s="117">
        <v>252</v>
      </c>
      <c r="W2247" s="116">
        <f t="shared" si="1069"/>
        <v>1.0042287640000001</v>
      </c>
      <c r="X2247" s="109">
        <f t="shared" si="1070"/>
        <v>1.43382375</v>
      </c>
      <c r="Y2247" s="174">
        <f t="shared" si="1047"/>
        <v>0</v>
      </c>
      <c r="Z2247" s="120" t="str">
        <f t="shared" si="1052"/>
        <v>A+J=</v>
      </c>
      <c r="AA2247" s="114">
        <f t="shared" si="1053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8">
        <f t="shared" si="1048"/>
        <v>46544</v>
      </c>
      <c r="B2248" s="109">
        <f t="shared" si="1054"/>
        <v>340.49832352999999</v>
      </c>
      <c r="C2248" s="193">
        <f t="shared" si="1072"/>
        <v>234.18238328000001</v>
      </c>
      <c r="D2248" s="110">
        <f t="shared" si="1055"/>
        <v>7245.38</v>
      </c>
      <c r="E2248" s="111">
        <f t="shared" si="1071"/>
        <v>7276.54</v>
      </c>
      <c r="F2248" s="112">
        <f t="shared" si="1056"/>
        <v>46497</v>
      </c>
      <c r="G2248" s="113">
        <f t="shared" si="1057"/>
        <v>4.3006716003852752E-3</v>
      </c>
      <c r="H2248" s="114">
        <f t="shared" si="1058"/>
        <v>46559</v>
      </c>
      <c r="I2248" s="114">
        <f t="shared" si="1059"/>
        <v>46559</v>
      </c>
      <c r="J2248" s="115">
        <f t="shared" si="1060"/>
        <v>21</v>
      </c>
      <c r="K2248" s="115">
        <f t="shared" si="1061"/>
        <v>11</v>
      </c>
      <c r="L2248" s="8">
        <f t="shared" si="1062"/>
        <v>1.0022504299999999</v>
      </c>
      <c r="M2248" s="116">
        <f t="shared" si="1063"/>
        <v>1.0043006699999999</v>
      </c>
      <c r="N2248" s="116">
        <f t="shared" si="1064"/>
        <v>1.4446141032228819</v>
      </c>
      <c r="O2248" s="109">
        <f t="shared" si="1065"/>
        <v>1.4478651</v>
      </c>
      <c r="P2248" s="109">
        <f t="shared" si="1066"/>
        <v>339.06449978000001</v>
      </c>
      <c r="Q2248" s="11">
        <f t="shared" si="1051"/>
        <v>0</v>
      </c>
      <c r="R2248" s="30">
        <f t="shared" si="1049"/>
        <v>0</v>
      </c>
      <c r="S2248" s="109">
        <f t="shared" si="1067"/>
        <v>0</v>
      </c>
      <c r="T2248" s="119">
        <f t="shared" si="1050"/>
        <v>0.10150000000000001</v>
      </c>
      <c r="U2248" s="117">
        <f t="shared" si="1068"/>
        <v>11</v>
      </c>
      <c r="V2248" s="117">
        <v>252</v>
      </c>
      <c r="W2248" s="116">
        <f t="shared" si="1069"/>
        <v>1.0042287640000001</v>
      </c>
      <c r="X2248" s="109">
        <f t="shared" si="1070"/>
        <v>1.43382375</v>
      </c>
      <c r="Y2248" s="174">
        <f t="shared" si="1047"/>
        <v>0</v>
      </c>
      <c r="Z2248" s="120" t="str">
        <f t="shared" si="1052"/>
        <v>A+J=</v>
      </c>
      <c r="AA2248" s="114">
        <f t="shared" si="1053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8">
        <f t="shared" si="1048"/>
        <v>46545</v>
      </c>
      <c r="B2249" s="109">
        <f t="shared" si="1054"/>
        <v>340.49832352999999</v>
      </c>
      <c r="C2249" s="193">
        <f t="shared" si="1072"/>
        <v>234.18238328000001</v>
      </c>
      <c r="D2249" s="110">
        <f t="shared" si="1055"/>
        <v>7245.38</v>
      </c>
      <c r="E2249" s="111">
        <f t="shared" si="1071"/>
        <v>7276.54</v>
      </c>
      <c r="F2249" s="112">
        <f t="shared" si="1056"/>
        <v>46497</v>
      </c>
      <c r="G2249" s="113">
        <f t="shared" si="1057"/>
        <v>4.3006716003852752E-3</v>
      </c>
      <c r="H2249" s="114">
        <f t="shared" si="1058"/>
        <v>46559</v>
      </c>
      <c r="I2249" s="114">
        <f t="shared" si="1059"/>
        <v>46559</v>
      </c>
      <c r="J2249" s="115">
        <f t="shared" si="1060"/>
        <v>21</v>
      </c>
      <c r="K2249" s="115">
        <f t="shared" si="1061"/>
        <v>11</v>
      </c>
      <c r="L2249" s="8">
        <f t="shared" si="1062"/>
        <v>1.0022504299999999</v>
      </c>
      <c r="M2249" s="116">
        <f t="shared" si="1063"/>
        <v>1.0043006699999999</v>
      </c>
      <c r="N2249" s="116">
        <f t="shared" si="1064"/>
        <v>1.4446141032228819</v>
      </c>
      <c r="O2249" s="109">
        <f t="shared" si="1065"/>
        <v>1.4478651</v>
      </c>
      <c r="P2249" s="109">
        <f t="shared" si="1066"/>
        <v>339.06449978000001</v>
      </c>
      <c r="Q2249" s="11">
        <f t="shared" si="1051"/>
        <v>0</v>
      </c>
      <c r="R2249" s="30">
        <f t="shared" si="1049"/>
        <v>0</v>
      </c>
      <c r="S2249" s="109">
        <f t="shared" si="1067"/>
        <v>0</v>
      </c>
      <c r="T2249" s="119">
        <f t="shared" si="1050"/>
        <v>0.10150000000000001</v>
      </c>
      <c r="U2249" s="117">
        <f t="shared" si="1068"/>
        <v>11</v>
      </c>
      <c r="V2249" s="117">
        <v>252</v>
      </c>
      <c r="W2249" s="116">
        <f t="shared" si="1069"/>
        <v>1.0042287640000001</v>
      </c>
      <c r="X2249" s="109">
        <f t="shared" si="1070"/>
        <v>1.43382375</v>
      </c>
      <c r="Y2249" s="174">
        <f t="shared" si="1047"/>
        <v>0</v>
      </c>
      <c r="Z2249" s="120" t="str">
        <f t="shared" si="1052"/>
        <v>A+J=</v>
      </c>
      <c r="AA2249" s="114">
        <f t="shared" si="1053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8">
        <f t="shared" si="1048"/>
        <v>46546</v>
      </c>
      <c r="B2250" s="109">
        <f t="shared" si="1054"/>
        <v>340.69858582000001</v>
      </c>
      <c r="C2250" s="193">
        <f t="shared" si="1072"/>
        <v>234.18238328000001</v>
      </c>
      <c r="D2250" s="110">
        <f t="shared" si="1055"/>
        <v>7245.38</v>
      </c>
      <c r="E2250" s="111">
        <f t="shared" si="1071"/>
        <v>7276.54</v>
      </c>
      <c r="F2250" s="112">
        <f t="shared" si="1056"/>
        <v>46497</v>
      </c>
      <c r="G2250" s="113">
        <f t="shared" si="1057"/>
        <v>4.3006716003852752E-3</v>
      </c>
      <c r="H2250" s="114">
        <f t="shared" si="1058"/>
        <v>46559</v>
      </c>
      <c r="I2250" s="114">
        <f t="shared" si="1059"/>
        <v>46559</v>
      </c>
      <c r="J2250" s="115">
        <f t="shared" si="1060"/>
        <v>21</v>
      </c>
      <c r="K2250" s="115">
        <f t="shared" si="1061"/>
        <v>12</v>
      </c>
      <c r="L2250" s="8">
        <f t="shared" si="1062"/>
        <v>1.0024552600000001</v>
      </c>
      <c r="M2250" s="116">
        <f t="shared" si="1063"/>
        <v>1.0043006699999999</v>
      </c>
      <c r="N2250" s="116">
        <f t="shared" si="1064"/>
        <v>1.4446141032228819</v>
      </c>
      <c r="O2250" s="109">
        <f t="shared" si="1065"/>
        <v>1.448161</v>
      </c>
      <c r="P2250" s="109">
        <f t="shared" si="1066"/>
        <v>339.13379435000002</v>
      </c>
      <c r="Q2250" s="11">
        <f t="shared" si="1051"/>
        <v>0</v>
      </c>
      <c r="R2250" s="30">
        <f t="shared" si="1049"/>
        <v>0</v>
      </c>
      <c r="S2250" s="109">
        <f t="shared" si="1067"/>
        <v>0</v>
      </c>
      <c r="T2250" s="119">
        <f t="shared" si="1050"/>
        <v>0.10150000000000001</v>
      </c>
      <c r="U2250" s="117">
        <f t="shared" si="1068"/>
        <v>12</v>
      </c>
      <c r="V2250" s="117">
        <v>252</v>
      </c>
      <c r="W2250" s="116">
        <f t="shared" si="1069"/>
        <v>1.0046140830000001</v>
      </c>
      <c r="X2250" s="109">
        <f t="shared" si="1070"/>
        <v>1.5647914700000001</v>
      </c>
      <c r="Y2250" s="174">
        <f t="shared" ref="Y2250:Y2313" si="1073">IF(AND(Q2250&gt;0,Z2250&lt;&gt;"INCORPJ="),S2250+X2250,0)</f>
        <v>0</v>
      </c>
      <c r="Z2250" s="120" t="str">
        <f t="shared" si="1052"/>
        <v>A+J=</v>
      </c>
      <c r="AA2250" s="114">
        <f t="shared" si="1053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8">
        <f t="shared" ref="A2251:A2314" si="1074">(A2250+1)</f>
        <v>46547</v>
      </c>
      <c r="B2251" s="109">
        <f t="shared" si="1054"/>
        <v>340.89896819000001</v>
      </c>
      <c r="C2251" s="193">
        <f t="shared" si="1072"/>
        <v>234.18238328000001</v>
      </c>
      <c r="D2251" s="110">
        <f t="shared" si="1055"/>
        <v>7245.38</v>
      </c>
      <c r="E2251" s="111">
        <f t="shared" si="1071"/>
        <v>7276.54</v>
      </c>
      <c r="F2251" s="112">
        <f t="shared" si="1056"/>
        <v>46497</v>
      </c>
      <c r="G2251" s="113">
        <f t="shared" si="1057"/>
        <v>4.3006716003852752E-3</v>
      </c>
      <c r="H2251" s="114">
        <f t="shared" si="1058"/>
        <v>46559</v>
      </c>
      <c r="I2251" s="114">
        <f t="shared" si="1059"/>
        <v>46559</v>
      </c>
      <c r="J2251" s="115">
        <f t="shared" si="1060"/>
        <v>21</v>
      </c>
      <c r="K2251" s="115">
        <f t="shared" si="1061"/>
        <v>13</v>
      </c>
      <c r="L2251" s="8">
        <f t="shared" si="1062"/>
        <v>1.0026601399999999</v>
      </c>
      <c r="M2251" s="116">
        <f t="shared" si="1063"/>
        <v>1.0043006699999999</v>
      </c>
      <c r="N2251" s="116">
        <f t="shared" si="1064"/>
        <v>1.4446141032228819</v>
      </c>
      <c r="O2251" s="109">
        <f t="shared" si="1065"/>
        <v>1.4484569700000001</v>
      </c>
      <c r="P2251" s="109">
        <f t="shared" si="1066"/>
        <v>339.20310531000001</v>
      </c>
      <c r="Q2251" s="11">
        <f t="shared" si="1051"/>
        <v>0</v>
      </c>
      <c r="R2251" s="30">
        <f t="shared" ref="R2251:R2314" si="1075">IF(Q2251&gt;0,VLOOKUP($A2251,$AD$10:$AI$145,6),0)</f>
        <v>0</v>
      </c>
      <c r="S2251" s="109">
        <f t="shared" si="1067"/>
        <v>0</v>
      </c>
      <c r="T2251" s="119">
        <f t="shared" ref="T2251:T2314" si="1076">(T2250)</f>
        <v>0.10150000000000001</v>
      </c>
      <c r="U2251" s="117">
        <f t="shared" si="1068"/>
        <v>13</v>
      </c>
      <c r="V2251" s="117">
        <v>252</v>
      </c>
      <c r="W2251" s="116">
        <f t="shared" si="1069"/>
        <v>1.00499955</v>
      </c>
      <c r="X2251" s="109">
        <f t="shared" si="1070"/>
        <v>1.69586288</v>
      </c>
      <c r="Y2251" s="174">
        <f t="shared" si="1073"/>
        <v>0</v>
      </c>
      <c r="Z2251" s="120" t="str">
        <f t="shared" si="1052"/>
        <v>A+J=</v>
      </c>
      <c r="AA2251" s="114">
        <f t="shared" si="1053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8">
        <f t="shared" si="1074"/>
        <v>46548</v>
      </c>
      <c r="B2252" s="109">
        <f t="shared" si="1054"/>
        <v>341.09946798999999</v>
      </c>
      <c r="C2252" s="193">
        <f t="shared" si="1072"/>
        <v>234.18238328000001</v>
      </c>
      <c r="D2252" s="110">
        <f t="shared" si="1055"/>
        <v>7245.38</v>
      </c>
      <c r="E2252" s="111">
        <f t="shared" si="1071"/>
        <v>7276.54</v>
      </c>
      <c r="F2252" s="112">
        <f t="shared" si="1056"/>
        <v>46497</v>
      </c>
      <c r="G2252" s="113">
        <f t="shared" si="1057"/>
        <v>4.3006716003852752E-3</v>
      </c>
      <c r="H2252" s="114">
        <f t="shared" si="1058"/>
        <v>46559</v>
      </c>
      <c r="I2252" s="114">
        <f t="shared" si="1059"/>
        <v>46559</v>
      </c>
      <c r="J2252" s="115">
        <f t="shared" si="1060"/>
        <v>21</v>
      </c>
      <c r="K2252" s="115">
        <f t="shared" si="1061"/>
        <v>14</v>
      </c>
      <c r="L2252" s="8">
        <f t="shared" si="1062"/>
        <v>1.00286506</v>
      </c>
      <c r="M2252" s="116">
        <f t="shared" si="1063"/>
        <v>1.0043006699999999</v>
      </c>
      <c r="N2252" s="116">
        <f t="shared" si="1064"/>
        <v>1.4446141032228819</v>
      </c>
      <c r="O2252" s="109">
        <f t="shared" si="1065"/>
        <v>1.448753</v>
      </c>
      <c r="P2252" s="109">
        <f t="shared" si="1066"/>
        <v>339.27243032000001</v>
      </c>
      <c r="Q2252" s="11">
        <f t="shared" ref="Q2252:Q2315" si="1077">IF(VLOOKUP(A2252,AD$10:AK$145,8)=VLOOKUP(A2251,AD$10:AK$145,8),0,VLOOKUP(A2252,AD$10:AK$145,8))</f>
        <v>0</v>
      </c>
      <c r="R2252" s="30">
        <f t="shared" si="1075"/>
        <v>0</v>
      </c>
      <c r="S2252" s="109">
        <f t="shared" si="1067"/>
        <v>0</v>
      </c>
      <c r="T2252" s="119">
        <f t="shared" si="1076"/>
        <v>0.10150000000000001</v>
      </c>
      <c r="U2252" s="117">
        <f t="shared" si="1068"/>
        <v>14</v>
      </c>
      <c r="V2252" s="117">
        <v>252</v>
      </c>
      <c r="W2252" s="116">
        <f t="shared" si="1069"/>
        <v>1.005385164</v>
      </c>
      <c r="X2252" s="109">
        <f t="shared" si="1070"/>
        <v>1.8270376699999999</v>
      </c>
      <c r="Y2252" s="174">
        <f t="shared" si="1073"/>
        <v>0</v>
      </c>
      <c r="Z2252" s="120" t="str">
        <f t="shared" ref="Z2252:Z2315" si="1078">IF($Q2251&gt;0,VLOOKUP($A2251,$AD$10:$AM$145,9),Z2251)</f>
        <v>A+J=</v>
      </c>
      <c r="AA2252" s="114">
        <f t="shared" ref="AA2252:AA2315" si="1079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8">
        <f t="shared" si="1074"/>
        <v>46549</v>
      </c>
      <c r="B2253" s="109">
        <f t="shared" si="1054"/>
        <v>341.30008561</v>
      </c>
      <c r="C2253" s="193">
        <f t="shared" si="1072"/>
        <v>234.18238328000001</v>
      </c>
      <c r="D2253" s="110">
        <f t="shared" si="1055"/>
        <v>7245.38</v>
      </c>
      <c r="E2253" s="111">
        <f t="shared" si="1071"/>
        <v>7276.54</v>
      </c>
      <c r="F2253" s="112">
        <f t="shared" si="1056"/>
        <v>46497</v>
      </c>
      <c r="G2253" s="113">
        <f t="shared" si="1057"/>
        <v>4.3006716003852752E-3</v>
      </c>
      <c r="H2253" s="114">
        <f t="shared" si="1058"/>
        <v>46559</v>
      </c>
      <c r="I2253" s="114">
        <f t="shared" si="1059"/>
        <v>46559</v>
      </c>
      <c r="J2253" s="115">
        <f t="shared" si="1060"/>
        <v>21</v>
      </c>
      <c r="K2253" s="115">
        <f t="shared" si="1061"/>
        <v>15</v>
      </c>
      <c r="L2253" s="8">
        <f t="shared" si="1062"/>
        <v>1.00307002</v>
      </c>
      <c r="M2253" s="116">
        <f t="shared" si="1063"/>
        <v>1.0043006699999999</v>
      </c>
      <c r="N2253" s="116">
        <f t="shared" si="1064"/>
        <v>1.4446141032228819</v>
      </c>
      <c r="O2253" s="109">
        <f t="shared" si="1065"/>
        <v>1.4490490899999999</v>
      </c>
      <c r="P2253" s="109">
        <f t="shared" si="1066"/>
        <v>339.34176938000002</v>
      </c>
      <c r="Q2253" s="11">
        <f t="shared" si="1077"/>
        <v>0</v>
      </c>
      <c r="R2253" s="30">
        <f t="shared" si="1075"/>
        <v>0</v>
      </c>
      <c r="S2253" s="109">
        <f t="shared" si="1067"/>
        <v>0</v>
      </c>
      <c r="T2253" s="119">
        <f t="shared" si="1076"/>
        <v>0.10150000000000001</v>
      </c>
      <c r="U2253" s="117">
        <f t="shared" si="1068"/>
        <v>15</v>
      </c>
      <c r="V2253" s="117">
        <v>252</v>
      </c>
      <c r="W2253" s="116">
        <f t="shared" si="1069"/>
        <v>1.0057709260000001</v>
      </c>
      <c r="X2253" s="109">
        <f t="shared" si="1070"/>
        <v>1.9583162300000001</v>
      </c>
      <c r="Y2253" s="174">
        <f t="shared" si="1073"/>
        <v>0</v>
      </c>
      <c r="Z2253" s="120" t="str">
        <f t="shared" si="1078"/>
        <v>A+J=</v>
      </c>
      <c r="AA2253" s="114">
        <f t="shared" si="1079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8">
        <f t="shared" si="1074"/>
        <v>46550</v>
      </c>
      <c r="B2254" s="109">
        <f t="shared" si="1054"/>
        <v>341.50082144000004</v>
      </c>
      <c r="C2254" s="193">
        <f t="shared" si="1072"/>
        <v>234.18238328000001</v>
      </c>
      <c r="D2254" s="110">
        <f t="shared" si="1055"/>
        <v>7245.38</v>
      </c>
      <c r="E2254" s="111">
        <f t="shared" si="1071"/>
        <v>7276.54</v>
      </c>
      <c r="F2254" s="112">
        <f t="shared" si="1056"/>
        <v>46497</v>
      </c>
      <c r="G2254" s="113">
        <f t="shared" si="1057"/>
        <v>4.3006716003852752E-3</v>
      </c>
      <c r="H2254" s="114">
        <f t="shared" si="1058"/>
        <v>46559</v>
      </c>
      <c r="I2254" s="114">
        <f t="shared" si="1059"/>
        <v>46559</v>
      </c>
      <c r="J2254" s="115">
        <f t="shared" si="1060"/>
        <v>21</v>
      </c>
      <c r="K2254" s="115">
        <f t="shared" si="1061"/>
        <v>16</v>
      </c>
      <c r="L2254" s="8">
        <f t="shared" si="1062"/>
        <v>1.00327502</v>
      </c>
      <c r="M2254" s="116">
        <f t="shared" si="1063"/>
        <v>1.0043006699999999</v>
      </c>
      <c r="N2254" s="116">
        <f t="shared" si="1064"/>
        <v>1.4446141032228819</v>
      </c>
      <c r="O2254" s="109">
        <f t="shared" si="1065"/>
        <v>1.44934524</v>
      </c>
      <c r="P2254" s="109">
        <f t="shared" si="1066"/>
        <v>339.41112249000003</v>
      </c>
      <c r="Q2254" s="11">
        <f t="shared" si="1077"/>
        <v>0</v>
      </c>
      <c r="R2254" s="30">
        <f t="shared" si="1075"/>
        <v>0</v>
      </c>
      <c r="S2254" s="109">
        <f t="shared" si="1067"/>
        <v>0</v>
      </c>
      <c r="T2254" s="119">
        <f t="shared" si="1076"/>
        <v>0.10150000000000001</v>
      </c>
      <c r="U2254" s="117">
        <f t="shared" si="1068"/>
        <v>16</v>
      </c>
      <c r="V2254" s="117">
        <v>252</v>
      </c>
      <c r="W2254" s="116">
        <f t="shared" si="1069"/>
        <v>1.006156837</v>
      </c>
      <c r="X2254" s="109">
        <f t="shared" si="1070"/>
        <v>2.0896989499999998</v>
      </c>
      <c r="Y2254" s="174">
        <f t="shared" si="1073"/>
        <v>0</v>
      </c>
      <c r="Z2254" s="120" t="str">
        <f t="shared" si="1078"/>
        <v>A+J=</v>
      </c>
      <c r="AA2254" s="114">
        <f t="shared" si="1079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8">
        <f t="shared" si="1074"/>
        <v>46551</v>
      </c>
      <c r="B2255" s="109">
        <f t="shared" si="1054"/>
        <v>341.50082144000004</v>
      </c>
      <c r="C2255" s="193">
        <f t="shared" si="1072"/>
        <v>234.18238328000001</v>
      </c>
      <c r="D2255" s="110">
        <f t="shared" si="1055"/>
        <v>7245.38</v>
      </c>
      <c r="E2255" s="111">
        <f t="shared" si="1071"/>
        <v>7276.54</v>
      </c>
      <c r="F2255" s="112">
        <f t="shared" si="1056"/>
        <v>46497</v>
      </c>
      <c r="G2255" s="113">
        <f t="shared" si="1057"/>
        <v>4.3006716003852752E-3</v>
      </c>
      <c r="H2255" s="114">
        <f t="shared" si="1058"/>
        <v>46559</v>
      </c>
      <c r="I2255" s="114">
        <f t="shared" si="1059"/>
        <v>46559</v>
      </c>
      <c r="J2255" s="115">
        <f t="shared" si="1060"/>
        <v>21</v>
      </c>
      <c r="K2255" s="115">
        <f t="shared" si="1061"/>
        <v>16</v>
      </c>
      <c r="L2255" s="8">
        <f t="shared" si="1062"/>
        <v>1.00327502</v>
      </c>
      <c r="M2255" s="116">
        <f t="shared" si="1063"/>
        <v>1.0043006699999999</v>
      </c>
      <c r="N2255" s="116">
        <f t="shared" si="1064"/>
        <v>1.4446141032228819</v>
      </c>
      <c r="O2255" s="109">
        <f t="shared" si="1065"/>
        <v>1.44934524</v>
      </c>
      <c r="P2255" s="109">
        <f t="shared" si="1066"/>
        <v>339.41112249000003</v>
      </c>
      <c r="Q2255" s="11">
        <f t="shared" si="1077"/>
        <v>0</v>
      </c>
      <c r="R2255" s="30">
        <f t="shared" si="1075"/>
        <v>0</v>
      </c>
      <c r="S2255" s="109">
        <f t="shared" si="1067"/>
        <v>0</v>
      </c>
      <c r="T2255" s="119">
        <f t="shared" si="1076"/>
        <v>0.10150000000000001</v>
      </c>
      <c r="U2255" s="117">
        <f t="shared" si="1068"/>
        <v>16</v>
      </c>
      <c r="V2255" s="117">
        <v>252</v>
      </c>
      <c r="W2255" s="116">
        <f t="shared" si="1069"/>
        <v>1.006156837</v>
      </c>
      <c r="X2255" s="109">
        <f t="shared" si="1070"/>
        <v>2.0896989499999998</v>
      </c>
      <c r="Y2255" s="174">
        <f t="shared" si="1073"/>
        <v>0</v>
      </c>
      <c r="Z2255" s="120" t="str">
        <f t="shared" si="1078"/>
        <v>A+J=</v>
      </c>
      <c r="AA2255" s="114">
        <f t="shared" si="1079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8">
        <f t="shared" si="1074"/>
        <v>46552</v>
      </c>
      <c r="B2256" s="109">
        <f t="shared" si="1054"/>
        <v>341.50082144000004</v>
      </c>
      <c r="C2256" s="193">
        <f t="shared" si="1072"/>
        <v>234.18238328000001</v>
      </c>
      <c r="D2256" s="110">
        <f t="shared" si="1055"/>
        <v>7245.38</v>
      </c>
      <c r="E2256" s="111">
        <f t="shared" si="1071"/>
        <v>7276.54</v>
      </c>
      <c r="F2256" s="112">
        <f t="shared" si="1056"/>
        <v>46497</v>
      </c>
      <c r="G2256" s="113">
        <f t="shared" si="1057"/>
        <v>4.3006716003852752E-3</v>
      </c>
      <c r="H2256" s="114">
        <f t="shared" si="1058"/>
        <v>46559</v>
      </c>
      <c r="I2256" s="114">
        <f t="shared" si="1059"/>
        <v>46559</v>
      </c>
      <c r="J2256" s="115">
        <f t="shared" si="1060"/>
        <v>21</v>
      </c>
      <c r="K2256" s="115">
        <f t="shared" si="1061"/>
        <v>16</v>
      </c>
      <c r="L2256" s="8">
        <f t="shared" si="1062"/>
        <v>1.00327502</v>
      </c>
      <c r="M2256" s="116">
        <f t="shared" si="1063"/>
        <v>1.0043006699999999</v>
      </c>
      <c r="N2256" s="116">
        <f t="shared" si="1064"/>
        <v>1.4446141032228819</v>
      </c>
      <c r="O2256" s="109">
        <f t="shared" si="1065"/>
        <v>1.44934524</v>
      </c>
      <c r="P2256" s="109">
        <f t="shared" si="1066"/>
        <v>339.41112249000003</v>
      </c>
      <c r="Q2256" s="11">
        <f t="shared" si="1077"/>
        <v>0</v>
      </c>
      <c r="R2256" s="30">
        <f t="shared" si="1075"/>
        <v>0</v>
      </c>
      <c r="S2256" s="109">
        <f t="shared" si="1067"/>
        <v>0</v>
      </c>
      <c r="T2256" s="119">
        <f t="shared" si="1076"/>
        <v>0.10150000000000001</v>
      </c>
      <c r="U2256" s="117">
        <f t="shared" si="1068"/>
        <v>16</v>
      </c>
      <c r="V2256" s="117">
        <v>252</v>
      </c>
      <c r="W2256" s="116">
        <f t="shared" si="1069"/>
        <v>1.006156837</v>
      </c>
      <c r="X2256" s="109">
        <f t="shared" si="1070"/>
        <v>2.0896989499999998</v>
      </c>
      <c r="Y2256" s="174">
        <f t="shared" si="1073"/>
        <v>0</v>
      </c>
      <c r="Z2256" s="120" t="str">
        <f t="shared" si="1078"/>
        <v>A+J=</v>
      </c>
      <c r="AA2256" s="114">
        <f t="shared" si="1079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8">
        <f t="shared" si="1074"/>
        <v>46553</v>
      </c>
      <c r="B2257" s="109">
        <f t="shared" si="1054"/>
        <v>341.70167721000001</v>
      </c>
      <c r="C2257" s="193">
        <f t="shared" si="1072"/>
        <v>234.18238328000001</v>
      </c>
      <c r="D2257" s="110">
        <f t="shared" si="1055"/>
        <v>7245.38</v>
      </c>
      <c r="E2257" s="111">
        <f t="shared" si="1071"/>
        <v>7276.54</v>
      </c>
      <c r="F2257" s="112">
        <f t="shared" si="1056"/>
        <v>46497</v>
      </c>
      <c r="G2257" s="113">
        <f t="shared" si="1057"/>
        <v>4.3006716003852752E-3</v>
      </c>
      <c r="H2257" s="114">
        <f t="shared" si="1058"/>
        <v>46559</v>
      </c>
      <c r="I2257" s="114">
        <f t="shared" si="1059"/>
        <v>46559</v>
      </c>
      <c r="J2257" s="115">
        <f t="shared" si="1060"/>
        <v>21</v>
      </c>
      <c r="K2257" s="115">
        <f t="shared" si="1061"/>
        <v>17</v>
      </c>
      <c r="L2257" s="8">
        <f t="shared" si="1062"/>
        <v>1.0034800699999999</v>
      </c>
      <c r="M2257" s="116">
        <f t="shared" si="1063"/>
        <v>1.0043006699999999</v>
      </c>
      <c r="N2257" s="116">
        <f t="shared" si="1064"/>
        <v>1.4446141032228819</v>
      </c>
      <c r="O2257" s="109">
        <f t="shared" si="1065"/>
        <v>1.44964146</v>
      </c>
      <c r="P2257" s="109">
        <f t="shared" si="1066"/>
        <v>339.48049200000003</v>
      </c>
      <c r="Q2257" s="11">
        <f t="shared" si="1077"/>
        <v>0</v>
      </c>
      <c r="R2257" s="30">
        <f t="shared" si="1075"/>
        <v>0</v>
      </c>
      <c r="S2257" s="109">
        <f t="shared" si="1067"/>
        <v>0</v>
      </c>
      <c r="T2257" s="119">
        <f t="shared" si="1076"/>
        <v>0.10150000000000001</v>
      </c>
      <c r="U2257" s="117">
        <f t="shared" si="1068"/>
        <v>17</v>
      </c>
      <c r="V2257" s="117">
        <v>252</v>
      </c>
      <c r="W2257" s="116">
        <f t="shared" si="1069"/>
        <v>1.0065428949999999</v>
      </c>
      <c r="X2257" s="109">
        <f t="shared" si="1070"/>
        <v>2.2211852099999998</v>
      </c>
      <c r="Y2257" s="174">
        <f t="shared" si="1073"/>
        <v>0</v>
      </c>
      <c r="Z2257" s="120" t="str">
        <f t="shared" si="1078"/>
        <v>A+J=</v>
      </c>
      <c r="AA2257" s="114">
        <f t="shared" si="1079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8">
        <f t="shared" si="1074"/>
        <v>46554</v>
      </c>
      <c r="B2258" s="109">
        <f t="shared" si="1054"/>
        <v>341.90264654999999</v>
      </c>
      <c r="C2258" s="193">
        <f t="shared" si="1072"/>
        <v>234.18238328000001</v>
      </c>
      <c r="D2258" s="110">
        <f t="shared" si="1055"/>
        <v>7245.38</v>
      </c>
      <c r="E2258" s="111">
        <f t="shared" si="1071"/>
        <v>7276.54</v>
      </c>
      <c r="F2258" s="112">
        <f t="shared" si="1056"/>
        <v>46497</v>
      </c>
      <c r="G2258" s="113">
        <f t="shared" si="1057"/>
        <v>4.3006716003852752E-3</v>
      </c>
      <c r="H2258" s="114">
        <f t="shared" si="1058"/>
        <v>46559</v>
      </c>
      <c r="I2258" s="114">
        <f t="shared" si="1059"/>
        <v>46559</v>
      </c>
      <c r="J2258" s="115">
        <f t="shared" si="1060"/>
        <v>21</v>
      </c>
      <c r="K2258" s="115">
        <f t="shared" si="1061"/>
        <v>18</v>
      </c>
      <c r="L2258" s="8">
        <f t="shared" si="1062"/>
        <v>1.0036851499999999</v>
      </c>
      <c r="M2258" s="116">
        <f t="shared" si="1063"/>
        <v>1.0043006699999999</v>
      </c>
      <c r="N2258" s="116">
        <f t="shared" si="1064"/>
        <v>1.4446141032228819</v>
      </c>
      <c r="O2258" s="109">
        <f t="shared" si="1065"/>
        <v>1.4499377200000001</v>
      </c>
      <c r="P2258" s="109">
        <f t="shared" si="1066"/>
        <v>339.54987087000001</v>
      </c>
      <c r="Q2258" s="11">
        <f t="shared" si="1077"/>
        <v>0</v>
      </c>
      <c r="R2258" s="30">
        <f t="shared" si="1075"/>
        <v>0</v>
      </c>
      <c r="S2258" s="109">
        <f t="shared" si="1067"/>
        <v>0</v>
      </c>
      <c r="T2258" s="119">
        <f t="shared" si="1076"/>
        <v>0.10150000000000001</v>
      </c>
      <c r="U2258" s="117">
        <f t="shared" si="1068"/>
        <v>18</v>
      </c>
      <c r="V2258" s="117">
        <v>252</v>
      </c>
      <c r="W2258" s="116">
        <f t="shared" si="1069"/>
        <v>1.006929102</v>
      </c>
      <c r="X2258" s="109">
        <f t="shared" si="1070"/>
        <v>2.3527756800000001</v>
      </c>
      <c r="Y2258" s="174">
        <f t="shared" si="1073"/>
        <v>0</v>
      </c>
      <c r="Z2258" s="120" t="str">
        <f t="shared" si="1078"/>
        <v>A+J=</v>
      </c>
      <c r="AA2258" s="114">
        <f t="shared" si="1079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8">
        <f t="shared" si="1074"/>
        <v>46555</v>
      </c>
      <c r="B2259" s="109">
        <f t="shared" si="1054"/>
        <v>342.10373626999996</v>
      </c>
      <c r="C2259" s="193">
        <f t="shared" si="1072"/>
        <v>234.18238328000001</v>
      </c>
      <c r="D2259" s="110">
        <f t="shared" si="1055"/>
        <v>7245.38</v>
      </c>
      <c r="E2259" s="111">
        <f t="shared" si="1071"/>
        <v>7276.54</v>
      </c>
      <c r="F2259" s="112">
        <f t="shared" si="1056"/>
        <v>46497</v>
      </c>
      <c r="G2259" s="113">
        <f t="shared" si="1057"/>
        <v>4.3006716003852752E-3</v>
      </c>
      <c r="H2259" s="114">
        <f t="shared" si="1058"/>
        <v>46559</v>
      </c>
      <c r="I2259" s="114">
        <f t="shared" si="1059"/>
        <v>46559</v>
      </c>
      <c r="J2259" s="115">
        <f t="shared" si="1060"/>
        <v>21</v>
      </c>
      <c r="K2259" s="115">
        <f t="shared" si="1061"/>
        <v>19</v>
      </c>
      <c r="L2259" s="8">
        <f t="shared" si="1062"/>
        <v>1.00389028</v>
      </c>
      <c r="M2259" s="116">
        <f t="shared" si="1063"/>
        <v>1.0043006699999999</v>
      </c>
      <c r="N2259" s="116">
        <f t="shared" si="1064"/>
        <v>1.4446141032228819</v>
      </c>
      <c r="O2259" s="109">
        <f t="shared" si="1065"/>
        <v>1.4502340499999999</v>
      </c>
      <c r="P2259" s="109">
        <f t="shared" si="1066"/>
        <v>339.61926613999998</v>
      </c>
      <c r="Q2259" s="11">
        <f t="shared" si="1077"/>
        <v>0</v>
      </c>
      <c r="R2259" s="30">
        <f t="shared" si="1075"/>
        <v>0</v>
      </c>
      <c r="S2259" s="109">
        <f t="shared" si="1067"/>
        <v>0</v>
      </c>
      <c r="T2259" s="119">
        <f t="shared" si="1076"/>
        <v>0.10150000000000001</v>
      </c>
      <c r="U2259" s="117">
        <f t="shared" si="1068"/>
        <v>19</v>
      </c>
      <c r="V2259" s="117">
        <v>252</v>
      </c>
      <c r="W2259" s="116">
        <f t="shared" si="1069"/>
        <v>1.007315457</v>
      </c>
      <c r="X2259" s="109">
        <f t="shared" si="1070"/>
        <v>2.4844701300000001</v>
      </c>
      <c r="Y2259" s="174">
        <f t="shared" si="1073"/>
        <v>0</v>
      </c>
      <c r="Z2259" s="120" t="str">
        <f t="shared" si="1078"/>
        <v>A+J=</v>
      </c>
      <c r="AA2259" s="114">
        <f t="shared" si="1079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8">
        <f t="shared" si="1074"/>
        <v>46556</v>
      </c>
      <c r="B2260" s="109">
        <f t="shared" si="1054"/>
        <v>342.30494404000001</v>
      </c>
      <c r="C2260" s="193">
        <f t="shared" si="1072"/>
        <v>234.18238328000001</v>
      </c>
      <c r="D2260" s="110">
        <f t="shared" si="1055"/>
        <v>7245.38</v>
      </c>
      <c r="E2260" s="111">
        <f t="shared" si="1071"/>
        <v>7276.54</v>
      </c>
      <c r="F2260" s="112">
        <f t="shared" si="1056"/>
        <v>46497</v>
      </c>
      <c r="G2260" s="113">
        <f t="shared" si="1057"/>
        <v>4.3006716003852752E-3</v>
      </c>
      <c r="H2260" s="114">
        <f t="shared" si="1058"/>
        <v>46559</v>
      </c>
      <c r="I2260" s="114">
        <f t="shared" si="1059"/>
        <v>46559</v>
      </c>
      <c r="J2260" s="115">
        <f t="shared" si="1060"/>
        <v>21</v>
      </c>
      <c r="K2260" s="115">
        <f t="shared" si="1061"/>
        <v>20</v>
      </c>
      <c r="L2260" s="8">
        <f t="shared" si="1062"/>
        <v>1.0040954499999999</v>
      </c>
      <c r="M2260" s="116">
        <f t="shared" si="1063"/>
        <v>1.0043006699999999</v>
      </c>
      <c r="N2260" s="116">
        <f t="shared" si="1064"/>
        <v>1.4446141032228819</v>
      </c>
      <c r="O2260" s="109">
        <f t="shared" si="1065"/>
        <v>1.4505304400000001</v>
      </c>
      <c r="P2260" s="109">
        <f t="shared" si="1066"/>
        <v>339.68867545000001</v>
      </c>
      <c r="Q2260" s="11">
        <f t="shared" si="1077"/>
        <v>0</v>
      </c>
      <c r="R2260" s="30">
        <f t="shared" si="1075"/>
        <v>0</v>
      </c>
      <c r="S2260" s="109">
        <f t="shared" si="1067"/>
        <v>0</v>
      </c>
      <c r="T2260" s="119">
        <f t="shared" si="1076"/>
        <v>0.10150000000000001</v>
      </c>
      <c r="U2260" s="117">
        <f t="shared" si="1068"/>
        <v>20</v>
      </c>
      <c r="V2260" s="117">
        <v>252</v>
      </c>
      <c r="W2260" s="116">
        <f t="shared" si="1069"/>
        <v>1.0077019599999999</v>
      </c>
      <c r="X2260" s="109">
        <f t="shared" si="1070"/>
        <v>2.6162685899999998</v>
      </c>
      <c r="Y2260" s="174">
        <f t="shared" si="1073"/>
        <v>0</v>
      </c>
      <c r="Z2260" s="120" t="str">
        <f t="shared" si="1078"/>
        <v>A+J=</v>
      </c>
      <c r="AA2260" s="114">
        <f t="shared" si="1079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8">
        <f t="shared" si="1074"/>
        <v>46557</v>
      </c>
      <c r="B2261" s="109">
        <f t="shared" si="1054"/>
        <v>342.50627464000002</v>
      </c>
      <c r="C2261" s="193">
        <f t="shared" si="1072"/>
        <v>234.18238328000001</v>
      </c>
      <c r="D2261" s="110">
        <f t="shared" si="1055"/>
        <v>7245.38</v>
      </c>
      <c r="E2261" s="111">
        <f t="shared" si="1071"/>
        <v>7276.54</v>
      </c>
      <c r="F2261" s="112">
        <f t="shared" si="1056"/>
        <v>46497</v>
      </c>
      <c r="G2261" s="113">
        <f t="shared" si="1057"/>
        <v>4.3006716003852752E-3</v>
      </c>
      <c r="H2261" s="114">
        <f t="shared" si="1058"/>
        <v>46559</v>
      </c>
      <c r="I2261" s="114">
        <f t="shared" si="1059"/>
        <v>46559</v>
      </c>
      <c r="J2261" s="115">
        <f t="shared" si="1060"/>
        <v>21</v>
      </c>
      <c r="K2261" s="115">
        <f t="shared" si="1061"/>
        <v>21</v>
      </c>
      <c r="L2261" s="8">
        <f t="shared" si="1062"/>
        <v>1.0043006699999999</v>
      </c>
      <c r="M2261" s="116">
        <f t="shared" si="1063"/>
        <v>1.0043006699999999</v>
      </c>
      <c r="N2261" s="116">
        <f t="shared" si="1064"/>
        <v>1.4446141032228819</v>
      </c>
      <c r="O2261" s="109">
        <f t="shared" si="1065"/>
        <v>1.45082691</v>
      </c>
      <c r="P2261" s="109">
        <f t="shared" si="1066"/>
        <v>339.75810351000001</v>
      </c>
      <c r="Q2261" s="11">
        <f t="shared" si="1077"/>
        <v>0</v>
      </c>
      <c r="R2261" s="30">
        <f t="shared" si="1075"/>
        <v>0</v>
      </c>
      <c r="S2261" s="109">
        <f t="shared" si="1067"/>
        <v>0</v>
      </c>
      <c r="T2261" s="119">
        <f t="shared" si="1076"/>
        <v>0.10150000000000001</v>
      </c>
      <c r="U2261" s="117">
        <f t="shared" si="1068"/>
        <v>21</v>
      </c>
      <c r="V2261" s="117">
        <v>252</v>
      </c>
      <c r="W2261" s="116">
        <f t="shared" si="1069"/>
        <v>1.008088611</v>
      </c>
      <c r="X2261" s="109">
        <f t="shared" si="1070"/>
        <v>2.7481711299999998</v>
      </c>
      <c r="Y2261" s="174">
        <f t="shared" si="1073"/>
        <v>0</v>
      </c>
      <c r="Z2261" s="120" t="str">
        <f t="shared" si="1078"/>
        <v>A+J=</v>
      </c>
      <c r="AA2261" s="114">
        <f t="shared" si="1079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8">
        <f t="shared" si="1074"/>
        <v>46558</v>
      </c>
      <c r="B2262" s="109">
        <f t="shared" si="1054"/>
        <v>342.50627464000002</v>
      </c>
      <c r="C2262" s="193">
        <f t="shared" si="1072"/>
        <v>234.18238328000001</v>
      </c>
      <c r="D2262" s="110">
        <f t="shared" si="1055"/>
        <v>7245.38</v>
      </c>
      <c r="E2262" s="111">
        <f t="shared" si="1071"/>
        <v>7276.54</v>
      </c>
      <c r="F2262" s="112">
        <f t="shared" si="1056"/>
        <v>46497</v>
      </c>
      <c r="G2262" s="113">
        <f t="shared" si="1057"/>
        <v>4.3006716003852752E-3</v>
      </c>
      <c r="H2262" s="114">
        <f t="shared" si="1058"/>
        <v>46588</v>
      </c>
      <c r="I2262" s="114">
        <f t="shared" si="1059"/>
        <v>46559</v>
      </c>
      <c r="J2262" s="115">
        <f t="shared" si="1060"/>
        <v>21</v>
      </c>
      <c r="K2262" s="115">
        <f t="shared" si="1061"/>
        <v>21</v>
      </c>
      <c r="L2262" s="8">
        <f t="shared" si="1062"/>
        <v>1.0043006699999999</v>
      </c>
      <c r="M2262" s="116">
        <f t="shared" si="1063"/>
        <v>1.0043006699999999</v>
      </c>
      <c r="N2262" s="116">
        <f t="shared" si="1064"/>
        <v>1.4446141032228819</v>
      </c>
      <c r="O2262" s="109">
        <f t="shared" si="1065"/>
        <v>1.45082691</v>
      </c>
      <c r="P2262" s="109">
        <f t="shared" si="1066"/>
        <v>339.75810351000001</v>
      </c>
      <c r="Q2262" s="11">
        <f t="shared" si="1077"/>
        <v>0</v>
      </c>
      <c r="R2262" s="30">
        <f t="shared" si="1075"/>
        <v>0</v>
      </c>
      <c r="S2262" s="109">
        <f t="shared" si="1067"/>
        <v>0</v>
      </c>
      <c r="T2262" s="119">
        <f t="shared" si="1076"/>
        <v>0.10150000000000001</v>
      </c>
      <c r="U2262" s="117">
        <f t="shared" si="1068"/>
        <v>21</v>
      </c>
      <c r="V2262" s="117">
        <v>252</v>
      </c>
      <c r="W2262" s="116">
        <f t="shared" si="1069"/>
        <v>1.008088611</v>
      </c>
      <c r="X2262" s="109">
        <f t="shared" si="1070"/>
        <v>2.7481711299999998</v>
      </c>
      <c r="Y2262" s="174">
        <f t="shared" si="1073"/>
        <v>0</v>
      </c>
      <c r="Z2262" s="120" t="str">
        <f t="shared" si="1078"/>
        <v>A+J=</v>
      </c>
      <c r="AA2262" s="114">
        <f t="shared" si="1079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8">
        <f t="shared" si="1074"/>
        <v>46559</v>
      </c>
      <c r="B2263" s="109">
        <f t="shared" si="1054"/>
        <v>342.50627464000002</v>
      </c>
      <c r="C2263" s="193">
        <f t="shared" si="1072"/>
        <v>234.18238328000001</v>
      </c>
      <c r="D2263" s="110">
        <f t="shared" si="1055"/>
        <v>7245.38</v>
      </c>
      <c r="E2263" s="111">
        <f t="shared" si="1071"/>
        <v>7276.54</v>
      </c>
      <c r="F2263" s="112">
        <f t="shared" si="1056"/>
        <v>46497</v>
      </c>
      <c r="G2263" s="113">
        <f t="shared" si="1057"/>
        <v>4.3006716003852752E-3</v>
      </c>
      <c r="H2263" s="114">
        <f t="shared" si="1058"/>
        <v>46588</v>
      </c>
      <c r="I2263" s="114">
        <f t="shared" si="1059"/>
        <v>46559</v>
      </c>
      <c r="J2263" s="115">
        <f t="shared" si="1060"/>
        <v>21</v>
      </c>
      <c r="K2263" s="115">
        <f t="shared" si="1061"/>
        <v>21</v>
      </c>
      <c r="L2263" s="8">
        <f t="shared" si="1062"/>
        <v>1.0043006699999999</v>
      </c>
      <c r="M2263" s="116">
        <f t="shared" si="1063"/>
        <v>1.0043006699999999</v>
      </c>
      <c r="N2263" s="116">
        <f t="shared" si="1064"/>
        <v>1.4446141032228819</v>
      </c>
      <c r="O2263" s="109">
        <f t="shared" si="1065"/>
        <v>1.45082691</v>
      </c>
      <c r="P2263" s="109">
        <f t="shared" si="1066"/>
        <v>339.75810351000001</v>
      </c>
      <c r="Q2263" s="11">
        <f t="shared" si="1077"/>
        <v>74</v>
      </c>
      <c r="R2263" s="30">
        <f t="shared" si="1075"/>
        <v>5.2616000000000003E-2</v>
      </c>
      <c r="S2263" s="109">
        <f t="shared" si="1067"/>
        <v>17.87671237</v>
      </c>
      <c r="T2263" s="119">
        <f t="shared" si="1076"/>
        <v>0.10150000000000001</v>
      </c>
      <c r="U2263" s="117">
        <f t="shared" si="1068"/>
        <v>21</v>
      </c>
      <c r="V2263" s="117">
        <v>252</v>
      </c>
      <c r="W2263" s="116">
        <f t="shared" si="1069"/>
        <v>1.008088611</v>
      </c>
      <c r="X2263" s="109">
        <f t="shared" si="1070"/>
        <v>2.7481711299999998</v>
      </c>
      <c r="Y2263" s="174">
        <f t="shared" si="1073"/>
        <v>20.624883499999999</v>
      </c>
      <c r="Z2263" s="120" t="str">
        <f t="shared" si="1078"/>
        <v>A+J=</v>
      </c>
      <c r="AA2263" s="114">
        <f t="shared" si="1079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8">
        <f t="shared" si="1074"/>
        <v>46560</v>
      </c>
      <c r="B2264" s="109">
        <f t="shared" si="1054"/>
        <v>322.07070264999999</v>
      </c>
      <c r="C2264" s="193">
        <f t="shared" si="1072"/>
        <v>221.86064300000001</v>
      </c>
      <c r="D2264" s="110">
        <f t="shared" si="1055"/>
        <v>7245.38</v>
      </c>
      <c r="E2264" s="111">
        <f t="shared" si="1071"/>
        <v>7276.54</v>
      </c>
      <c r="F2264" s="112">
        <f t="shared" si="1056"/>
        <v>46528</v>
      </c>
      <c r="G2264" s="113">
        <f t="shared" si="1057"/>
        <v>4.3006716003852752E-3</v>
      </c>
      <c r="H2264" s="114">
        <f t="shared" si="1058"/>
        <v>46588</v>
      </c>
      <c r="I2264" s="114">
        <f t="shared" si="1059"/>
        <v>46588</v>
      </c>
      <c r="J2264" s="115">
        <f t="shared" si="1060"/>
        <v>21</v>
      </c>
      <c r="K2264" s="115">
        <f t="shared" si="1061"/>
        <v>1</v>
      </c>
      <c r="L2264" s="8">
        <f t="shared" si="1062"/>
        <v>1.0002043700000001</v>
      </c>
      <c r="M2264" s="116">
        <f t="shared" si="1063"/>
        <v>1.0043006699999999</v>
      </c>
      <c r="N2264" s="116">
        <f t="shared" si="1064"/>
        <v>1.4508269117581893</v>
      </c>
      <c r="O2264" s="109">
        <f t="shared" si="1065"/>
        <v>1.4511234099999999</v>
      </c>
      <c r="P2264" s="109">
        <f t="shared" si="1066"/>
        <v>321.94717280999998</v>
      </c>
      <c r="Q2264" s="11">
        <f t="shared" si="1077"/>
        <v>0</v>
      </c>
      <c r="R2264" s="30">
        <f t="shared" si="1075"/>
        <v>0</v>
      </c>
      <c r="S2264" s="109">
        <f t="shared" si="1067"/>
        <v>0</v>
      </c>
      <c r="T2264" s="119">
        <f t="shared" si="1076"/>
        <v>0.10150000000000001</v>
      </c>
      <c r="U2264" s="117">
        <f t="shared" si="1068"/>
        <v>1</v>
      </c>
      <c r="V2264" s="117">
        <v>252</v>
      </c>
      <c r="W2264" s="116">
        <f t="shared" si="1069"/>
        <v>1.0003836960000001</v>
      </c>
      <c r="X2264" s="109">
        <f t="shared" si="1070"/>
        <v>0.12352984</v>
      </c>
      <c r="Y2264" s="174">
        <f t="shared" si="1073"/>
        <v>0</v>
      </c>
      <c r="Z2264" s="120" t="str">
        <f t="shared" si="1078"/>
        <v>A+J=</v>
      </c>
      <c r="AA2264" s="114">
        <f t="shared" si="1079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8">
        <f t="shared" si="1074"/>
        <v>46561</v>
      </c>
      <c r="B2265" s="109">
        <f t="shared" si="1054"/>
        <v>322.26012975000003</v>
      </c>
      <c r="C2265" s="193">
        <f t="shared" si="1072"/>
        <v>221.86064300000001</v>
      </c>
      <c r="D2265" s="110">
        <f t="shared" si="1055"/>
        <v>7245.38</v>
      </c>
      <c r="E2265" s="111">
        <f t="shared" si="1071"/>
        <v>7276.54</v>
      </c>
      <c r="F2265" s="112">
        <f t="shared" si="1056"/>
        <v>46528</v>
      </c>
      <c r="G2265" s="113">
        <f t="shared" si="1057"/>
        <v>4.3006716003852752E-3</v>
      </c>
      <c r="H2265" s="114">
        <f t="shared" si="1058"/>
        <v>46588</v>
      </c>
      <c r="I2265" s="114">
        <f t="shared" si="1059"/>
        <v>46588</v>
      </c>
      <c r="J2265" s="115">
        <f t="shared" si="1060"/>
        <v>21</v>
      </c>
      <c r="K2265" s="115">
        <f t="shared" si="1061"/>
        <v>2</v>
      </c>
      <c r="L2265" s="8">
        <f t="shared" si="1062"/>
        <v>1.00040879</v>
      </c>
      <c r="M2265" s="116">
        <f t="shared" si="1063"/>
        <v>1.0043006699999999</v>
      </c>
      <c r="N2265" s="116">
        <f t="shared" si="1064"/>
        <v>1.4508269117581893</v>
      </c>
      <c r="O2265" s="109">
        <f t="shared" si="1065"/>
        <v>1.45141999</v>
      </c>
      <c r="P2265" s="109">
        <f t="shared" si="1066"/>
        <v>322.01297224000001</v>
      </c>
      <c r="Q2265" s="11">
        <f t="shared" si="1077"/>
        <v>0</v>
      </c>
      <c r="R2265" s="30">
        <f t="shared" si="1075"/>
        <v>0</v>
      </c>
      <c r="S2265" s="109">
        <f t="shared" si="1067"/>
        <v>0</v>
      </c>
      <c r="T2265" s="119">
        <f t="shared" si="1076"/>
        <v>0.10150000000000001</v>
      </c>
      <c r="U2265" s="117">
        <f t="shared" si="1068"/>
        <v>2</v>
      </c>
      <c r="V2265" s="117">
        <v>252</v>
      </c>
      <c r="W2265" s="116">
        <f t="shared" si="1069"/>
        <v>1.0007675389999999</v>
      </c>
      <c r="X2265" s="109">
        <f t="shared" si="1070"/>
        <v>0.24715751</v>
      </c>
      <c r="Y2265" s="174">
        <f t="shared" si="1073"/>
        <v>0</v>
      </c>
      <c r="Z2265" s="120" t="str">
        <f t="shared" si="1078"/>
        <v>A+J=</v>
      </c>
      <c r="AA2265" s="114">
        <f t="shared" si="1079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8">
        <f t="shared" si="1074"/>
        <v>46562</v>
      </c>
      <c r="B2266" s="109">
        <f t="shared" si="1054"/>
        <v>322.44966836000003</v>
      </c>
      <c r="C2266" s="193">
        <f t="shared" si="1072"/>
        <v>221.86064300000001</v>
      </c>
      <c r="D2266" s="110">
        <f t="shared" si="1055"/>
        <v>7245.38</v>
      </c>
      <c r="E2266" s="111">
        <f t="shared" si="1071"/>
        <v>7276.54</v>
      </c>
      <c r="F2266" s="112">
        <f t="shared" si="1056"/>
        <v>46528</v>
      </c>
      <c r="G2266" s="113">
        <f t="shared" si="1057"/>
        <v>4.3006716003852752E-3</v>
      </c>
      <c r="H2266" s="114">
        <f t="shared" si="1058"/>
        <v>46588</v>
      </c>
      <c r="I2266" s="114">
        <f t="shared" si="1059"/>
        <v>46588</v>
      </c>
      <c r="J2266" s="115">
        <f t="shared" si="1060"/>
        <v>21</v>
      </c>
      <c r="K2266" s="115">
        <f t="shared" si="1061"/>
        <v>3</v>
      </c>
      <c r="L2266" s="8">
        <f t="shared" si="1062"/>
        <v>1.00061325</v>
      </c>
      <c r="M2266" s="116">
        <f t="shared" si="1063"/>
        <v>1.0043006699999999</v>
      </c>
      <c r="N2266" s="116">
        <f t="shared" si="1064"/>
        <v>1.4508269117581893</v>
      </c>
      <c r="O2266" s="109">
        <f t="shared" si="1065"/>
        <v>1.45171663</v>
      </c>
      <c r="P2266" s="109">
        <f t="shared" si="1066"/>
        <v>322.07878498000002</v>
      </c>
      <c r="Q2266" s="11">
        <f t="shared" si="1077"/>
        <v>0</v>
      </c>
      <c r="R2266" s="30">
        <f t="shared" si="1075"/>
        <v>0</v>
      </c>
      <c r="S2266" s="109">
        <f t="shared" si="1067"/>
        <v>0</v>
      </c>
      <c r="T2266" s="119">
        <f t="shared" si="1076"/>
        <v>0.10150000000000001</v>
      </c>
      <c r="U2266" s="117">
        <f t="shared" si="1068"/>
        <v>3</v>
      </c>
      <c r="V2266" s="117">
        <v>252</v>
      </c>
      <c r="W2266" s="116">
        <f t="shared" si="1069"/>
        <v>1.00115153</v>
      </c>
      <c r="X2266" s="109">
        <f t="shared" si="1070"/>
        <v>0.37088337999999998</v>
      </c>
      <c r="Y2266" s="174">
        <f t="shared" si="1073"/>
        <v>0</v>
      </c>
      <c r="Z2266" s="120" t="str">
        <f t="shared" si="1078"/>
        <v>A+J=</v>
      </c>
      <c r="AA2266" s="114">
        <f t="shared" si="1079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8">
        <f t="shared" si="1074"/>
        <v>46563</v>
      </c>
      <c r="B2267" s="109">
        <f t="shared" si="1054"/>
        <v>322.63931597000004</v>
      </c>
      <c r="C2267" s="193">
        <f t="shared" si="1072"/>
        <v>221.86064300000001</v>
      </c>
      <c r="D2267" s="110">
        <f t="shared" si="1055"/>
        <v>7245.38</v>
      </c>
      <c r="E2267" s="111">
        <f t="shared" si="1071"/>
        <v>7276.54</v>
      </c>
      <c r="F2267" s="112">
        <f t="shared" si="1056"/>
        <v>46528</v>
      </c>
      <c r="G2267" s="113">
        <f t="shared" si="1057"/>
        <v>4.3006716003852752E-3</v>
      </c>
      <c r="H2267" s="114">
        <f t="shared" si="1058"/>
        <v>46588</v>
      </c>
      <c r="I2267" s="114">
        <f t="shared" si="1059"/>
        <v>46588</v>
      </c>
      <c r="J2267" s="115">
        <f t="shared" si="1060"/>
        <v>21</v>
      </c>
      <c r="K2267" s="115">
        <f t="shared" si="1061"/>
        <v>4</v>
      </c>
      <c r="L2267" s="8">
        <f t="shared" si="1062"/>
        <v>1.00081775</v>
      </c>
      <c r="M2267" s="116">
        <f t="shared" si="1063"/>
        <v>1.0043006699999999</v>
      </c>
      <c r="N2267" s="116">
        <f t="shared" si="1064"/>
        <v>1.4508269117581893</v>
      </c>
      <c r="O2267" s="109">
        <f t="shared" si="1065"/>
        <v>1.4520133200000001</v>
      </c>
      <c r="P2267" s="109">
        <f t="shared" si="1066"/>
        <v>322.14460881000002</v>
      </c>
      <c r="Q2267" s="11">
        <f t="shared" si="1077"/>
        <v>0</v>
      </c>
      <c r="R2267" s="30">
        <f t="shared" si="1075"/>
        <v>0</v>
      </c>
      <c r="S2267" s="109">
        <f t="shared" si="1067"/>
        <v>0</v>
      </c>
      <c r="T2267" s="119">
        <f t="shared" si="1076"/>
        <v>0.10150000000000001</v>
      </c>
      <c r="U2267" s="117">
        <f t="shared" si="1068"/>
        <v>4</v>
      </c>
      <c r="V2267" s="117">
        <v>252</v>
      </c>
      <c r="W2267" s="116">
        <f t="shared" si="1069"/>
        <v>1.001535668</v>
      </c>
      <c r="X2267" s="109">
        <f t="shared" si="1070"/>
        <v>0.49470715999999998</v>
      </c>
      <c r="Y2267" s="174">
        <f t="shared" si="1073"/>
        <v>0</v>
      </c>
      <c r="Z2267" s="120" t="str">
        <f t="shared" si="1078"/>
        <v>A+J=</v>
      </c>
      <c r="AA2267" s="114">
        <f t="shared" si="1079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8">
        <f t="shared" si="1074"/>
        <v>46564</v>
      </c>
      <c r="B2268" s="109">
        <f t="shared" si="1054"/>
        <v>322.82907519000003</v>
      </c>
      <c r="C2268" s="193">
        <f t="shared" si="1072"/>
        <v>221.86064300000001</v>
      </c>
      <c r="D2268" s="110">
        <f t="shared" si="1055"/>
        <v>7245.38</v>
      </c>
      <c r="E2268" s="111">
        <f t="shared" si="1071"/>
        <v>7276.54</v>
      </c>
      <c r="F2268" s="112">
        <f t="shared" si="1056"/>
        <v>46528</v>
      </c>
      <c r="G2268" s="113">
        <f t="shared" si="1057"/>
        <v>4.3006716003852752E-3</v>
      </c>
      <c r="H2268" s="114">
        <f t="shared" si="1058"/>
        <v>46588</v>
      </c>
      <c r="I2268" s="114">
        <f t="shared" si="1059"/>
        <v>46588</v>
      </c>
      <c r="J2268" s="115">
        <f t="shared" si="1060"/>
        <v>21</v>
      </c>
      <c r="K2268" s="115">
        <f t="shared" si="1061"/>
        <v>5</v>
      </c>
      <c r="L2268" s="8">
        <f t="shared" si="1062"/>
        <v>1.0010222900000001</v>
      </c>
      <c r="M2268" s="116">
        <f t="shared" si="1063"/>
        <v>1.0043006699999999</v>
      </c>
      <c r="N2268" s="116">
        <f t="shared" si="1064"/>
        <v>1.4508269117581893</v>
      </c>
      <c r="O2268" s="109">
        <f t="shared" si="1065"/>
        <v>1.45231007</v>
      </c>
      <c r="P2268" s="109">
        <f t="shared" si="1066"/>
        <v>322.21044596000002</v>
      </c>
      <c r="Q2268" s="11">
        <f t="shared" si="1077"/>
        <v>0</v>
      </c>
      <c r="R2268" s="30">
        <f t="shared" si="1075"/>
        <v>0</v>
      </c>
      <c r="S2268" s="109">
        <f t="shared" si="1067"/>
        <v>0</v>
      </c>
      <c r="T2268" s="119">
        <f t="shared" si="1076"/>
        <v>0.10150000000000001</v>
      </c>
      <c r="U2268" s="117">
        <f t="shared" si="1068"/>
        <v>5</v>
      </c>
      <c r="V2268" s="117">
        <v>252</v>
      </c>
      <c r="W2268" s="116">
        <f t="shared" si="1069"/>
        <v>1.0019199539999999</v>
      </c>
      <c r="X2268" s="109">
        <f t="shared" si="1070"/>
        <v>0.61862923000000003</v>
      </c>
      <c r="Y2268" s="174">
        <f t="shared" si="1073"/>
        <v>0</v>
      </c>
      <c r="Z2268" s="120" t="str">
        <f t="shared" si="1078"/>
        <v>A+J=</v>
      </c>
      <c r="AA2268" s="114">
        <f t="shared" si="1079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8">
        <f t="shared" si="1074"/>
        <v>46565</v>
      </c>
      <c r="B2269" s="109">
        <f t="shared" si="1054"/>
        <v>322.82907519000003</v>
      </c>
      <c r="C2269" s="193">
        <f t="shared" si="1072"/>
        <v>221.86064300000001</v>
      </c>
      <c r="D2269" s="110">
        <f t="shared" si="1055"/>
        <v>7245.38</v>
      </c>
      <c r="E2269" s="111">
        <f t="shared" si="1071"/>
        <v>7276.54</v>
      </c>
      <c r="F2269" s="112">
        <f t="shared" si="1056"/>
        <v>46528</v>
      </c>
      <c r="G2269" s="113">
        <f t="shared" si="1057"/>
        <v>4.3006716003852752E-3</v>
      </c>
      <c r="H2269" s="114">
        <f t="shared" si="1058"/>
        <v>46588</v>
      </c>
      <c r="I2269" s="114">
        <f t="shared" si="1059"/>
        <v>46588</v>
      </c>
      <c r="J2269" s="115">
        <f t="shared" si="1060"/>
        <v>21</v>
      </c>
      <c r="K2269" s="115">
        <f t="shared" si="1061"/>
        <v>5</v>
      </c>
      <c r="L2269" s="8">
        <f t="shared" si="1062"/>
        <v>1.0010222900000001</v>
      </c>
      <c r="M2269" s="116">
        <f t="shared" si="1063"/>
        <v>1.0043006699999999</v>
      </c>
      <c r="N2269" s="116">
        <f t="shared" si="1064"/>
        <v>1.4508269117581893</v>
      </c>
      <c r="O2269" s="109">
        <f t="shared" si="1065"/>
        <v>1.45231007</v>
      </c>
      <c r="P2269" s="109">
        <f t="shared" si="1066"/>
        <v>322.21044596000002</v>
      </c>
      <c r="Q2269" s="11">
        <f t="shared" si="1077"/>
        <v>0</v>
      </c>
      <c r="R2269" s="30">
        <f t="shared" si="1075"/>
        <v>0</v>
      </c>
      <c r="S2269" s="109">
        <f t="shared" si="1067"/>
        <v>0</v>
      </c>
      <c r="T2269" s="119">
        <f t="shared" si="1076"/>
        <v>0.10150000000000001</v>
      </c>
      <c r="U2269" s="117">
        <f t="shared" si="1068"/>
        <v>5</v>
      </c>
      <c r="V2269" s="117">
        <v>252</v>
      </c>
      <c r="W2269" s="116">
        <f t="shared" si="1069"/>
        <v>1.0019199539999999</v>
      </c>
      <c r="X2269" s="109">
        <f t="shared" si="1070"/>
        <v>0.61862923000000003</v>
      </c>
      <c r="Y2269" s="174">
        <f t="shared" si="1073"/>
        <v>0</v>
      </c>
      <c r="Z2269" s="120" t="str">
        <f t="shared" si="1078"/>
        <v>A+J=</v>
      </c>
      <c r="AA2269" s="114">
        <f t="shared" si="1079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8">
        <f t="shared" si="1074"/>
        <v>46566</v>
      </c>
      <c r="B2270" s="109">
        <f t="shared" si="1054"/>
        <v>322.82907519000003</v>
      </c>
      <c r="C2270" s="193">
        <f t="shared" si="1072"/>
        <v>221.86064300000001</v>
      </c>
      <c r="D2270" s="110">
        <f t="shared" si="1055"/>
        <v>7245.38</v>
      </c>
      <c r="E2270" s="111">
        <f t="shared" si="1071"/>
        <v>7276.54</v>
      </c>
      <c r="F2270" s="112">
        <f t="shared" si="1056"/>
        <v>46528</v>
      </c>
      <c r="G2270" s="113">
        <f t="shared" si="1057"/>
        <v>4.3006716003852752E-3</v>
      </c>
      <c r="H2270" s="114">
        <f t="shared" si="1058"/>
        <v>46588</v>
      </c>
      <c r="I2270" s="114">
        <f t="shared" si="1059"/>
        <v>46588</v>
      </c>
      <c r="J2270" s="115">
        <f t="shared" si="1060"/>
        <v>21</v>
      </c>
      <c r="K2270" s="115">
        <f t="shared" si="1061"/>
        <v>5</v>
      </c>
      <c r="L2270" s="8">
        <f t="shared" si="1062"/>
        <v>1.0010222900000001</v>
      </c>
      <c r="M2270" s="116">
        <f t="shared" si="1063"/>
        <v>1.0043006699999999</v>
      </c>
      <c r="N2270" s="116">
        <f t="shared" si="1064"/>
        <v>1.4508269117581893</v>
      </c>
      <c r="O2270" s="109">
        <f t="shared" si="1065"/>
        <v>1.45231007</v>
      </c>
      <c r="P2270" s="109">
        <f t="shared" si="1066"/>
        <v>322.21044596000002</v>
      </c>
      <c r="Q2270" s="11">
        <f t="shared" si="1077"/>
        <v>0</v>
      </c>
      <c r="R2270" s="30">
        <f t="shared" si="1075"/>
        <v>0</v>
      </c>
      <c r="S2270" s="109">
        <f t="shared" si="1067"/>
        <v>0</v>
      </c>
      <c r="T2270" s="119">
        <f t="shared" si="1076"/>
        <v>0.10150000000000001</v>
      </c>
      <c r="U2270" s="117">
        <f t="shared" si="1068"/>
        <v>5</v>
      </c>
      <c r="V2270" s="117">
        <v>252</v>
      </c>
      <c r="W2270" s="116">
        <f t="shared" si="1069"/>
        <v>1.0019199539999999</v>
      </c>
      <c r="X2270" s="109">
        <f t="shared" si="1070"/>
        <v>0.61862923000000003</v>
      </c>
      <c r="Y2270" s="174">
        <f t="shared" si="1073"/>
        <v>0</v>
      </c>
      <c r="Z2270" s="120" t="str">
        <f t="shared" si="1078"/>
        <v>A+J=</v>
      </c>
      <c r="AA2270" s="114">
        <f t="shared" si="1079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8">
        <f t="shared" si="1074"/>
        <v>46567</v>
      </c>
      <c r="B2271" s="109">
        <f t="shared" si="1054"/>
        <v>323.01894985000001</v>
      </c>
      <c r="C2271" s="193">
        <f t="shared" si="1072"/>
        <v>221.86064300000001</v>
      </c>
      <c r="D2271" s="110">
        <f t="shared" si="1055"/>
        <v>7245.38</v>
      </c>
      <c r="E2271" s="111">
        <f t="shared" si="1071"/>
        <v>7276.54</v>
      </c>
      <c r="F2271" s="112">
        <f t="shared" si="1056"/>
        <v>46528</v>
      </c>
      <c r="G2271" s="113">
        <f t="shared" si="1057"/>
        <v>4.3006716003852752E-3</v>
      </c>
      <c r="H2271" s="114">
        <f t="shared" si="1058"/>
        <v>46588</v>
      </c>
      <c r="I2271" s="114">
        <f t="shared" si="1059"/>
        <v>46588</v>
      </c>
      <c r="J2271" s="115">
        <f t="shared" si="1060"/>
        <v>21</v>
      </c>
      <c r="K2271" s="115">
        <f t="shared" si="1061"/>
        <v>6</v>
      </c>
      <c r="L2271" s="8">
        <f t="shared" si="1062"/>
        <v>1.0012268799999999</v>
      </c>
      <c r="M2271" s="116">
        <f t="shared" si="1063"/>
        <v>1.0043006699999999</v>
      </c>
      <c r="N2271" s="116">
        <f t="shared" si="1064"/>
        <v>1.4508269117581893</v>
      </c>
      <c r="O2271" s="109">
        <f t="shared" si="1065"/>
        <v>1.4526068999999999</v>
      </c>
      <c r="P2271" s="109">
        <f t="shared" si="1066"/>
        <v>322.27630085999999</v>
      </c>
      <c r="Q2271" s="11">
        <f t="shared" si="1077"/>
        <v>0</v>
      </c>
      <c r="R2271" s="30">
        <f t="shared" si="1075"/>
        <v>0</v>
      </c>
      <c r="S2271" s="109">
        <f t="shared" si="1067"/>
        <v>0</v>
      </c>
      <c r="T2271" s="119">
        <f t="shared" si="1076"/>
        <v>0.10150000000000001</v>
      </c>
      <c r="U2271" s="117">
        <f t="shared" si="1068"/>
        <v>6</v>
      </c>
      <c r="V2271" s="117">
        <v>252</v>
      </c>
      <c r="W2271" s="116">
        <f t="shared" si="1069"/>
        <v>1.002304386</v>
      </c>
      <c r="X2271" s="109">
        <f t="shared" si="1070"/>
        <v>0.74264898999999995</v>
      </c>
      <c r="Y2271" s="174">
        <f t="shared" si="1073"/>
        <v>0</v>
      </c>
      <c r="Z2271" s="120" t="str">
        <f t="shared" si="1078"/>
        <v>A+J=</v>
      </c>
      <c r="AA2271" s="114">
        <f t="shared" si="1079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8">
        <f t="shared" si="1074"/>
        <v>46568</v>
      </c>
      <c r="B2272" s="109">
        <f t="shared" si="1054"/>
        <v>323.20893206</v>
      </c>
      <c r="C2272" s="193">
        <f t="shared" si="1072"/>
        <v>221.86064300000001</v>
      </c>
      <c r="D2272" s="110">
        <f t="shared" si="1055"/>
        <v>7245.38</v>
      </c>
      <c r="E2272" s="111">
        <f t="shared" si="1071"/>
        <v>7276.54</v>
      </c>
      <c r="F2272" s="112">
        <f t="shared" si="1056"/>
        <v>46528</v>
      </c>
      <c r="G2272" s="113">
        <f t="shared" si="1057"/>
        <v>4.3006716003852752E-3</v>
      </c>
      <c r="H2272" s="114">
        <f t="shared" si="1058"/>
        <v>46588</v>
      </c>
      <c r="I2272" s="114">
        <f t="shared" si="1059"/>
        <v>46588</v>
      </c>
      <c r="J2272" s="115">
        <f t="shared" si="1060"/>
        <v>21</v>
      </c>
      <c r="K2272" s="115">
        <f t="shared" si="1061"/>
        <v>7</v>
      </c>
      <c r="L2272" s="8">
        <f t="shared" si="1062"/>
        <v>1.0014315</v>
      </c>
      <c r="M2272" s="116">
        <f t="shared" si="1063"/>
        <v>1.0043006699999999</v>
      </c>
      <c r="N2272" s="116">
        <f t="shared" si="1064"/>
        <v>1.4508269117581893</v>
      </c>
      <c r="O2272" s="109">
        <f t="shared" si="1065"/>
        <v>1.45290377</v>
      </c>
      <c r="P2272" s="109">
        <f t="shared" si="1066"/>
        <v>322.34216462000001</v>
      </c>
      <c r="Q2272" s="11">
        <f t="shared" si="1077"/>
        <v>0</v>
      </c>
      <c r="R2272" s="30">
        <f t="shared" si="1075"/>
        <v>0</v>
      </c>
      <c r="S2272" s="109">
        <f t="shared" si="1067"/>
        <v>0</v>
      </c>
      <c r="T2272" s="119">
        <f t="shared" si="1076"/>
        <v>0.10150000000000001</v>
      </c>
      <c r="U2272" s="117">
        <f t="shared" si="1068"/>
        <v>7</v>
      </c>
      <c r="V2272" s="117">
        <v>252</v>
      </c>
      <c r="W2272" s="116">
        <f t="shared" si="1069"/>
        <v>1.0026889670000001</v>
      </c>
      <c r="X2272" s="109">
        <f t="shared" si="1070"/>
        <v>0.86676743999999994</v>
      </c>
      <c r="Y2272" s="174">
        <f t="shared" si="1073"/>
        <v>0</v>
      </c>
      <c r="Z2272" s="120" t="str">
        <f t="shared" si="1078"/>
        <v>A+J=</v>
      </c>
      <c r="AA2272" s="114">
        <f t="shared" si="1079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8">
        <f t="shared" si="1074"/>
        <v>46569</v>
      </c>
      <c r="B2273" s="109">
        <f t="shared" si="1054"/>
        <v>323.39902791000003</v>
      </c>
      <c r="C2273" s="193">
        <f t="shared" si="1072"/>
        <v>221.86064300000001</v>
      </c>
      <c r="D2273" s="110">
        <f t="shared" si="1055"/>
        <v>7245.38</v>
      </c>
      <c r="E2273" s="111">
        <f t="shared" si="1071"/>
        <v>7276.54</v>
      </c>
      <c r="F2273" s="112">
        <f t="shared" si="1056"/>
        <v>46528</v>
      </c>
      <c r="G2273" s="113">
        <f t="shared" si="1057"/>
        <v>4.3006716003852752E-3</v>
      </c>
      <c r="H2273" s="114">
        <f t="shared" si="1058"/>
        <v>46588</v>
      </c>
      <c r="I2273" s="114">
        <f t="shared" si="1059"/>
        <v>46588</v>
      </c>
      <c r="J2273" s="115">
        <f t="shared" si="1060"/>
        <v>21</v>
      </c>
      <c r="K2273" s="115">
        <f t="shared" si="1061"/>
        <v>8</v>
      </c>
      <c r="L2273" s="8">
        <f t="shared" si="1062"/>
        <v>1.00163617</v>
      </c>
      <c r="M2273" s="116">
        <f t="shared" si="1063"/>
        <v>1.0043006699999999</v>
      </c>
      <c r="N2273" s="116">
        <f t="shared" si="1064"/>
        <v>1.4508269117581893</v>
      </c>
      <c r="O2273" s="109">
        <f t="shared" si="1065"/>
        <v>1.45320071</v>
      </c>
      <c r="P2273" s="109">
        <f t="shared" si="1066"/>
        <v>322.40804392000001</v>
      </c>
      <c r="Q2273" s="11">
        <f t="shared" si="1077"/>
        <v>0</v>
      </c>
      <c r="R2273" s="30">
        <f t="shared" si="1075"/>
        <v>0</v>
      </c>
      <c r="S2273" s="109">
        <f t="shared" si="1067"/>
        <v>0</v>
      </c>
      <c r="T2273" s="119">
        <f t="shared" si="1076"/>
        <v>0.10150000000000001</v>
      </c>
      <c r="U2273" s="117">
        <f t="shared" si="1068"/>
        <v>8</v>
      </c>
      <c r="V2273" s="117">
        <v>252</v>
      </c>
      <c r="W2273" s="116">
        <f t="shared" si="1069"/>
        <v>1.0030736950000001</v>
      </c>
      <c r="X2273" s="109">
        <f t="shared" si="1070"/>
        <v>0.99098399000000004</v>
      </c>
      <c r="Y2273" s="174">
        <f t="shared" si="1073"/>
        <v>0</v>
      </c>
      <c r="Z2273" s="120" t="str">
        <f t="shared" si="1078"/>
        <v>A+J=</v>
      </c>
      <c r="AA2273" s="114">
        <f t="shared" si="1079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8">
        <f t="shared" si="1074"/>
        <v>46570</v>
      </c>
      <c r="B2274" s="109">
        <f t="shared" ref="B2274:B2337" si="1080">(P2274+X2274)</f>
        <v>323.58923521000003</v>
      </c>
      <c r="C2274" s="193">
        <f t="shared" si="1072"/>
        <v>221.86064300000001</v>
      </c>
      <c r="D2274" s="110">
        <f t="shared" ref="D2274:D2337" si="1081">IF(E2274=E2273,D2273,E2273)</f>
        <v>7245.38</v>
      </c>
      <c r="E2274" s="111">
        <f t="shared" si="1071"/>
        <v>7276.54</v>
      </c>
      <c r="F2274" s="112">
        <f t="shared" ref="F2274:F2337" si="1082">IF($K2274=1,VLOOKUP($A2273,$AO$10:$AS$131,5),F2273)</f>
        <v>46528</v>
      </c>
      <c r="G2274" s="113">
        <f t="shared" ref="G2274:G2337" si="1083">(E2274/D2274)-1</f>
        <v>4.3006716003852752E-3</v>
      </c>
      <c r="H2274" s="114">
        <f t="shared" ref="H2274:H2337" si="1084">IF(DAY(A2274)=H$9,VLOOKUP(A2274,AH$118:AN$450,4),H2273)</f>
        <v>46588</v>
      </c>
      <c r="I2274" s="114">
        <f t="shared" ref="I2274:I2337" si="1085">IF(A2274&gt;I2273,H2274,I2273)</f>
        <v>46588</v>
      </c>
      <c r="J2274" s="115">
        <f t="shared" ref="J2274:J2337" si="1086">IF(I2274=I2273,J2273,NETWORKDAYS(I2273,I2274,$AD$148:$AD$502)-1)</f>
        <v>21</v>
      </c>
      <c r="K2274" s="115">
        <f t="shared" ref="K2274:K2337" si="1087">(J2274-(NETWORKDAYS(A2274,I2274,AD$148:AD$502)-1))</f>
        <v>9</v>
      </c>
      <c r="L2274" s="8">
        <f t="shared" ref="L2274:L2337" si="1088">IF(E2274&lt;D2274,1,TRUNC((E2274/D2274)^TRUNC((K2274/J2274),9),8))</f>
        <v>1.00184088</v>
      </c>
      <c r="M2274" s="116">
        <f t="shared" ref="M2274:M2337" si="1089">IF(I2274&gt;I2273,L2273,M2273)</f>
        <v>1.0043006699999999</v>
      </c>
      <c r="N2274" s="116">
        <f t="shared" ref="N2274:N2337" si="1090">IF(I2274&gt;I2273,N2273*M2274,N2273)</f>
        <v>1.4508269117581893</v>
      </c>
      <c r="O2274" s="109">
        <f t="shared" ref="O2274:O2337" si="1091">TRUNC(TRUNC((L2274*N2274),15),8)</f>
        <v>1.4534977099999999</v>
      </c>
      <c r="P2274" s="109">
        <f t="shared" ref="P2274:P2337" si="1092">TRUNC(C2274*O2274,8)</f>
        <v>322.47393653</v>
      </c>
      <c r="Q2274" s="11">
        <f t="shared" si="1077"/>
        <v>0</v>
      </c>
      <c r="R2274" s="30">
        <f t="shared" si="1075"/>
        <v>0</v>
      </c>
      <c r="S2274" s="109">
        <f t="shared" ref="S2274:S2337" si="1093">IF(R2274&gt;0,TRUNC(R2274*P2274,8),0)</f>
        <v>0</v>
      </c>
      <c r="T2274" s="119">
        <f t="shared" si="1076"/>
        <v>0.10150000000000001</v>
      </c>
      <c r="U2274" s="117">
        <f t="shared" ref="U2274:U2337" si="1094">IF(Q2273&gt;0,1,IF(K2274=K2273,U2273,U2273+1))</f>
        <v>9</v>
      </c>
      <c r="V2274" s="117">
        <v>252</v>
      </c>
      <c r="W2274" s="116">
        <f t="shared" ref="W2274:W2337" si="1095">ROUND((1+T2274)^TRUNC((U2274/V2274),9),9)</f>
        <v>1.00345857</v>
      </c>
      <c r="X2274" s="109">
        <f t="shared" ref="X2274:X2337" si="1096">TRUNC((P2274*(W2274-1)),8)</f>
        <v>1.11529868</v>
      </c>
      <c r="Y2274" s="174">
        <f t="shared" si="1073"/>
        <v>0</v>
      </c>
      <c r="Z2274" s="120" t="str">
        <f t="shared" si="1078"/>
        <v>A+J=</v>
      </c>
      <c r="AA2274" s="114">
        <f t="shared" si="1079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8">
        <f t="shared" si="1074"/>
        <v>46571</v>
      </c>
      <c r="B2275" s="109">
        <f t="shared" si="1080"/>
        <v>323.77955211</v>
      </c>
      <c r="C2275" s="193">
        <f t="shared" si="1072"/>
        <v>221.86064300000001</v>
      </c>
      <c r="D2275" s="110">
        <f t="shared" si="1081"/>
        <v>7245.38</v>
      </c>
      <c r="E2275" s="111">
        <f t="shared" si="1071"/>
        <v>7276.54</v>
      </c>
      <c r="F2275" s="112">
        <f t="shared" si="1082"/>
        <v>46528</v>
      </c>
      <c r="G2275" s="113">
        <f t="shared" si="1083"/>
        <v>4.3006716003852752E-3</v>
      </c>
      <c r="H2275" s="114">
        <f t="shared" si="1084"/>
        <v>46588</v>
      </c>
      <c r="I2275" s="114">
        <f t="shared" si="1085"/>
        <v>46588</v>
      </c>
      <c r="J2275" s="115">
        <f t="shared" si="1086"/>
        <v>21</v>
      </c>
      <c r="K2275" s="115">
        <f t="shared" si="1087"/>
        <v>10</v>
      </c>
      <c r="L2275" s="8">
        <f t="shared" si="1088"/>
        <v>1.00204563</v>
      </c>
      <c r="M2275" s="116">
        <f t="shared" si="1089"/>
        <v>1.0043006699999999</v>
      </c>
      <c r="N2275" s="116">
        <f t="shared" si="1090"/>
        <v>1.4508269117581893</v>
      </c>
      <c r="O2275" s="109">
        <f t="shared" si="1091"/>
        <v>1.4537947600000001</v>
      </c>
      <c r="P2275" s="109">
        <f t="shared" si="1092"/>
        <v>322.53984023999999</v>
      </c>
      <c r="Q2275" s="11">
        <f t="shared" si="1077"/>
        <v>0</v>
      </c>
      <c r="R2275" s="30">
        <f t="shared" si="1075"/>
        <v>0</v>
      </c>
      <c r="S2275" s="109">
        <f t="shared" si="1093"/>
        <v>0</v>
      </c>
      <c r="T2275" s="119">
        <f t="shared" si="1076"/>
        <v>0.10150000000000001</v>
      </c>
      <c r="U2275" s="117">
        <f t="shared" si="1094"/>
        <v>10</v>
      </c>
      <c r="V2275" s="117">
        <v>252</v>
      </c>
      <c r="W2275" s="116">
        <f t="shared" si="1095"/>
        <v>1.003843593</v>
      </c>
      <c r="X2275" s="109">
        <f t="shared" si="1096"/>
        <v>1.23971187</v>
      </c>
      <c r="Y2275" s="174">
        <f t="shared" si="1073"/>
        <v>0</v>
      </c>
      <c r="Z2275" s="120" t="str">
        <f t="shared" si="1078"/>
        <v>A+J=</v>
      </c>
      <c r="AA2275" s="114">
        <f t="shared" si="1079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8">
        <f t="shared" si="1074"/>
        <v>46572</v>
      </c>
      <c r="B2276" s="109">
        <f t="shared" si="1080"/>
        <v>323.77955211</v>
      </c>
      <c r="C2276" s="193">
        <f t="shared" si="1072"/>
        <v>221.86064300000001</v>
      </c>
      <c r="D2276" s="110">
        <f t="shared" si="1081"/>
        <v>7245.38</v>
      </c>
      <c r="E2276" s="111">
        <f t="shared" si="1071"/>
        <v>7276.54</v>
      </c>
      <c r="F2276" s="112">
        <f t="shared" si="1082"/>
        <v>46528</v>
      </c>
      <c r="G2276" s="113">
        <f t="shared" si="1083"/>
        <v>4.3006716003852752E-3</v>
      </c>
      <c r="H2276" s="114">
        <f t="shared" si="1084"/>
        <v>46588</v>
      </c>
      <c r="I2276" s="114">
        <f t="shared" si="1085"/>
        <v>46588</v>
      </c>
      <c r="J2276" s="115">
        <f t="shared" si="1086"/>
        <v>21</v>
      </c>
      <c r="K2276" s="115">
        <f t="shared" si="1087"/>
        <v>10</v>
      </c>
      <c r="L2276" s="8">
        <f t="shared" si="1088"/>
        <v>1.00204563</v>
      </c>
      <c r="M2276" s="116">
        <f t="shared" si="1089"/>
        <v>1.0043006699999999</v>
      </c>
      <c r="N2276" s="116">
        <f t="shared" si="1090"/>
        <v>1.4508269117581893</v>
      </c>
      <c r="O2276" s="109">
        <f t="shared" si="1091"/>
        <v>1.4537947600000001</v>
      </c>
      <c r="P2276" s="109">
        <f t="shared" si="1092"/>
        <v>322.53984023999999</v>
      </c>
      <c r="Q2276" s="11">
        <f t="shared" si="1077"/>
        <v>0</v>
      </c>
      <c r="R2276" s="30">
        <f t="shared" si="1075"/>
        <v>0</v>
      </c>
      <c r="S2276" s="109">
        <f t="shared" si="1093"/>
        <v>0</v>
      </c>
      <c r="T2276" s="119">
        <f t="shared" si="1076"/>
        <v>0.10150000000000001</v>
      </c>
      <c r="U2276" s="117">
        <f t="shared" si="1094"/>
        <v>10</v>
      </c>
      <c r="V2276" s="117">
        <v>252</v>
      </c>
      <c r="W2276" s="116">
        <f t="shared" si="1095"/>
        <v>1.003843593</v>
      </c>
      <c r="X2276" s="109">
        <f t="shared" si="1096"/>
        <v>1.23971187</v>
      </c>
      <c r="Y2276" s="174">
        <f t="shared" si="1073"/>
        <v>0</v>
      </c>
      <c r="Z2276" s="120" t="str">
        <f t="shared" si="1078"/>
        <v>A+J=</v>
      </c>
      <c r="AA2276" s="114">
        <f t="shared" si="1079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8">
        <f t="shared" si="1074"/>
        <v>46573</v>
      </c>
      <c r="B2277" s="109">
        <f t="shared" si="1080"/>
        <v>323.77955211</v>
      </c>
      <c r="C2277" s="193">
        <f t="shared" si="1072"/>
        <v>221.86064300000001</v>
      </c>
      <c r="D2277" s="110">
        <f t="shared" si="1081"/>
        <v>7245.38</v>
      </c>
      <c r="E2277" s="111">
        <f t="shared" si="1071"/>
        <v>7276.54</v>
      </c>
      <c r="F2277" s="112">
        <f t="shared" si="1082"/>
        <v>46528</v>
      </c>
      <c r="G2277" s="113">
        <f t="shared" si="1083"/>
        <v>4.3006716003852752E-3</v>
      </c>
      <c r="H2277" s="114">
        <f t="shared" si="1084"/>
        <v>46588</v>
      </c>
      <c r="I2277" s="114">
        <f t="shared" si="1085"/>
        <v>46588</v>
      </c>
      <c r="J2277" s="115">
        <f t="shared" si="1086"/>
        <v>21</v>
      </c>
      <c r="K2277" s="115">
        <f t="shared" si="1087"/>
        <v>10</v>
      </c>
      <c r="L2277" s="8">
        <f t="shared" si="1088"/>
        <v>1.00204563</v>
      </c>
      <c r="M2277" s="116">
        <f t="shared" si="1089"/>
        <v>1.0043006699999999</v>
      </c>
      <c r="N2277" s="116">
        <f t="shared" si="1090"/>
        <v>1.4508269117581893</v>
      </c>
      <c r="O2277" s="109">
        <f t="shared" si="1091"/>
        <v>1.4537947600000001</v>
      </c>
      <c r="P2277" s="109">
        <f t="shared" si="1092"/>
        <v>322.53984023999999</v>
      </c>
      <c r="Q2277" s="11">
        <f t="shared" si="1077"/>
        <v>0</v>
      </c>
      <c r="R2277" s="30">
        <f t="shared" si="1075"/>
        <v>0</v>
      </c>
      <c r="S2277" s="109">
        <f t="shared" si="1093"/>
        <v>0</v>
      </c>
      <c r="T2277" s="119">
        <f t="shared" si="1076"/>
        <v>0.10150000000000001</v>
      </c>
      <c r="U2277" s="117">
        <f t="shared" si="1094"/>
        <v>10</v>
      </c>
      <c r="V2277" s="117">
        <v>252</v>
      </c>
      <c r="W2277" s="116">
        <f t="shared" si="1095"/>
        <v>1.003843593</v>
      </c>
      <c r="X2277" s="109">
        <f t="shared" si="1096"/>
        <v>1.23971187</v>
      </c>
      <c r="Y2277" s="174">
        <f t="shared" si="1073"/>
        <v>0</v>
      </c>
      <c r="Z2277" s="120" t="str">
        <f t="shared" si="1078"/>
        <v>A+J=</v>
      </c>
      <c r="AA2277" s="114">
        <f t="shared" si="1079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8">
        <f t="shared" si="1074"/>
        <v>46574</v>
      </c>
      <c r="B2278" s="109">
        <f t="shared" si="1080"/>
        <v>323.96998532000003</v>
      </c>
      <c r="C2278" s="193">
        <f t="shared" si="1072"/>
        <v>221.86064300000001</v>
      </c>
      <c r="D2278" s="110">
        <f t="shared" si="1081"/>
        <v>7245.38</v>
      </c>
      <c r="E2278" s="111">
        <f t="shared" si="1071"/>
        <v>7276.54</v>
      </c>
      <c r="F2278" s="112">
        <f t="shared" si="1082"/>
        <v>46528</v>
      </c>
      <c r="G2278" s="113">
        <f t="shared" si="1083"/>
        <v>4.3006716003852752E-3</v>
      </c>
      <c r="H2278" s="114">
        <f t="shared" si="1084"/>
        <v>46588</v>
      </c>
      <c r="I2278" s="114">
        <f t="shared" si="1085"/>
        <v>46588</v>
      </c>
      <c r="J2278" s="115">
        <f t="shared" si="1086"/>
        <v>21</v>
      </c>
      <c r="K2278" s="115">
        <f t="shared" si="1087"/>
        <v>11</v>
      </c>
      <c r="L2278" s="8">
        <f t="shared" si="1088"/>
        <v>1.0022504299999999</v>
      </c>
      <c r="M2278" s="116">
        <f t="shared" si="1089"/>
        <v>1.0043006699999999</v>
      </c>
      <c r="N2278" s="116">
        <f t="shared" si="1090"/>
        <v>1.4508269117581893</v>
      </c>
      <c r="O2278" s="109">
        <f t="shared" si="1091"/>
        <v>1.4540918899999999</v>
      </c>
      <c r="P2278" s="109">
        <f t="shared" si="1092"/>
        <v>322.60576169000001</v>
      </c>
      <c r="Q2278" s="11">
        <f t="shared" si="1077"/>
        <v>0</v>
      </c>
      <c r="R2278" s="30">
        <f t="shared" si="1075"/>
        <v>0</v>
      </c>
      <c r="S2278" s="109">
        <f t="shared" si="1093"/>
        <v>0</v>
      </c>
      <c r="T2278" s="119">
        <f t="shared" si="1076"/>
        <v>0.10150000000000001</v>
      </c>
      <c r="U2278" s="117">
        <f t="shared" si="1094"/>
        <v>11</v>
      </c>
      <c r="V2278" s="117">
        <v>252</v>
      </c>
      <c r="W2278" s="116">
        <f t="shared" si="1095"/>
        <v>1.0042287640000001</v>
      </c>
      <c r="X2278" s="109">
        <f t="shared" si="1096"/>
        <v>1.3642236299999999</v>
      </c>
      <c r="Y2278" s="174">
        <f t="shared" si="1073"/>
        <v>0</v>
      </c>
      <c r="Z2278" s="120" t="str">
        <f t="shared" si="1078"/>
        <v>A+J=</v>
      </c>
      <c r="AA2278" s="114">
        <f t="shared" si="1079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8">
        <f t="shared" si="1074"/>
        <v>46575</v>
      </c>
      <c r="B2279" s="109">
        <f t="shared" si="1080"/>
        <v>324.16052598000005</v>
      </c>
      <c r="C2279" s="193">
        <f t="shared" si="1072"/>
        <v>221.86064300000001</v>
      </c>
      <c r="D2279" s="110">
        <f t="shared" si="1081"/>
        <v>7245.38</v>
      </c>
      <c r="E2279" s="111">
        <f t="shared" si="1071"/>
        <v>7276.54</v>
      </c>
      <c r="F2279" s="112">
        <f t="shared" si="1082"/>
        <v>46528</v>
      </c>
      <c r="G2279" s="113">
        <f t="shared" si="1083"/>
        <v>4.3006716003852752E-3</v>
      </c>
      <c r="H2279" s="114">
        <f t="shared" si="1084"/>
        <v>46588</v>
      </c>
      <c r="I2279" s="114">
        <f t="shared" si="1085"/>
        <v>46588</v>
      </c>
      <c r="J2279" s="115">
        <f t="shared" si="1086"/>
        <v>21</v>
      </c>
      <c r="K2279" s="115">
        <f t="shared" si="1087"/>
        <v>12</v>
      </c>
      <c r="L2279" s="8">
        <f t="shared" si="1088"/>
        <v>1.0024552600000001</v>
      </c>
      <c r="M2279" s="116">
        <f t="shared" si="1089"/>
        <v>1.0043006699999999</v>
      </c>
      <c r="N2279" s="116">
        <f t="shared" si="1090"/>
        <v>1.4508269117581893</v>
      </c>
      <c r="O2279" s="109">
        <f t="shared" si="1091"/>
        <v>1.45438906</v>
      </c>
      <c r="P2279" s="109">
        <f t="shared" si="1092"/>
        <v>322.67169202000002</v>
      </c>
      <c r="Q2279" s="11">
        <f t="shared" si="1077"/>
        <v>0</v>
      </c>
      <c r="R2279" s="30">
        <f t="shared" si="1075"/>
        <v>0</v>
      </c>
      <c r="S2279" s="109">
        <f t="shared" si="1093"/>
        <v>0</v>
      </c>
      <c r="T2279" s="119">
        <f t="shared" si="1076"/>
        <v>0.10150000000000001</v>
      </c>
      <c r="U2279" s="117">
        <f t="shared" si="1094"/>
        <v>12</v>
      </c>
      <c r="V2279" s="117">
        <v>252</v>
      </c>
      <c r="W2279" s="116">
        <f t="shared" si="1095"/>
        <v>1.0046140830000001</v>
      </c>
      <c r="X2279" s="109">
        <f t="shared" si="1096"/>
        <v>1.48883396</v>
      </c>
      <c r="Y2279" s="174">
        <f t="shared" si="1073"/>
        <v>0</v>
      </c>
      <c r="Z2279" s="120" t="str">
        <f t="shared" si="1078"/>
        <v>A+J=</v>
      </c>
      <c r="AA2279" s="114">
        <f t="shared" si="1079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8">
        <f t="shared" si="1074"/>
        <v>46576</v>
      </c>
      <c r="B2280" s="109">
        <f t="shared" si="1080"/>
        <v>324.35118305000003</v>
      </c>
      <c r="C2280" s="193">
        <f t="shared" si="1072"/>
        <v>221.86064300000001</v>
      </c>
      <c r="D2280" s="110">
        <f t="shared" si="1081"/>
        <v>7245.38</v>
      </c>
      <c r="E2280" s="111">
        <f t="shared" si="1071"/>
        <v>7276.54</v>
      </c>
      <c r="F2280" s="112">
        <f t="shared" si="1082"/>
        <v>46528</v>
      </c>
      <c r="G2280" s="113">
        <f t="shared" si="1083"/>
        <v>4.3006716003852752E-3</v>
      </c>
      <c r="H2280" s="114">
        <f t="shared" si="1084"/>
        <v>46588</v>
      </c>
      <c r="I2280" s="114">
        <f t="shared" si="1085"/>
        <v>46588</v>
      </c>
      <c r="J2280" s="115">
        <f t="shared" si="1086"/>
        <v>21</v>
      </c>
      <c r="K2280" s="115">
        <f t="shared" si="1087"/>
        <v>13</v>
      </c>
      <c r="L2280" s="8">
        <f t="shared" si="1088"/>
        <v>1.0026601399999999</v>
      </c>
      <c r="M2280" s="116">
        <f t="shared" si="1089"/>
        <v>1.0043006699999999</v>
      </c>
      <c r="N2280" s="116">
        <f t="shared" si="1090"/>
        <v>1.4508269117581893</v>
      </c>
      <c r="O2280" s="109">
        <f t="shared" si="1091"/>
        <v>1.45468631</v>
      </c>
      <c r="P2280" s="109">
        <f t="shared" si="1092"/>
        <v>322.73764009000001</v>
      </c>
      <c r="Q2280" s="11">
        <f t="shared" si="1077"/>
        <v>0</v>
      </c>
      <c r="R2280" s="30">
        <f t="shared" si="1075"/>
        <v>0</v>
      </c>
      <c r="S2280" s="109">
        <f t="shared" si="1093"/>
        <v>0</v>
      </c>
      <c r="T2280" s="119">
        <f t="shared" si="1076"/>
        <v>0.10150000000000001</v>
      </c>
      <c r="U2280" s="117">
        <f t="shared" si="1094"/>
        <v>13</v>
      </c>
      <c r="V2280" s="117">
        <v>252</v>
      </c>
      <c r="W2280" s="116">
        <f t="shared" si="1095"/>
        <v>1.00499955</v>
      </c>
      <c r="X2280" s="109">
        <f t="shared" si="1096"/>
        <v>1.61354296</v>
      </c>
      <c r="Y2280" s="174">
        <f t="shared" si="1073"/>
        <v>0</v>
      </c>
      <c r="Z2280" s="120" t="str">
        <f t="shared" si="1078"/>
        <v>A+J=</v>
      </c>
      <c r="AA2280" s="114">
        <f t="shared" si="1079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8">
        <f t="shared" si="1074"/>
        <v>46577</v>
      </c>
      <c r="B2281" s="109">
        <f t="shared" si="1080"/>
        <v>324.54194957999999</v>
      </c>
      <c r="C2281" s="193">
        <f t="shared" si="1072"/>
        <v>221.86064300000001</v>
      </c>
      <c r="D2281" s="110">
        <f t="shared" si="1081"/>
        <v>7245.38</v>
      </c>
      <c r="E2281" s="111">
        <f t="shared" si="1071"/>
        <v>7276.54</v>
      </c>
      <c r="F2281" s="112">
        <f t="shared" si="1082"/>
        <v>46528</v>
      </c>
      <c r="G2281" s="113">
        <f t="shared" si="1083"/>
        <v>4.3006716003852752E-3</v>
      </c>
      <c r="H2281" s="114">
        <f t="shared" si="1084"/>
        <v>46588</v>
      </c>
      <c r="I2281" s="114">
        <f t="shared" si="1085"/>
        <v>46588</v>
      </c>
      <c r="J2281" s="115">
        <f t="shared" si="1086"/>
        <v>21</v>
      </c>
      <c r="K2281" s="115">
        <f t="shared" si="1087"/>
        <v>14</v>
      </c>
      <c r="L2281" s="8">
        <f t="shared" si="1088"/>
        <v>1.00286506</v>
      </c>
      <c r="M2281" s="116">
        <f t="shared" si="1089"/>
        <v>1.0043006699999999</v>
      </c>
      <c r="N2281" s="116">
        <f t="shared" si="1090"/>
        <v>1.4508269117581893</v>
      </c>
      <c r="O2281" s="109">
        <f t="shared" si="1091"/>
        <v>1.45498361</v>
      </c>
      <c r="P2281" s="109">
        <f t="shared" si="1092"/>
        <v>322.80359926</v>
      </c>
      <c r="Q2281" s="11">
        <f t="shared" si="1077"/>
        <v>0</v>
      </c>
      <c r="R2281" s="30">
        <f t="shared" si="1075"/>
        <v>0</v>
      </c>
      <c r="S2281" s="109">
        <f t="shared" si="1093"/>
        <v>0</v>
      </c>
      <c r="T2281" s="119">
        <f t="shared" si="1076"/>
        <v>0.10150000000000001</v>
      </c>
      <c r="U2281" s="117">
        <f t="shared" si="1094"/>
        <v>14</v>
      </c>
      <c r="V2281" s="117">
        <v>252</v>
      </c>
      <c r="W2281" s="116">
        <f t="shared" si="1095"/>
        <v>1.005385164</v>
      </c>
      <c r="X2281" s="109">
        <f t="shared" si="1096"/>
        <v>1.7383503199999999</v>
      </c>
      <c r="Y2281" s="174">
        <f t="shared" si="1073"/>
        <v>0</v>
      </c>
      <c r="Z2281" s="120" t="str">
        <f t="shared" si="1078"/>
        <v>A+J=</v>
      </c>
      <c r="AA2281" s="114">
        <f t="shared" si="1079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8">
        <f t="shared" si="1074"/>
        <v>46578</v>
      </c>
      <c r="B2282" s="109">
        <f t="shared" si="1080"/>
        <v>324.73282814000004</v>
      </c>
      <c r="C2282" s="193">
        <f t="shared" si="1072"/>
        <v>221.86064300000001</v>
      </c>
      <c r="D2282" s="110">
        <f t="shared" si="1081"/>
        <v>7245.38</v>
      </c>
      <c r="E2282" s="111">
        <f t="shared" si="1071"/>
        <v>7276.54</v>
      </c>
      <c r="F2282" s="112">
        <f t="shared" si="1082"/>
        <v>46528</v>
      </c>
      <c r="G2282" s="113">
        <f t="shared" si="1083"/>
        <v>4.3006716003852752E-3</v>
      </c>
      <c r="H2282" s="114">
        <f t="shared" si="1084"/>
        <v>46588</v>
      </c>
      <c r="I2282" s="114">
        <f t="shared" si="1085"/>
        <v>46588</v>
      </c>
      <c r="J2282" s="115">
        <f t="shared" si="1086"/>
        <v>21</v>
      </c>
      <c r="K2282" s="115">
        <f t="shared" si="1087"/>
        <v>15</v>
      </c>
      <c r="L2282" s="8">
        <f t="shared" si="1088"/>
        <v>1.00307002</v>
      </c>
      <c r="M2282" s="116">
        <f t="shared" si="1089"/>
        <v>1.0043006699999999</v>
      </c>
      <c r="N2282" s="116">
        <f t="shared" si="1090"/>
        <v>1.4508269117581893</v>
      </c>
      <c r="O2282" s="109">
        <f t="shared" si="1091"/>
        <v>1.45528097</v>
      </c>
      <c r="P2282" s="109">
        <f t="shared" si="1092"/>
        <v>322.86957174000003</v>
      </c>
      <c r="Q2282" s="11">
        <f t="shared" si="1077"/>
        <v>0</v>
      </c>
      <c r="R2282" s="30">
        <f t="shared" si="1075"/>
        <v>0</v>
      </c>
      <c r="S2282" s="109">
        <f t="shared" si="1093"/>
        <v>0</v>
      </c>
      <c r="T2282" s="119">
        <f t="shared" si="1076"/>
        <v>0.10150000000000001</v>
      </c>
      <c r="U2282" s="117">
        <f t="shared" si="1094"/>
        <v>15</v>
      </c>
      <c r="V2282" s="117">
        <v>252</v>
      </c>
      <c r="W2282" s="116">
        <f t="shared" si="1095"/>
        <v>1.0057709260000001</v>
      </c>
      <c r="X2282" s="109">
        <f t="shared" si="1096"/>
        <v>1.8632564</v>
      </c>
      <c r="Y2282" s="174">
        <f t="shared" si="1073"/>
        <v>0</v>
      </c>
      <c r="Z2282" s="120" t="str">
        <f t="shared" si="1078"/>
        <v>A+J=</v>
      </c>
      <c r="AA2282" s="114">
        <f t="shared" si="1079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8">
        <f t="shared" si="1074"/>
        <v>46579</v>
      </c>
      <c r="B2283" s="109">
        <f t="shared" si="1080"/>
        <v>324.73282814000004</v>
      </c>
      <c r="C2283" s="193">
        <f t="shared" si="1072"/>
        <v>221.86064300000001</v>
      </c>
      <c r="D2283" s="110">
        <f t="shared" si="1081"/>
        <v>7245.38</v>
      </c>
      <c r="E2283" s="111">
        <f t="shared" si="1071"/>
        <v>7276.54</v>
      </c>
      <c r="F2283" s="112">
        <f t="shared" si="1082"/>
        <v>46528</v>
      </c>
      <c r="G2283" s="113">
        <f t="shared" si="1083"/>
        <v>4.3006716003852752E-3</v>
      </c>
      <c r="H2283" s="114">
        <f t="shared" si="1084"/>
        <v>46588</v>
      </c>
      <c r="I2283" s="114">
        <f t="shared" si="1085"/>
        <v>46588</v>
      </c>
      <c r="J2283" s="115">
        <f t="shared" si="1086"/>
        <v>21</v>
      </c>
      <c r="K2283" s="115">
        <f t="shared" si="1087"/>
        <v>15</v>
      </c>
      <c r="L2283" s="8">
        <f t="shared" si="1088"/>
        <v>1.00307002</v>
      </c>
      <c r="M2283" s="116">
        <f t="shared" si="1089"/>
        <v>1.0043006699999999</v>
      </c>
      <c r="N2283" s="116">
        <f t="shared" si="1090"/>
        <v>1.4508269117581893</v>
      </c>
      <c r="O2283" s="109">
        <f t="shared" si="1091"/>
        <v>1.45528097</v>
      </c>
      <c r="P2283" s="109">
        <f t="shared" si="1092"/>
        <v>322.86957174000003</v>
      </c>
      <c r="Q2283" s="11">
        <f t="shared" si="1077"/>
        <v>0</v>
      </c>
      <c r="R2283" s="30">
        <f t="shared" si="1075"/>
        <v>0</v>
      </c>
      <c r="S2283" s="109">
        <f t="shared" si="1093"/>
        <v>0</v>
      </c>
      <c r="T2283" s="119">
        <f t="shared" si="1076"/>
        <v>0.10150000000000001</v>
      </c>
      <c r="U2283" s="117">
        <f t="shared" si="1094"/>
        <v>15</v>
      </c>
      <c r="V2283" s="117">
        <v>252</v>
      </c>
      <c r="W2283" s="116">
        <f t="shared" si="1095"/>
        <v>1.0057709260000001</v>
      </c>
      <c r="X2283" s="109">
        <f t="shared" si="1096"/>
        <v>1.8632564</v>
      </c>
      <c r="Y2283" s="174">
        <f t="shared" si="1073"/>
        <v>0</v>
      </c>
      <c r="Z2283" s="120" t="str">
        <f t="shared" si="1078"/>
        <v>A+J=</v>
      </c>
      <c r="AA2283" s="114">
        <f t="shared" si="1079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8">
        <f t="shared" si="1074"/>
        <v>46580</v>
      </c>
      <c r="B2284" s="109">
        <f t="shared" si="1080"/>
        <v>324.73282814000004</v>
      </c>
      <c r="C2284" s="193">
        <f t="shared" si="1072"/>
        <v>221.86064300000001</v>
      </c>
      <c r="D2284" s="110">
        <f t="shared" si="1081"/>
        <v>7245.38</v>
      </c>
      <c r="E2284" s="111">
        <f t="shared" si="1071"/>
        <v>7276.54</v>
      </c>
      <c r="F2284" s="112">
        <f t="shared" si="1082"/>
        <v>46528</v>
      </c>
      <c r="G2284" s="113">
        <f t="shared" si="1083"/>
        <v>4.3006716003852752E-3</v>
      </c>
      <c r="H2284" s="114">
        <f t="shared" si="1084"/>
        <v>46588</v>
      </c>
      <c r="I2284" s="114">
        <f t="shared" si="1085"/>
        <v>46588</v>
      </c>
      <c r="J2284" s="115">
        <f t="shared" si="1086"/>
        <v>21</v>
      </c>
      <c r="K2284" s="115">
        <f t="shared" si="1087"/>
        <v>15</v>
      </c>
      <c r="L2284" s="8">
        <f t="shared" si="1088"/>
        <v>1.00307002</v>
      </c>
      <c r="M2284" s="116">
        <f t="shared" si="1089"/>
        <v>1.0043006699999999</v>
      </c>
      <c r="N2284" s="116">
        <f t="shared" si="1090"/>
        <v>1.4508269117581893</v>
      </c>
      <c r="O2284" s="109">
        <f t="shared" si="1091"/>
        <v>1.45528097</v>
      </c>
      <c r="P2284" s="109">
        <f t="shared" si="1092"/>
        <v>322.86957174000003</v>
      </c>
      <c r="Q2284" s="11">
        <f t="shared" si="1077"/>
        <v>0</v>
      </c>
      <c r="R2284" s="30">
        <f t="shared" si="1075"/>
        <v>0</v>
      </c>
      <c r="S2284" s="109">
        <f t="shared" si="1093"/>
        <v>0</v>
      </c>
      <c r="T2284" s="119">
        <f t="shared" si="1076"/>
        <v>0.10150000000000001</v>
      </c>
      <c r="U2284" s="117">
        <f t="shared" si="1094"/>
        <v>15</v>
      </c>
      <c r="V2284" s="117">
        <v>252</v>
      </c>
      <c r="W2284" s="116">
        <f t="shared" si="1095"/>
        <v>1.0057709260000001</v>
      </c>
      <c r="X2284" s="109">
        <f t="shared" si="1096"/>
        <v>1.8632564</v>
      </c>
      <c r="Y2284" s="174">
        <f t="shared" si="1073"/>
        <v>0</v>
      </c>
      <c r="Z2284" s="120" t="str">
        <f t="shared" si="1078"/>
        <v>A+J=</v>
      </c>
      <c r="AA2284" s="114">
        <f t="shared" si="1079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8">
        <f t="shared" si="1074"/>
        <v>46581</v>
      </c>
      <c r="B2285" s="109">
        <f t="shared" si="1080"/>
        <v>324.92381912000002</v>
      </c>
      <c r="C2285" s="193">
        <f t="shared" si="1072"/>
        <v>221.86064300000001</v>
      </c>
      <c r="D2285" s="110">
        <f t="shared" si="1081"/>
        <v>7245.38</v>
      </c>
      <c r="E2285" s="111">
        <f t="shared" ref="E2285:E2348" si="1097">IF($K2285=1,VLOOKUP($A2284,$AO$10:$AS$150,4),E2284)</f>
        <v>7276.54</v>
      </c>
      <c r="F2285" s="112">
        <f t="shared" si="1082"/>
        <v>46528</v>
      </c>
      <c r="G2285" s="113">
        <f t="shared" si="1083"/>
        <v>4.3006716003852752E-3</v>
      </c>
      <c r="H2285" s="114">
        <f t="shared" si="1084"/>
        <v>46588</v>
      </c>
      <c r="I2285" s="114">
        <f t="shared" si="1085"/>
        <v>46588</v>
      </c>
      <c r="J2285" s="115">
        <f t="shared" si="1086"/>
        <v>21</v>
      </c>
      <c r="K2285" s="115">
        <f t="shared" si="1087"/>
        <v>16</v>
      </c>
      <c r="L2285" s="8">
        <f t="shared" si="1088"/>
        <v>1.00327502</v>
      </c>
      <c r="M2285" s="116">
        <f t="shared" si="1089"/>
        <v>1.0043006699999999</v>
      </c>
      <c r="N2285" s="116">
        <f t="shared" si="1090"/>
        <v>1.4508269117581893</v>
      </c>
      <c r="O2285" s="109">
        <f t="shared" si="1091"/>
        <v>1.4555783900000001</v>
      </c>
      <c r="P2285" s="109">
        <f t="shared" si="1092"/>
        <v>322.93555753999999</v>
      </c>
      <c r="Q2285" s="11">
        <f t="shared" si="1077"/>
        <v>0</v>
      </c>
      <c r="R2285" s="30">
        <f t="shared" si="1075"/>
        <v>0</v>
      </c>
      <c r="S2285" s="109">
        <f t="shared" si="1093"/>
        <v>0</v>
      </c>
      <c r="T2285" s="119">
        <f t="shared" si="1076"/>
        <v>0.10150000000000001</v>
      </c>
      <c r="U2285" s="117">
        <f t="shared" si="1094"/>
        <v>16</v>
      </c>
      <c r="V2285" s="117">
        <v>252</v>
      </c>
      <c r="W2285" s="116">
        <f t="shared" si="1095"/>
        <v>1.006156837</v>
      </c>
      <c r="X2285" s="109">
        <f t="shared" si="1096"/>
        <v>1.9882615800000001</v>
      </c>
      <c r="Y2285" s="174">
        <f t="shared" si="1073"/>
        <v>0</v>
      </c>
      <c r="Z2285" s="120" t="str">
        <f t="shared" si="1078"/>
        <v>A+J=</v>
      </c>
      <c r="AA2285" s="114">
        <f t="shared" si="1079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8">
        <f t="shared" si="1074"/>
        <v>46582</v>
      </c>
      <c r="B2286" s="109">
        <f t="shared" si="1080"/>
        <v>325.11492636999998</v>
      </c>
      <c r="C2286" s="193">
        <f t="shared" si="1072"/>
        <v>221.86064300000001</v>
      </c>
      <c r="D2286" s="110">
        <f t="shared" si="1081"/>
        <v>7245.38</v>
      </c>
      <c r="E2286" s="111">
        <f t="shared" si="1097"/>
        <v>7276.54</v>
      </c>
      <c r="F2286" s="112">
        <f t="shared" si="1082"/>
        <v>46528</v>
      </c>
      <c r="G2286" s="113">
        <f t="shared" si="1083"/>
        <v>4.3006716003852752E-3</v>
      </c>
      <c r="H2286" s="114">
        <f t="shared" si="1084"/>
        <v>46588</v>
      </c>
      <c r="I2286" s="114">
        <f t="shared" si="1085"/>
        <v>46588</v>
      </c>
      <c r="J2286" s="115">
        <f t="shared" si="1086"/>
        <v>21</v>
      </c>
      <c r="K2286" s="115">
        <f t="shared" si="1087"/>
        <v>17</v>
      </c>
      <c r="L2286" s="8">
        <f t="shared" si="1088"/>
        <v>1.0034800699999999</v>
      </c>
      <c r="M2286" s="116">
        <f t="shared" si="1089"/>
        <v>1.0043006699999999</v>
      </c>
      <c r="N2286" s="116">
        <f t="shared" si="1090"/>
        <v>1.4508269117581893</v>
      </c>
      <c r="O2286" s="109">
        <f t="shared" si="1091"/>
        <v>1.45587589</v>
      </c>
      <c r="P2286" s="109">
        <f t="shared" si="1092"/>
        <v>323.00156107999999</v>
      </c>
      <c r="Q2286" s="11">
        <f t="shared" si="1077"/>
        <v>0</v>
      </c>
      <c r="R2286" s="30">
        <f t="shared" si="1075"/>
        <v>0</v>
      </c>
      <c r="S2286" s="109">
        <f t="shared" si="1093"/>
        <v>0</v>
      </c>
      <c r="T2286" s="119">
        <f t="shared" si="1076"/>
        <v>0.10150000000000001</v>
      </c>
      <c r="U2286" s="117">
        <f t="shared" si="1094"/>
        <v>17</v>
      </c>
      <c r="V2286" s="117">
        <v>252</v>
      </c>
      <c r="W2286" s="116">
        <f t="shared" si="1095"/>
        <v>1.0065428949999999</v>
      </c>
      <c r="X2286" s="109">
        <f t="shared" si="1096"/>
        <v>2.11336529</v>
      </c>
      <c r="Y2286" s="174">
        <f t="shared" si="1073"/>
        <v>0</v>
      </c>
      <c r="Z2286" s="120" t="str">
        <f t="shared" si="1078"/>
        <v>A+J=</v>
      </c>
      <c r="AA2286" s="114">
        <f t="shared" si="1079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8">
        <f t="shared" si="1074"/>
        <v>46583</v>
      </c>
      <c r="B2287" s="109">
        <f t="shared" si="1080"/>
        <v>325.30613942999997</v>
      </c>
      <c r="C2287" s="193">
        <f t="shared" si="1072"/>
        <v>221.86064300000001</v>
      </c>
      <c r="D2287" s="110">
        <f t="shared" si="1081"/>
        <v>7245.38</v>
      </c>
      <c r="E2287" s="111">
        <f t="shared" si="1097"/>
        <v>7276.54</v>
      </c>
      <c r="F2287" s="112">
        <f t="shared" si="1082"/>
        <v>46528</v>
      </c>
      <c r="G2287" s="113">
        <f t="shared" si="1083"/>
        <v>4.3006716003852752E-3</v>
      </c>
      <c r="H2287" s="114">
        <f t="shared" si="1084"/>
        <v>46588</v>
      </c>
      <c r="I2287" s="114">
        <f t="shared" si="1085"/>
        <v>46588</v>
      </c>
      <c r="J2287" s="115">
        <f t="shared" si="1086"/>
        <v>21</v>
      </c>
      <c r="K2287" s="115">
        <f t="shared" si="1087"/>
        <v>18</v>
      </c>
      <c r="L2287" s="8">
        <f t="shared" si="1088"/>
        <v>1.0036851499999999</v>
      </c>
      <c r="M2287" s="116">
        <f t="shared" si="1089"/>
        <v>1.0043006699999999</v>
      </c>
      <c r="N2287" s="116">
        <f t="shared" si="1090"/>
        <v>1.4508269117581893</v>
      </c>
      <c r="O2287" s="109">
        <f t="shared" si="1091"/>
        <v>1.4561734200000001</v>
      </c>
      <c r="P2287" s="109">
        <f t="shared" si="1092"/>
        <v>323.06757127999998</v>
      </c>
      <c r="Q2287" s="11">
        <f t="shared" si="1077"/>
        <v>0</v>
      </c>
      <c r="R2287" s="30">
        <f t="shared" si="1075"/>
        <v>0</v>
      </c>
      <c r="S2287" s="109">
        <f t="shared" si="1093"/>
        <v>0</v>
      </c>
      <c r="T2287" s="119">
        <f t="shared" si="1076"/>
        <v>0.10150000000000001</v>
      </c>
      <c r="U2287" s="117">
        <f t="shared" si="1094"/>
        <v>18</v>
      </c>
      <c r="V2287" s="117">
        <v>252</v>
      </c>
      <c r="W2287" s="116">
        <f t="shared" si="1095"/>
        <v>1.006929102</v>
      </c>
      <c r="X2287" s="109">
        <f t="shared" si="1096"/>
        <v>2.2385681499999999</v>
      </c>
      <c r="Y2287" s="174">
        <f t="shared" si="1073"/>
        <v>0</v>
      </c>
      <c r="Z2287" s="120" t="str">
        <f t="shared" si="1078"/>
        <v>A+J=</v>
      </c>
      <c r="AA2287" s="114">
        <f t="shared" si="1079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8">
        <f t="shared" si="1074"/>
        <v>46584</v>
      </c>
      <c r="B2288" s="109">
        <f t="shared" si="1080"/>
        <v>325.49746916999999</v>
      </c>
      <c r="C2288" s="193">
        <f t="shared" si="1072"/>
        <v>221.86064300000001</v>
      </c>
      <c r="D2288" s="110">
        <f t="shared" si="1081"/>
        <v>7245.38</v>
      </c>
      <c r="E2288" s="111">
        <f t="shared" si="1097"/>
        <v>7276.54</v>
      </c>
      <c r="F2288" s="112">
        <f t="shared" si="1082"/>
        <v>46528</v>
      </c>
      <c r="G2288" s="113">
        <f t="shared" si="1083"/>
        <v>4.3006716003852752E-3</v>
      </c>
      <c r="H2288" s="114">
        <f t="shared" si="1084"/>
        <v>46588</v>
      </c>
      <c r="I2288" s="114">
        <f t="shared" si="1085"/>
        <v>46588</v>
      </c>
      <c r="J2288" s="115">
        <f t="shared" si="1086"/>
        <v>21</v>
      </c>
      <c r="K2288" s="115">
        <f t="shared" si="1087"/>
        <v>19</v>
      </c>
      <c r="L2288" s="8">
        <f t="shared" si="1088"/>
        <v>1.00389028</v>
      </c>
      <c r="M2288" s="116">
        <f t="shared" si="1089"/>
        <v>1.0043006699999999</v>
      </c>
      <c r="N2288" s="116">
        <f t="shared" si="1090"/>
        <v>1.4508269117581893</v>
      </c>
      <c r="O2288" s="109">
        <f t="shared" si="1091"/>
        <v>1.4564710300000001</v>
      </c>
      <c r="P2288" s="109">
        <f t="shared" si="1092"/>
        <v>323.13359922000001</v>
      </c>
      <c r="Q2288" s="11">
        <f t="shared" si="1077"/>
        <v>0</v>
      </c>
      <c r="R2288" s="30">
        <f t="shared" si="1075"/>
        <v>0</v>
      </c>
      <c r="S2288" s="109">
        <f t="shared" si="1093"/>
        <v>0</v>
      </c>
      <c r="T2288" s="119">
        <f t="shared" si="1076"/>
        <v>0.10150000000000001</v>
      </c>
      <c r="U2288" s="117">
        <f t="shared" si="1094"/>
        <v>19</v>
      </c>
      <c r="V2288" s="117">
        <v>252</v>
      </c>
      <c r="W2288" s="116">
        <f t="shared" si="1095"/>
        <v>1.007315457</v>
      </c>
      <c r="X2288" s="109">
        <f t="shared" si="1096"/>
        <v>2.3638699500000002</v>
      </c>
      <c r="Y2288" s="174">
        <f t="shared" si="1073"/>
        <v>0</v>
      </c>
      <c r="Z2288" s="120" t="str">
        <f t="shared" si="1078"/>
        <v>A+J=</v>
      </c>
      <c r="AA2288" s="114">
        <f t="shared" si="1079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8">
        <f t="shared" si="1074"/>
        <v>46585</v>
      </c>
      <c r="B2289" s="109">
        <f t="shared" si="1080"/>
        <v>325.68891118000005</v>
      </c>
      <c r="C2289" s="193">
        <f t="shared" si="1072"/>
        <v>221.86064300000001</v>
      </c>
      <c r="D2289" s="110">
        <f t="shared" si="1081"/>
        <v>7245.38</v>
      </c>
      <c r="E2289" s="111">
        <f t="shared" si="1097"/>
        <v>7276.54</v>
      </c>
      <c r="F2289" s="112">
        <f t="shared" si="1082"/>
        <v>46528</v>
      </c>
      <c r="G2289" s="113">
        <f t="shared" si="1083"/>
        <v>4.3006716003852752E-3</v>
      </c>
      <c r="H2289" s="114">
        <f t="shared" si="1084"/>
        <v>46588</v>
      </c>
      <c r="I2289" s="114">
        <f t="shared" si="1085"/>
        <v>46588</v>
      </c>
      <c r="J2289" s="115">
        <f t="shared" si="1086"/>
        <v>21</v>
      </c>
      <c r="K2289" s="115">
        <f t="shared" si="1087"/>
        <v>20</v>
      </c>
      <c r="L2289" s="8">
        <f t="shared" si="1088"/>
        <v>1.0040954499999999</v>
      </c>
      <c r="M2289" s="116">
        <f t="shared" si="1089"/>
        <v>1.0043006699999999</v>
      </c>
      <c r="N2289" s="116">
        <f t="shared" si="1090"/>
        <v>1.4508269117581893</v>
      </c>
      <c r="O2289" s="109">
        <f t="shared" si="1091"/>
        <v>1.4567687</v>
      </c>
      <c r="P2289" s="109">
        <f t="shared" si="1092"/>
        <v>323.19964048000003</v>
      </c>
      <c r="Q2289" s="11">
        <f t="shared" si="1077"/>
        <v>0</v>
      </c>
      <c r="R2289" s="30">
        <f t="shared" si="1075"/>
        <v>0</v>
      </c>
      <c r="S2289" s="109">
        <f t="shared" si="1093"/>
        <v>0</v>
      </c>
      <c r="T2289" s="119">
        <f t="shared" si="1076"/>
        <v>0.10150000000000001</v>
      </c>
      <c r="U2289" s="117">
        <f t="shared" si="1094"/>
        <v>20</v>
      </c>
      <c r="V2289" s="117">
        <v>252</v>
      </c>
      <c r="W2289" s="116">
        <f t="shared" si="1095"/>
        <v>1.0077019599999999</v>
      </c>
      <c r="X2289" s="109">
        <f t="shared" si="1096"/>
        <v>2.4892707000000001</v>
      </c>
      <c r="Y2289" s="174">
        <f t="shared" si="1073"/>
        <v>0</v>
      </c>
      <c r="Z2289" s="120" t="str">
        <f t="shared" si="1078"/>
        <v>A+J=</v>
      </c>
      <c r="AA2289" s="114">
        <f t="shared" si="1079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8">
        <f t="shared" si="1074"/>
        <v>46586</v>
      </c>
      <c r="B2290" s="109">
        <f t="shared" si="1080"/>
        <v>325.68891118000005</v>
      </c>
      <c r="C2290" s="193">
        <f t="shared" si="1072"/>
        <v>221.86064300000001</v>
      </c>
      <c r="D2290" s="110">
        <f t="shared" si="1081"/>
        <v>7245.38</v>
      </c>
      <c r="E2290" s="111">
        <f t="shared" si="1097"/>
        <v>7276.54</v>
      </c>
      <c r="F2290" s="112">
        <f t="shared" si="1082"/>
        <v>46528</v>
      </c>
      <c r="G2290" s="113">
        <f t="shared" si="1083"/>
        <v>4.3006716003852752E-3</v>
      </c>
      <c r="H2290" s="114">
        <f t="shared" si="1084"/>
        <v>46588</v>
      </c>
      <c r="I2290" s="114">
        <f t="shared" si="1085"/>
        <v>46588</v>
      </c>
      <c r="J2290" s="115">
        <f t="shared" si="1086"/>
        <v>21</v>
      </c>
      <c r="K2290" s="115">
        <f t="shared" si="1087"/>
        <v>20</v>
      </c>
      <c r="L2290" s="8">
        <f t="shared" si="1088"/>
        <v>1.0040954499999999</v>
      </c>
      <c r="M2290" s="116">
        <f t="shared" si="1089"/>
        <v>1.0043006699999999</v>
      </c>
      <c r="N2290" s="116">
        <f t="shared" si="1090"/>
        <v>1.4508269117581893</v>
      </c>
      <c r="O2290" s="109">
        <f t="shared" si="1091"/>
        <v>1.4567687</v>
      </c>
      <c r="P2290" s="109">
        <f t="shared" si="1092"/>
        <v>323.19964048000003</v>
      </c>
      <c r="Q2290" s="11">
        <f t="shared" si="1077"/>
        <v>0</v>
      </c>
      <c r="R2290" s="30">
        <f t="shared" si="1075"/>
        <v>0</v>
      </c>
      <c r="S2290" s="109">
        <f t="shared" si="1093"/>
        <v>0</v>
      </c>
      <c r="T2290" s="119">
        <f t="shared" si="1076"/>
        <v>0.10150000000000001</v>
      </c>
      <c r="U2290" s="117">
        <f t="shared" si="1094"/>
        <v>20</v>
      </c>
      <c r="V2290" s="117">
        <v>252</v>
      </c>
      <c r="W2290" s="116">
        <f t="shared" si="1095"/>
        <v>1.0077019599999999</v>
      </c>
      <c r="X2290" s="109">
        <f t="shared" si="1096"/>
        <v>2.4892707000000001</v>
      </c>
      <c r="Y2290" s="174">
        <f t="shared" si="1073"/>
        <v>0</v>
      </c>
      <c r="Z2290" s="120" t="str">
        <f t="shared" si="1078"/>
        <v>A+J=</v>
      </c>
      <c r="AA2290" s="114">
        <f t="shared" si="1079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8">
        <f t="shared" si="1074"/>
        <v>46587</v>
      </c>
      <c r="B2291" s="109">
        <f t="shared" si="1080"/>
        <v>325.68891118000005</v>
      </c>
      <c r="C2291" s="193">
        <f t="shared" si="1072"/>
        <v>221.86064300000001</v>
      </c>
      <c r="D2291" s="110">
        <f t="shared" si="1081"/>
        <v>7245.38</v>
      </c>
      <c r="E2291" s="111">
        <f t="shared" si="1097"/>
        <v>7276.54</v>
      </c>
      <c r="F2291" s="112">
        <f t="shared" si="1082"/>
        <v>46528</v>
      </c>
      <c r="G2291" s="113">
        <f t="shared" si="1083"/>
        <v>4.3006716003852752E-3</v>
      </c>
      <c r="H2291" s="114">
        <f t="shared" si="1084"/>
        <v>46588</v>
      </c>
      <c r="I2291" s="114">
        <f t="shared" si="1085"/>
        <v>46588</v>
      </c>
      <c r="J2291" s="115">
        <f t="shared" si="1086"/>
        <v>21</v>
      </c>
      <c r="K2291" s="115">
        <f t="shared" si="1087"/>
        <v>20</v>
      </c>
      <c r="L2291" s="8">
        <f t="shared" si="1088"/>
        <v>1.0040954499999999</v>
      </c>
      <c r="M2291" s="116">
        <f t="shared" si="1089"/>
        <v>1.0043006699999999</v>
      </c>
      <c r="N2291" s="116">
        <f t="shared" si="1090"/>
        <v>1.4508269117581893</v>
      </c>
      <c r="O2291" s="109">
        <f t="shared" si="1091"/>
        <v>1.4567687</v>
      </c>
      <c r="P2291" s="109">
        <f t="shared" si="1092"/>
        <v>323.19964048000003</v>
      </c>
      <c r="Q2291" s="11">
        <f t="shared" si="1077"/>
        <v>0</v>
      </c>
      <c r="R2291" s="30">
        <f t="shared" si="1075"/>
        <v>0</v>
      </c>
      <c r="S2291" s="109">
        <f t="shared" si="1093"/>
        <v>0</v>
      </c>
      <c r="T2291" s="119">
        <f t="shared" si="1076"/>
        <v>0.10150000000000001</v>
      </c>
      <c r="U2291" s="117">
        <f t="shared" si="1094"/>
        <v>20</v>
      </c>
      <c r="V2291" s="117">
        <v>252</v>
      </c>
      <c r="W2291" s="116">
        <f t="shared" si="1095"/>
        <v>1.0077019599999999</v>
      </c>
      <c r="X2291" s="109">
        <f t="shared" si="1096"/>
        <v>2.4892707000000001</v>
      </c>
      <c r="Y2291" s="174">
        <f t="shared" si="1073"/>
        <v>0</v>
      </c>
      <c r="Z2291" s="120" t="str">
        <f t="shared" si="1078"/>
        <v>A+J=</v>
      </c>
      <c r="AA2291" s="114">
        <f t="shared" si="1079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8">
        <f t="shared" si="1074"/>
        <v>46588</v>
      </c>
      <c r="B2292" s="109">
        <f t="shared" si="1080"/>
        <v>325.88046549999996</v>
      </c>
      <c r="C2292" s="193">
        <f t="shared" si="1072"/>
        <v>221.86064300000001</v>
      </c>
      <c r="D2292" s="110">
        <f t="shared" si="1081"/>
        <v>7245.38</v>
      </c>
      <c r="E2292" s="111">
        <f t="shared" si="1097"/>
        <v>7276.54</v>
      </c>
      <c r="F2292" s="112">
        <f t="shared" si="1082"/>
        <v>46528</v>
      </c>
      <c r="G2292" s="113">
        <f t="shared" si="1083"/>
        <v>4.3006716003852752E-3</v>
      </c>
      <c r="H2292" s="114">
        <f t="shared" si="1084"/>
        <v>46619</v>
      </c>
      <c r="I2292" s="114">
        <f t="shared" si="1085"/>
        <v>46588</v>
      </c>
      <c r="J2292" s="115">
        <f t="shared" si="1086"/>
        <v>21</v>
      </c>
      <c r="K2292" s="115">
        <f t="shared" si="1087"/>
        <v>21</v>
      </c>
      <c r="L2292" s="8">
        <f t="shared" si="1088"/>
        <v>1.0043006699999999</v>
      </c>
      <c r="M2292" s="116">
        <f t="shared" si="1089"/>
        <v>1.0043006699999999</v>
      </c>
      <c r="N2292" s="116">
        <f t="shared" si="1090"/>
        <v>1.4508269117581893</v>
      </c>
      <c r="O2292" s="109">
        <f t="shared" si="1091"/>
        <v>1.45706643</v>
      </c>
      <c r="P2292" s="109">
        <f t="shared" si="1092"/>
        <v>323.26569504999998</v>
      </c>
      <c r="Q2292" s="11">
        <f t="shared" si="1077"/>
        <v>75</v>
      </c>
      <c r="R2292" s="30">
        <f t="shared" si="1075"/>
        <v>5.5499E-2</v>
      </c>
      <c r="S2292" s="109">
        <f t="shared" si="1093"/>
        <v>17.940922799999999</v>
      </c>
      <c r="T2292" s="119">
        <f t="shared" si="1076"/>
        <v>0.10150000000000001</v>
      </c>
      <c r="U2292" s="117">
        <f t="shared" si="1094"/>
        <v>21</v>
      </c>
      <c r="V2292" s="117">
        <v>252</v>
      </c>
      <c r="W2292" s="116">
        <f t="shared" si="1095"/>
        <v>1.008088611</v>
      </c>
      <c r="X2292" s="109">
        <f t="shared" si="1096"/>
        <v>2.61477045</v>
      </c>
      <c r="Y2292" s="174">
        <f t="shared" si="1073"/>
        <v>20.555693249999997</v>
      </c>
      <c r="Z2292" s="120" t="str">
        <f t="shared" si="1078"/>
        <v>A+J=</v>
      </c>
      <c r="AA2292" s="114">
        <f t="shared" si="1079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8">
        <f t="shared" si="1074"/>
        <v>46589</v>
      </c>
      <c r="B2293" s="109">
        <f t="shared" si="1080"/>
        <v>305.49891989000002</v>
      </c>
      <c r="C2293" s="193">
        <f t="shared" si="1072"/>
        <v>209.54759917999999</v>
      </c>
      <c r="D2293" s="110">
        <f t="shared" si="1081"/>
        <v>7245.38</v>
      </c>
      <c r="E2293" s="111">
        <f t="shared" si="1097"/>
        <v>7276.54</v>
      </c>
      <c r="F2293" s="112">
        <f t="shared" si="1082"/>
        <v>46558</v>
      </c>
      <c r="G2293" s="113">
        <f t="shared" si="1083"/>
        <v>4.3006716003852752E-3</v>
      </c>
      <c r="H2293" s="114">
        <f t="shared" si="1084"/>
        <v>46619</v>
      </c>
      <c r="I2293" s="114">
        <f t="shared" si="1085"/>
        <v>46619</v>
      </c>
      <c r="J2293" s="115">
        <f t="shared" si="1086"/>
        <v>23</v>
      </c>
      <c r="K2293" s="115">
        <f t="shared" si="1087"/>
        <v>1</v>
      </c>
      <c r="L2293" s="8">
        <f t="shared" si="1088"/>
        <v>1.0001865999999999</v>
      </c>
      <c r="M2293" s="116">
        <f t="shared" si="1089"/>
        <v>1.0043006699999999</v>
      </c>
      <c r="N2293" s="116">
        <f t="shared" si="1090"/>
        <v>1.4570664395327804</v>
      </c>
      <c r="O2293" s="109">
        <f t="shared" si="1091"/>
        <v>1.4573383200000001</v>
      </c>
      <c r="P2293" s="109">
        <f t="shared" si="1092"/>
        <v>305.38174614000002</v>
      </c>
      <c r="Q2293" s="11">
        <f t="shared" si="1077"/>
        <v>0</v>
      </c>
      <c r="R2293" s="30">
        <f t="shared" si="1075"/>
        <v>0</v>
      </c>
      <c r="S2293" s="109">
        <f t="shared" si="1093"/>
        <v>0</v>
      </c>
      <c r="T2293" s="119">
        <f t="shared" si="1076"/>
        <v>0.10150000000000001</v>
      </c>
      <c r="U2293" s="117">
        <f t="shared" si="1094"/>
        <v>1</v>
      </c>
      <c r="V2293" s="117">
        <v>252</v>
      </c>
      <c r="W2293" s="116">
        <f t="shared" si="1095"/>
        <v>1.0003836960000001</v>
      </c>
      <c r="X2293" s="109">
        <f t="shared" si="1096"/>
        <v>0.11717374999999999</v>
      </c>
      <c r="Y2293" s="174">
        <f t="shared" si="1073"/>
        <v>0</v>
      </c>
      <c r="Z2293" s="120" t="str">
        <f t="shared" si="1078"/>
        <v>A+J=</v>
      </c>
      <c r="AA2293" s="114">
        <f t="shared" si="1079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8">
        <f t="shared" si="1074"/>
        <v>46590</v>
      </c>
      <c r="B2294" s="109">
        <f t="shared" si="1080"/>
        <v>305.67316664999998</v>
      </c>
      <c r="C2294" s="193">
        <f t="shared" si="1072"/>
        <v>209.54759917999999</v>
      </c>
      <c r="D2294" s="110">
        <f t="shared" si="1081"/>
        <v>7245.38</v>
      </c>
      <c r="E2294" s="111">
        <f t="shared" si="1097"/>
        <v>7276.54</v>
      </c>
      <c r="F2294" s="112">
        <f t="shared" si="1082"/>
        <v>46558</v>
      </c>
      <c r="G2294" s="113">
        <f t="shared" si="1083"/>
        <v>4.3006716003852752E-3</v>
      </c>
      <c r="H2294" s="114">
        <f t="shared" si="1084"/>
        <v>46619</v>
      </c>
      <c r="I2294" s="114">
        <f t="shared" si="1085"/>
        <v>46619</v>
      </c>
      <c r="J2294" s="115">
        <f t="shared" si="1086"/>
        <v>23</v>
      </c>
      <c r="K2294" s="115">
        <f t="shared" si="1087"/>
        <v>2</v>
      </c>
      <c r="L2294" s="8">
        <f t="shared" si="1088"/>
        <v>1.0003732299999999</v>
      </c>
      <c r="M2294" s="116">
        <f t="shared" si="1089"/>
        <v>1.0043006699999999</v>
      </c>
      <c r="N2294" s="116">
        <f t="shared" si="1090"/>
        <v>1.4570664395327804</v>
      </c>
      <c r="O2294" s="109">
        <f t="shared" si="1091"/>
        <v>1.45761026</v>
      </c>
      <c r="P2294" s="109">
        <f t="shared" si="1092"/>
        <v>305.43873051999998</v>
      </c>
      <c r="Q2294" s="11">
        <f t="shared" si="1077"/>
        <v>0</v>
      </c>
      <c r="R2294" s="30">
        <f t="shared" si="1075"/>
        <v>0</v>
      </c>
      <c r="S2294" s="109">
        <f t="shared" si="1093"/>
        <v>0</v>
      </c>
      <c r="T2294" s="119">
        <f t="shared" si="1076"/>
        <v>0.10150000000000001</v>
      </c>
      <c r="U2294" s="117">
        <f t="shared" si="1094"/>
        <v>2</v>
      </c>
      <c r="V2294" s="117">
        <v>252</v>
      </c>
      <c r="W2294" s="116">
        <f t="shared" si="1095"/>
        <v>1.0007675389999999</v>
      </c>
      <c r="X2294" s="109">
        <f t="shared" si="1096"/>
        <v>0.23443612999999999</v>
      </c>
      <c r="Y2294" s="174">
        <f t="shared" si="1073"/>
        <v>0</v>
      </c>
      <c r="Z2294" s="120" t="str">
        <f t="shared" si="1078"/>
        <v>A+J=</v>
      </c>
      <c r="AA2294" s="114">
        <f t="shared" si="1079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8">
        <f t="shared" si="1074"/>
        <v>46591</v>
      </c>
      <c r="B2295" s="109">
        <f t="shared" si="1080"/>
        <v>305.84751496000001</v>
      </c>
      <c r="C2295" s="193">
        <f t="shared" si="1072"/>
        <v>209.54759917999999</v>
      </c>
      <c r="D2295" s="110">
        <f t="shared" si="1081"/>
        <v>7245.38</v>
      </c>
      <c r="E2295" s="111">
        <f t="shared" si="1097"/>
        <v>7276.54</v>
      </c>
      <c r="F2295" s="112">
        <f t="shared" si="1082"/>
        <v>46558</v>
      </c>
      <c r="G2295" s="113">
        <f t="shared" si="1083"/>
        <v>4.3006716003852752E-3</v>
      </c>
      <c r="H2295" s="114">
        <f t="shared" si="1084"/>
        <v>46619</v>
      </c>
      <c r="I2295" s="114">
        <f t="shared" si="1085"/>
        <v>46619</v>
      </c>
      <c r="J2295" s="115">
        <f t="shared" si="1086"/>
        <v>23</v>
      </c>
      <c r="K2295" s="115">
        <f t="shared" si="1087"/>
        <v>3</v>
      </c>
      <c r="L2295" s="8">
        <f t="shared" si="1088"/>
        <v>1.00055991</v>
      </c>
      <c r="M2295" s="116">
        <f t="shared" si="1089"/>
        <v>1.0043006699999999</v>
      </c>
      <c r="N2295" s="116">
        <f t="shared" si="1090"/>
        <v>1.4570664395327804</v>
      </c>
      <c r="O2295" s="109">
        <f t="shared" si="1091"/>
        <v>1.4578822600000001</v>
      </c>
      <c r="P2295" s="109">
        <f t="shared" si="1092"/>
        <v>305.49572747000002</v>
      </c>
      <c r="Q2295" s="11">
        <f t="shared" si="1077"/>
        <v>0</v>
      </c>
      <c r="R2295" s="30">
        <f t="shared" si="1075"/>
        <v>0</v>
      </c>
      <c r="S2295" s="109">
        <f t="shared" si="1093"/>
        <v>0</v>
      </c>
      <c r="T2295" s="119">
        <f t="shared" si="1076"/>
        <v>0.10150000000000001</v>
      </c>
      <c r="U2295" s="117">
        <f t="shared" si="1094"/>
        <v>3</v>
      </c>
      <c r="V2295" s="117">
        <v>252</v>
      </c>
      <c r="W2295" s="116">
        <f t="shared" si="1095"/>
        <v>1.00115153</v>
      </c>
      <c r="X2295" s="109">
        <f t="shared" si="1096"/>
        <v>0.35178748999999998</v>
      </c>
      <c r="Y2295" s="174">
        <f t="shared" si="1073"/>
        <v>0</v>
      </c>
      <c r="Z2295" s="120" t="str">
        <f t="shared" si="1078"/>
        <v>A+J=</v>
      </c>
      <c r="AA2295" s="114">
        <f t="shared" si="1079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8">
        <f t="shared" si="1074"/>
        <v>46592</v>
      </c>
      <c r="B2296" s="109">
        <f t="shared" si="1080"/>
        <v>306.02195825000001</v>
      </c>
      <c r="C2296" s="193">
        <f t="shared" si="1072"/>
        <v>209.54759917999999</v>
      </c>
      <c r="D2296" s="110">
        <f t="shared" si="1081"/>
        <v>7245.38</v>
      </c>
      <c r="E2296" s="111">
        <f t="shared" si="1097"/>
        <v>7276.54</v>
      </c>
      <c r="F2296" s="112">
        <f t="shared" si="1082"/>
        <v>46558</v>
      </c>
      <c r="G2296" s="113">
        <f t="shared" si="1083"/>
        <v>4.3006716003852752E-3</v>
      </c>
      <c r="H2296" s="114">
        <f t="shared" si="1084"/>
        <v>46619</v>
      </c>
      <c r="I2296" s="114">
        <f t="shared" si="1085"/>
        <v>46619</v>
      </c>
      <c r="J2296" s="115">
        <f t="shared" si="1086"/>
        <v>23</v>
      </c>
      <c r="K2296" s="115">
        <f t="shared" si="1087"/>
        <v>4</v>
      </c>
      <c r="L2296" s="8">
        <f t="shared" si="1088"/>
        <v>1.00074661</v>
      </c>
      <c r="M2296" s="116">
        <f t="shared" si="1089"/>
        <v>1.0043006699999999</v>
      </c>
      <c r="N2296" s="116">
        <f t="shared" si="1090"/>
        <v>1.4570664395327804</v>
      </c>
      <c r="O2296" s="109">
        <f t="shared" si="1091"/>
        <v>1.45815429</v>
      </c>
      <c r="P2296" s="109">
        <f t="shared" si="1092"/>
        <v>305.55273069999998</v>
      </c>
      <c r="Q2296" s="11">
        <f t="shared" si="1077"/>
        <v>0</v>
      </c>
      <c r="R2296" s="30">
        <f t="shared" si="1075"/>
        <v>0</v>
      </c>
      <c r="S2296" s="109">
        <f t="shared" si="1093"/>
        <v>0</v>
      </c>
      <c r="T2296" s="119">
        <f t="shared" si="1076"/>
        <v>0.10150000000000001</v>
      </c>
      <c r="U2296" s="117">
        <f t="shared" si="1094"/>
        <v>4</v>
      </c>
      <c r="V2296" s="117">
        <v>252</v>
      </c>
      <c r="W2296" s="116">
        <f t="shared" si="1095"/>
        <v>1.001535668</v>
      </c>
      <c r="X2296" s="109">
        <f t="shared" si="1096"/>
        <v>0.46922754999999999</v>
      </c>
      <c r="Y2296" s="174">
        <f t="shared" si="1073"/>
        <v>0</v>
      </c>
      <c r="Z2296" s="120" t="str">
        <f t="shared" si="1078"/>
        <v>A+J=</v>
      </c>
      <c r="AA2296" s="114">
        <f t="shared" si="1079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8">
        <f t="shared" si="1074"/>
        <v>46593</v>
      </c>
      <c r="B2297" s="109">
        <f t="shared" si="1080"/>
        <v>306.02195825000001</v>
      </c>
      <c r="C2297" s="193">
        <f t="shared" si="1072"/>
        <v>209.54759917999999</v>
      </c>
      <c r="D2297" s="110">
        <f t="shared" si="1081"/>
        <v>7245.38</v>
      </c>
      <c r="E2297" s="111">
        <f t="shared" si="1097"/>
        <v>7276.54</v>
      </c>
      <c r="F2297" s="112">
        <f t="shared" si="1082"/>
        <v>46558</v>
      </c>
      <c r="G2297" s="113">
        <f t="shared" si="1083"/>
        <v>4.3006716003852752E-3</v>
      </c>
      <c r="H2297" s="114">
        <f t="shared" si="1084"/>
        <v>46619</v>
      </c>
      <c r="I2297" s="114">
        <f t="shared" si="1085"/>
        <v>46619</v>
      </c>
      <c r="J2297" s="115">
        <f t="shared" si="1086"/>
        <v>23</v>
      </c>
      <c r="K2297" s="115">
        <f t="shared" si="1087"/>
        <v>4</v>
      </c>
      <c r="L2297" s="8">
        <f t="shared" si="1088"/>
        <v>1.00074661</v>
      </c>
      <c r="M2297" s="116">
        <f t="shared" si="1089"/>
        <v>1.0043006699999999</v>
      </c>
      <c r="N2297" s="116">
        <f t="shared" si="1090"/>
        <v>1.4570664395327804</v>
      </c>
      <c r="O2297" s="109">
        <f t="shared" si="1091"/>
        <v>1.45815429</v>
      </c>
      <c r="P2297" s="109">
        <f t="shared" si="1092"/>
        <v>305.55273069999998</v>
      </c>
      <c r="Q2297" s="11">
        <f t="shared" si="1077"/>
        <v>0</v>
      </c>
      <c r="R2297" s="30">
        <f t="shared" si="1075"/>
        <v>0</v>
      </c>
      <c r="S2297" s="109">
        <f t="shared" si="1093"/>
        <v>0</v>
      </c>
      <c r="T2297" s="119">
        <f t="shared" si="1076"/>
        <v>0.10150000000000001</v>
      </c>
      <c r="U2297" s="117">
        <f t="shared" si="1094"/>
        <v>4</v>
      </c>
      <c r="V2297" s="117">
        <v>252</v>
      </c>
      <c r="W2297" s="116">
        <f t="shared" si="1095"/>
        <v>1.001535668</v>
      </c>
      <c r="X2297" s="109">
        <f t="shared" si="1096"/>
        <v>0.46922754999999999</v>
      </c>
      <c r="Y2297" s="174">
        <f t="shared" si="1073"/>
        <v>0</v>
      </c>
      <c r="Z2297" s="120" t="str">
        <f t="shared" si="1078"/>
        <v>A+J=</v>
      </c>
      <c r="AA2297" s="114">
        <f t="shared" si="1079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8">
        <f t="shared" si="1074"/>
        <v>46594</v>
      </c>
      <c r="B2298" s="109">
        <f t="shared" si="1080"/>
        <v>306.02195825000001</v>
      </c>
      <c r="C2298" s="193">
        <f t="shared" si="1072"/>
        <v>209.54759917999999</v>
      </c>
      <c r="D2298" s="110">
        <f t="shared" si="1081"/>
        <v>7245.38</v>
      </c>
      <c r="E2298" s="111">
        <f t="shared" si="1097"/>
        <v>7276.54</v>
      </c>
      <c r="F2298" s="112">
        <f t="shared" si="1082"/>
        <v>46558</v>
      </c>
      <c r="G2298" s="113">
        <f t="shared" si="1083"/>
        <v>4.3006716003852752E-3</v>
      </c>
      <c r="H2298" s="114">
        <f t="shared" si="1084"/>
        <v>46619</v>
      </c>
      <c r="I2298" s="114">
        <f t="shared" si="1085"/>
        <v>46619</v>
      </c>
      <c r="J2298" s="115">
        <f t="shared" si="1086"/>
        <v>23</v>
      </c>
      <c r="K2298" s="115">
        <f t="shared" si="1087"/>
        <v>4</v>
      </c>
      <c r="L2298" s="8">
        <f t="shared" si="1088"/>
        <v>1.00074661</v>
      </c>
      <c r="M2298" s="116">
        <f t="shared" si="1089"/>
        <v>1.0043006699999999</v>
      </c>
      <c r="N2298" s="116">
        <f t="shared" si="1090"/>
        <v>1.4570664395327804</v>
      </c>
      <c r="O2298" s="109">
        <f t="shared" si="1091"/>
        <v>1.45815429</v>
      </c>
      <c r="P2298" s="109">
        <f t="shared" si="1092"/>
        <v>305.55273069999998</v>
      </c>
      <c r="Q2298" s="11">
        <f t="shared" si="1077"/>
        <v>0</v>
      </c>
      <c r="R2298" s="30">
        <f t="shared" si="1075"/>
        <v>0</v>
      </c>
      <c r="S2298" s="109">
        <f t="shared" si="1093"/>
        <v>0</v>
      </c>
      <c r="T2298" s="119">
        <f t="shared" si="1076"/>
        <v>0.10150000000000001</v>
      </c>
      <c r="U2298" s="117">
        <f t="shared" si="1094"/>
        <v>4</v>
      </c>
      <c r="V2298" s="117">
        <v>252</v>
      </c>
      <c r="W2298" s="116">
        <f t="shared" si="1095"/>
        <v>1.001535668</v>
      </c>
      <c r="X2298" s="109">
        <f t="shared" si="1096"/>
        <v>0.46922754999999999</v>
      </c>
      <c r="Y2298" s="174">
        <f t="shared" si="1073"/>
        <v>0</v>
      </c>
      <c r="Z2298" s="120" t="str">
        <f t="shared" si="1078"/>
        <v>A+J=</v>
      </c>
      <c r="AA2298" s="114">
        <f t="shared" si="1079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8">
        <f t="shared" si="1074"/>
        <v>46595</v>
      </c>
      <c r="B2299" s="109">
        <f t="shared" si="1080"/>
        <v>306.19650524999997</v>
      </c>
      <c r="C2299" s="193">
        <f t="shared" si="1072"/>
        <v>209.54759917999999</v>
      </c>
      <c r="D2299" s="110">
        <f t="shared" si="1081"/>
        <v>7245.38</v>
      </c>
      <c r="E2299" s="111">
        <f t="shared" si="1097"/>
        <v>7276.54</v>
      </c>
      <c r="F2299" s="112">
        <f t="shared" si="1082"/>
        <v>46558</v>
      </c>
      <c r="G2299" s="113">
        <f t="shared" si="1083"/>
        <v>4.3006716003852752E-3</v>
      </c>
      <c r="H2299" s="114">
        <f t="shared" si="1084"/>
        <v>46619</v>
      </c>
      <c r="I2299" s="114">
        <f t="shared" si="1085"/>
        <v>46619</v>
      </c>
      <c r="J2299" s="115">
        <f t="shared" si="1086"/>
        <v>23</v>
      </c>
      <c r="K2299" s="115">
        <f t="shared" si="1087"/>
        <v>5</v>
      </c>
      <c r="L2299" s="8">
        <f t="shared" si="1088"/>
        <v>1.0009333499999999</v>
      </c>
      <c r="M2299" s="116">
        <f t="shared" si="1089"/>
        <v>1.0043006699999999</v>
      </c>
      <c r="N2299" s="116">
        <f t="shared" si="1090"/>
        <v>1.4570664395327804</v>
      </c>
      <c r="O2299" s="109">
        <f t="shared" si="1091"/>
        <v>1.4584263900000001</v>
      </c>
      <c r="P2299" s="109">
        <f t="shared" si="1092"/>
        <v>305.60974859999999</v>
      </c>
      <c r="Q2299" s="11">
        <f t="shared" si="1077"/>
        <v>0</v>
      </c>
      <c r="R2299" s="30">
        <f t="shared" si="1075"/>
        <v>0</v>
      </c>
      <c r="S2299" s="109">
        <f t="shared" si="1093"/>
        <v>0</v>
      </c>
      <c r="T2299" s="119">
        <f t="shared" si="1076"/>
        <v>0.10150000000000001</v>
      </c>
      <c r="U2299" s="117">
        <f t="shared" si="1094"/>
        <v>5</v>
      </c>
      <c r="V2299" s="117">
        <v>252</v>
      </c>
      <c r="W2299" s="116">
        <f t="shared" si="1095"/>
        <v>1.0019199539999999</v>
      </c>
      <c r="X2299" s="109">
        <f t="shared" si="1096"/>
        <v>0.58675664999999999</v>
      </c>
      <c r="Y2299" s="174">
        <f t="shared" si="1073"/>
        <v>0</v>
      </c>
      <c r="Z2299" s="120" t="str">
        <f t="shared" si="1078"/>
        <v>A+J=</v>
      </c>
      <c r="AA2299" s="114">
        <f t="shared" si="1079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8">
        <f t="shared" si="1074"/>
        <v>46596</v>
      </c>
      <c r="B2300" s="109">
        <f t="shared" si="1080"/>
        <v>306.37115122</v>
      </c>
      <c r="C2300" s="193">
        <f t="shared" si="1072"/>
        <v>209.54759917999999</v>
      </c>
      <c r="D2300" s="110">
        <f t="shared" si="1081"/>
        <v>7245.38</v>
      </c>
      <c r="E2300" s="111">
        <f t="shared" si="1097"/>
        <v>7276.54</v>
      </c>
      <c r="F2300" s="112">
        <f t="shared" si="1082"/>
        <v>46558</v>
      </c>
      <c r="G2300" s="113">
        <f t="shared" si="1083"/>
        <v>4.3006716003852752E-3</v>
      </c>
      <c r="H2300" s="114">
        <f t="shared" si="1084"/>
        <v>46619</v>
      </c>
      <c r="I2300" s="114">
        <f t="shared" si="1085"/>
        <v>46619</v>
      </c>
      <c r="J2300" s="115">
        <f t="shared" si="1086"/>
        <v>23</v>
      </c>
      <c r="K2300" s="115">
        <f t="shared" si="1087"/>
        <v>6</v>
      </c>
      <c r="L2300" s="8">
        <f t="shared" si="1088"/>
        <v>1.0011201300000001</v>
      </c>
      <c r="M2300" s="116">
        <f t="shared" si="1089"/>
        <v>1.0043006699999999</v>
      </c>
      <c r="N2300" s="116">
        <f t="shared" si="1090"/>
        <v>1.4570664395327804</v>
      </c>
      <c r="O2300" s="109">
        <f t="shared" si="1091"/>
        <v>1.4586985400000001</v>
      </c>
      <c r="P2300" s="109">
        <f t="shared" si="1092"/>
        <v>305.66677698000001</v>
      </c>
      <c r="Q2300" s="11">
        <f t="shared" si="1077"/>
        <v>0</v>
      </c>
      <c r="R2300" s="30">
        <f t="shared" si="1075"/>
        <v>0</v>
      </c>
      <c r="S2300" s="109">
        <f t="shared" si="1093"/>
        <v>0</v>
      </c>
      <c r="T2300" s="119">
        <f t="shared" si="1076"/>
        <v>0.10150000000000001</v>
      </c>
      <c r="U2300" s="117">
        <f t="shared" si="1094"/>
        <v>6</v>
      </c>
      <c r="V2300" s="117">
        <v>252</v>
      </c>
      <c r="W2300" s="116">
        <f t="shared" si="1095"/>
        <v>1.002304386</v>
      </c>
      <c r="X2300" s="109">
        <f t="shared" si="1096"/>
        <v>0.70437424000000004</v>
      </c>
      <c r="Y2300" s="174">
        <f t="shared" si="1073"/>
        <v>0</v>
      </c>
      <c r="Z2300" s="120" t="str">
        <f t="shared" si="1078"/>
        <v>A+J=</v>
      </c>
      <c r="AA2300" s="114">
        <f t="shared" si="1079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8">
        <f t="shared" si="1074"/>
        <v>46597</v>
      </c>
      <c r="B2301" s="109">
        <f t="shared" si="1080"/>
        <v>306.54589498000001</v>
      </c>
      <c r="C2301" s="193">
        <f t="shared" si="1072"/>
        <v>209.54759917999999</v>
      </c>
      <c r="D2301" s="110">
        <f t="shared" si="1081"/>
        <v>7245.38</v>
      </c>
      <c r="E2301" s="111">
        <f t="shared" si="1097"/>
        <v>7276.54</v>
      </c>
      <c r="F2301" s="112">
        <f t="shared" si="1082"/>
        <v>46558</v>
      </c>
      <c r="G2301" s="113">
        <f t="shared" si="1083"/>
        <v>4.3006716003852752E-3</v>
      </c>
      <c r="H2301" s="114">
        <f t="shared" si="1084"/>
        <v>46619</v>
      </c>
      <c r="I2301" s="114">
        <f t="shared" si="1085"/>
        <v>46619</v>
      </c>
      <c r="J2301" s="115">
        <f t="shared" si="1086"/>
        <v>23</v>
      </c>
      <c r="K2301" s="115">
        <f t="shared" si="1087"/>
        <v>7</v>
      </c>
      <c r="L2301" s="8">
        <f t="shared" si="1088"/>
        <v>1.0013069400000001</v>
      </c>
      <c r="M2301" s="116">
        <f t="shared" si="1089"/>
        <v>1.0043006699999999</v>
      </c>
      <c r="N2301" s="116">
        <f t="shared" si="1090"/>
        <v>1.4570664395327804</v>
      </c>
      <c r="O2301" s="109">
        <f t="shared" si="1091"/>
        <v>1.4589707300000001</v>
      </c>
      <c r="P2301" s="109">
        <f t="shared" si="1092"/>
        <v>305.72381374000003</v>
      </c>
      <c r="Q2301" s="11">
        <f t="shared" si="1077"/>
        <v>0</v>
      </c>
      <c r="R2301" s="30">
        <f t="shared" si="1075"/>
        <v>0</v>
      </c>
      <c r="S2301" s="109">
        <f t="shared" si="1093"/>
        <v>0</v>
      </c>
      <c r="T2301" s="119">
        <f t="shared" si="1076"/>
        <v>0.10150000000000001</v>
      </c>
      <c r="U2301" s="117">
        <f t="shared" si="1094"/>
        <v>7</v>
      </c>
      <c r="V2301" s="117">
        <v>252</v>
      </c>
      <c r="W2301" s="116">
        <f t="shared" si="1095"/>
        <v>1.0026889670000001</v>
      </c>
      <c r="X2301" s="109">
        <f t="shared" si="1096"/>
        <v>0.82208124000000005</v>
      </c>
      <c r="Y2301" s="174">
        <f t="shared" si="1073"/>
        <v>0</v>
      </c>
      <c r="Z2301" s="120" t="str">
        <f t="shared" si="1078"/>
        <v>A+J=</v>
      </c>
      <c r="AA2301" s="114">
        <f t="shared" si="1079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8">
        <f t="shared" si="1074"/>
        <v>46598</v>
      </c>
      <c r="B2302" s="109">
        <f t="shared" si="1080"/>
        <v>306.72074228000002</v>
      </c>
      <c r="C2302" s="193">
        <f t="shared" si="1072"/>
        <v>209.54759917999999</v>
      </c>
      <c r="D2302" s="110">
        <f t="shared" si="1081"/>
        <v>7245.38</v>
      </c>
      <c r="E2302" s="111">
        <f t="shared" si="1097"/>
        <v>7276.54</v>
      </c>
      <c r="F2302" s="112">
        <f t="shared" si="1082"/>
        <v>46558</v>
      </c>
      <c r="G2302" s="113">
        <f t="shared" si="1083"/>
        <v>4.3006716003852752E-3</v>
      </c>
      <c r="H2302" s="114">
        <f t="shared" si="1084"/>
        <v>46619</v>
      </c>
      <c r="I2302" s="114">
        <f t="shared" si="1085"/>
        <v>46619</v>
      </c>
      <c r="J2302" s="115">
        <f t="shared" si="1086"/>
        <v>23</v>
      </c>
      <c r="K2302" s="115">
        <f t="shared" si="1087"/>
        <v>8</v>
      </c>
      <c r="L2302" s="8">
        <f t="shared" si="1088"/>
        <v>1.0014937900000001</v>
      </c>
      <c r="M2302" s="116">
        <f t="shared" si="1089"/>
        <v>1.0043006699999999</v>
      </c>
      <c r="N2302" s="116">
        <f t="shared" si="1090"/>
        <v>1.4570664395327804</v>
      </c>
      <c r="O2302" s="109">
        <f t="shared" si="1091"/>
        <v>1.4592429899999999</v>
      </c>
      <c r="P2302" s="109">
        <f t="shared" si="1092"/>
        <v>305.78086517000003</v>
      </c>
      <c r="Q2302" s="11">
        <f t="shared" si="1077"/>
        <v>0</v>
      </c>
      <c r="R2302" s="30">
        <f t="shared" si="1075"/>
        <v>0</v>
      </c>
      <c r="S2302" s="109">
        <f t="shared" si="1093"/>
        <v>0</v>
      </c>
      <c r="T2302" s="119">
        <f t="shared" si="1076"/>
        <v>0.10150000000000001</v>
      </c>
      <c r="U2302" s="117">
        <f t="shared" si="1094"/>
        <v>8</v>
      </c>
      <c r="V2302" s="117">
        <v>252</v>
      </c>
      <c r="W2302" s="116">
        <f t="shared" si="1095"/>
        <v>1.0030736950000001</v>
      </c>
      <c r="X2302" s="109">
        <f t="shared" si="1096"/>
        <v>0.93987710999999996</v>
      </c>
      <c r="Y2302" s="174">
        <f t="shared" si="1073"/>
        <v>0</v>
      </c>
      <c r="Z2302" s="120" t="str">
        <f t="shared" si="1078"/>
        <v>A+J=</v>
      </c>
      <c r="AA2302" s="114">
        <f t="shared" si="1079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8">
        <f t="shared" si="1074"/>
        <v>46599</v>
      </c>
      <c r="B2303" s="109">
        <f t="shared" si="1080"/>
        <v>306.89568475000004</v>
      </c>
      <c r="C2303" s="193">
        <f t="shared" si="1072"/>
        <v>209.54759917999999</v>
      </c>
      <c r="D2303" s="110">
        <f t="shared" si="1081"/>
        <v>7245.38</v>
      </c>
      <c r="E2303" s="111">
        <f t="shared" si="1097"/>
        <v>7276.54</v>
      </c>
      <c r="F2303" s="112">
        <f t="shared" si="1082"/>
        <v>46558</v>
      </c>
      <c r="G2303" s="113">
        <f t="shared" si="1083"/>
        <v>4.3006716003852752E-3</v>
      </c>
      <c r="H2303" s="114">
        <f t="shared" si="1084"/>
        <v>46619</v>
      </c>
      <c r="I2303" s="114">
        <f t="shared" si="1085"/>
        <v>46619</v>
      </c>
      <c r="J2303" s="115">
        <f t="shared" si="1086"/>
        <v>23</v>
      </c>
      <c r="K2303" s="115">
        <f t="shared" si="1087"/>
        <v>9</v>
      </c>
      <c r="L2303" s="8">
        <f t="shared" si="1088"/>
        <v>1.0016806700000001</v>
      </c>
      <c r="M2303" s="116">
        <f t="shared" si="1089"/>
        <v>1.0043006699999999</v>
      </c>
      <c r="N2303" s="116">
        <f t="shared" si="1090"/>
        <v>1.4570664395327804</v>
      </c>
      <c r="O2303" s="109">
        <f t="shared" si="1091"/>
        <v>1.45951528</v>
      </c>
      <c r="P2303" s="109">
        <f t="shared" si="1092"/>
        <v>305.83792289000002</v>
      </c>
      <c r="Q2303" s="11">
        <f t="shared" si="1077"/>
        <v>0</v>
      </c>
      <c r="R2303" s="30">
        <f t="shared" si="1075"/>
        <v>0</v>
      </c>
      <c r="S2303" s="109">
        <f t="shared" si="1093"/>
        <v>0</v>
      </c>
      <c r="T2303" s="119">
        <f t="shared" si="1076"/>
        <v>0.10150000000000001</v>
      </c>
      <c r="U2303" s="117">
        <f t="shared" si="1094"/>
        <v>9</v>
      </c>
      <c r="V2303" s="117">
        <v>252</v>
      </c>
      <c r="W2303" s="116">
        <f t="shared" si="1095"/>
        <v>1.00345857</v>
      </c>
      <c r="X2303" s="109">
        <f t="shared" si="1096"/>
        <v>1.0577618600000001</v>
      </c>
      <c r="Y2303" s="174">
        <f t="shared" si="1073"/>
        <v>0</v>
      </c>
      <c r="Z2303" s="120" t="str">
        <f t="shared" si="1078"/>
        <v>A+J=</v>
      </c>
      <c r="AA2303" s="114">
        <f t="shared" si="1079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8">
        <f t="shared" si="1074"/>
        <v>46600</v>
      </c>
      <c r="B2304" s="109">
        <f t="shared" si="1080"/>
        <v>306.89568475000004</v>
      </c>
      <c r="C2304" s="193">
        <f t="shared" si="1072"/>
        <v>209.54759917999999</v>
      </c>
      <c r="D2304" s="110">
        <f t="shared" si="1081"/>
        <v>7245.38</v>
      </c>
      <c r="E2304" s="111">
        <f t="shared" si="1097"/>
        <v>7276.54</v>
      </c>
      <c r="F2304" s="112">
        <f t="shared" si="1082"/>
        <v>46558</v>
      </c>
      <c r="G2304" s="113">
        <f t="shared" si="1083"/>
        <v>4.3006716003852752E-3</v>
      </c>
      <c r="H2304" s="114">
        <f t="shared" si="1084"/>
        <v>46619</v>
      </c>
      <c r="I2304" s="114">
        <f t="shared" si="1085"/>
        <v>46619</v>
      </c>
      <c r="J2304" s="115">
        <f t="shared" si="1086"/>
        <v>23</v>
      </c>
      <c r="K2304" s="115">
        <f t="shared" si="1087"/>
        <v>9</v>
      </c>
      <c r="L2304" s="8">
        <f t="shared" si="1088"/>
        <v>1.0016806700000001</v>
      </c>
      <c r="M2304" s="116">
        <f t="shared" si="1089"/>
        <v>1.0043006699999999</v>
      </c>
      <c r="N2304" s="116">
        <f t="shared" si="1090"/>
        <v>1.4570664395327804</v>
      </c>
      <c r="O2304" s="109">
        <f t="shared" si="1091"/>
        <v>1.45951528</v>
      </c>
      <c r="P2304" s="109">
        <f t="shared" si="1092"/>
        <v>305.83792289000002</v>
      </c>
      <c r="Q2304" s="11">
        <f t="shared" si="1077"/>
        <v>0</v>
      </c>
      <c r="R2304" s="30">
        <f t="shared" si="1075"/>
        <v>0</v>
      </c>
      <c r="S2304" s="109">
        <f t="shared" si="1093"/>
        <v>0</v>
      </c>
      <c r="T2304" s="119">
        <f t="shared" si="1076"/>
        <v>0.10150000000000001</v>
      </c>
      <c r="U2304" s="117">
        <f t="shared" si="1094"/>
        <v>9</v>
      </c>
      <c r="V2304" s="117">
        <v>252</v>
      </c>
      <c r="W2304" s="116">
        <f t="shared" si="1095"/>
        <v>1.00345857</v>
      </c>
      <c r="X2304" s="109">
        <f t="shared" si="1096"/>
        <v>1.0577618600000001</v>
      </c>
      <c r="Y2304" s="174">
        <f t="shared" si="1073"/>
        <v>0</v>
      </c>
      <c r="Z2304" s="120" t="str">
        <f t="shared" si="1078"/>
        <v>A+J=</v>
      </c>
      <c r="AA2304" s="114">
        <f t="shared" si="1079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8">
        <f t="shared" si="1074"/>
        <v>46601</v>
      </c>
      <c r="B2305" s="109">
        <f t="shared" si="1080"/>
        <v>306.89568475000004</v>
      </c>
      <c r="C2305" s="193">
        <f t="shared" si="1072"/>
        <v>209.54759917999999</v>
      </c>
      <c r="D2305" s="110">
        <f t="shared" si="1081"/>
        <v>7245.38</v>
      </c>
      <c r="E2305" s="111">
        <f t="shared" si="1097"/>
        <v>7276.54</v>
      </c>
      <c r="F2305" s="112">
        <f t="shared" si="1082"/>
        <v>46558</v>
      </c>
      <c r="G2305" s="113">
        <f t="shared" si="1083"/>
        <v>4.3006716003852752E-3</v>
      </c>
      <c r="H2305" s="114">
        <f t="shared" si="1084"/>
        <v>46619</v>
      </c>
      <c r="I2305" s="114">
        <f t="shared" si="1085"/>
        <v>46619</v>
      </c>
      <c r="J2305" s="115">
        <f t="shared" si="1086"/>
        <v>23</v>
      </c>
      <c r="K2305" s="115">
        <f t="shared" si="1087"/>
        <v>9</v>
      </c>
      <c r="L2305" s="8">
        <f t="shared" si="1088"/>
        <v>1.0016806700000001</v>
      </c>
      <c r="M2305" s="116">
        <f t="shared" si="1089"/>
        <v>1.0043006699999999</v>
      </c>
      <c r="N2305" s="116">
        <f t="shared" si="1090"/>
        <v>1.4570664395327804</v>
      </c>
      <c r="O2305" s="109">
        <f t="shared" si="1091"/>
        <v>1.45951528</v>
      </c>
      <c r="P2305" s="109">
        <f t="shared" si="1092"/>
        <v>305.83792289000002</v>
      </c>
      <c r="Q2305" s="11">
        <f t="shared" si="1077"/>
        <v>0</v>
      </c>
      <c r="R2305" s="30">
        <f t="shared" si="1075"/>
        <v>0</v>
      </c>
      <c r="S2305" s="109">
        <f t="shared" si="1093"/>
        <v>0</v>
      </c>
      <c r="T2305" s="119">
        <f t="shared" si="1076"/>
        <v>0.10150000000000001</v>
      </c>
      <c r="U2305" s="117">
        <f t="shared" si="1094"/>
        <v>9</v>
      </c>
      <c r="V2305" s="117">
        <v>252</v>
      </c>
      <c r="W2305" s="116">
        <f t="shared" si="1095"/>
        <v>1.00345857</v>
      </c>
      <c r="X2305" s="109">
        <f t="shared" si="1096"/>
        <v>1.0577618600000001</v>
      </c>
      <c r="Y2305" s="174">
        <f t="shared" si="1073"/>
        <v>0</v>
      </c>
      <c r="Z2305" s="120" t="str">
        <f t="shared" si="1078"/>
        <v>A+J=</v>
      </c>
      <c r="AA2305" s="114">
        <f t="shared" si="1079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8">
        <f t="shared" si="1074"/>
        <v>46602</v>
      </c>
      <c r="B2306" s="109">
        <f t="shared" si="1080"/>
        <v>307.07072692000003</v>
      </c>
      <c r="C2306" s="193">
        <f t="shared" si="1072"/>
        <v>209.54759917999999</v>
      </c>
      <c r="D2306" s="110">
        <f t="shared" si="1081"/>
        <v>7245.38</v>
      </c>
      <c r="E2306" s="111">
        <f t="shared" si="1097"/>
        <v>7276.54</v>
      </c>
      <c r="F2306" s="112">
        <f t="shared" si="1082"/>
        <v>46558</v>
      </c>
      <c r="G2306" s="113">
        <f t="shared" si="1083"/>
        <v>4.3006716003852752E-3</v>
      </c>
      <c r="H2306" s="114">
        <f t="shared" si="1084"/>
        <v>46619</v>
      </c>
      <c r="I2306" s="114">
        <f t="shared" si="1085"/>
        <v>46619</v>
      </c>
      <c r="J2306" s="115">
        <f t="shared" si="1086"/>
        <v>23</v>
      </c>
      <c r="K2306" s="115">
        <f t="shared" si="1087"/>
        <v>10</v>
      </c>
      <c r="L2306" s="8">
        <f t="shared" si="1088"/>
        <v>1.0018675800000001</v>
      </c>
      <c r="M2306" s="116">
        <f t="shared" si="1089"/>
        <v>1.0043006699999999</v>
      </c>
      <c r="N2306" s="116">
        <f t="shared" si="1090"/>
        <v>1.4570664395327804</v>
      </c>
      <c r="O2306" s="109">
        <f t="shared" si="1091"/>
        <v>1.45978762</v>
      </c>
      <c r="P2306" s="109">
        <f t="shared" si="1092"/>
        <v>305.89499108000001</v>
      </c>
      <c r="Q2306" s="11">
        <f t="shared" si="1077"/>
        <v>0</v>
      </c>
      <c r="R2306" s="30">
        <f t="shared" si="1075"/>
        <v>0</v>
      </c>
      <c r="S2306" s="109">
        <f t="shared" si="1093"/>
        <v>0</v>
      </c>
      <c r="T2306" s="119">
        <f t="shared" si="1076"/>
        <v>0.10150000000000001</v>
      </c>
      <c r="U2306" s="117">
        <f t="shared" si="1094"/>
        <v>10</v>
      </c>
      <c r="V2306" s="117">
        <v>252</v>
      </c>
      <c r="W2306" s="116">
        <f t="shared" si="1095"/>
        <v>1.003843593</v>
      </c>
      <c r="X2306" s="109">
        <f t="shared" si="1096"/>
        <v>1.17573584</v>
      </c>
      <c r="Y2306" s="174">
        <f t="shared" si="1073"/>
        <v>0</v>
      </c>
      <c r="Z2306" s="120" t="str">
        <f t="shared" si="1078"/>
        <v>A+J=</v>
      </c>
      <c r="AA2306" s="114">
        <f t="shared" si="1079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8">
        <f t="shared" si="1074"/>
        <v>46603</v>
      </c>
      <c r="B2307" s="109">
        <f t="shared" si="1080"/>
        <v>307.24587516000003</v>
      </c>
      <c r="C2307" s="193">
        <f t="shared" si="1072"/>
        <v>209.54759917999999</v>
      </c>
      <c r="D2307" s="110">
        <f t="shared" si="1081"/>
        <v>7245.38</v>
      </c>
      <c r="E2307" s="111">
        <f t="shared" si="1097"/>
        <v>7276.54</v>
      </c>
      <c r="F2307" s="112">
        <f t="shared" si="1082"/>
        <v>46558</v>
      </c>
      <c r="G2307" s="113">
        <f t="shared" si="1083"/>
        <v>4.3006716003852752E-3</v>
      </c>
      <c r="H2307" s="114">
        <f t="shared" si="1084"/>
        <v>46619</v>
      </c>
      <c r="I2307" s="114">
        <f t="shared" si="1085"/>
        <v>46619</v>
      </c>
      <c r="J2307" s="115">
        <f t="shared" si="1086"/>
        <v>23</v>
      </c>
      <c r="K2307" s="115">
        <f t="shared" si="1087"/>
        <v>11</v>
      </c>
      <c r="L2307" s="8">
        <f t="shared" si="1088"/>
        <v>1.00205454</v>
      </c>
      <c r="M2307" s="116">
        <f t="shared" si="1089"/>
        <v>1.0043006699999999</v>
      </c>
      <c r="N2307" s="116">
        <f t="shared" si="1090"/>
        <v>1.4570664395327804</v>
      </c>
      <c r="O2307" s="109">
        <f t="shared" si="1091"/>
        <v>1.4600600399999999</v>
      </c>
      <c r="P2307" s="109">
        <f t="shared" si="1092"/>
        <v>305.95207604000001</v>
      </c>
      <c r="Q2307" s="11">
        <f t="shared" si="1077"/>
        <v>0</v>
      </c>
      <c r="R2307" s="30">
        <f t="shared" si="1075"/>
        <v>0</v>
      </c>
      <c r="S2307" s="109">
        <f t="shared" si="1093"/>
        <v>0</v>
      </c>
      <c r="T2307" s="119">
        <f t="shared" si="1076"/>
        <v>0.10150000000000001</v>
      </c>
      <c r="U2307" s="117">
        <f t="shared" si="1094"/>
        <v>11</v>
      </c>
      <c r="V2307" s="117">
        <v>252</v>
      </c>
      <c r="W2307" s="116">
        <f t="shared" si="1095"/>
        <v>1.0042287640000001</v>
      </c>
      <c r="X2307" s="109">
        <f t="shared" si="1096"/>
        <v>1.2937991200000001</v>
      </c>
      <c r="Y2307" s="174">
        <f t="shared" si="1073"/>
        <v>0</v>
      </c>
      <c r="Z2307" s="120" t="str">
        <f t="shared" si="1078"/>
        <v>A+J=</v>
      </c>
      <c r="AA2307" s="114">
        <f t="shared" si="1079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8">
        <f t="shared" si="1074"/>
        <v>46604</v>
      </c>
      <c r="B2308" s="109">
        <f t="shared" si="1080"/>
        <v>307.42111686000004</v>
      </c>
      <c r="C2308" s="193">
        <f t="shared" si="1072"/>
        <v>209.54759917999999</v>
      </c>
      <c r="D2308" s="110">
        <f t="shared" si="1081"/>
        <v>7245.38</v>
      </c>
      <c r="E2308" s="111">
        <f t="shared" si="1097"/>
        <v>7276.54</v>
      </c>
      <c r="F2308" s="112">
        <f t="shared" si="1082"/>
        <v>46558</v>
      </c>
      <c r="G2308" s="113">
        <f t="shared" si="1083"/>
        <v>4.3006716003852752E-3</v>
      </c>
      <c r="H2308" s="114">
        <f t="shared" si="1084"/>
        <v>46619</v>
      </c>
      <c r="I2308" s="114">
        <f t="shared" si="1085"/>
        <v>46619</v>
      </c>
      <c r="J2308" s="115">
        <f t="shared" si="1086"/>
        <v>23</v>
      </c>
      <c r="K2308" s="115">
        <f t="shared" si="1087"/>
        <v>12</v>
      </c>
      <c r="L2308" s="8">
        <f t="shared" si="1088"/>
        <v>1.0022415200000001</v>
      </c>
      <c r="M2308" s="116">
        <f t="shared" si="1089"/>
        <v>1.0043006699999999</v>
      </c>
      <c r="N2308" s="116">
        <f t="shared" si="1090"/>
        <v>1.4570664395327804</v>
      </c>
      <c r="O2308" s="109">
        <f t="shared" si="1091"/>
        <v>1.4603324799999999</v>
      </c>
      <c r="P2308" s="109">
        <f t="shared" si="1092"/>
        <v>306.00916518000002</v>
      </c>
      <c r="Q2308" s="11">
        <f t="shared" si="1077"/>
        <v>0</v>
      </c>
      <c r="R2308" s="30">
        <f t="shared" si="1075"/>
        <v>0</v>
      </c>
      <c r="S2308" s="109">
        <f t="shared" si="1093"/>
        <v>0</v>
      </c>
      <c r="T2308" s="119">
        <f t="shared" si="1076"/>
        <v>0.10150000000000001</v>
      </c>
      <c r="U2308" s="117">
        <f t="shared" si="1094"/>
        <v>12</v>
      </c>
      <c r="V2308" s="117">
        <v>252</v>
      </c>
      <c r="W2308" s="116">
        <f t="shared" si="1095"/>
        <v>1.0046140830000001</v>
      </c>
      <c r="X2308" s="109">
        <f t="shared" si="1096"/>
        <v>1.41195168</v>
      </c>
      <c r="Y2308" s="174">
        <f t="shared" si="1073"/>
        <v>0</v>
      </c>
      <c r="Z2308" s="120" t="str">
        <f t="shared" si="1078"/>
        <v>A+J=</v>
      </c>
      <c r="AA2308" s="114">
        <f t="shared" si="1079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8">
        <f t="shared" si="1074"/>
        <v>46605</v>
      </c>
      <c r="B2309" s="109">
        <f t="shared" si="1080"/>
        <v>307.59646050000003</v>
      </c>
      <c r="C2309" s="193">
        <f t="shared" si="1072"/>
        <v>209.54759917999999</v>
      </c>
      <c r="D2309" s="110">
        <f t="shared" si="1081"/>
        <v>7245.38</v>
      </c>
      <c r="E2309" s="111">
        <f t="shared" si="1097"/>
        <v>7276.54</v>
      </c>
      <c r="F2309" s="112">
        <f t="shared" si="1082"/>
        <v>46558</v>
      </c>
      <c r="G2309" s="113">
        <f t="shared" si="1083"/>
        <v>4.3006716003852752E-3</v>
      </c>
      <c r="H2309" s="114">
        <f t="shared" si="1084"/>
        <v>46619</v>
      </c>
      <c r="I2309" s="114">
        <f t="shared" si="1085"/>
        <v>46619</v>
      </c>
      <c r="J2309" s="115">
        <f t="shared" si="1086"/>
        <v>23</v>
      </c>
      <c r="K2309" s="115">
        <f t="shared" si="1087"/>
        <v>13</v>
      </c>
      <c r="L2309" s="8">
        <f t="shared" si="1088"/>
        <v>1.0024285399999999</v>
      </c>
      <c r="M2309" s="116">
        <f t="shared" si="1089"/>
        <v>1.0043006699999999</v>
      </c>
      <c r="N2309" s="116">
        <f t="shared" si="1090"/>
        <v>1.4570664395327804</v>
      </c>
      <c r="O2309" s="109">
        <f t="shared" si="1091"/>
        <v>1.4606049800000001</v>
      </c>
      <c r="P2309" s="109">
        <f t="shared" si="1092"/>
        <v>306.06626690000002</v>
      </c>
      <c r="Q2309" s="11">
        <f t="shared" si="1077"/>
        <v>0</v>
      </c>
      <c r="R2309" s="30">
        <f t="shared" si="1075"/>
        <v>0</v>
      </c>
      <c r="S2309" s="109">
        <f t="shared" si="1093"/>
        <v>0</v>
      </c>
      <c r="T2309" s="119">
        <f t="shared" si="1076"/>
        <v>0.10150000000000001</v>
      </c>
      <c r="U2309" s="117">
        <f t="shared" si="1094"/>
        <v>13</v>
      </c>
      <c r="V2309" s="117">
        <v>252</v>
      </c>
      <c r="W2309" s="116">
        <f t="shared" si="1095"/>
        <v>1.00499955</v>
      </c>
      <c r="X2309" s="109">
        <f t="shared" si="1096"/>
        <v>1.5301936</v>
      </c>
      <c r="Y2309" s="174">
        <f t="shared" si="1073"/>
        <v>0</v>
      </c>
      <c r="Z2309" s="120" t="str">
        <f t="shared" si="1078"/>
        <v>A+J=</v>
      </c>
      <c r="AA2309" s="114">
        <f t="shared" si="1079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8">
        <f t="shared" si="1074"/>
        <v>46606</v>
      </c>
      <c r="B2310" s="109">
        <f t="shared" si="1080"/>
        <v>307.77190580999996</v>
      </c>
      <c r="C2310" s="193">
        <f t="shared" ref="C2310:C2373" si="1098">TRUNC(IF(Q2309&gt;0,C2309-(S2309/O2309),C2309),8)</f>
        <v>209.54759917999999</v>
      </c>
      <c r="D2310" s="110">
        <f t="shared" si="1081"/>
        <v>7245.38</v>
      </c>
      <c r="E2310" s="111">
        <f t="shared" si="1097"/>
        <v>7276.54</v>
      </c>
      <c r="F2310" s="112">
        <f t="shared" si="1082"/>
        <v>46558</v>
      </c>
      <c r="G2310" s="113">
        <f t="shared" si="1083"/>
        <v>4.3006716003852752E-3</v>
      </c>
      <c r="H2310" s="114">
        <f t="shared" si="1084"/>
        <v>46619</v>
      </c>
      <c r="I2310" s="114">
        <f t="shared" si="1085"/>
        <v>46619</v>
      </c>
      <c r="J2310" s="115">
        <f t="shared" si="1086"/>
        <v>23</v>
      </c>
      <c r="K2310" s="115">
        <f t="shared" si="1087"/>
        <v>14</v>
      </c>
      <c r="L2310" s="8">
        <f t="shared" si="1088"/>
        <v>1.0026155999999999</v>
      </c>
      <c r="M2310" s="116">
        <f t="shared" si="1089"/>
        <v>1.0043006699999999</v>
      </c>
      <c r="N2310" s="116">
        <f t="shared" si="1090"/>
        <v>1.4570664395327804</v>
      </c>
      <c r="O2310" s="109">
        <f t="shared" si="1091"/>
        <v>1.46087754</v>
      </c>
      <c r="P2310" s="109">
        <f t="shared" si="1092"/>
        <v>306.12338119999998</v>
      </c>
      <c r="Q2310" s="11">
        <f t="shared" si="1077"/>
        <v>0</v>
      </c>
      <c r="R2310" s="30">
        <f t="shared" si="1075"/>
        <v>0</v>
      </c>
      <c r="S2310" s="109">
        <f t="shared" si="1093"/>
        <v>0</v>
      </c>
      <c r="T2310" s="119">
        <f t="shared" si="1076"/>
        <v>0.10150000000000001</v>
      </c>
      <c r="U2310" s="117">
        <f t="shared" si="1094"/>
        <v>14</v>
      </c>
      <c r="V2310" s="117">
        <v>252</v>
      </c>
      <c r="W2310" s="116">
        <f t="shared" si="1095"/>
        <v>1.005385164</v>
      </c>
      <c r="X2310" s="109">
        <f t="shared" si="1096"/>
        <v>1.6485246099999999</v>
      </c>
      <c r="Y2310" s="174">
        <f t="shared" si="1073"/>
        <v>0</v>
      </c>
      <c r="Z2310" s="120" t="str">
        <f t="shared" si="1078"/>
        <v>A+J=</v>
      </c>
      <c r="AA2310" s="114">
        <f t="shared" si="1079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8">
        <f t="shared" si="1074"/>
        <v>46607</v>
      </c>
      <c r="B2311" s="109">
        <f t="shared" si="1080"/>
        <v>307.77190580999996</v>
      </c>
      <c r="C2311" s="193">
        <f t="shared" si="1098"/>
        <v>209.54759917999999</v>
      </c>
      <c r="D2311" s="110">
        <f t="shared" si="1081"/>
        <v>7245.38</v>
      </c>
      <c r="E2311" s="111">
        <f t="shared" si="1097"/>
        <v>7276.54</v>
      </c>
      <c r="F2311" s="112">
        <f t="shared" si="1082"/>
        <v>46558</v>
      </c>
      <c r="G2311" s="113">
        <f t="shared" si="1083"/>
        <v>4.3006716003852752E-3</v>
      </c>
      <c r="H2311" s="114">
        <f t="shared" si="1084"/>
        <v>46619</v>
      </c>
      <c r="I2311" s="114">
        <f t="shared" si="1085"/>
        <v>46619</v>
      </c>
      <c r="J2311" s="115">
        <f t="shared" si="1086"/>
        <v>23</v>
      </c>
      <c r="K2311" s="115">
        <f t="shared" si="1087"/>
        <v>14</v>
      </c>
      <c r="L2311" s="8">
        <f t="shared" si="1088"/>
        <v>1.0026155999999999</v>
      </c>
      <c r="M2311" s="116">
        <f t="shared" si="1089"/>
        <v>1.0043006699999999</v>
      </c>
      <c r="N2311" s="116">
        <f t="shared" si="1090"/>
        <v>1.4570664395327804</v>
      </c>
      <c r="O2311" s="109">
        <f t="shared" si="1091"/>
        <v>1.46087754</v>
      </c>
      <c r="P2311" s="109">
        <f t="shared" si="1092"/>
        <v>306.12338119999998</v>
      </c>
      <c r="Q2311" s="11">
        <f t="shared" si="1077"/>
        <v>0</v>
      </c>
      <c r="R2311" s="30">
        <f t="shared" si="1075"/>
        <v>0</v>
      </c>
      <c r="S2311" s="109">
        <f t="shared" si="1093"/>
        <v>0</v>
      </c>
      <c r="T2311" s="119">
        <f t="shared" si="1076"/>
        <v>0.10150000000000001</v>
      </c>
      <c r="U2311" s="117">
        <f t="shared" si="1094"/>
        <v>14</v>
      </c>
      <c r="V2311" s="117">
        <v>252</v>
      </c>
      <c r="W2311" s="116">
        <f t="shared" si="1095"/>
        <v>1.005385164</v>
      </c>
      <c r="X2311" s="109">
        <f t="shared" si="1096"/>
        <v>1.6485246099999999</v>
      </c>
      <c r="Y2311" s="174">
        <f t="shared" si="1073"/>
        <v>0</v>
      </c>
      <c r="Z2311" s="120" t="str">
        <f t="shared" si="1078"/>
        <v>A+J=</v>
      </c>
      <c r="AA2311" s="114">
        <f t="shared" si="1079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8">
        <f t="shared" si="1074"/>
        <v>46608</v>
      </c>
      <c r="B2312" s="109">
        <f t="shared" si="1080"/>
        <v>307.77190580999996</v>
      </c>
      <c r="C2312" s="193">
        <f t="shared" si="1098"/>
        <v>209.54759917999999</v>
      </c>
      <c r="D2312" s="110">
        <f t="shared" si="1081"/>
        <v>7245.38</v>
      </c>
      <c r="E2312" s="111">
        <f t="shared" si="1097"/>
        <v>7276.54</v>
      </c>
      <c r="F2312" s="112">
        <f t="shared" si="1082"/>
        <v>46558</v>
      </c>
      <c r="G2312" s="113">
        <f t="shared" si="1083"/>
        <v>4.3006716003852752E-3</v>
      </c>
      <c r="H2312" s="114">
        <f t="shared" si="1084"/>
        <v>46619</v>
      </c>
      <c r="I2312" s="114">
        <f t="shared" si="1085"/>
        <v>46619</v>
      </c>
      <c r="J2312" s="115">
        <f t="shared" si="1086"/>
        <v>23</v>
      </c>
      <c r="K2312" s="115">
        <f t="shared" si="1087"/>
        <v>14</v>
      </c>
      <c r="L2312" s="8">
        <f t="shared" si="1088"/>
        <v>1.0026155999999999</v>
      </c>
      <c r="M2312" s="116">
        <f t="shared" si="1089"/>
        <v>1.0043006699999999</v>
      </c>
      <c r="N2312" s="116">
        <f t="shared" si="1090"/>
        <v>1.4570664395327804</v>
      </c>
      <c r="O2312" s="109">
        <f t="shared" si="1091"/>
        <v>1.46087754</v>
      </c>
      <c r="P2312" s="109">
        <f t="shared" si="1092"/>
        <v>306.12338119999998</v>
      </c>
      <c r="Q2312" s="11">
        <f t="shared" si="1077"/>
        <v>0</v>
      </c>
      <c r="R2312" s="30">
        <f t="shared" si="1075"/>
        <v>0</v>
      </c>
      <c r="S2312" s="109">
        <f t="shared" si="1093"/>
        <v>0</v>
      </c>
      <c r="T2312" s="119">
        <f t="shared" si="1076"/>
        <v>0.10150000000000001</v>
      </c>
      <c r="U2312" s="117">
        <f t="shared" si="1094"/>
        <v>14</v>
      </c>
      <c r="V2312" s="117">
        <v>252</v>
      </c>
      <c r="W2312" s="116">
        <f t="shared" si="1095"/>
        <v>1.005385164</v>
      </c>
      <c r="X2312" s="109">
        <f t="shared" si="1096"/>
        <v>1.6485246099999999</v>
      </c>
      <c r="Y2312" s="174">
        <f t="shared" si="1073"/>
        <v>0</v>
      </c>
      <c r="Z2312" s="120" t="str">
        <f t="shared" si="1078"/>
        <v>A+J=</v>
      </c>
      <c r="AA2312" s="114">
        <f t="shared" si="1079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8">
        <f t="shared" si="1074"/>
        <v>46609</v>
      </c>
      <c r="B2313" s="109">
        <f t="shared" si="1080"/>
        <v>307.94744889999998</v>
      </c>
      <c r="C2313" s="193">
        <f t="shared" si="1098"/>
        <v>209.54759917999999</v>
      </c>
      <c r="D2313" s="110">
        <f t="shared" si="1081"/>
        <v>7245.38</v>
      </c>
      <c r="E2313" s="111">
        <f t="shared" si="1097"/>
        <v>7276.54</v>
      </c>
      <c r="F2313" s="112">
        <f t="shared" si="1082"/>
        <v>46558</v>
      </c>
      <c r="G2313" s="113">
        <f t="shared" si="1083"/>
        <v>4.3006716003852752E-3</v>
      </c>
      <c r="H2313" s="114">
        <f t="shared" si="1084"/>
        <v>46619</v>
      </c>
      <c r="I2313" s="114">
        <f t="shared" si="1085"/>
        <v>46619</v>
      </c>
      <c r="J2313" s="115">
        <f t="shared" si="1086"/>
        <v>23</v>
      </c>
      <c r="K2313" s="115">
        <f t="shared" si="1087"/>
        <v>15</v>
      </c>
      <c r="L2313" s="8">
        <f t="shared" si="1088"/>
        <v>1.00280269</v>
      </c>
      <c r="M2313" s="116">
        <f t="shared" si="1089"/>
        <v>1.0043006699999999</v>
      </c>
      <c r="N2313" s="116">
        <f t="shared" si="1090"/>
        <v>1.4570664395327804</v>
      </c>
      <c r="O2313" s="109">
        <f t="shared" si="1091"/>
        <v>1.46115014</v>
      </c>
      <c r="P2313" s="109">
        <f t="shared" si="1092"/>
        <v>306.18050387</v>
      </c>
      <c r="Q2313" s="11">
        <f t="shared" si="1077"/>
        <v>0</v>
      </c>
      <c r="R2313" s="30">
        <f t="shared" si="1075"/>
        <v>0</v>
      </c>
      <c r="S2313" s="109">
        <f t="shared" si="1093"/>
        <v>0</v>
      </c>
      <c r="T2313" s="119">
        <f t="shared" si="1076"/>
        <v>0.10150000000000001</v>
      </c>
      <c r="U2313" s="117">
        <f t="shared" si="1094"/>
        <v>15</v>
      </c>
      <c r="V2313" s="117">
        <v>252</v>
      </c>
      <c r="W2313" s="116">
        <f t="shared" si="1095"/>
        <v>1.0057709260000001</v>
      </c>
      <c r="X2313" s="109">
        <f t="shared" si="1096"/>
        <v>1.76694503</v>
      </c>
      <c r="Y2313" s="174">
        <f t="shared" si="1073"/>
        <v>0</v>
      </c>
      <c r="Z2313" s="120" t="str">
        <f t="shared" si="1078"/>
        <v>A+J=</v>
      </c>
      <c r="AA2313" s="114">
        <f t="shared" si="1079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8">
        <f t="shared" si="1074"/>
        <v>46610</v>
      </c>
      <c r="B2314" s="109">
        <f t="shared" si="1080"/>
        <v>308.12309223999995</v>
      </c>
      <c r="C2314" s="193">
        <f t="shared" si="1098"/>
        <v>209.54759917999999</v>
      </c>
      <c r="D2314" s="110">
        <f t="shared" si="1081"/>
        <v>7245.38</v>
      </c>
      <c r="E2314" s="111">
        <f t="shared" si="1097"/>
        <v>7276.54</v>
      </c>
      <c r="F2314" s="112">
        <f t="shared" si="1082"/>
        <v>46558</v>
      </c>
      <c r="G2314" s="113">
        <f t="shared" si="1083"/>
        <v>4.3006716003852752E-3</v>
      </c>
      <c r="H2314" s="114">
        <f t="shared" si="1084"/>
        <v>46619</v>
      </c>
      <c r="I2314" s="114">
        <f t="shared" si="1085"/>
        <v>46619</v>
      </c>
      <c r="J2314" s="115">
        <f t="shared" si="1086"/>
        <v>23</v>
      </c>
      <c r="K2314" s="115">
        <f t="shared" si="1087"/>
        <v>16</v>
      </c>
      <c r="L2314" s="8">
        <f t="shared" si="1088"/>
        <v>1.0029898100000001</v>
      </c>
      <c r="M2314" s="116">
        <f t="shared" si="1089"/>
        <v>1.0043006699999999</v>
      </c>
      <c r="N2314" s="116">
        <f t="shared" si="1090"/>
        <v>1.4570664395327804</v>
      </c>
      <c r="O2314" s="109">
        <f t="shared" si="1091"/>
        <v>1.4614227900000001</v>
      </c>
      <c r="P2314" s="109">
        <f t="shared" si="1092"/>
        <v>306.23763702999997</v>
      </c>
      <c r="Q2314" s="11">
        <f t="shared" si="1077"/>
        <v>0</v>
      </c>
      <c r="R2314" s="30">
        <f t="shared" si="1075"/>
        <v>0</v>
      </c>
      <c r="S2314" s="109">
        <f t="shared" si="1093"/>
        <v>0</v>
      </c>
      <c r="T2314" s="119">
        <f t="shared" si="1076"/>
        <v>0.10150000000000001</v>
      </c>
      <c r="U2314" s="117">
        <f t="shared" si="1094"/>
        <v>16</v>
      </c>
      <c r="V2314" s="117">
        <v>252</v>
      </c>
      <c r="W2314" s="116">
        <f t="shared" si="1095"/>
        <v>1.006156837</v>
      </c>
      <c r="X2314" s="109">
        <f t="shared" si="1096"/>
        <v>1.8854552099999999</v>
      </c>
      <c r="Y2314" s="174">
        <f t="shared" ref="Y2314:Y2377" si="1099">IF(AND(Q2314&gt;0,Z2314&lt;&gt;"INCORPJ="),S2314+X2314,0)</f>
        <v>0</v>
      </c>
      <c r="Z2314" s="120" t="str">
        <f t="shared" si="1078"/>
        <v>A+J=</v>
      </c>
      <c r="AA2314" s="114">
        <f t="shared" si="1079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8">
        <f t="shared" ref="A2315:A2378" si="1100">(A2314+1)</f>
        <v>46611</v>
      </c>
      <c r="B2315" s="109">
        <f t="shared" si="1080"/>
        <v>308.29883524000002</v>
      </c>
      <c r="C2315" s="193">
        <f t="shared" si="1098"/>
        <v>209.54759917999999</v>
      </c>
      <c r="D2315" s="110">
        <f t="shared" si="1081"/>
        <v>7245.38</v>
      </c>
      <c r="E2315" s="111">
        <f t="shared" si="1097"/>
        <v>7276.54</v>
      </c>
      <c r="F2315" s="112">
        <f t="shared" si="1082"/>
        <v>46558</v>
      </c>
      <c r="G2315" s="113">
        <f t="shared" si="1083"/>
        <v>4.3006716003852752E-3</v>
      </c>
      <c r="H2315" s="114">
        <f t="shared" si="1084"/>
        <v>46619</v>
      </c>
      <c r="I2315" s="114">
        <f t="shared" si="1085"/>
        <v>46619</v>
      </c>
      <c r="J2315" s="115">
        <f t="shared" si="1086"/>
        <v>23</v>
      </c>
      <c r="K2315" s="115">
        <f t="shared" si="1087"/>
        <v>17</v>
      </c>
      <c r="L2315" s="8">
        <f t="shared" si="1088"/>
        <v>1.0031769699999999</v>
      </c>
      <c r="M2315" s="116">
        <f t="shared" si="1089"/>
        <v>1.0043006699999999</v>
      </c>
      <c r="N2315" s="116">
        <f t="shared" si="1090"/>
        <v>1.4570664395327804</v>
      </c>
      <c r="O2315" s="109">
        <f t="shared" si="1091"/>
        <v>1.4616954900000001</v>
      </c>
      <c r="P2315" s="109">
        <f t="shared" si="1092"/>
        <v>306.29478066000001</v>
      </c>
      <c r="Q2315" s="11">
        <f t="shared" si="1077"/>
        <v>0</v>
      </c>
      <c r="R2315" s="30">
        <f t="shared" ref="R2315:R2378" si="1101">IF(Q2315&gt;0,VLOOKUP($A2315,$AD$10:$AI$145,6),0)</f>
        <v>0</v>
      </c>
      <c r="S2315" s="109">
        <f t="shared" si="1093"/>
        <v>0</v>
      </c>
      <c r="T2315" s="119">
        <f t="shared" ref="T2315:T2378" si="1102">(T2314)</f>
        <v>0.10150000000000001</v>
      </c>
      <c r="U2315" s="117">
        <f t="shared" si="1094"/>
        <v>17</v>
      </c>
      <c r="V2315" s="117">
        <v>252</v>
      </c>
      <c r="W2315" s="116">
        <f t="shared" si="1095"/>
        <v>1.0065428949999999</v>
      </c>
      <c r="X2315" s="109">
        <f t="shared" si="1096"/>
        <v>2.00405458</v>
      </c>
      <c r="Y2315" s="174">
        <f t="shared" si="1099"/>
        <v>0</v>
      </c>
      <c r="Z2315" s="120" t="str">
        <f t="shared" si="1078"/>
        <v>A+J=</v>
      </c>
      <c r="AA2315" s="114">
        <f t="shared" si="1079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8">
        <f t="shared" si="1100"/>
        <v>46612</v>
      </c>
      <c r="B2316" s="109">
        <f t="shared" si="1080"/>
        <v>308.47468067</v>
      </c>
      <c r="C2316" s="193">
        <f t="shared" si="1098"/>
        <v>209.54759917999999</v>
      </c>
      <c r="D2316" s="110">
        <f t="shared" si="1081"/>
        <v>7245.38</v>
      </c>
      <c r="E2316" s="111">
        <f t="shared" si="1097"/>
        <v>7276.54</v>
      </c>
      <c r="F2316" s="112">
        <f t="shared" si="1082"/>
        <v>46558</v>
      </c>
      <c r="G2316" s="113">
        <f t="shared" si="1083"/>
        <v>4.3006716003852752E-3</v>
      </c>
      <c r="H2316" s="114">
        <f t="shared" si="1084"/>
        <v>46619</v>
      </c>
      <c r="I2316" s="114">
        <f t="shared" si="1085"/>
        <v>46619</v>
      </c>
      <c r="J2316" s="115">
        <f t="shared" si="1086"/>
        <v>23</v>
      </c>
      <c r="K2316" s="115">
        <f t="shared" si="1087"/>
        <v>18</v>
      </c>
      <c r="L2316" s="8">
        <f t="shared" si="1088"/>
        <v>1.00336417</v>
      </c>
      <c r="M2316" s="116">
        <f t="shared" si="1089"/>
        <v>1.0043006699999999</v>
      </c>
      <c r="N2316" s="116">
        <f t="shared" si="1090"/>
        <v>1.4570664395327804</v>
      </c>
      <c r="O2316" s="109">
        <f t="shared" si="1091"/>
        <v>1.46196825</v>
      </c>
      <c r="P2316" s="109">
        <f t="shared" si="1092"/>
        <v>306.35193686000002</v>
      </c>
      <c r="Q2316" s="11">
        <f t="shared" ref="Q2316:Q2379" si="1103">IF(VLOOKUP(A2316,AD$10:AK$145,8)=VLOOKUP(A2315,AD$10:AK$145,8),0,VLOOKUP(A2316,AD$10:AK$145,8))</f>
        <v>0</v>
      </c>
      <c r="R2316" s="30">
        <f t="shared" si="1101"/>
        <v>0</v>
      </c>
      <c r="S2316" s="109">
        <f t="shared" si="1093"/>
        <v>0</v>
      </c>
      <c r="T2316" s="119">
        <f t="shared" si="1102"/>
        <v>0.10150000000000001</v>
      </c>
      <c r="U2316" s="117">
        <f t="shared" si="1094"/>
        <v>18</v>
      </c>
      <c r="V2316" s="117">
        <v>252</v>
      </c>
      <c r="W2316" s="116">
        <f t="shared" si="1095"/>
        <v>1.006929102</v>
      </c>
      <c r="X2316" s="109">
        <f t="shared" si="1096"/>
        <v>2.1227438099999998</v>
      </c>
      <c r="Y2316" s="174">
        <f t="shared" si="1099"/>
        <v>0</v>
      </c>
      <c r="Z2316" s="120" t="str">
        <f t="shared" ref="Z2316:Z2379" si="1104">IF($Q2315&gt;0,VLOOKUP($A2315,$AD$10:$AM$145,9),Z2315)</f>
        <v>A+J=</v>
      </c>
      <c r="AA2316" s="114">
        <f t="shared" ref="AA2316:AA2379" si="1105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8">
        <f t="shared" si="1100"/>
        <v>46613</v>
      </c>
      <c r="B2317" s="109">
        <f t="shared" si="1080"/>
        <v>308.65062616</v>
      </c>
      <c r="C2317" s="193">
        <f t="shared" si="1098"/>
        <v>209.54759917999999</v>
      </c>
      <c r="D2317" s="110">
        <f t="shared" si="1081"/>
        <v>7245.38</v>
      </c>
      <c r="E2317" s="111">
        <f t="shared" si="1097"/>
        <v>7276.54</v>
      </c>
      <c r="F2317" s="112">
        <f t="shared" si="1082"/>
        <v>46558</v>
      </c>
      <c r="G2317" s="113">
        <f t="shared" si="1083"/>
        <v>4.3006716003852752E-3</v>
      </c>
      <c r="H2317" s="114">
        <f t="shared" si="1084"/>
        <v>46619</v>
      </c>
      <c r="I2317" s="114">
        <f t="shared" si="1085"/>
        <v>46619</v>
      </c>
      <c r="J2317" s="115">
        <f t="shared" si="1086"/>
        <v>23</v>
      </c>
      <c r="K2317" s="115">
        <f t="shared" si="1087"/>
        <v>19</v>
      </c>
      <c r="L2317" s="8">
        <f t="shared" si="1088"/>
        <v>1.0035514000000001</v>
      </c>
      <c r="M2317" s="116">
        <f t="shared" si="1089"/>
        <v>1.0043006699999999</v>
      </c>
      <c r="N2317" s="116">
        <f t="shared" si="1090"/>
        <v>1.4570664395327804</v>
      </c>
      <c r="O2317" s="109">
        <f t="shared" si="1091"/>
        <v>1.46224106</v>
      </c>
      <c r="P2317" s="109">
        <f t="shared" si="1092"/>
        <v>306.40910353999999</v>
      </c>
      <c r="Q2317" s="11">
        <f t="shared" si="1103"/>
        <v>0</v>
      </c>
      <c r="R2317" s="30">
        <f t="shared" si="1101"/>
        <v>0</v>
      </c>
      <c r="S2317" s="109">
        <f t="shared" si="1093"/>
        <v>0</v>
      </c>
      <c r="T2317" s="119">
        <f t="shared" si="1102"/>
        <v>0.10150000000000001</v>
      </c>
      <c r="U2317" s="117">
        <f t="shared" si="1094"/>
        <v>19</v>
      </c>
      <c r="V2317" s="117">
        <v>252</v>
      </c>
      <c r="W2317" s="116">
        <f t="shared" si="1095"/>
        <v>1.007315457</v>
      </c>
      <c r="X2317" s="109">
        <f t="shared" si="1096"/>
        <v>2.24152262</v>
      </c>
      <c r="Y2317" s="174">
        <f t="shared" si="1099"/>
        <v>0</v>
      </c>
      <c r="Z2317" s="120" t="str">
        <f t="shared" si="1104"/>
        <v>A+J=</v>
      </c>
      <c r="AA2317" s="114">
        <f t="shared" si="1105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8">
        <f t="shared" si="1100"/>
        <v>46614</v>
      </c>
      <c r="B2318" s="109">
        <f t="shared" si="1080"/>
        <v>308.65062616</v>
      </c>
      <c r="C2318" s="193">
        <f t="shared" si="1098"/>
        <v>209.54759917999999</v>
      </c>
      <c r="D2318" s="110">
        <f t="shared" si="1081"/>
        <v>7245.38</v>
      </c>
      <c r="E2318" s="111">
        <f t="shared" si="1097"/>
        <v>7276.54</v>
      </c>
      <c r="F2318" s="112">
        <f t="shared" si="1082"/>
        <v>46558</v>
      </c>
      <c r="G2318" s="113">
        <f t="shared" si="1083"/>
        <v>4.3006716003852752E-3</v>
      </c>
      <c r="H2318" s="114">
        <f t="shared" si="1084"/>
        <v>46619</v>
      </c>
      <c r="I2318" s="114">
        <f t="shared" si="1085"/>
        <v>46619</v>
      </c>
      <c r="J2318" s="115">
        <f t="shared" si="1086"/>
        <v>23</v>
      </c>
      <c r="K2318" s="115">
        <f t="shared" si="1087"/>
        <v>19</v>
      </c>
      <c r="L2318" s="8">
        <f t="shared" si="1088"/>
        <v>1.0035514000000001</v>
      </c>
      <c r="M2318" s="116">
        <f t="shared" si="1089"/>
        <v>1.0043006699999999</v>
      </c>
      <c r="N2318" s="116">
        <f t="shared" si="1090"/>
        <v>1.4570664395327804</v>
      </c>
      <c r="O2318" s="109">
        <f t="shared" si="1091"/>
        <v>1.46224106</v>
      </c>
      <c r="P2318" s="109">
        <f t="shared" si="1092"/>
        <v>306.40910353999999</v>
      </c>
      <c r="Q2318" s="11">
        <f t="shared" si="1103"/>
        <v>0</v>
      </c>
      <c r="R2318" s="30">
        <f t="shared" si="1101"/>
        <v>0</v>
      </c>
      <c r="S2318" s="109">
        <f t="shared" si="1093"/>
        <v>0</v>
      </c>
      <c r="T2318" s="119">
        <f t="shared" si="1102"/>
        <v>0.10150000000000001</v>
      </c>
      <c r="U2318" s="117">
        <f t="shared" si="1094"/>
        <v>19</v>
      </c>
      <c r="V2318" s="117">
        <v>252</v>
      </c>
      <c r="W2318" s="116">
        <f t="shared" si="1095"/>
        <v>1.007315457</v>
      </c>
      <c r="X2318" s="109">
        <f t="shared" si="1096"/>
        <v>2.24152262</v>
      </c>
      <c r="Y2318" s="174">
        <f t="shared" si="1099"/>
        <v>0</v>
      </c>
      <c r="Z2318" s="120" t="str">
        <f t="shared" si="1104"/>
        <v>A+J=</v>
      </c>
      <c r="AA2318" s="114">
        <f t="shared" si="1105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8">
        <f t="shared" si="1100"/>
        <v>46615</v>
      </c>
      <c r="B2319" s="109">
        <f t="shared" si="1080"/>
        <v>308.65062616</v>
      </c>
      <c r="C2319" s="193">
        <f t="shared" si="1098"/>
        <v>209.54759917999999</v>
      </c>
      <c r="D2319" s="110">
        <f t="shared" si="1081"/>
        <v>7245.38</v>
      </c>
      <c r="E2319" s="111">
        <f t="shared" si="1097"/>
        <v>7276.54</v>
      </c>
      <c r="F2319" s="112">
        <f t="shared" si="1082"/>
        <v>46558</v>
      </c>
      <c r="G2319" s="113">
        <f t="shared" si="1083"/>
        <v>4.3006716003852752E-3</v>
      </c>
      <c r="H2319" s="114">
        <f t="shared" si="1084"/>
        <v>46619</v>
      </c>
      <c r="I2319" s="114">
        <f t="shared" si="1085"/>
        <v>46619</v>
      </c>
      <c r="J2319" s="115">
        <f t="shared" si="1086"/>
        <v>23</v>
      </c>
      <c r="K2319" s="115">
        <f t="shared" si="1087"/>
        <v>19</v>
      </c>
      <c r="L2319" s="8">
        <f t="shared" si="1088"/>
        <v>1.0035514000000001</v>
      </c>
      <c r="M2319" s="116">
        <f t="shared" si="1089"/>
        <v>1.0043006699999999</v>
      </c>
      <c r="N2319" s="116">
        <f t="shared" si="1090"/>
        <v>1.4570664395327804</v>
      </c>
      <c r="O2319" s="109">
        <f t="shared" si="1091"/>
        <v>1.46224106</v>
      </c>
      <c r="P2319" s="109">
        <f t="shared" si="1092"/>
        <v>306.40910353999999</v>
      </c>
      <c r="Q2319" s="11">
        <f t="shared" si="1103"/>
        <v>0</v>
      </c>
      <c r="R2319" s="30">
        <f t="shared" si="1101"/>
        <v>0</v>
      </c>
      <c r="S2319" s="109">
        <f t="shared" si="1093"/>
        <v>0</v>
      </c>
      <c r="T2319" s="119">
        <f t="shared" si="1102"/>
        <v>0.10150000000000001</v>
      </c>
      <c r="U2319" s="117">
        <f t="shared" si="1094"/>
        <v>19</v>
      </c>
      <c r="V2319" s="117">
        <v>252</v>
      </c>
      <c r="W2319" s="116">
        <f t="shared" si="1095"/>
        <v>1.007315457</v>
      </c>
      <c r="X2319" s="109">
        <f t="shared" si="1096"/>
        <v>2.24152262</v>
      </c>
      <c r="Y2319" s="174">
        <f t="shared" si="1099"/>
        <v>0</v>
      </c>
      <c r="Z2319" s="120" t="str">
        <f t="shared" si="1104"/>
        <v>A+J=</v>
      </c>
      <c r="AA2319" s="114">
        <f t="shared" si="1105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8">
        <f t="shared" si="1100"/>
        <v>46616</v>
      </c>
      <c r="B2320" s="109">
        <f t="shared" si="1080"/>
        <v>308.82666961000001</v>
      </c>
      <c r="C2320" s="193">
        <f t="shared" si="1098"/>
        <v>209.54759917999999</v>
      </c>
      <c r="D2320" s="110">
        <f t="shared" si="1081"/>
        <v>7245.38</v>
      </c>
      <c r="E2320" s="111">
        <f t="shared" si="1097"/>
        <v>7276.54</v>
      </c>
      <c r="F2320" s="112">
        <f t="shared" si="1082"/>
        <v>46558</v>
      </c>
      <c r="G2320" s="113">
        <f t="shared" si="1083"/>
        <v>4.3006716003852752E-3</v>
      </c>
      <c r="H2320" s="114">
        <f t="shared" si="1084"/>
        <v>46619</v>
      </c>
      <c r="I2320" s="114">
        <f t="shared" si="1085"/>
        <v>46619</v>
      </c>
      <c r="J2320" s="115">
        <f t="shared" si="1086"/>
        <v>23</v>
      </c>
      <c r="K2320" s="115">
        <f t="shared" si="1087"/>
        <v>20</v>
      </c>
      <c r="L2320" s="8">
        <f t="shared" si="1088"/>
        <v>1.00373866</v>
      </c>
      <c r="M2320" s="116">
        <f t="shared" si="1089"/>
        <v>1.0043006699999999</v>
      </c>
      <c r="N2320" s="116">
        <f t="shared" si="1090"/>
        <v>1.4570664395327804</v>
      </c>
      <c r="O2320" s="109">
        <f t="shared" si="1091"/>
        <v>1.46251391</v>
      </c>
      <c r="P2320" s="109">
        <f t="shared" si="1092"/>
        <v>306.46627860000001</v>
      </c>
      <c r="Q2320" s="11">
        <f t="shared" si="1103"/>
        <v>0</v>
      </c>
      <c r="R2320" s="30">
        <f t="shared" si="1101"/>
        <v>0</v>
      </c>
      <c r="S2320" s="109">
        <f t="shared" si="1093"/>
        <v>0</v>
      </c>
      <c r="T2320" s="119">
        <f t="shared" si="1102"/>
        <v>0.10150000000000001</v>
      </c>
      <c r="U2320" s="117">
        <f t="shared" si="1094"/>
        <v>20</v>
      </c>
      <c r="V2320" s="117">
        <v>252</v>
      </c>
      <c r="W2320" s="116">
        <f t="shared" si="1095"/>
        <v>1.0077019599999999</v>
      </c>
      <c r="X2320" s="109">
        <f t="shared" si="1096"/>
        <v>2.3603910099999998</v>
      </c>
      <c r="Y2320" s="174">
        <f t="shared" si="1099"/>
        <v>0</v>
      </c>
      <c r="Z2320" s="120" t="str">
        <f t="shared" si="1104"/>
        <v>A+J=</v>
      </c>
      <c r="AA2320" s="114">
        <f t="shared" si="1105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8">
        <f t="shared" si="1100"/>
        <v>46617</v>
      </c>
      <c r="B2321" s="109">
        <f t="shared" si="1080"/>
        <v>309.00281532000002</v>
      </c>
      <c r="C2321" s="193">
        <f t="shared" si="1098"/>
        <v>209.54759917999999</v>
      </c>
      <c r="D2321" s="110">
        <f t="shared" si="1081"/>
        <v>7245.38</v>
      </c>
      <c r="E2321" s="111">
        <f t="shared" si="1097"/>
        <v>7276.54</v>
      </c>
      <c r="F2321" s="112">
        <f t="shared" si="1082"/>
        <v>46558</v>
      </c>
      <c r="G2321" s="113">
        <f t="shared" si="1083"/>
        <v>4.3006716003852752E-3</v>
      </c>
      <c r="H2321" s="114">
        <f t="shared" si="1084"/>
        <v>46619</v>
      </c>
      <c r="I2321" s="114">
        <f t="shared" si="1085"/>
        <v>46619</v>
      </c>
      <c r="J2321" s="115">
        <f t="shared" si="1086"/>
        <v>23</v>
      </c>
      <c r="K2321" s="115">
        <f t="shared" si="1087"/>
        <v>21</v>
      </c>
      <c r="L2321" s="8">
        <f t="shared" si="1088"/>
        <v>1.0039259599999999</v>
      </c>
      <c r="M2321" s="116">
        <f t="shared" si="1089"/>
        <v>1.0043006699999999</v>
      </c>
      <c r="N2321" s="116">
        <f t="shared" si="1090"/>
        <v>1.4570664395327804</v>
      </c>
      <c r="O2321" s="109">
        <f t="shared" si="1091"/>
        <v>1.46278682</v>
      </c>
      <c r="P2321" s="109">
        <f t="shared" si="1092"/>
        <v>306.52346624</v>
      </c>
      <c r="Q2321" s="11">
        <f t="shared" si="1103"/>
        <v>0</v>
      </c>
      <c r="R2321" s="30">
        <f t="shared" si="1101"/>
        <v>0</v>
      </c>
      <c r="S2321" s="109">
        <f t="shared" si="1093"/>
        <v>0</v>
      </c>
      <c r="T2321" s="119">
        <f t="shared" si="1102"/>
        <v>0.10150000000000001</v>
      </c>
      <c r="U2321" s="117">
        <f t="shared" si="1094"/>
        <v>21</v>
      </c>
      <c r="V2321" s="117">
        <v>252</v>
      </c>
      <c r="W2321" s="116">
        <f t="shared" si="1095"/>
        <v>1.008088611</v>
      </c>
      <c r="X2321" s="109">
        <f t="shared" si="1096"/>
        <v>2.47934908</v>
      </c>
      <c r="Y2321" s="174">
        <f t="shared" si="1099"/>
        <v>0</v>
      </c>
      <c r="Z2321" s="120" t="str">
        <f t="shared" si="1104"/>
        <v>A+J=</v>
      </c>
      <c r="AA2321" s="114">
        <f t="shared" si="1105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8">
        <f t="shared" si="1100"/>
        <v>46618</v>
      </c>
      <c r="B2322" s="109">
        <f t="shared" si="1080"/>
        <v>309.17906360000001</v>
      </c>
      <c r="C2322" s="193">
        <f t="shared" si="1098"/>
        <v>209.54759917999999</v>
      </c>
      <c r="D2322" s="110">
        <f t="shared" si="1081"/>
        <v>7245.38</v>
      </c>
      <c r="E2322" s="111">
        <f t="shared" si="1097"/>
        <v>7276.54</v>
      </c>
      <c r="F2322" s="112">
        <f t="shared" si="1082"/>
        <v>46558</v>
      </c>
      <c r="G2322" s="113">
        <f t="shared" si="1083"/>
        <v>4.3006716003852752E-3</v>
      </c>
      <c r="H2322" s="114">
        <f t="shared" si="1084"/>
        <v>46619</v>
      </c>
      <c r="I2322" s="114">
        <f t="shared" si="1085"/>
        <v>46619</v>
      </c>
      <c r="J2322" s="115">
        <f t="shared" si="1086"/>
        <v>23</v>
      </c>
      <c r="K2322" s="115">
        <f t="shared" si="1087"/>
        <v>22</v>
      </c>
      <c r="L2322" s="8">
        <f t="shared" si="1088"/>
        <v>1.0041133</v>
      </c>
      <c r="M2322" s="116">
        <f t="shared" si="1089"/>
        <v>1.0043006699999999</v>
      </c>
      <c r="N2322" s="116">
        <f t="shared" si="1090"/>
        <v>1.4570664395327804</v>
      </c>
      <c r="O2322" s="109">
        <f t="shared" si="1091"/>
        <v>1.46305979</v>
      </c>
      <c r="P2322" s="109">
        <f t="shared" si="1092"/>
        <v>306.58066645000002</v>
      </c>
      <c r="Q2322" s="11">
        <f t="shared" si="1103"/>
        <v>0</v>
      </c>
      <c r="R2322" s="30">
        <f t="shared" si="1101"/>
        <v>0</v>
      </c>
      <c r="S2322" s="109">
        <f t="shared" si="1093"/>
        <v>0</v>
      </c>
      <c r="T2322" s="119">
        <f t="shared" si="1102"/>
        <v>0.10150000000000001</v>
      </c>
      <c r="U2322" s="117">
        <f t="shared" si="1094"/>
        <v>22</v>
      </c>
      <c r="V2322" s="117">
        <v>252</v>
      </c>
      <c r="W2322" s="116">
        <f t="shared" si="1095"/>
        <v>1.008475411</v>
      </c>
      <c r="X2322" s="109">
        <f t="shared" si="1096"/>
        <v>2.5983971499999998</v>
      </c>
      <c r="Y2322" s="174">
        <f t="shared" si="1099"/>
        <v>0</v>
      </c>
      <c r="Z2322" s="120" t="str">
        <f t="shared" si="1104"/>
        <v>A+J=</v>
      </c>
      <c r="AA2322" s="114">
        <f t="shared" si="1105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8">
        <f t="shared" si="1100"/>
        <v>46619</v>
      </c>
      <c r="B2323" s="109">
        <f t="shared" si="1080"/>
        <v>309.35540996999998</v>
      </c>
      <c r="C2323" s="193">
        <f t="shared" si="1098"/>
        <v>209.54759917999999</v>
      </c>
      <c r="D2323" s="110">
        <f t="shared" si="1081"/>
        <v>7245.38</v>
      </c>
      <c r="E2323" s="111">
        <f t="shared" si="1097"/>
        <v>7276.54</v>
      </c>
      <c r="F2323" s="112">
        <f t="shared" si="1082"/>
        <v>46558</v>
      </c>
      <c r="G2323" s="113">
        <f t="shared" si="1083"/>
        <v>4.3006716003852752E-3</v>
      </c>
      <c r="H2323" s="114">
        <f t="shared" si="1084"/>
        <v>46650</v>
      </c>
      <c r="I2323" s="114">
        <f t="shared" si="1085"/>
        <v>46619</v>
      </c>
      <c r="J2323" s="115">
        <f t="shared" si="1086"/>
        <v>23</v>
      </c>
      <c r="K2323" s="115">
        <f t="shared" si="1087"/>
        <v>23</v>
      </c>
      <c r="L2323" s="8">
        <f t="shared" si="1088"/>
        <v>1.0043006699999999</v>
      </c>
      <c r="M2323" s="116">
        <f t="shared" si="1089"/>
        <v>1.0043006699999999</v>
      </c>
      <c r="N2323" s="116">
        <f t="shared" si="1090"/>
        <v>1.4570664395327804</v>
      </c>
      <c r="O2323" s="109">
        <f t="shared" si="1091"/>
        <v>1.4633328000000001</v>
      </c>
      <c r="P2323" s="109">
        <f t="shared" si="1092"/>
        <v>306.63787503999998</v>
      </c>
      <c r="Q2323" s="11">
        <f t="shared" si="1103"/>
        <v>76</v>
      </c>
      <c r="R2323" s="30">
        <f t="shared" si="1101"/>
        <v>5.7334000000000003E-2</v>
      </c>
      <c r="S2323" s="109">
        <f t="shared" si="1093"/>
        <v>17.580775920000001</v>
      </c>
      <c r="T2323" s="119">
        <f t="shared" si="1102"/>
        <v>0.10150000000000001</v>
      </c>
      <c r="U2323" s="117">
        <f t="shared" si="1094"/>
        <v>23</v>
      </c>
      <c r="V2323" s="117">
        <v>252</v>
      </c>
      <c r="W2323" s="116">
        <f t="shared" si="1095"/>
        <v>1.0088623590000001</v>
      </c>
      <c r="X2323" s="109">
        <f t="shared" si="1096"/>
        <v>2.7175349299999998</v>
      </c>
      <c r="Y2323" s="174">
        <f t="shared" si="1099"/>
        <v>20.29831085</v>
      </c>
      <c r="Z2323" s="120" t="str">
        <f t="shared" si="1104"/>
        <v>A+J=</v>
      </c>
      <c r="AA2323" s="114">
        <f t="shared" si="1105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8">
        <f t="shared" si="1100"/>
        <v>46620</v>
      </c>
      <c r="B2324" s="109">
        <f t="shared" si="1080"/>
        <v>289.23006041999997</v>
      </c>
      <c r="C2324" s="193">
        <f t="shared" si="1098"/>
        <v>197.53339713</v>
      </c>
      <c r="D2324" s="110">
        <f t="shared" si="1081"/>
        <v>7245.38</v>
      </c>
      <c r="E2324" s="111">
        <f t="shared" si="1097"/>
        <v>7276.54</v>
      </c>
      <c r="F2324" s="112">
        <f t="shared" si="1082"/>
        <v>46588</v>
      </c>
      <c r="G2324" s="113">
        <f t="shared" si="1083"/>
        <v>4.3006716003852752E-3</v>
      </c>
      <c r="H2324" s="114">
        <f t="shared" si="1084"/>
        <v>46650</v>
      </c>
      <c r="I2324" s="114">
        <f t="shared" si="1085"/>
        <v>46650</v>
      </c>
      <c r="J2324" s="115">
        <f t="shared" si="1086"/>
        <v>20</v>
      </c>
      <c r="K2324" s="115">
        <f t="shared" si="1087"/>
        <v>1</v>
      </c>
      <c r="L2324" s="8">
        <f t="shared" si="1088"/>
        <v>1.0002145899999999</v>
      </c>
      <c r="M2324" s="116">
        <f t="shared" si="1089"/>
        <v>1.0043006699999999</v>
      </c>
      <c r="N2324" s="116">
        <f t="shared" si="1090"/>
        <v>1.4633328014572857</v>
      </c>
      <c r="O2324" s="109">
        <f t="shared" si="1091"/>
        <v>1.46364681</v>
      </c>
      <c r="P2324" s="109">
        <f t="shared" si="1092"/>
        <v>289.11912656999999</v>
      </c>
      <c r="Q2324" s="11">
        <f t="shared" si="1103"/>
        <v>0</v>
      </c>
      <c r="R2324" s="30">
        <f t="shared" si="1101"/>
        <v>0</v>
      </c>
      <c r="S2324" s="109">
        <f t="shared" si="1093"/>
        <v>0</v>
      </c>
      <c r="T2324" s="119">
        <f t="shared" si="1102"/>
        <v>0.10150000000000001</v>
      </c>
      <c r="U2324" s="117">
        <f t="shared" si="1094"/>
        <v>1</v>
      </c>
      <c r="V2324" s="117">
        <v>252</v>
      </c>
      <c r="W2324" s="116">
        <f t="shared" si="1095"/>
        <v>1.0003836960000001</v>
      </c>
      <c r="X2324" s="109">
        <f t="shared" si="1096"/>
        <v>0.11093385</v>
      </c>
      <c r="Y2324" s="174">
        <f t="shared" si="1099"/>
        <v>0</v>
      </c>
      <c r="Z2324" s="120" t="str">
        <f t="shared" si="1104"/>
        <v>A+J=</v>
      </c>
      <c r="AA2324" s="114">
        <f t="shared" si="1105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8">
        <f t="shared" si="1100"/>
        <v>46621</v>
      </c>
      <c r="B2325" s="109">
        <f t="shared" si="1080"/>
        <v>289.23006041999997</v>
      </c>
      <c r="C2325" s="193">
        <f t="shared" si="1098"/>
        <v>197.53339713</v>
      </c>
      <c r="D2325" s="110">
        <f t="shared" si="1081"/>
        <v>7245.38</v>
      </c>
      <c r="E2325" s="111">
        <f t="shared" si="1097"/>
        <v>7276.54</v>
      </c>
      <c r="F2325" s="112">
        <f t="shared" si="1082"/>
        <v>46588</v>
      </c>
      <c r="G2325" s="113">
        <f t="shared" si="1083"/>
        <v>4.3006716003852752E-3</v>
      </c>
      <c r="H2325" s="114">
        <f t="shared" si="1084"/>
        <v>46650</v>
      </c>
      <c r="I2325" s="114">
        <f t="shared" si="1085"/>
        <v>46650</v>
      </c>
      <c r="J2325" s="115">
        <f t="shared" si="1086"/>
        <v>20</v>
      </c>
      <c r="K2325" s="115">
        <f t="shared" si="1087"/>
        <v>1</v>
      </c>
      <c r="L2325" s="8">
        <f t="shared" si="1088"/>
        <v>1.0002145899999999</v>
      </c>
      <c r="M2325" s="116">
        <f t="shared" si="1089"/>
        <v>1.0043006699999999</v>
      </c>
      <c r="N2325" s="116">
        <f t="shared" si="1090"/>
        <v>1.4633328014572857</v>
      </c>
      <c r="O2325" s="109">
        <f t="shared" si="1091"/>
        <v>1.46364681</v>
      </c>
      <c r="P2325" s="109">
        <f t="shared" si="1092"/>
        <v>289.11912656999999</v>
      </c>
      <c r="Q2325" s="11">
        <f t="shared" si="1103"/>
        <v>0</v>
      </c>
      <c r="R2325" s="30">
        <f t="shared" si="1101"/>
        <v>0</v>
      </c>
      <c r="S2325" s="109">
        <f t="shared" si="1093"/>
        <v>0</v>
      </c>
      <c r="T2325" s="119">
        <f t="shared" si="1102"/>
        <v>0.10150000000000001</v>
      </c>
      <c r="U2325" s="117">
        <f t="shared" si="1094"/>
        <v>1</v>
      </c>
      <c r="V2325" s="117">
        <v>252</v>
      </c>
      <c r="W2325" s="116">
        <f t="shared" si="1095"/>
        <v>1.0003836960000001</v>
      </c>
      <c r="X2325" s="109">
        <f t="shared" si="1096"/>
        <v>0.11093385</v>
      </c>
      <c r="Y2325" s="174">
        <f t="shared" si="1099"/>
        <v>0</v>
      </c>
      <c r="Z2325" s="120" t="str">
        <f t="shared" si="1104"/>
        <v>A+J=</v>
      </c>
      <c r="AA2325" s="114">
        <f t="shared" si="1105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8">
        <f t="shared" si="1100"/>
        <v>46622</v>
      </c>
      <c r="B2326" s="109">
        <f t="shared" si="1080"/>
        <v>289.23006041999997</v>
      </c>
      <c r="C2326" s="193">
        <f t="shared" si="1098"/>
        <v>197.53339713</v>
      </c>
      <c r="D2326" s="110">
        <f t="shared" si="1081"/>
        <v>7245.38</v>
      </c>
      <c r="E2326" s="111">
        <f t="shared" si="1097"/>
        <v>7276.54</v>
      </c>
      <c r="F2326" s="112">
        <f t="shared" si="1082"/>
        <v>46588</v>
      </c>
      <c r="G2326" s="113">
        <f t="shared" si="1083"/>
        <v>4.3006716003852752E-3</v>
      </c>
      <c r="H2326" s="114">
        <f t="shared" si="1084"/>
        <v>46650</v>
      </c>
      <c r="I2326" s="114">
        <f t="shared" si="1085"/>
        <v>46650</v>
      </c>
      <c r="J2326" s="115">
        <f t="shared" si="1086"/>
        <v>20</v>
      </c>
      <c r="K2326" s="115">
        <f t="shared" si="1087"/>
        <v>1</v>
      </c>
      <c r="L2326" s="8">
        <f t="shared" si="1088"/>
        <v>1.0002145899999999</v>
      </c>
      <c r="M2326" s="116">
        <f t="shared" si="1089"/>
        <v>1.0043006699999999</v>
      </c>
      <c r="N2326" s="116">
        <f t="shared" si="1090"/>
        <v>1.4633328014572857</v>
      </c>
      <c r="O2326" s="109">
        <f t="shared" si="1091"/>
        <v>1.46364681</v>
      </c>
      <c r="P2326" s="109">
        <f t="shared" si="1092"/>
        <v>289.11912656999999</v>
      </c>
      <c r="Q2326" s="11">
        <f t="shared" si="1103"/>
        <v>0</v>
      </c>
      <c r="R2326" s="30">
        <f t="shared" si="1101"/>
        <v>0</v>
      </c>
      <c r="S2326" s="109">
        <f t="shared" si="1093"/>
        <v>0</v>
      </c>
      <c r="T2326" s="119">
        <f t="shared" si="1102"/>
        <v>0.10150000000000001</v>
      </c>
      <c r="U2326" s="117">
        <f t="shared" si="1094"/>
        <v>1</v>
      </c>
      <c r="V2326" s="117">
        <v>252</v>
      </c>
      <c r="W2326" s="116">
        <f t="shared" si="1095"/>
        <v>1.0003836960000001</v>
      </c>
      <c r="X2326" s="109">
        <f t="shared" si="1096"/>
        <v>0.11093385</v>
      </c>
      <c r="Y2326" s="174">
        <f t="shared" si="1099"/>
        <v>0</v>
      </c>
      <c r="Z2326" s="120" t="str">
        <f t="shared" si="1104"/>
        <v>A+J=</v>
      </c>
      <c r="AA2326" s="114">
        <f t="shared" si="1105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8">
        <f t="shared" si="1100"/>
        <v>46623</v>
      </c>
      <c r="B2327" s="109">
        <f t="shared" si="1080"/>
        <v>289.40312766</v>
      </c>
      <c r="C2327" s="193">
        <f t="shared" si="1098"/>
        <v>197.53339713</v>
      </c>
      <c r="D2327" s="110">
        <f t="shared" si="1081"/>
        <v>7245.38</v>
      </c>
      <c r="E2327" s="111">
        <f t="shared" si="1097"/>
        <v>7276.54</v>
      </c>
      <c r="F2327" s="112">
        <f t="shared" si="1082"/>
        <v>46588</v>
      </c>
      <c r="G2327" s="113">
        <f t="shared" si="1083"/>
        <v>4.3006716003852752E-3</v>
      </c>
      <c r="H2327" s="114">
        <f t="shared" si="1084"/>
        <v>46650</v>
      </c>
      <c r="I2327" s="114">
        <f t="shared" si="1085"/>
        <v>46650</v>
      </c>
      <c r="J2327" s="115">
        <f t="shared" si="1086"/>
        <v>20</v>
      </c>
      <c r="K2327" s="115">
        <f t="shared" si="1087"/>
        <v>2</v>
      </c>
      <c r="L2327" s="8">
        <f t="shared" si="1088"/>
        <v>1.0004292299999999</v>
      </c>
      <c r="M2327" s="116">
        <f t="shared" si="1089"/>
        <v>1.0043006699999999</v>
      </c>
      <c r="N2327" s="116">
        <f t="shared" si="1090"/>
        <v>1.4633328014572857</v>
      </c>
      <c r="O2327" s="109">
        <f t="shared" si="1091"/>
        <v>1.4639609</v>
      </c>
      <c r="P2327" s="109">
        <f t="shared" si="1092"/>
        <v>289.18116984</v>
      </c>
      <c r="Q2327" s="11">
        <f t="shared" si="1103"/>
        <v>0</v>
      </c>
      <c r="R2327" s="30">
        <f t="shared" si="1101"/>
        <v>0</v>
      </c>
      <c r="S2327" s="109">
        <f t="shared" si="1093"/>
        <v>0</v>
      </c>
      <c r="T2327" s="119">
        <f t="shared" si="1102"/>
        <v>0.10150000000000001</v>
      </c>
      <c r="U2327" s="117">
        <f t="shared" si="1094"/>
        <v>2</v>
      </c>
      <c r="V2327" s="117">
        <v>252</v>
      </c>
      <c r="W2327" s="116">
        <f t="shared" si="1095"/>
        <v>1.0007675389999999</v>
      </c>
      <c r="X2327" s="109">
        <f t="shared" si="1096"/>
        <v>0.22195782</v>
      </c>
      <c r="Y2327" s="174">
        <f t="shared" si="1099"/>
        <v>0</v>
      </c>
      <c r="Z2327" s="120" t="str">
        <f t="shared" si="1104"/>
        <v>A+J=</v>
      </c>
      <c r="AA2327" s="114">
        <f t="shared" si="1105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8">
        <f t="shared" si="1100"/>
        <v>46624</v>
      </c>
      <c r="B2328" s="109">
        <f t="shared" si="1080"/>
        <v>289.57630115000001</v>
      </c>
      <c r="C2328" s="193">
        <f t="shared" si="1098"/>
        <v>197.53339713</v>
      </c>
      <c r="D2328" s="110">
        <f t="shared" si="1081"/>
        <v>7245.38</v>
      </c>
      <c r="E2328" s="111">
        <f t="shared" si="1097"/>
        <v>7276.54</v>
      </c>
      <c r="F2328" s="112">
        <f t="shared" si="1082"/>
        <v>46588</v>
      </c>
      <c r="G2328" s="113">
        <f t="shared" si="1083"/>
        <v>4.3006716003852752E-3</v>
      </c>
      <c r="H2328" s="114">
        <f t="shared" si="1084"/>
        <v>46650</v>
      </c>
      <c r="I2328" s="114">
        <f t="shared" si="1085"/>
        <v>46650</v>
      </c>
      <c r="J2328" s="115">
        <f t="shared" si="1086"/>
        <v>20</v>
      </c>
      <c r="K2328" s="115">
        <f t="shared" si="1087"/>
        <v>3</v>
      </c>
      <c r="L2328" s="8">
        <f t="shared" si="1088"/>
        <v>1.0006439199999999</v>
      </c>
      <c r="M2328" s="116">
        <f t="shared" si="1089"/>
        <v>1.0043006699999999</v>
      </c>
      <c r="N2328" s="116">
        <f t="shared" si="1090"/>
        <v>1.4633328014572857</v>
      </c>
      <c r="O2328" s="109">
        <f t="shared" si="1091"/>
        <v>1.46427507</v>
      </c>
      <c r="P2328" s="109">
        <f t="shared" si="1092"/>
        <v>289.24322890000002</v>
      </c>
      <c r="Q2328" s="11">
        <f t="shared" si="1103"/>
        <v>0</v>
      </c>
      <c r="R2328" s="30">
        <f t="shared" si="1101"/>
        <v>0</v>
      </c>
      <c r="S2328" s="109">
        <f t="shared" si="1093"/>
        <v>0</v>
      </c>
      <c r="T2328" s="119">
        <f t="shared" si="1102"/>
        <v>0.10150000000000001</v>
      </c>
      <c r="U2328" s="117">
        <f t="shared" si="1094"/>
        <v>3</v>
      </c>
      <c r="V2328" s="117">
        <v>252</v>
      </c>
      <c r="W2328" s="116">
        <f t="shared" si="1095"/>
        <v>1.00115153</v>
      </c>
      <c r="X2328" s="109">
        <f t="shared" si="1096"/>
        <v>0.33307225000000001</v>
      </c>
      <c r="Y2328" s="174">
        <f t="shared" si="1099"/>
        <v>0</v>
      </c>
      <c r="Z2328" s="120" t="str">
        <f t="shared" si="1104"/>
        <v>A+J=</v>
      </c>
      <c r="AA2328" s="114">
        <f t="shared" si="1105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8">
        <f t="shared" si="1100"/>
        <v>46625</v>
      </c>
      <c r="B2329" s="109">
        <f t="shared" si="1080"/>
        <v>289.74957473000001</v>
      </c>
      <c r="C2329" s="193">
        <f t="shared" si="1098"/>
        <v>197.53339713</v>
      </c>
      <c r="D2329" s="110">
        <f t="shared" si="1081"/>
        <v>7245.38</v>
      </c>
      <c r="E2329" s="111">
        <f t="shared" si="1097"/>
        <v>7276.54</v>
      </c>
      <c r="F2329" s="112">
        <f t="shared" si="1082"/>
        <v>46588</v>
      </c>
      <c r="G2329" s="113">
        <f t="shared" si="1083"/>
        <v>4.3006716003852752E-3</v>
      </c>
      <c r="H2329" s="114">
        <f t="shared" si="1084"/>
        <v>46650</v>
      </c>
      <c r="I2329" s="114">
        <f t="shared" si="1085"/>
        <v>46650</v>
      </c>
      <c r="J2329" s="115">
        <f t="shared" si="1086"/>
        <v>20</v>
      </c>
      <c r="K2329" s="115">
        <f t="shared" si="1087"/>
        <v>4</v>
      </c>
      <c r="L2329" s="8">
        <f t="shared" si="1088"/>
        <v>1.0008586500000001</v>
      </c>
      <c r="M2329" s="116">
        <f t="shared" si="1089"/>
        <v>1.0043006699999999</v>
      </c>
      <c r="N2329" s="116">
        <f t="shared" si="1090"/>
        <v>1.4633328014572857</v>
      </c>
      <c r="O2329" s="109">
        <f t="shared" si="1091"/>
        <v>1.4645892899999999</v>
      </c>
      <c r="P2329" s="109">
        <f t="shared" si="1092"/>
        <v>289.30529784999999</v>
      </c>
      <c r="Q2329" s="11">
        <f t="shared" si="1103"/>
        <v>0</v>
      </c>
      <c r="R2329" s="30">
        <f t="shared" si="1101"/>
        <v>0</v>
      </c>
      <c r="S2329" s="109">
        <f t="shared" si="1093"/>
        <v>0</v>
      </c>
      <c r="T2329" s="119">
        <f t="shared" si="1102"/>
        <v>0.10150000000000001</v>
      </c>
      <c r="U2329" s="117">
        <f t="shared" si="1094"/>
        <v>4</v>
      </c>
      <c r="V2329" s="117">
        <v>252</v>
      </c>
      <c r="W2329" s="116">
        <f t="shared" si="1095"/>
        <v>1.001535668</v>
      </c>
      <c r="X2329" s="109">
        <f t="shared" si="1096"/>
        <v>0.44427687999999999</v>
      </c>
      <c r="Y2329" s="174">
        <f t="shared" si="1099"/>
        <v>0</v>
      </c>
      <c r="Z2329" s="120" t="str">
        <f t="shared" si="1104"/>
        <v>A+J=</v>
      </c>
      <c r="AA2329" s="114">
        <f t="shared" si="1105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8">
        <f t="shared" si="1100"/>
        <v>46626</v>
      </c>
      <c r="B2330" s="109">
        <f t="shared" si="1080"/>
        <v>289.92295267000003</v>
      </c>
      <c r="C2330" s="193">
        <f t="shared" si="1098"/>
        <v>197.53339713</v>
      </c>
      <c r="D2330" s="110">
        <f t="shared" si="1081"/>
        <v>7245.38</v>
      </c>
      <c r="E2330" s="111">
        <f t="shared" si="1097"/>
        <v>7276.54</v>
      </c>
      <c r="F2330" s="112">
        <f t="shared" si="1082"/>
        <v>46588</v>
      </c>
      <c r="G2330" s="113">
        <f t="shared" si="1083"/>
        <v>4.3006716003852752E-3</v>
      </c>
      <c r="H2330" s="114">
        <f t="shared" si="1084"/>
        <v>46650</v>
      </c>
      <c r="I2330" s="114">
        <f t="shared" si="1085"/>
        <v>46650</v>
      </c>
      <c r="J2330" s="115">
        <f t="shared" si="1086"/>
        <v>20</v>
      </c>
      <c r="K2330" s="115">
        <f t="shared" si="1087"/>
        <v>5</v>
      </c>
      <c r="L2330" s="8">
        <f t="shared" si="1088"/>
        <v>1.0010734299999999</v>
      </c>
      <c r="M2330" s="116">
        <f t="shared" si="1089"/>
        <v>1.0043006699999999</v>
      </c>
      <c r="N2330" s="116">
        <f t="shared" si="1090"/>
        <v>1.4633328014572857</v>
      </c>
      <c r="O2330" s="109">
        <f t="shared" si="1091"/>
        <v>1.4649035800000001</v>
      </c>
      <c r="P2330" s="109">
        <f t="shared" si="1092"/>
        <v>289.36738062000001</v>
      </c>
      <c r="Q2330" s="11">
        <f t="shared" si="1103"/>
        <v>0</v>
      </c>
      <c r="R2330" s="30">
        <f t="shared" si="1101"/>
        <v>0</v>
      </c>
      <c r="S2330" s="109">
        <f t="shared" si="1093"/>
        <v>0</v>
      </c>
      <c r="T2330" s="119">
        <f t="shared" si="1102"/>
        <v>0.10150000000000001</v>
      </c>
      <c r="U2330" s="117">
        <f t="shared" si="1094"/>
        <v>5</v>
      </c>
      <c r="V2330" s="117">
        <v>252</v>
      </c>
      <c r="W2330" s="116">
        <f t="shared" si="1095"/>
        <v>1.0019199539999999</v>
      </c>
      <c r="X2330" s="109">
        <f t="shared" si="1096"/>
        <v>0.55557204999999998</v>
      </c>
      <c r="Y2330" s="174">
        <f t="shared" si="1099"/>
        <v>0</v>
      </c>
      <c r="Z2330" s="120" t="str">
        <f t="shared" si="1104"/>
        <v>A+J=</v>
      </c>
      <c r="AA2330" s="114">
        <f t="shared" si="1105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8">
        <f t="shared" si="1100"/>
        <v>46627</v>
      </c>
      <c r="B2331" s="109">
        <f t="shared" si="1080"/>
        <v>290.09643641999997</v>
      </c>
      <c r="C2331" s="193">
        <f t="shared" si="1098"/>
        <v>197.53339713</v>
      </c>
      <c r="D2331" s="110">
        <f t="shared" si="1081"/>
        <v>7245.38</v>
      </c>
      <c r="E2331" s="111">
        <f t="shared" si="1097"/>
        <v>7276.54</v>
      </c>
      <c r="F2331" s="112">
        <f t="shared" si="1082"/>
        <v>46588</v>
      </c>
      <c r="G2331" s="113">
        <f t="shared" si="1083"/>
        <v>4.3006716003852752E-3</v>
      </c>
      <c r="H2331" s="114">
        <f t="shared" si="1084"/>
        <v>46650</v>
      </c>
      <c r="I2331" s="114">
        <f t="shared" si="1085"/>
        <v>46650</v>
      </c>
      <c r="J2331" s="115">
        <f t="shared" si="1086"/>
        <v>20</v>
      </c>
      <c r="K2331" s="115">
        <f t="shared" si="1087"/>
        <v>6</v>
      </c>
      <c r="L2331" s="8">
        <f t="shared" si="1088"/>
        <v>1.0012882599999999</v>
      </c>
      <c r="M2331" s="116">
        <f t="shared" si="1089"/>
        <v>1.0043006699999999</v>
      </c>
      <c r="N2331" s="116">
        <f t="shared" si="1090"/>
        <v>1.4633328014572857</v>
      </c>
      <c r="O2331" s="109">
        <f t="shared" si="1091"/>
        <v>1.46521795</v>
      </c>
      <c r="P2331" s="109">
        <f t="shared" si="1092"/>
        <v>289.42947919</v>
      </c>
      <c r="Q2331" s="11">
        <f t="shared" si="1103"/>
        <v>0</v>
      </c>
      <c r="R2331" s="30">
        <f t="shared" si="1101"/>
        <v>0</v>
      </c>
      <c r="S2331" s="109">
        <f t="shared" si="1093"/>
        <v>0</v>
      </c>
      <c r="T2331" s="119">
        <f t="shared" si="1102"/>
        <v>0.10150000000000001</v>
      </c>
      <c r="U2331" s="117">
        <f t="shared" si="1094"/>
        <v>6</v>
      </c>
      <c r="V2331" s="117">
        <v>252</v>
      </c>
      <c r="W2331" s="116">
        <f t="shared" si="1095"/>
        <v>1.002304386</v>
      </c>
      <c r="X2331" s="109">
        <f t="shared" si="1096"/>
        <v>0.66695722999999996</v>
      </c>
      <c r="Y2331" s="174">
        <f t="shared" si="1099"/>
        <v>0</v>
      </c>
      <c r="Z2331" s="120" t="str">
        <f t="shared" si="1104"/>
        <v>A+J=</v>
      </c>
      <c r="AA2331" s="114">
        <f t="shared" si="1105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8">
        <f t="shared" si="1100"/>
        <v>46628</v>
      </c>
      <c r="B2332" s="109">
        <f t="shared" si="1080"/>
        <v>290.09643641999997</v>
      </c>
      <c r="C2332" s="193">
        <f t="shared" si="1098"/>
        <v>197.53339713</v>
      </c>
      <c r="D2332" s="110">
        <f t="shared" si="1081"/>
        <v>7245.38</v>
      </c>
      <c r="E2332" s="111">
        <f t="shared" si="1097"/>
        <v>7276.54</v>
      </c>
      <c r="F2332" s="112">
        <f t="shared" si="1082"/>
        <v>46588</v>
      </c>
      <c r="G2332" s="113">
        <f t="shared" si="1083"/>
        <v>4.3006716003852752E-3</v>
      </c>
      <c r="H2332" s="114">
        <f t="shared" si="1084"/>
        <v>46650</v>
      </c>
      <c r="I2332" s="114">
        <f t="shared" si="1085"/>
        <v>46650</v>
      </c>
      <c r="J2332" s="115">
        <f t="shared" si="1086"/>
        <v>20</v>
      </c>
      <c r="K2332" s="115">
        <f t="shared" si="1087"/>
        <v>6</v>
      </c>
      <c r="L2332" s="8">
        <f t="shared" si="1088"/>
        <v>1.0012882599999999</v>
      </c>
      <c r="M2332" s="116">
        <f t="shared" si="1089"/>
        <v>1.0043006699999999</v>
      </c>
      <c r="N2332" s="116">
        <f t="shared" si="1090"/>
        <v>1.4633328014572857</v>
      </c>
      <c r="O2332" s="109">
        <f t="shared" si="1091"/>
        <v>1.46521795</v>
      </c>
      <c r="P2332" s="109">
        <f t="shared" si="1092"/>
        <v>289.42947919</v>
      </c>
      <c r="Q2332" s="11">
        <f t="shared" si="1103"/>
        <v>0</v>
      </c>
      <c r="R2332" s="30">
        <f t="shared" si="1101"/>
        <v>0</v>
      </c>
      <c r="S2332" s="109">
        <f t="shared" si="1093"/>
        <v>0</v>
      </c>
      <c r="T2332" s="119">
        <f t="shared" si="1102"/>
        <v>0.10150000000000001</v>
      </c>
      <c r="U2332" s="117">
        <f t="shared" si="1094"/>
        <v>6</v>
      </c>
      <c r="V2332" s="117">
        <v>252</v>
      </c>
      <c r="W2332" s="116">
        <f t="shared" si="1095"/>
        <v>1.002304386</v>
      </c>
      <c r="X2332" s="109">
        <f t="shared" si="1096"/>
        <v>0.66695722999999996</v>
      </c>
      <c r="Y2332" s="174">
        <f t="shared" si="1099"/>
        <v>0</v>
      </c>
      <c r="Z2332" s="120" t="str">
        <f t="shared" si="1104"/>
        <v>A+J=</v>
      </c>
      <c r="AA2332" s="114">
        <f t="shared" si="1105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8">
        <f t="shared" si="1100"/>
        <v>46629</v>
      </c>
      <c r="B2333" s="109">
        <f t="shared" si="1080"/>
        <v>290.09643641999997</v>
      </c>
      <c r="C2333" s="193">
        <f t="shared" si="1098"/>
        <v>197.53339713</v>
      </c>
      <c r="D2333" s="110">
        <f t="shared" si="1081"/>
        <v>7245.38</v>
      </c>
      <c r="E2333" s="111">
        <f t="shared" si="1097"/>
        <v>7276.54</v>
      </c>
      <c r="F2333" s="112">
        <f t="shared" si="1082"/>
        <v>46588</v>
      </c>
      <c r="G2333" s="113">
        <f t="shared" si="1083"/>
        <v>4.3006716003852752E-3</v>
      </c>
      <c r="H2333" s="114">
        <f t="shared" si="1084"/>
        <v>46650</v>
      </c>
      <c r="I2333" s="114">
        <f t="shared" si="1085"/>
        <v>46650</v>
      </c>
      <c r="J2333" s="115">
        <f t="shared" si="1086"/>
        <v>20</v>
      </c>
      <c r="K2333" s="115">
        <f t="shared" si="1087"/>
        <v>6</v>
      </c>
      <c r="L2333" s="8">
        <f t="shared" si="1088"/>
        <v>1.0012882599999999</v>
      </c>
      <c r="M2333" s="116">
        <f t="shared" si="1089"/>
        <v>1.0043006699999999</v>
      </c>
      <c r="N2333" s="116">
        <f t="shared" si="1090"/>
        <v>1.4633328014572857</v>
      </c>
      <c r="O2333" s="109">
        <f t="shared" si="1091"/>
        <v>1.46521795</v>
      </c>
      <c r="P2333" s="109">
        <f t="shared" si="1092"/>
        <v>289.42947919</v>
      </c>
      <c r="Q2333" s="11">
        <f t="shared" si="1103"/>
        <v>0</v>
      </c>
      <c r="R2333" s="30">
        <f t="shared" si="1101"/>
        <v>0</v>
      </c>
      <c r="S2333" s="109">
        <f t="shared" si="1093"/>
        <v>0</v>
      </c>
      <c r="T2333" s="119">
        <f t="shared" si="1102"/>
        <v>0.10150000000000001</v>
      </c>
      <c r="U2333" s="117">
        <f t="shared" si="1094"/>
        <v>6</v>
      </c>
      <c r="V2333" s="117">
        <v>252</v>
      </c>
      <c r="W2333" s="116">
        <f t="shared" si="1095"/>
        <v>1.002304386</v>
      </c>
      <c r="X2333" s="109">
        <f t="shared" si="1096"/>
        <v>0.66695722999999996</v>
      </c>
      <c r="Y2333" s="174">
        <f t="shared" si="1099"/>
        <v>0</v>
      </c>
      <c r="Z2333" s="120" t="str">
        <f t="shared" si="1104"/>
        <v>A+J=</v>
      </c>
      <c r="AA2333" s="114">
        <f t="shared" si="1105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8">
        <f t="shared" si="1100"/>
        <v>46630</v>
      </c>
      <c r="B2334" s="109">
        <f t="shared" si="1080"/>
        <v>290.27002295</v>
      </c>
      <c r="C2334" s="193">
        <f t="shared" si="1098"/>
        <v>197.53339713</v>
      </c>
      <c r="D2334" s="110">
        <f t="shared" si="1081"/>
        <v>7245.38</v>
      </c>
      <c r="E2334" s="111">
        <f t="shared" si="1097"/>
        <v>7276.54</v>
      </c>
      <c r="F2334" s="112">
        <f t="shared" si="1082"/>
        <v>46588</v>
      </c>
      <c r="G2334" s="113">
        <f t="shared" si="1083"/>
        <v>4.3006716003852752E-3</v>
      </c>
      <c r="H2334" s="114">
        <f t="shared" si="1084"/>
        <v>46650</v>
      </c>
      <c r="I2334" s="114">
        <f t="shared" si="1085"/>
        <v>46650</v>
      </c>
      <c r="J2334" s="115">
        <f t="shared" si="1086"/>
        <v>20</v>
      </c>
      <c r="K2334" s="115">
        <f t="shared" si="1087"/>
        <v>7</v>
      </c>
      <c r="L2334" s="8">
        <f t="shared" si="1088"/>
        <v>1.0015031299999999</v>
      </c>
      <c r="M2334" s="116">
        <f t="shared" si="1089"/>
        <v>1.0043006699999999</v>
      </c>
      <c r="N2334" s="116">
        <f t="shared" si="1090"/>
        <v>1.4633328014572857</v>
      </c>
      <c r="O2334" s="109">
        <f t="shared" si="1091"/>
        <v>1.46553238</v>
      </c>
      <c r="P2334" s="109">
        <f t="shared" si="1092"/>
        <v>289.49158962000001</v>
      </c>
      <c r="Q2334" s="11">
        <f t="shared" si="1103"/>
        <v>0</v>
      </c>
      <c r="R2334" s="30">
        <f t="shared" si="1101"/>
        <v>0</v>
      </c>
      <c r="S2334" s="109">
        <f t="shared" si="1093"/>
        <v>0</v>
      </c>
      <c r="T2334" s="119">
        <f t="shared" si="1102"/>
        <v>0.10150000000000001</v>
      </c>
      <c r="U2334" s="117">
        <f t="shared" si="1094"/>
        <v>7</v>
      </c>
      <c r="V2334" s="117">
        <v>252</v>
      </c>
      <c r="W2334" s="116">
        <f t="shared" si="1095"/>
        <v>1.0026889670000001</v>
      </c>
      <c r="X2334" s="109">
        <f t="shared" si="1096"/>
        <v>0.77843333000000003</v>
      </c>
      <c r="Y2334" s="174">
        <f t="shared" si="1099"/>
        <v>0</v>
      </c>
      <c r="Z2334" s="120" t="str">
        <f t="shared" si="1104"/>
        <v>A+J=</v>
      </c>
      <c r="AA2334" s="114">
        <f t="shared" si="1105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8">
        <f t="shared" si="1100"/>
        <v>46631</v>
      </c>
      <c r="B2335" s="109">
        <f t="shared" si="1080"/>
        <v>290.44371367000002</v>
      </c>
      <c r="C2335" s="193">
        <f t="shared" si="1098"/>
        <v>197.53339713</v>
      </c>
      <c r="D2335" s="110">
        <f t="shared" si="1081"/>
        <v>7245.38</v>
      </c>
      <c r="E2335" s="111">
        <f t="shared" si="1097"/>
        <v>7276.54</v>
      </c>
      <c r="F2335" s="112">
        <f t="shared" si="1082"/>
        <v>46588</v>
      </c>
      <c r="G2335" s="113">
        <f t="shared" si="1083"/>
        <v>4.3006716003852752E-3</v>
      </c>
      <c r="H2335" s="114">
        <f t="shared" si="1084"/>
        <v>46650</v>
      </c>
      <c r="I2335" s="114">
        <f t="shared" si="1085"/>
        <v>46650</v>
      </c>
      <c r="J2335" s="115">
        <f t="shared" si="1086"/>
        <v>20</v>
      </c>
      <c r="K2335" s="115">
        <f t="shared" si="1087"/>
        <v>8</v>
      </c>
      <c r="L2335" s="8">
        <f t="shared" si="1088"/>
        <v>1.00171805</v>
      </c>
      <c r="M2335" s="116">
        <f t="shared" si="1089"/>
        <v>1.0043006699999999</v>
      </c>
      <c r="N2335" s="116">
        <f t="shared" si="1090"/>
        <v>1.4633328014572857</v>
      </c>
      <c r="O2335" s="109">
        <f t="shared" si="1091"/>
        <v>1.46584688</v>
      </c>
      <c r="P2335" s="109">
        <f t="shared" si="1092"/>
        <v>289.55371387000002</v>
      </c>
      <c r="Q2335" s="11">
        <f t="shared" si="1103"/>
        <v>0</v>
      </c>
      <c r="R2335" s="30">
        <f t="shared" si="1101"/>
        <v>0</v>
      </c>
      <c r="S2335" s="109">
        <f t="shared" si="1093"/>
        <v>0</v>
      </c>
      <c r="T2335" s="119">
        <f t="shared" si="1102"/>
        <v>0.10150000000000001</v>
      </c>
      <c r="U2335" s="117">
        <f t="shared" si="1094"/>
        <v>8</v>
      </c>
      <c r="V2335" s="117">
        <v>252</v>
      </c>
      <c r="W2335" s="116">
        <f t="shared" si="1095"/>
        <v>1.0030736950000001</v>
      </c>
      <c r="X2335" s="109">
        <f t="shared" si="1096"/>
        <v>0.88999980000000001</v>
      </c>
      <c r="Y2335" s="174">
        <f t="shared" si="1099"/>
        <v>0</v>
      </c>
      <c r="Z2335" s="120" t="str">
        <f t="shared" si="1104"/>
        <v>A+J=</v>
      </c>
      <c r="AA2335" s="114">
        <f t="shared" si="1105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8">
        <f t="shared" si="1100"/>
        <v>46632</v>
      </c>
      <c r="B2336" s="109">
        <f t="shared" si="1080"/>
        <v>290.61750468000002</v>
      </c>
      <c r="C2336" s="193">
        <f t="shared" si="1098"/>
        <v>197.53339713</v>
      </c>
      <c r="D2336" s="110">
        <f t="shared" si="1081"/>
        <v>7245.38</v>
      </c>
      <c r="E2336" s="111">
        <f t="shared" si="1097"/>
        <v>7276.54</v>
      </c>
      <c r="F2336" s="112">
        <f t="shared" si="1082"/>
        <v>46588</v>
      </c>
      <c r="G2336" s="113">
        <f t="shared" si="1083"/>
        <v>4.3006716003852752E-3</v>
      </c>
      <c r="H2336" s="114">
        <f t="shared" si="1084"/>
        <v>46650</v>
      </c>
      <c r="I2336" s="114">
        <f t="shared" si="1085"/>
        <v>46650</v>
      </c>
      <c r="J2336" s="115">
        <f t="shared" si="1086"/>
        <v>20</v>
      </c>
      <c r="K2336" s="115">
        <f t="shared" si="1087"/>
        <v>9</v>
      </c>
      <c r="L2336" s="8">
        <f t="shared" si="1088"/>
        <v>1.0019330099999999</v>
      </c>
      <c r="M2336" s="116">
        <f t="shared" si="1089"/>
        <v>1.0043006699999999</v>
      </c>
      <c r="N2336" s="116">
        <f t="shared" si="1090"/>
        <v>1.4633328014572857</v>
      </c>
      <c r="O2336" s="109">
        <f t="shared" si="1091"/>
        <v>1.4661614300000001</v>
      </c>
      <c r="P2336" s="109">
        <f t="shared" si="1092"/>
        <v>289.61584800000003</v>
      </c>
      <c r="Q2336" s="11">
        <f t="shared" si="1103"/>
        <v>0</v>
      </c>
      <c r="R2336" s="30">
        <f t="shared" si="1101"/>
        <v>0</v>
      </c>
      <c r="S2336" s="109">
        <f t="shared" si="1093"/>
        <v>0</v>
      </c>
      <c r="T2336" s="119">
        <f t="shared" si="1102"/>
        <v>0.10150000000000001</v>
      </c>
      <c r="U2336" s="117">
        <f t="shared" si="1094"/>
        <v>9</v>
      </c>
      <c r="V2336" s="117">
        <v>252</v>
      </c>
      <c r="W2336" s="116">
        <f t="shared" si="1095"/>
        <v>1.00345857</v>
      </c>
      <c r="X2336" s="109">
        <f t="shared" si="1096"/>
        <v>1.00165668</v>
      </c>
      <c r="Y2336" s="174">
        <f t="shared" si="1099"/>
        <v>0</v>
      </c>
      <c r="Z2336" s="120" t="str">
        <f t="shared" si="1104"/>
        <v>A+J=</v>
      </c>
      <c r="AA2336" s="114">
        <f t="shared" si="1105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8">
        <f t="shared" si="1100"/>
        <v>46633</v>
      </c>
      <c r="B2337" s="109">
        <f t="shared" si="1080"/>
        <v>290.79140225999998</v>
      </c>
      <c r="C2337" s="193">
        <f t="shared" si="1098"/>
        <v>197.53339713</v>
      </c>
      <c r="D2337" s="110">
        <f t="shared" si="1081"/>
        <v>7245.38</v>
      </c>
      <c r="E2337" s="111">
        <f t="shared" si="1097"/>
        <v>7276.54</v>
      </c>
      <c r="F2337" s="112">
        <f t="shared" si="1082"/>
        <v>46588</v>
      </c>
      <c r="G2337" s="113">
        <f t="shared" si="1083"/>
        <v>4.3006716003852752E-3</v>
      </c>
      <c r="H2337" s="114">
        <f t="shared" si="1084"/>
        <v>46650</v>
      </c>
      <c r="I2337" s="114">
        <f t="shared" si="1085"/>
        <v>46650</v>
      </c>
      <c r="J2337" s="115">
        <f t="shared" si="1086"/>
        <v>20</v>
      </c>
      <c r="K2337" s="115">
        <f t="shared" si="1087"/>
        <v>10</v>
      </c>
      <c r="L2337" s="8">
        <f t="shared" si="1088"/>
        <v>1.0021480199999999</v>
      </c>
      <c r="M2337" s="116">
        <f t="shared" si="1089"/>
        <v>1.0043006699999999</v>
      </c>
      <c r="N2337" s="116">
        <f t="shared" si="1090"/>
        <v>1.4633328014572857</v>
      </c>
      <c r="O2337" s="109">
        <f t="shared" si="1091"/>
        <v>1.46647606</v>
      </c>
      <c r="P2337" s="109">
        <f t="shared" si="1092"/>
        <v>289.67799794000001</v>
      </c>
      <c r="Q2337" s="11">
        <f t="shared" si="1103"/>
        <v>0</v>
      </c>
      <c r="R2337" s="30">
        <f t="shared" si="1101"/>
        <v>0</v>
      </c>
      <c r="S2337" s="109">
        <f t="shared" si="1093"/>
        <v>0</v>
      </c>
      <c r="T2337" s="119">
        <f t="shared" si="1102"/>
        <v>0.10150000000000001</v>
      </c>
      <c r="U2337" s="117">
        <f t="shared" si="1094"/>
        <v>10</v>
      </c>
      <c r="V2337" s="117">
        <v>252</v>
      </c>
      <c r="W2337" s="116">
        <f t="shared" si="1095"/>
        <v>1.003843593</v>
      </c>
      <c r="X2337" s="109">
        <f t="shared" si="1096"/>
        <v>1.1134043199999999</v>
      </c>
      <c r="Y2337" s="174">
        <f t="shared" si="1099"/>
        <v>0</v>
      </c>
      <c r="Z2337" s="120" t="str">
        <f t="shared" si="1104"/>
        <v>A+J=</v>
      </c>
      <c r="AA2337" s="114">
        <f t="shared" si="1105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8">
        <f t="shared" si="1100"/>
        <v>46634</v>
      </c>
      <c r="B2338" s="109">
        <f t="shared" ref="B2338:B2401" si="1106">(P2338+X2338)</f>
        <v>290.96540644000004</v>
      </c>
      <c r="C2338" s="193">
        <f t="shared" si="1098"/>
        <v>197.53339713</v>
      </c>
      <c r="D2338" s="110">
        <f t="shared" ref="D2338:D2401" si="1107">IF(E2338=E2337,D2337,E2337)</f>
        <v>7245.38</v>
      </c>
      <c r="E2338" s="111">
        <f t="shared" si="1097"/>
        <v>7276.54</v>
      </c>
      <c r="F2338" s="112">
        <f t="shared" ref="F2338:F2401" si="1108">IF($K2338=1,VLOOKUP($A2337,$AO$10:$AS$131,5),F2337)</f>
        <v>46588</v>
      </c>
      <c r="G2338" s="113">
        <f t="shared" ref="G2338:G2401" si="1109">(E2338/D2338)-1</f>
        <v>4.3006716003852752E-3</v>
      </c>
      <c r="H2338" s="114">
        <f t="shared" ref="H2338:H2401" si="1110">IF(DAY(A2338)=H$9,VLOOKUP(A2338,AH$118:AN$450,4),H2337)</f>
        <v>46650</v>
      </c>
      <c r="I2338" s="114">
        <f t="shared" ref="I2338:I2401" si="1111">IF(A2338&gt;I2337,H2338,I2337)</f>
        <v>46650</v>
      </c>
      <c r="J2338" s="115">
        <f t="shared" ref="J2338:J2401" si="1112">IF(I2338=I2337,J2337,NETWORKDAYS(I2337,I2338,$AD$148:$AD$502)-1)</f>
        <v>20</v>
      </c>
      <c r="K2338" s="115">
        <f t="shared" ref="K2338:K2401" si="1113">(J2338-(NETWORKDAYS(A2338,I2338,AD$148:AD$502)-1))</f>
        <v>11</v>
      </c>
      <c r="L2338" s="8">
        <f t="shared" ref="L2338:L2401" si="1114">IF(E2338&lt;D2338,1,TRUNC((E2338/D2338)^TRUNC((K2338/J2338),9),8))</f>
        <v>1.0023630800000001</v>
      </c>
      <c r="M2338" s="116">
        <f t="shared" ref="M2338:M2401" si="1115">IF(I2338&gt;I2337,L2337,M2337)</f>
        <v>1.0043006699999999</v>
      </c>
      <c r="N2338" s="116">
        <f t="shared" ref="N2338:N2401" si="1116">IF(I2338&gt;I2337,N2337*M2338,N2337)</f>
        <v>1.4633328014572857</v>
      </c>
      <c r="O2338" s="109">
        <f t="shared" ref="O2338:O2401" si="1117">TRUNC(TRUNC((L2338*N2338),15),8)</f>
        <v>1.46679077</v>
      </c>
      <c r="P2338" s="109">
        <f t="shared" ref="P2338:P2401" si="1118">TRUNC(C2338*O2338,8)</f>
        <v>289.74016367000002</v>
      </c>
      <c r="Q2338" s="11">
        <f t="shared" si="1103"/>
        <v>0</v>
      </c>
      <c r="R2338" s="30">
        <f t="shared" si="1101"/>
        <v>0</v>
      </c>
      <c r="S2338" s="109">
        <f t="shared" ref="S2338:S2401" si="1119">IF(R2338&gt;0,TRUNC(R2338*P2338,8),0)</f>
        <v>0</v>
      </c>
      <c r="T2338" s="119">
        <f t="shared" si="1102"/>
        <v>0.10150000000000001</v>
      </c>
      <c r="U2338" s="117">
        <f t="shared" ref="U2338:U2401" si="1120">IF(Q2337&gt;0,1,IF(K2338=K2337,U2337,U2337+1))</f>
        <v>11</v>
      </c>
      <c r="V2338" s="117">
        <v>252</v>
      </c>
      <c r="W2338" s="116">
        <f t="shared" ref="W2338:W2401" si="1121">ROUND((1+T2338)^TRUNC((U2338/V2338),9),9)</f>
        <v>1.0042287640000001</v>
      </c>
      <c r="X2338" s="109">
        <f t="shared" ref="X2338:X2401" si="1122">TRUNC((P2338*(W2338-1)),8)</f>
        <v>1.2252427699999999</v>
      </c>
      <c r="Y2338" s="174">
        <f t="shared" si="1099"/>
        <v>0</v>
      </c>
      <c r="Z2338" s="120" t="str">
        <f t="shared" si="1104"/>
        <v>A+J=</v>
      </c>
      <c r="AA2338" s="114">
        <f t="shared" si="1105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8">
        <f t="shared" si="1100"/>
        <v>46635</v>
      </c>
      <c r="B2339" s="109">
        <f t="shared" si="1106"/>
        <v>290.96540644000004</v>
      </c>
      <c r="C2339" s="193">
        <f t="shared" si="1098"/>
        <v>197.53339713</v>
      </c>
      <c r="D2339" s="110">
        <f t="shared" si="1107"/>
        <v>7245.38</v>
      </c>
      <c r="E2339" s="111">
        <f t="shared" si="1097"/>
        <v>7276.54</v>
      </c>
      <c r="F2339" s="112">
        <f t="shared" si="1108"/>
        <v>46588</v>
      </c>
      <c r="G2339" s="113">
        <f t="shared" si="1109"/>
        <v>4.3006716003852752E-3</v>
      </c>
      <c r="H2339" s="114">
        <f t="shared" si="1110"/>
        <v>46650</v>
      </c>
      <c r="I2339" s="114">
        <f t="shared" si="1111"/>
        <v>46650</v>
      </c>
      <c r="J2339" s="115">
        <f t="shared" si="1112"/>
        <v>20</v>
      </c>
      <c r="K2339" s="115">
        <f t="shared" si="1113"/>
        <v>11</v>
      </c>
      <c r="L2339" s="8">
        <f t="shared" si="1114"/>
        <v>1.0023630800000001</v>
      </c>
      <c r="M2339" s="116">
        <f t="shared" si="1115"/>
        <v>1.0043006699999999</v>
      </c>
      <c r="N2339" s="116">
        <f t="shared" si="1116"/>
        <v>1.4633328014572857</v>
      </c>
      <c r="O2339" s="109">
        <f t="shared" si="1117"/>
        <v>1.46679077</v>
      </c>
      <c r="P2339" s="109">
        <f t="shared" si="1118"/>
        <v>289.74016367000002</v>
      </c>
      <c r="Q2339" s="11">
        <f t="shared" si="1103"/>
        <v>0</v>
      </c>
      <c r="R2339" s="30">
        <f t="shared" si="1101"/>
        <v>0</v>
      </c>
      <c r="S2339" s="109">
        <f t="shared" si="1119"/>
        <v>0</v>
      </c>
      <c r="T2339" s="119">
        <f t="shared" si="1102"/>
        <v>0.10150000000000001</v>
      </c>
      <c r="U2339" s="117">
        <f t="shared" si="1120"/>
        <v>11</v>
      </c>
      <c r="V2339" s="117">
        <v>252</v>
      </c>
      <c r="W2339" s="116">
        <f t="shared" si="1121"/>
        <v>1.0042287640000001</v>
      </c>
      <c r="X2339" s="109">
        <f t="shared" si="1122"/>
        <v>1.2252427699999999</v>
      </c>
      <c r="Y2339" s="174">
        <f t="shared" si="1099"/>
        <v>0</v>
      </c>
      <c r="Z2339" s="120" t="str">
        <f t="shared" si="1104"/>
        <v>A+J=</v>
      </c>
      <c r="AA2339" s="114">
        <f t="shared" si="1105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8">
        <f t="shared" si="1100"/>
        <v>46636</v>
      </c>
      <c r="B2340" s="109">
        <f t="shared" si="1106"/>
        <v>290.96540644000004</v>
      </c>
      <c r="C2340" s="193">
        <f t="shared" si="1098"/>
        <v>197.53339713</v>
      </c>
      <c r="D2340" s="110">
        <f t="shared" si="1107"/>
        <v>7245.38</v>
      </c>
      <c r="E2340" s="111">
        <f t="shared" si="1097"/>
        <v>7276.54</v>
      </c>
      <c r="F2340" s="112">
        <f t="shared" si="1108"/>
        <v>46588</v>
      </c>
      <c r="G2340" s="113">
        <f t="shared" si="1109"/>
        <v>4.3006716003852752E-3</v>
      </c>
      <c r="H2340" s="114">
        <f t="shared" si="1110"/>
        <v>46650</v>
      </c>
      <c r="I2340" s="114">
        <f t="shared" si="1111"/>
        <v>46650</v>
      </c>
      <c r="J2340" s="115">
        <f t="shared" si="1112"/>
        <v>20</v>
      </c>
      <c r="K2340" s="115">
        <f t="shared" si="1113"/>
        <v>11</v>
      </c>
      <c r="L2340" s="8">
        <f t="shared" si="1114"/>
        <v>1.0023630800000001</v>
      </c>
      <c r="M2340" s="116">
        <f t="shared" si="1115"/>
        <v>1.0043006699999999</v>
      </c>
      <c r="N2340" s="116">
        <f t="shared" si="1116"/>
        <v>1.4633328014572857</v>
      </c>
      <c r="O2340" s="109">
        <f t="shared" si="1117"/>
        <v>1.46679077</v>
      </c>
      <c r="P2340" s="109">
        <f t="shared" si="1118"/>
        <v>289.74016367000002</v>
      </c>
      <c r="Q2340" s="11">
        <f t="shared" si="1103"/>
        <v>0</v>
      </c>
      <c r="R2340" s="30">
        <f t="shared" si="1101"/>
        <v>0</v>
      </c>
      <c r="S2340" s="109">
        <f t="shared" si="1119"/>
        <v>0</v>
      </c>
      <c r="T2340" s="119">
        <f t="shared" si="1102"/>
        <v>0.10150000000000001</v>
      </c>
      <c r="U2340" s="117">
        <f t="shared" si="1120"/>
        <v>11</v>
      </c>
      <c r="V2340" s="117">
        <v>252</v>
      </c>
      <c r="W2340" s="116">
        <f t="shared" si="1121"/>
        <v>1.0042287640000001</v>
      </c>
      <c r="X2340" s="109">
        <f t="shared" si="1122"/>
        <v>1.2252427699999999</v>
      </c>
      <c r="Y2340" s="174">
        <f t="shared" si="1099"/>
        <v>0</v>
      </c>
      <c r="Z2340" s="120" t="str">
        <f t="shared" si="1104"/>
        <v>A+J=</v>
      </c>
      <c r="AA2340" s="114">
        <f t="shared" si="1105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8">
        <f t="shared" si="1100"/>
        <v>46637</v>
      </c>
      <c r="B2341" s="109">
        <f t="shared" si="1106"/>
        <v>291.13951132</v>
      </c>
      <c r="C2341" s="193">
        <f t="shared" si="1098"/>
        <v>197.53339713</v>
      </c>
      <c r="D2341" s="110">
        <f t="shared" si="1107"/>
        <v>7245.38</v>
      </c>
      <c r="E2341" s="111">
        <f t="shared" si="1097"/>
        <v>7276.54</v>
      </c>
      <c r="F2341" s="112">
        <f t="shared" si="1108"/>
        <v>46588</v>
      </c>
      <c r="G2341" s="113">
        <f t="shared" si="1109"/>
        <v>4.3006716003852752E-3</v>
      </c>
      <c r="H2341" s="114">
        <f t="shared" si="1110"/>
        <v>46650</v>
      </c>
      <c r="I2341" s="114">
        <f t="shared" si="1111"/>
        <v>46650</v>
      </c>
      <c r="J2341" s="115">
        <f t="shared" si="1112"/>
        <v>20</v>
      </c>
      <c r="K2341" s="115">
        <f t="shared" si="1113"/>
        <v>12</v>
      </c>
      <c r="L2341" s="8">
        <f t="shared" si="1114"/>
        <v>1.00257818</v>
      </c>
      <c r="M2341" s="116">
        <f t="shared" si="1115"/>
        <v>1.0043006699999999</v>
      </c>
      <c r="N2341" s="116">
        <f t="shared" si="1116"/>
        <v>1.4633328014572857</v>
      </c>
      <c r="O2341" s="109">
        <f t="shared" si="1117"/>
        <v>1.46710553</v>
      </c>
      <c r="P2341" s="109">
        <f t="shared" si="1118"/>
        <v>289.80233928000001</v>
      </c>
      <c r="Q2341" s="11">
        <f t="shared" si="1103"/>
        <v>0</v>
      </c>
      <c r="R2341" s="30">
        <f t="shared" si="1101"/>
        <v>0</v>
      </c>
      <c r="S2341" s="109">
        <f t="shared" si="1119"/>
        <v>0</v>
      </c>
      <c r="T2341" s="119">
        <f t="shared" si="1102"/>
        <v>0.10150000000000001</v>
      </c>
      <c r="U2341" s="117">
        <f t="shared" si="1120"/>
        <v>12</v>
      </c>
      <c r="V2341" s="117">
        <v>252</v>
      </c>
      <c r="W2341" s="116">
        <f t="shared" si="1121"/>
        <v>1.0046140830000001</v>
      </c>
      <c r="X2341" s="109">
        <f t="shared" si="1122"/>
        <v>1.33717204</v>
      </c>
      <c r="Y2341" s="174">
        <f t="shared" si="1099"/>
        <v>0</v>
      </c>
      <c r="Z2341" s="120" t="str">
        <f t="shared" si="1104"/>
        <v>A+J=</v>
      </c>
      <c r="AA2341" s="114">
        <f t="shared" si="1105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8">
        <f t="shared" si="1100"/>
        <v>46638</v>
      </c>
      <c r="B2342" s="109">
        <f t="shared" si="1106"/>
        <v>291.13951132</v>
      </c>
      <c r="C2342" s="193">
        <f t="shared" si="1098"/>
        <v>197.53339713</v>
      </c>
      <c r="D2342" s="110">
        <f t="shared" si="1107"/>
        <v>7245.38</v>
      </c>
      <c r="E2342" s="111">
        <f t="shared" si="1097"/>
        <v>7276.54</v>
      </c>
      <c r="F2342" s="112">
        <f t="shared" si="1108"/>
        <v>46588</v>
      </c>
      <c r="G2342" s="113">
        <f t="shared" si="1109"/>
        <v>4.3006716003852752E-3</v>
      </c>
      <c r="H2342" s="114">
        <f t="shared" si="1110"/>
        <v>46650</v>
      </c>
      <c r="I2342" s="114">
        <f t="shared" si="1111"/>
        <v>46650</v>
      </c>
      <c r="J2342" s="115">
        <f t="shared" si="1112"/>
        <v>20</v>
      </c>
      <c r="K2342" s="115">
        <f t="shared" si="1113"/>
        <v>12</v>
      </c>
      <c r="L2342" s="8">
        <f t="shared" si="1114"/>
        <v>1.00257818</v>
      </c>
      <c r="M2342" s="116">
        <f t="shared" si="1115"/>
        <v>1.0043006699999999</v>
      </c>
      <c r="N2342" s="116">
        <f t="shared" si="1116"/>
        <v>1.4633328014572857</v>
      </c>
      <c r="O2342" s="109">
        <f t="shared" si="1117"/>
        <v>1.46710553</v>
      </c>
      <c r="P2342" s="109">
        <f t="shared" si="1118"/>
        <v>289.80233928000001</v>
      </c>
      <c r="Q2342" s="11">
        <f t="shared" si="1103"/>
        <v>0</v>
      </c>
      <c r="R2342" s="30">
        <f t="shared" si="1101"/>
        <v>0</v>
      </c>
      <c r="S2342" s="109">
        <f t="shared" si="1119"/>
        <v>0</v>
      </c>
      <c r="T2342" s="119">
        <f t="shared" si="1102"/>
        <v>0.10150000000000001</v>
      </c>
      <c r="U2342" s="117">
        <f t="shared" si="1120"/>
        <v>12</v>
      </c>
      <c r="V2342" s="117">
        <v>252</v>
      </c>
      <c r="W2342" s="116">
        <f t="shared" si="1121"/>
        <v>1.0046140830000001</v>
      </c>
      <c r="X2342" s="109">
        <f t="shared" si="1122"/>
        <v>1.33717204</v>
      </c>
      <c r="Y2342" s="174">
        <f t="shared" si="1099"/>
        <v>0</v>
      </c>
      <c r="Z2342" s="120" t="str">
        <f t="shared" si="1104"/>
        <v>A+J=</v>
      </c>
      <c r="AA2342" s="114">
        <f t="shared" si="1105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8">
        <f t="shared" si="1100"/>
        <v>46639</v>
      </c>
      <c r="B2343" s="109">
        <f t="shared" si="1106"/>
        <v>291.31372290999997</v>
      </c>
      <c r="C2343" s="193">
        <f t="shared" si="1098"/>
        <v>197.53339713</v>
      </c>
      <c r="D2343" s="110">
        <f t="shared" si="1107"/>
        <v>7245.38</v>
      </c>
      <c r="E2343" s="111">
        <f t="shared" si="1097"/>
        <v>7276.54</v>
      </c>
      <c r="F2343" s="112">
        <f t="shared" si="1108"/>
        <v>46588</v>
      </c>
      <c r="G2343" s="113">
        <f t="shared" si="1109"/>
        <v>4.3006716003852752E-3</v>
      </c>
      <c r="H2343" s="114">
        <f t="shared" si="1110"/>
        <v>46650</v>
      </c>
      <c r="I2343" s="114">
        <f t="shared" si="1111"/>
        <v>46650</v>
      </c>
      <c r="J2343" s="115">
        <f t="shared" si="1112"/>
        <v>20</v>
      </c>
      <c r="K2343" s="115">
        <f t="shared" si="1113"/>
        <v>13</v>
      </c>
      <c r="L2343" s="8">
        <f t="shared" si="1114"/>
        <v>1.00279333</v>
      </c>
      <c r="M2343" s="116">
        <f t="shared" si="1115"/>
        <v>1.0043006699999999</v>
      </c>
      <c r="N2343" s="116">
        <f t="shared" si="1116"/>
        <v>1.4633328014572857</v>
      </c>
      <c r="O2343" s="109">
        <f t="shared" si="1117"/>
        <v>1.4674203699999999</v>
      </c>
      <c r="P2343" s="109">
        <f t="shared" si="1118"/>
        <v>289.86453069999999</v>
      </c>
      <c r="Q2343" s="11">
        <f t="shared" si="1103"/>
        <v>0</v>
      </c>
      <c r="R2343" s="30">
        <f t="shared" si="1101"/>
        <v>0</v>
      </c>
      <c r="S2343" s="109">
        <f t="shared" si="1119"/>
        <v>0</v>
      </c>
      <c r="T2343" s="119">
        <f t="shared" si="1102"/>
        <v>0.10150000000000001</v>
      </c>
      <c r="U2343" s="117">
        <f t="shared" si="1120"/>
        <v>13</v>
      </c>
      <c r="V2343" s="117">
        <v>252</v>
      </c>
      <c r="W2343" s="116">
        <f t="shared" si="1121"/>
        <v>1.00499955</v>
      </c>
      <c r="X2343" s="109">
        <f t="shared" si="1122"/>
        <v>1.4491922100000001</v>
      </c>
      <c r="Y2343" s="174">
        <f t="shared" si="1099"/>
        <v>0</v>
      </c>
      <c r="Z2343" s="120" t="str">
        <f t="shared" si="1104"/>
        <v>A+J=</v>
      </c>
      <c r="AA2343" s="114">
        <f t="shared" si="1105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8">
        <f t="shared" si="1100"/>
        <v>46640</v>
      </c>
      <c r="B2344" s="109">
        <f t="shared" si="1106"/>
        <v>291.48803896000004</v>
      </c>
      <c r="C2344" s="193">
        <f t="shared" si="1098"/>
        <v>197.53339713</v>
      </c>
      <c r="D2344" s="110">
        <f t="shared" si="1107"/>
        <v>7245.38</v>
      </c>
      <c r="E2344" s="111">
        <f t="shared" si="1097"/>
        <v>7276.54</v>
      </c>
      <c r="F2344" s="112">
        <f t="shared" si="1108"/>
        <v>46588</v>
      </c>
      <c r="G2344" s="113">
        <f t="shared" si="1109"/>
        <v>4.3006716003852752E-3</v>
      </c>
      <c r="H2344" s="114">
        <f t="shared" si="1110"/>
        <v>46650</v>
      </c>
      <c r="I2344" s="114">
        <f t="shared" si="1111"/>
        <v>46650</v>
      </c>
      <c r="J2344" s="115">
        <f t="shared" si="1112"/>
        <v>20</v>
      </c>
      <c r="K2344" s="115">
        <f t="shared" si="1113"/>
        <v>14</v>
      </c>
      <c r="L2344" s="8">
        <f t="shared" si="1114"/>
        <v>1.00300853</v>
      </c>
      <c r="M2344" s="116">
        <f t="shared" si="1115"/>
        <v>1.0043006699999999</v>
      </c>
      <c r="N2344" s="116">
        <f t="shared" si="1116"/>
        <v>1.4633328014572857</v>
      </c>
      <c r="O2344" s="109">
        <f t="shared" si="1117"/>
        <v>1.4677352800000001</v>
      </c>
      <c r="P2344" s="109">
        <f t="shared" si="1118"/>
        <v>289.92673594000001</v>
      </c>
      <c r="Q2344" s="11">
        <f t="shared" si="1103"/>
        <v>0</v>
      </c>
      <c r="R2344" s="30">
        <f t="shared" si="1101"/>
        <v>0</v>
      </c>
      <c r="S2344" s="109">
        <f t="shared" si="1119"/>
        <v>0</v>
      </c>
      <c r="T2344" s="119">
        <f t="shared" si="1102"/>
        <v>0.10150000000000001</v>
      </c>
      <c r="U2344" s="117">
        <f t="shared" si="1120"/>
        <v>14</v>
      </c>
      <c r="V2344" s="117">
        <v>252</v>
      </c>
      <c r="W2344" s="116">
        <f t="shared" si="1121"/>
        <v>1.005385164</v>
      </c>
      <c r="X2344" s="109">
        <f t="shared" si="1122"/>
        <v>1.56130302</v>
      </c>
      <c r="Y2344" s="174">
        <f t="shared" si="1099"/>
        <v>0</v>
      </c>
      <c r="Z2344" s="120" t="str">
        <f t="shared" si="1104"/>
        <v>A+J=</v>
      </c>
      <c r="AA2344" s="114">
        <f t="shared" si="1105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8">
        <f t="shared" si="1100"/>
        <v>46641</v>
      </c>
      <c r="B2345" s="109">
        <f t="shared" si="1106"/>
        <v>291.66245583</v>
      </c>
      <c r="C2345" s="193">
        <f t="shared" si="1098"/>
        <v>197.53339713</v>
      </c>
      <c r="D2345" s="110">
        <f t="shared" si="1107"/>
        <v>7245.38</v>
      </c>
      <c r="E2345" s="111">
        <f t="shared" si="1097"/>
        <v>7276.54</v>
      </c>
      <c r="F2345" s="112">
        <f t="shared" si="1108"/>
        <v>46588</v>
      </c>
      <c r="G2345" s="113">
        <f t="shared" si="1109"/>
        <v>4.3006716003852752E-3</v>
      </c>
      <c r="H2345" s="114">
        <f t="shared" si="1110"/>
        <v>46650</v>
      </c>
      <c r="I2345" s="114">
        <f t="shared" si="1111"/>
        <v>46650</v>
      </c>
      <c r="J2345" s="115">
        <f t="shared" si="1112"/>
        <v>20</v>
      </c>
      <c r="K2345" s="115">
        <f t="shared" si="1113"/>
        <v>15</v>
      </c>
      <c r="L2345" s="8">
        <f t="shared" si="1114"/>
        <v>1.00322377</v>
      </c>
      <c r="M2345" s="116">
        <f t="shared" si="1115"/>
        <v>1.0043006699999999</v>
      </c>
      <c r="N2345" s="116">
        <f t="shared" si="1116"/>
        <v>1.4633328014572857</v>
      </c>
      <c r="O2345" s="109">
        <f t="shared" si="1117"/>
        <v>1.46805024</v>
      </c>
      <c r="P2345" s="109">
        <f t="shared" si="1118"/>
        <v>289.98895105999998</v>
      </c>
      <c r="Q2345" s="11">
        <f t="shared" si="1103"/>
        <v>0</v>
      </c>
      <c r="R2345" s="30">
        <f t="shared" si="1101"/>
        <v>0</v>
      </c>
      <c r="S2345" s="109">
        <f t="shared" si="1119"/>
        <v>0</v>
      </c>
      <c r="T2345" s="119">
        <f t="shared" si="1102"/>
        <v>0.10150000000000001</v>
      </c>
      <c r="U2345" s="117">
        <f t="shared" si="1120"/>
        <v>15</v>
      </c>
      <c r="V2345" s="117">
        <v>252</v>
      </c>
      <c r="W2345" s="116">
        <f t="shared" si="1121"/>
        <v>1.0057709260000001</v>
      </c>
      <c r="X2345" s="109">
        <f t="shared" si="1122"/>
        <v>1.6735047700000001</v>
      </c>
      <c r="Y2345" s="174">
        <f t="shared" si="1099"/>
        <v>0</v>
      </c>
      <c r="Z2345" s="120" t="str">
        <f t="shared" si="1104"/>
        <v>A+J=</v>
      </c>
      <c r="AA2345" s="114">
        <f t="shared" si="1105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8">
        <f t="shared" si="1100"/>
        <v>46642</v>
      </c>
      <c r="B2346" s="109">
        <f t="shared" si="1106"/>
        <v>291.66245583</v>
      </c>
      <c r="C2346" s="193">
        <f t="shared" si="1098"/>
        <v>197.53339713</v>
      </c>
      <c r="D2346" s="110">
        <f t="shared" si="1107"/>
        <v>7245.38</v>
      </c>
      <c r="E2346" s="111">
        <f t="shared" si="1097"/>
        <v>7276.54</v>
      </c>
      <c r="F2346" s="112">
        <f t="shared" si="1108"/>
        <v>46588</v>
      </c>
      <c r="G2346" s="113">
        <f t="shared" si="1109"/>
        <v>4.3006716003852752E-3</v>
      </c>
      <c r="H2346" s="114">
        <f t="shared" si="1110"/>
        <v>46650</v>
      </c>
      <c r="I2346" s="114">
        <f t="shared" si="1111"/>
        <v>46650</v>
      </c>
      <c r="J2346" s="115">
        <f t="shared" si="1112"/>
        <v>20</v>
      </c>
      <c r="K2346" s="115">
        <f t="shared" si="1113"/>
        <v>15</v>
      </c>
      <c r="L2346" s="8">
        <f t="shared" si="1114"/>
        <v>1.00322377</v>
      </c>
      <c r="M2346" s="116">
        <f t="shared" si="1115"/>
        <v>1.0043006699999999</v>
      </c>
      <c r="N2346" s="116">
        <f t="shared" si="1116"/>
        <v>1.4633328014572857</v>
      </c>
      <c r="O2346" s="109">
        <f t="shared" si="1117"/>
        <v>1.46805024</v>
      </c>
      <c r="P2346" s="109">
        <f t="shared" si="1118"/>
        <v>289.98895105999998</v>
      </c>
      <c r="Q2346" s="11">
        <f t="shared" si="1103"/>
        <v>0</v>
      </c>
      <c r="R2346" s="30">
        <f t="shared" si="1101"/>
        <v>0</v>
      </c>
      <c r="S2346" s="109">
        <f t="shared" si="1119"/>
        <v>0</v>
      </c>
      <c r="T2346" s="119">
        <f t="shared" si="1102"/>
        <v>0.10150000000000001</v>
      </c>
      <c r="U2346" s="117">
        <f t="shared" si="1120"/>
        <v>15</v>
      </c>
      <c r="V2346" s="117">
        <v>252</v>
      </c>
      <c r="W2346" s="116">
        <f t="shared" si="1121"/>
        <v>1.0057709260000001</v>
      </c>
      <c r="X2346" s="109">
        <f t="shared" si="1122"/>
        <v>1.6735047700000001</v>
      </c>
      <c r="Y2346" s="174">
        <f t="shared" si="1099"/>
        <v>0</v>
      </c>
      <c r="Z2346" s="120" t="str">
        <f t="shared" si="1104"/>
        <v>A+J=</v>
      </c>
      <c r="AA2346" s="114">
        <f t="shared" si="1105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8">
        <f t="shared" si="1100"/>
        <v>46643</v>
      </c>
      <c r="B2347" s="109">
        <f t="shared" si="1106"/>
        <v>291.66245583</v>
      </c>
      <c r="C2347" s="193">
        <f t="shared" si="1098"/>
        <v>197.53339713</v>
      </c>
      <c r="D2347" s="110">
        <f t="shared" si="1107"/>
        <v>7245.38</v>
      </c>
      <c r="E2347" s="111">
        <f t="shared" si="1097"/>
        <v>7276.54</v>
      </c>
      <c r="F2347" s="112">
        <f t="shared" si="1108"/>
        <v>46588</v>
      </c>
      <c r="G2347" s="113">
        <f t="shared" si="1109"/>
        <v>4.3006716003852752E-3</v>
      </c>
      <c r="H2347" s="114">
        <f t="shared" si="1110"/>
        <v>46650</v>
      </c>
      <c r="I2347" s="114">
        <f t="shared" si="1111"/>
        <v>46650</v>
      </c>
      <c r="J2347" s="115">
        <f t="shared" si="1112"/>
        <v>20</v>
      </c>
      <c r="K2347" s="115">
        <f t="shared" si="1113"/>
        <v>15</v>
      </c>
      <c r="L2347" s="8">
        <f t="shared" si="1114"/>
        <v>1.00322377</v>
      </c>
      <c r="M2347" s="116">
        <f t="shared" si="1115"/>
        <v>1.0043006699999999</v>
      </c>
      <c r="N2347" s="116">
        <f t="shared" si="1116"/>
        <v>1.4633328014572857</v>
      </c>
      <c r="O2347" s="109">
        <f t="shared" si="1117"/>
        <v>1.46805024</v>
      </c>
      <c r="P2347" s="109">
        <f t="shared" si="1118"/>
        <v>289.98895105999998</v>
      </c>
      <c r="Q2347" s="11">
        <f t="shared" si="1103"/>
        <v>0</v>
      </c>
      <c r="R2347" s="30">
        <f t="shared" si="1101"/>
        <v>0</v>
      </c>
      <c r="S2347" s="109">
        <f t="shared" si="1119"/>
        <v>0</v>
      </c>
      <c r="T2347" s="119">
        <f t="shared" si="1102"/>
        <v>0.10150000000000001</v>
      </c>
      <c r="U2347" s="117">
        <f t="shared" si="1120"/>
        <v>15</v>
      </c>
      <c r="V2347" s="117">
        <v>252</v>
      </c>
      <c r="W2347" s="116">
        <f t="shared" si="1121"/>
        <v>1.0057709260000001</v>
      </c>
      <c r="X2347" s="109">
        <f t="shared" si="1122"/>
        <v>1.6735047700000001</v>
      </c>
      <c r="Y2347" s="174">
        <f t="shared" si="1099"/>
        <v>0</v>
      </c>
      <c r="Z2347" s="120" t="str">
        <f t="shared" si="1104"/>
        <v>A+J=</v>
      </c>
      <c r="AA2347" s="114">
        <f t="shared" si="1105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8">
        <f t="shared" si="1100"/>
        <v>46644</v>
      </c>
      <c r="B2348" s="109">
        <f t="shared" si="1106"/>
        <v>291.83698182000001</v>
      </c>
      <c r="C2348" s="193">
        <f t="shared" si="1098"/>
        <v>197.53339713</v>
      </c>
      <c r="D2348" s="110">
        <f t="shared" si="1107"/>
        <v>7245.38</v>
      </c>
      <c r="E2348" s="111">
        <f t="shared" si="1097"/>
        <v>7276.54</v>
      </c>
      <c r="F2348" s="112">
        <f t="shared" si="1108"/>
        <v>46588</v>
      </c>
      <c r="G2348" s="113">
        <f t="shared" si="1109"/>
        <v>4.3006716003852752E-3</v>
      </c>
      <c r="H2348" s="114">
        <f t="shared" si="1110"/>
        <v>46650</v>
      </c>
      <c r="I2348" s="114">
        <f t="shared" si="1111"/>
        <v>46650</v>
      </c>
      <c r="J2348" s="115">
        <f t="shared" si="1112"/>
        <v>20</v>
      </c>
      <c r="K2348" s="115">
        <f t="shared" si="1113"/>
        <v>16</v>
      </c>
      <c r="L2348" s="8">
        <f t="shared" si="1114"/>
        <v>1.00343906</v>
      </c>
      <c r="M2348" s="116">
        <f t="shared" si="1115"/>
        <v>1.0043006699999999</v>
      </c>
      <c r="N2348" s="116">
        <f t="shared" si="1116"/>
        <v>1.4633328014572857</v>
      </c>
      <c r="O2348" s="109">
        <f t="shared" si="1117"/>
        <v>1.4683652899999999</v>
      </c>
      <c r="P2348" s="109">
        <f t="shared" si="1118"/>
        <v>290.05118396</v>
      </c>
      <c r="Q2348" s="11">
        <f t="shared" si="1103"/>
        <v>0</v>
      </c>
      <c r="R2348" s="30">
        <f t="shared" si="1101"/>
        <v>0</v>
      </c>
      <c r="S2348" s="109">
        <f t="shared" si="1119"/>
        <v>0</v>
      </c>
      <c r="T2348" s="119">
        <f t="shared" si="1102"/>
        <v>0.10150000000000001</v>
      </c>
      <c r="U2348" s="117">
        <f t="shared" si="1120"/>
        <v>16</v>
      </c>
      <c r="V2348" s="117">
        <v>252</v>
      </c>
      <c r="W2348" s="116">
        <f t="shared" si="1121"/>
        <v>1.006156837</v>
      </c>
      <c r="X2348" s="109">
        <f t="shared" si="1122"/>
        <v>1.78579786</v>
      </c>
      <c r="Y2348" s="174">
        <f t="shared" si="1099"/>
        <v>0</v>
      </c>
      <c r="Z2348" s="120" t="str">
        <f t="shared" si="1104"/>
        <v>A+J=</v>
      </c>
      <c r="AA2348" s="114">
        <f t="shared" si="1105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8">
        <f t="shared" si="1100"/>
        <v>46645</v>
      </c>
      <c r="B2349" s="109">
        <f t="shared" si="1106"/>
        <v>292.01160841000001</v>
      </c>
      <c r="C2349" s="193">
        <f t="shared" si="1098"/>
        <v>197.53339713</v>
      </c>
      <c r="D2349" s="110">
        <f t="shared" si="1107"/>
        <v>7245.38</v>
      </c>
      <c r="E2349" s="111">
        <f t="shared" ref="E2349:E2412" si="1123">IF($K2349=1,VLOOKUP($A2348,$AO$10:$AS$150,4),E2348)</f>
        <v>7276.54</v>
      </c>
      <c r="F2349" s="112">
        <f t="shared" si="1108"/>
        <v>46588</v>
      </c>
      <c r="G2349" s="113">
        <f t="shared" si="1109"/>
        <v>4.3006716003852752E-3</v>
      </c>
      <c r="H2349" s="114">
        <f t="shared" si="1110"/>
        <v>46650</v>
      </c>
      <c r="I2349" s="114">
        <f t="shared" si="1111"/>
        <v>46650</v>
      </c>
      <c r="J2349" s="115">
        <f t="shared" si="1112"/>
        <v>20</v>
      </c>
      <c r="K2349" s="115">
        <f t="shared" si="1113"/>
        <v>17</v>
      </c>
      <c r="L2349" s="8">
        <f t="shared" si="1114"/>
        <v>1.0036543899999999</v>
      </c>
      <c r="M2349" s="116">
        <f t="shared" si="1115"/>
        <v>1.0043006699999999</v>
      </c>
      <c r="N2349" s="116">
        <f t="shared" si="1116"/>
        <v>1.4633328014572857</v>
      </c>
      <c r="O2349" s="109">
        <f t="shared" si="1117"/>
        <v>1.4686803900000001</v>
      </c>
      <c r="P2349" s="109">
        <f t="shared" si="1118"/>
        <v>290.11342673000001</v>
      </c>
      <c r="Q2349" s="11">
        <f t="shared" si="1103"/>
        <v>0</v>
      </c>
      <c r="R2349" s="30">
        <f t="shared" si="1101"/>
        <v>0</v>
      </c>
      <c r="S2349" s="109">
        <f t="shared" si="1119"/>
        <v>0</v>
      </c>
      <c r="T2349" s="119">
        <f t="shared" si="1102"/>
        <v>0.10150000000000001</v>
      </c>
      <c r="U2349" s="117">
        <f t="shared" si="1120"/>
        <v>17</v>
      </c>
      <c r="V2349" s="117">
        <v>252</v>
      </c>
      <c r="W2349" s="116">
        <f t="shared" si="1121"/>
        <v>1.0065428949999999</v>
      </c>
      <c r="X2349" s="109">
        <f t="shared" si="1122"/>
        <v>1.89818168</v>
      </c>
      <c r="Y2349" s="174">
        <f t="shared" si="1099"/>
        <v>0</v>
      </c>
      <c r="Z2349" s="120" t="str">
        <f t="shared" si="1104"/>
        <v>A+J=</v>
      </c>
      <c r="AA2349" s="114">
        <f t="shared" si="1105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8">
        <f t="shared" si="1100"/>
        <v>46646</v>
      </c>
      <c r="B2350" s="109">
        <f t="shared" si="1106"/>
        <v>292.18634023000004</v>
      </c>
      <c r="C2350" s="193">
        <f t="shared" si="1098"/>
        <v>197.53339713</v>
      </c>
      <c r="D2350" s="110">
        <f t="shared" si="1107"/>
        <v>7245.38</v>
      </c>
      <c r="E2350" s="111">
        <f t="shared" si="1123"/>
        <v>7276.54</v>
      </c>
      <c r="F2350" s="112">
        <f t="shared" si="1108"/>
        <v>46588</v>
      </c>
      <c r="G2350" s="113">
        <f t="shared" si="1109"/>
        <v>4.3006716003852752E-3</v>
      </c>
      <c r="H2350" s="114">
        <f t="shared" si="1110"/>
        <v>46650</v>
      </c>
      <c r="I2350" s="114">
        <f t="shared" si="1111"/>
        <v>46650</v>
      </c>
      <c r="J2350" s="115">
        <f t="shared" si="1112"/>
        <v>20</v>
      </c>
      <c r="K2350" s="115">
        <f t="shared" si="1113"/>
        <v>18</v>
      </c>
      <c r="L2350" s="8">
        <f t="shared" si="1114"/>
        <v>1.0038697700000001</v>
      </c>
      <c r="M2350" s="116">
        <f t="shared" si="1115"/>
        <v>1.0043006699999999</v>
      </c>
      <c r="N2350" s="116">
        <f t="shared" si="1116"/>
        <v>1.4633328014572857</v>
      </c>
      <c r="O2350" s="109">
        <f t="shared" si="1117"/>
        <v>1.46899556</v>
      </c>
      <c r="P2350" s="109">
        <f t="shared" si="1118"/>
        <v>290.17568333000003</v>
      </c>
      <c r="Q2350" s="11">
        <f t="shared" si="1103"/>
        <v>0</v>
      </c>
      <c r="R2350" s="30">
        <f t="shared" si="1101"/>
        <v>0</v>
      </c>
      <c r="S2350" s="109">
        <f t="shared" si="1119"/>
        <v>0</v>
      </c>
      <c r="T2350" s="119">
        <f t="shared" si="1102"/>
        <v>0.10150000000000001</v>
      </c>
      <c r="U2350" s="117">
        <f t="shared" si="1120"/>
        <v>18</v>
      </c>
      <c r="V2350" s="117">
        <v>252</v>
      </c>
      <c r="W2350" s="116">
        <f t="shared" si="1121"/>
        <v>1.006929102</v>
      </c>
      <c r="X2350" s="109">
        <f t="shared" si="1122"/>
        <v>2.0106568999999999</v>
      </c>
      <c r="Y2350" s="174">
        <f t="shared" si="1099"/>
        <v>0</v>
      </c>
      <c r="Z2350" s="120" t="str">
        <f t="shared" si="1104"/>
        <v>A+J=</v>
      </c>
      <c r="AA2350" s="114">
        <f t="shared" si="1105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8">
        <f t="shared" si="1100"/>
        <v>46647</v>
      </c>
      <c r="B2351" s="109">
        <f t="shared" si="1106"/>
        <v>292.36117503000003</v>
      </c>
      <c r="C2351" s="193">
        <f t="shared" si="1098"/>
        <v>197.53339713</v>
      </c>
      <c r="D2351" s="110">
        <f t="shared" si="1107"/>
        <v>7245.38</v>
      </c>
      <c r="E2351" s="111">
        <f t="shared" si="1123"/>
        <v>7276.54</v>
      </c>
      <c r="F2351" s="112">
        <f t="shared" si="1108"/>
        <v>46588</v>
      </c>
      <c r="G2351" s="113">
        <f t="shared" si="1109"/>
        <v>4.3006716003852752E-3</v>
      </c>
      <c r="H2351" s="114">
        <f t="shared" si="1110"/>
        <v>46650</v>
      </c>
      <c r="I2351" s="114">
        <f t="shared" si="1111"/>
        <v>46650</v>
      </c>
      <c r="J2351" s="115">
        <f t="shared" si="1112"/>
        <v>20</v>
      </c>
      <c r="K2351" s="115">
        <f t="shared" si="1113"/>
        <v>19</v>
      </c>
      <c r="L2351" s="8">
        <f t="shared" si="1114"/>
        <v>1.0040851900000001</v>
      </c>
      <c r="M2351" s="116">
        <f t="shared" si="1115"/>
        <v>1.0043006699999999</v>
      </c>
      <c r="N2351" s="116">
        <f t="shared" si="1116"/>
        <v>1.4633328014572857</v>
      </c>
      <c r="O2351" s="109">
        <f t="shared" si="1117"/>
        <v>1.46931079</v>
      </c>
      <c r="P2351" s="109">
        <f t="shared" si="1118"/>
        <v>290.23795178</v>
      </c>
      <c r="Q2351" s="11">
        <f t="shared" si="1103"/>
        <v>0</v>
      </c>
      <c r="R2351" s="30">
        <f t="shared" si="1101"/>
        <v>0</v>
      </c>
      <c r="S2351" s="109">
        <f t="shared" si="1119"/>
        <v>0</v>
      </c>
      <c r="T2351" s="119">
        <f t="shared" si="1102"/>
        <v>0.10150000000000001</v>
      </c>
      <c r="U2351" s="117">
        <f t="shared" si="1120"/>
        <v>19</v>
      </c>
      <c r="V2351" s="117">
        <v>252</v>
      </c>
      <c r="W2351" s="116">
        <f t="shared" si="1121"/>
        <v>1.007315457</v>
      </c>
      <c r="X2351" s="109">
        <f t="shared" si="1122"/>
        <v>2.1232232500000001</v>
      </c>
      <c r="Y2351" s="174">
        <f t="shared" si="1099"/>
        <v>0</v>
      </c>
      <c r="Z2351" s="120" t="str">
        <f t="shared" si="1104"/>
        <v>A+J=</v>
      </c>
      <c r="AA2351" s="114">
        <f t="shared" si="1105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8">
        <f t="shared" si="1100"/>
        <v>46648</v>
      </c>
      <c r="B2352" s="109">
        <f t="shared" si="1106"/>
        <v>292.53611882999996</v>
      </c>
      <c r="C2352" s="193">
        <f t="shared" si="1098"/>
        <v>197.53339713</v>
      </c>
      <c r="D2352" s="110">
        <f t="shared" si="1107"/>
        <v>7245.38</v>
      </c>
      <c r="E2352" s="111">
        <f t="shared" si="1123"/>
        <v>7276.54</v>
      </c>
      <c r="F2352" s="112">
        <f t="shared" si="1108"/>
        <v>46588</v>
      </c>
      <c r="G2352" s="113">
        <f t="shared" si="1109"/>
        <v>4.3006716003852752E-3</v>
      </c>
      <c r="H2352" s="114">
        <f t="shared" si="1110"/>
        <v>46650</v>
      </c>
      <c r="I2352" s="114">
        <f t="shared" si="1111"/>
        <v>46650</v>
      </c>
      <c r="J2352" s="115">
        <f t="shared" si="1112"/>
        <v>20</v>
      </c>
      <c r="K2352" s="115">
        <f t="shared" si="1113"/>
        <v>20</v>
      </c>
      <c r="L2352" s="8">
        <f t="shared" si="1114"/>
        <v>1.0043006699999999</v>
      </c>
      <c r="M2352" s="116">
        <f t="shared" si="1115"/>
        <v>1.0043006699999999</v>
      </c>
      <c r="N2352" s="116">
        <f t="shared" si="1116"/>
        <v>1.4633328014572857</v>
      </c>
      <c r="O2352" s="109">
        <f t="shared" si="1117"/>
        <v>1.4696261100000001</v>
      </c>
      <c r="P2352" s="109">
        <f t="shared" si="1118"/>
        <v>290.30023800999999</v>
      </c>
      <c r="Q2352" s="11">
        <f t="shared" si="1103"/>
        <v>0</v>
      </c>
      <c r="R2352" s="30">
        <f t="shared" si="1101"/>
        <v>0</v>
      </c>
      <c r="S2352" s="109">
        <f t="shared" si="1119"/>
        <v>0</v>
      </c>
      <c r="T2352" s="119">
        <f t="shared" si="1102"/>
        <v>0.10150000000000001</v>
      </c>
      <c r="U2352" s="117">
        <f t="shared" si="1120"/>
        <v>20</v>
      </c>
      <c r="V2352" s="117">
        <v>252</v>
      </c>
      <c r="W2352" s="116">
        <f t="shared" si="1121"/>
        <v>1.0077019599999999</v>
      </c>
      <c r="X2352" s="109">
        <f t="shared" si="1122"/>
        <v>2.2358808200000002</v>
      </c>
      <c r="Y2352" s="174">
        <f t="shared" si="1099"/>
        <v>0</v>
      </c>
      <c r="Z2352" s="120" t="str">
        <f t="shared" si="1104"/>
        <v>A+J=</v>
      </c>
      <c r="AA2352" s="114">
        <f t="shared" si="1105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8">
        <f t="shared" si="1100"/>
        <v>46649</v>
      </c>
      <c r="B2353" s="109">
        <f t="shared" si="1106"/>
        <v>292.53611882999996</v>
      </c>
      <c r="C2353" s="193">
        <f t="shared" si="1098"/>
        <v>197.53339713</v>
      </c>
      <c r="D2353" s="110">
        <f t="shared" si="1107"/>
        <v>7245.38</v>
      </c>
      <c r="E2353" s="111">
        <f t="shared" si="1123"/>
        <v>7276.54</v>
      </c>
      <c r="F2353" s="112">
        <f t="shared" si="1108"/>
        <v>46588</v>
      </c>
      <c r="G2353" s="113">
        <f t="shared" si="1109"/>
        <v>4.3006716003852752E-3</v>
      </c>
      <c r="H2353" s="114">
        <f t="shared" si="1110"/>
        <v>46650</v>
      </c>
      <c r="I2353" s="114">
        <f t="shared" si="1111"/>
        <v>46650</v>
      </c>
      <c r="J2353" s="115">
        <f t="shared" si="1112"/>
        <v>20</v>
      </c>
      <c r="K2353" s="115">
        <f t="shared" si="1113"/>
        <v>20</v>
      </c>
      <c r="L2353" s="8">
        <f t="shared" si="1114"/>
        <v>1.0043006699999999</v>
      </c>
      <c r="M2353" s="116">
        <f t="shared" si="1115"/>
        <v>1.0043006699999999</v>
      </c>
      <c r="N2353" s="116">
        <f t="shared" si="1116"/>
        <v>1.4633328014572857</v>
      </c>
      <c r="O2353" s="109">
        <f t="shared" si="1117"/>
        <v>1.4696261100000001</v>
      </c>
      <c r="P2353" s="109">
        <f t="shared" si="1118"/>
        <v>290.30023800999999</v>
      </c>
      <c r="Q2353" s="11">
        <f t="shared" si="1103"/>
        <v>0</v>
      </c>
      <c r="R2353" s="30">
        <f t="shared" si="1101"/>
        <v>0</v>
      </c>
      <c r="S2353" s="109">
        <f t="shared" si="1119"/>
        <v>0</v>
      </c>
      <c r="T2353" s="119">
        <f t="shared" si="1102"/>
        <v>0.10150000000000001</v>
      </c>
      <c r="U2353" s="117">
        <f t="shared" si="1120"/>
        <v>20</v>
      </c>
      <c r="V2353" s="117">
        <v>252</v>
      </c>
      <c r="W2353" s="116">
        <f t="shared" si="1121"/>
        <v>1.0077019599999999</v>
      </c>
      <c r="X2353" s="109">
        <f t="shared" si="1122"/>
        <v>2.2358808200000002</v>
      </c>
      <c r="Y2353" s="174">
        <f t="shared" si="1099"/>
        <v>0</v>
      </c>
      <c r="Z2353" s="120" t="str">
        <f t="shared" si="1104"/>
        <v>A+J=</v>
      </c>
      <c r="AA2353" s="114">
        <f t="shared" si="1105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8">
        <f t="shared" si="1100"/>
        <v>46650</v>
      </c>
      <c r="B2354" s="109">
        <f t="shared" si="1106"/>
        <v>292.53611882999996</v>
      </c>
      <c r="C2354" s="193">
        <f t="shared" si="1098"/>
        <v>197.53339713</v>
      </c>
      <c r="D2354" s="110">
        <f t="shared" si="1107"/>
        <v>7245.38</v>
      </c>
      <c r="E2354" s="111">
        <f t="shared" si="1123"/>
        <v>7276.54</v>
      </c>
      <c r="F2354" s="112">
        <f t="shared" si="1108"/>
        <v>46588</v>
      </c>
      <c r="G2354" s="113">
        <f t="shared" si="1109"/>
        <v>4.3006716003852752E-3</v>
      </c>
      <c r="H2354" s="114">
        <f t="shared" si="1110"/>
        <v>46680</v>
      </c>
      <c r="I2354" s="114">
        <f t="shared" si="1111"/>
        <v>46650</v>
      </c>
      <c r="J2354" s="115">
        <f t="shared" si="1112"/>
        <v>20</v>
      </c>
      <c r="K2354" s="115">
        <f t="shared" si="1113"/>
        <v>20</v>
      </c>
      <c r="L2354" s="8">
        <f t="shared" si="1114"/>
        <v>1.0043006699999999</v>
      </c>
      <c r="M2354" s="116">
        <f t="shared" si="1115"/>
        <v>1.0043006699999999</v>
      </c>
      <c r="N2354" s="116">
        <f t="shared" si="1116"/>
        <v>1.4633328014572857</v>
      </c>
      <c r="O2354" s="109">
        <f t="shared" si="1117"/>
        <v>1.4696261100000001</v>
      </c>
      <c r="P2354" s="109">
        <f t="shared" si="1118"/>
        <v>290.30023800999999</v>
      </c>
      <c r="Q2354" s="11">
        <f t="shared" si="1103"/>
        <v>77</v>
      </c>
      <c r="R2354" s="30">
        <f t="shared" si="1101"/>
        <v>6.1452E-2</v>
      </c>
      <c r="S2354" s="109">
        <f t="shared" si="1119"/>
        <v>17.83953022</v>
      </c>
      <c r="T2354" s="119">
        <f t="shared" si="1102"/>
        <v>0.10150000000000001</v>
      </c>
      <c r="U2354" s="117">
        <f t="shared" si="1120"/>
        <v>20</v>
      </c>
      <c r="V2354" s="117">
        <v>252</v>
      </c>
      <c r="W2354" s="116">
        <f t="shared" si="1121"/>
        <v>1.0077019599999999</v>
      </c>
      <c r="X2354" s="109">
        <f t="shared" si="1122"/>
        <v>2.2358808200000002</v>
      </c>
      <c r="Y2354" s="174">
        <f t="shared" si="1099"/>
        <v>20.075411039999999</v>
      </c>
      <c r="Z2354" s="120" t="str">
        <f t="shared" si="1104"/>
        <v>A+J=</v>
      </c>
      <c r="AA2354" s="114">
        <f t="shared" si="1105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8">
        <f t="shared" si="1100"/>
        <v>46651</v>
      </c>
      <c r="B2355" s="109">
        <f t="shared" si="1106"/>
        <v>272.62095448999997</v>
      </c>
      <c r="C2355" s="193">
        <f t="shared" si="1098"/>
        <v>185.39457480999999</v>
      </c>
      <c r="D2355" s="110">
        <f t="shared" si="1107"/>
        <v>7245.38</v>
      </c>
      <c r="E2355" s="111">
        <f t="shared" si="1123"/>
        <v>7276.54</v>
      </c>
      <c r="F2355" s="112">
        <f t="shared" si="1108"/>
        <v>46619</v>
      </c>
      <c r="G2355" s="113">
        <f t="shared" si="1109"/>
        <v>4.3006716003852752E-3</v>
      </c>
      <c r="H2355" s="114">
        <f t="shared" si="1110"/>
        <v>46680</v>
      </c>
      <c r="I2355" s="114">
        <f t="shared" si="1111"/>
        <v>46680</v>
      </c>
      <c r="J2355" s="115">
        <f t="shared" si="1112"/>
        <v>21</v>
      </c>
      <c r="K2355" s="115">
        <f t="shared" si="1113"/>
        <v>1</v>
      </c>
      <c r="L2355" s="8">
        <f t="shared" si="1114"/>
        <v>1.0002043700000001</v>
      </c>
      <c r="M2355" s="116">
        <f t="shared" si="1115"/>
        <v>1.0043006699999999</v>
      </c>
      <c r="N2355" s="116">
        <f t="shared" si="1116"/>
        <v>1.4696261129365289</v>
      </c>
      <c r="O2355" s="109">
        <f t="shared" si="1117"/>
        <v>1.4699264599999999</v>
      </c>
      <c r="P2355" s="109">
        <f t="shared" si="1118"/>
        <v>272.51639104999998</v>
      </c>
      <c r="Q2355" s="11">
        <f t="shared" si="1103"/>
        <v>0</v>
      </c>
      <c r="R2355" s="30">
        <f t="shared" si="1101"/>
        <v>0</v>
      </c>
      <c r="S2355" s="109">
        <f t="shared" si="1119"/>
        <v>0</v>
      </c>
      <c r="T2355" s="119">
        <f t="shared" si="1102"/>
        <v>0.10150000000000001</v>
      </c>
      <c r="U2355" s="117">
        <f t="shared" si="1120"/>
        <v>1</v>
      </c>
      <c r="V2355" s="117">
        <v>252</v>
      </c>
      <c r="W2355" s="116">
        <f t="shared" si="1121"/>
        <v>1.0003836960000001</v>
      </c>
      <c r="X2355" s="109">
        <f t="shared" si="1122"/>
        <v>0.10456343999999999</v>
      </c>
      <c r="Y2355" s="174">
        <f t="shared" si="1099"/>
        <v>0</v>
      </c>
      <c r="Z2355" s="120" t="str">
        <f t="shared" si="1104"/>
        <v>A+J=</v>
      </c>
      <c r="AA2355" s="114">
        <f t="shared" si="1105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8">
        <f t="shared" si="1100"/>
        <v>46652</v>
      </c>
      <c r="B2356" s="109">
        <f t="shared" si="1106"/>
        <v>272.78129698999999</v>
      </c>
      <c r="C2356" s="193">
        <f t="shared" si="1098"/>
        <v>185.39457480999999</v>
      </c>
      <c r="D2356" s="110">
        <f t="shared" si="1107"/>
        <v>7245.38</v>
      </c>
      <c r="E2356" s="111">
        <f t="shared" si="1123"/>
        <v>7276.54</v>
      </c>
      <c r="F2356" s="112">
        <f t="shared" si="1108"/>
        <v>46619</v>
      </c>
      <c r="G2356" s="113">
        <f t="shared" si="1109"/>
        <v>4.3006716003852752E-3</v>
      </c>
      <c r="H2356" s="114">
        <f t="shared" si="1110"/>
        <v>46680</v>
      </c>
      <c r="I2356" s="114">
        <f t="shared" si="1111"/>
        <v>46680</v>
      </c>
      <c r="J2356" s="115">
        <f t="shared" si="1112"/>
        <v>21</v>
      </c>
      <c r="K2356" s="115">
        <f t="shared" si="1113"/>
        <v>2</v>
      </c>
      <c r="L2356" s="8">
        <f t="shared" si="1114"/>
        <v>1.00040879</v>
      </c>
      <c r="M2356" s="116">
        <f t="shared" si="1115"/>
        <v>1.0043006699999999</v>
      </c>
      <c r="N2356" s="116">
        <f t="shared" si="1116"/>
        <v>1.4696261129365289</v>
      </c>
      <c r="O2356" s="109">
        <f t="shared" si="1117"/>
        <v>1.47022688</v>
      </c>
      <c r="P2356" s="109">
        <f t="shared" si="1118"/>
        <v>272.57208729000001</v>
      </c>
      <c r="Q2356" s="11">
        <f t="shared" si="1103"/>
        <v>0</v>
      </c>
      <c r="R2356" s="30">
        <f t="shared" si="1101"/>
        <v>0</v>
      </c>
      <c r="S2356" s="109">
        <f t="shared" si="1119"/>
        <v>0</v>
      </c>
      <c r="T2356" s="119">
        <f t="shared" si="1102"/>
        <v>0.10150000000000001</v>
      </c>
      <c r="U2356" s="117">
        <f t="shared" si="1120"/>
        <v>2</v>
      </c>
      <c r="V2356" s="117">
        <v>252</v>
      </c>
      <c r="W2356" s="116">
        <f t="shared" si="1121"/>
        <v>1.0007675389999999</v>
      </c>
      <c r="X2356" s="109">
        <f t="shared" si="1122"/>
        <v>0.2092097</v>
      </c>
      <c r="Y2356" s="174">
        <f t="shared" si="1099"/>
        <v>0</v>
      </c>
      <c r="Z2356" s="120" t="str">
        <f t="shared" si="1104"/>
        <v>A+J=</v>
      </c>
      <c r="AA2356" s="114">
        <f t="shared" si="1105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8">
        <f t="shared" si="1100"/>
        <v>46653</v>
      </c>
      <c r="B2357" s="109">
        <f t="shared" si="1106"/>
        <v>272.94173373000001</v>
      </c>
      <c r="C2357" s="193">
        <f t="shared" si="1098"/>
        <v>185.39457480999999</v>
      </c>
      <c r="D2357" s="110">
        <f t="shared" si="1107"/>
        <v>7245.38</v>
      </c>
      <c r="E2357" s="111">
        <f t="shared" si="1123"/>
        <v>7276.54</v>
      </c>
      <c r="F2357" s="112">
        <f t="shared" si="1108"/>
        <v>46619</v>
      </c>
      <c r="G2357" s="113">
        <f t="shared" si="1109"/>
        <v>4.3006716003852752E-3</v>
      </c>
      <c r="H2357" s="114">
        <f t="shared" si="1110"/>
        <v>46680</v>
      </c>
      <c r="I2357" s="114">
        <f t="shared" si="1111"/>
        <v>46680</v>
      </c>
      <c r="J2357" s="115">
        <f t="shared" si="1112"/>
        <v>21</v>
      </c>
      <c r="K2357" s="115">
        <f t="shared" si="1113"/>
        <v>3</v>
      </c>
      <c r="L2357" s="8">
        <f t="shared" si="1114"/>
        <v>1.00061325</v>
      </c>
      <c r="M2357" s="116">
        <f t="shared" si="1115"/>
        <v>1.0043006699999999</v>
      </c>
      <c r="N2357" s="116">
        <f t="shared" si="1116"/>
        <v>1.4696261129365289</v>
      </c>
      <c r="O2357" s="109">
        <f t="shared" si="1117"/>
        <v>1.47052736</v>
      </c>
      <c r="P2357" s="109">
        <f t="shared" si="1118"/>
        <v>272.62779465</v>
      </c>
      <c r="Q2357" s="11">
        <f t="shared" si="1103"/>
        <v>0</v>
      </c>
      <c r="R2357" s="30">
        <f t="shared" si="1101"/>
        <v>0</v>
      </c>
      <c r="S2357" s="109">
        <f t="shared" si="1119"/>
        <v>0</v>
      </c>
      <c r="T2357" s="119">
        <f t="shared" si="1102"/>
        <v>0.10150000000000001</v>
      </c>
      <c r="U2357" s="117">
        <f t="shared" si="1120"/>
        <v>3</v>
      </c>
      <c r="V2357" s="117">
        <v>252</v>
      </c>
      <c r="W2357" s="116">
        <f t="shared" si="1121"/>
        <v>1.00115153</v>
      </c>
      <c r="X2357" s="109">
        <f t="shared" si="1122"/>
        <v>0.31393907999999998</v>
      </c>
      <c r="Y2357" s="174">
        <f t="shared" si="1099"/>
        <v>0</v>
      </c>
      <c r="Z2357" s="120" t="str">
        <f t="shared" si="1104"/>
        <v>A+J=</v>
      </c>
      <c r="AA2357" s="114">
        <f t="shared" si="1105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8">
        <f t="shared" si="1100"/>
        <v>46654</v>
      </c>
      <c r="B2358" s="109">
        <f t="shared" si="1106"/>
        <v>273.10226262000003</v>
      </c>
      <c r="C2358" s="193">
        <f t="shared" si="1098"/>
        <v>185.39457480999999</v>
      </c>
      <c r="D2358" s="110">
        <f t="shared" si="1107"/>
        <v>7245.38</v>
      </c>
      <c r="E2358" s="111">
        <f t="shared" si="1123"/>
        <v>7276.54</v>
      </c>
      <c r="F2358" s="112">
        <f t="shared" si="1108"/>
        <v>46619</v>
      </c>
      <c r="G2358" s="113">
        <f t="shared" si="1109"/>
        <v>4.3006716003852752E-3</v>
      </c>
      <c r="H2358" s="114">
        <f t="shared" si="1110"/>
        <v>46680</v>
      </c>
      <c r="I2358" s="114">
        <f t="shared" si="1111"/>
        <v>46680</v>
      </c>
      <c r="J2358" s="115">
        <f t="shared" si="1112"/>
        <v>21</v>
      </c>
      <c r="K2358" s="115">
        <f t="shared" si="1113"/>
        <v>4</v>
      </c>
      <c r="L2358" s="8">
        <f t="shared" si="1114"/>
        <v>1.00081775</v>
      </c>
      <c r="M2358" s="116">
        <f t="shared" si="1115"/>
        <v>1.0043006699999999</v>
      </c>
      <c r="N2358" s="116">
        <f t="shared" si="1116"/>
        <v>1.4696261129365289</v>
      </c>
      <c r="O2358" s="109">
        <f t="shared" si="1117"/>
        <v>1.47082789</v>
      </c>
      <c r="P2358" s="109">
        <f t="shared" si="1118"/>
        <v>272.68351128</v>
      </c>
      <c r="Q2358" s="11">
        <f t="shared" si="1103"/>
        <v>0</v>
      </c>
      <c r="R2358" s="30">
        <f t="shared" si="1101"/>
        <v>0</v>
      </c>
      <c r="S2358" s="109">
        <f t="shared" si="1119"/>
        <v>0</v>
      </c>
      <c r="T2358" s="119">
        <f t="shared" si="1102"/>
        <v>0.10150000000000001</v>
      </c>
      <c r="U2358" s="117">
        <f t="shared" si="1120"/>
        <v>4</v>
      </c>
      <c r="V2358" s="117">
        <v>252</v>
      </c>
      <c r="W2358" s="116">
        <f t="shared" si="1121"/>
        <v>1.001535668</v>
      </c>
      <c r="X2358" s="109">
        <f t="shared" si="1122"/>
        <v>0.41875134000000003</v>
      </c>
      <c r="Y2358" s="174">
        <f t="shared" si="1099"/>
        <v>0</v>
      </c>
      <c r="Z2358" s="120" t="str">
        <f t="shared" si="1104"/>
        <v>A+J=</v>
      </c>
      <c r="AA2358" s="114">
        <f t="shared" si="1105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8">
        <f t="shared" si="1100"/>
        <v>46655</v>
      </c>
      <c r="B2359" s="109">
        <f t="shared" si="1106"/>
        <v>273.26288768000001</v>
      </c>
      <c r="C2359" s="193">
        <f t="shared" si="1098"/>
        <v>185.39457480999999</v>
      </c>
      <c r="D2359" s="110">
        <f t="shared" si="1107"/>
        <v>7245.38</v>
      </c>
      <c r="E2359" s="111">
        <f t="shared" si="1123"/>
        <v>7276.54</v>
      </c>
      <c r="F2359" s="112">
        <f t="shared" si="1108"/>
        <v>46619</v>
      </c>
      <c r="G2359" s="113">
        <f t="shared" si="1109"/>
        <v>4.3006716003852752E-3</v>
      </c>
      <c r="H2359" s="114">
        <f t="shared" si="1110"/>
        <v>46680</v>
      </c>
      <c r="I2359" s="114">
        <f t="shared" si="1111"/>
        <v>46680</v>
      </c>
      <c r="J2359" s="115">
        <f t="shared" si="1112"/>
        <v>21</v>
      </c>
      <c r="K2359" s="115">
        <f t="shared" si="1113"/>
        <v>5</v>
      </c>
      <c r="L2359" s="8">
        <f t="shared" si="1114"/>
        <v>1.0010222900000001</v>
      </c>
      <c r="M2359" s="116">
        <f t="shared" si="1115"/>
        <v>1.0043006699999999</v>
      </c>
      <c r="N2359" s="116">
        <f t="shared" si="1116"/>
        <v>1.4696261129365289</v>
      </c>
      <c r="O2359" s="109">
        <f t="shared" si="1117"/>
        <v>1.4711284899999999</v>
      </c>
      <c r="P2359" s="109">
        <f t="shared" si="1118"/>
        <v>272.73924089000002</v>
      </c>
      <c r="Q2359" s="11">
        <f t="shared" si="1103"/>
        <v>0</v>
      </c>
      <c r="R2359" s="30">
        <f t="shared" si="1101"/>
        <v>0</v>
      </c>
      <c r="S2359" s="109">
        <f t="shared" si="1119"/>
        <v>0</v>
      </c>
      <c r="T2359" s="119">
        <f t="shared" si="1102"/>
        <v>0.10150000000000001</v>
      </c>
      <c r="U2359" s="117">
        <f t="shared" si="1120"/>
        <v>5</v>
      </c>
      <c r="V2359" s="117">
        <v>252</v>
      </c>
      <c r="W2359" s="116">
        <f t="shared" si="1121"/>
        <v>1.0019199539999999</v>
      </c>
      <c r="X2359" s="109">
        <f t="shared" si="1122"/>
        <v>0.52364679000000003</v>
      </c>
      <c r="Y2359" s="174">
        <f t="shared" si="1099"/>
        <v>0</v>
      </c>
      <c r="Z2359" s="120" t="str">
        <f t="shared" si="1104"/>
        <v>A+J=</v>
      </c>
      <c r="AA2359" s="114">
        <f t="shared" si="1105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8">
        <f t="shared" si="1100"/>
        <v>46656</v>
      </c>
      <c r="B2360" s="109">
        <f t="shared" si="1106"/>
        <v>273.26288768000001</v>
      </c>
      <c r="C2360" s="193">
        <f t="shared" si="1098"/>
        <v>185.39457480999999</v>
      </c>
      <c r="D2360" s="110">
        <f t="shared" si="1107"/>
        <v>7245.38</v>
      </c>
      <c r="E2360" s="111">
        <f t="shared" si="1123"/>
        <v>7276.54</v>
      </c>
      <c r="F2360" s="112">
        <f t="shared" si="1108"/>
        <v>46619</v>
      </c>
      <c r="G2360" s="113">
        <f t="shared" si="1109"/>
        <v>4.3006716003852752E-3</v>
      </c>
      <c r="H2360" s="114">
        <f t="shared" si="1110"/>
        <v>46680</v>
      </c>
      <c r="I2360" s="114">
        <f t="shared" si="1111"/>
        <v>46680</v>
      </c>
      <c r="J2360" s="115">
        <f t="shared" si="1112"/>
        <v>21</v>
      </c>
      <c r="K2360" s="115">
        <f t="shared" si="1113"/>
        <v>5</v>
      </c>
      <c r="L2360" s="8">
        <f t="shared" si="1114"/>
        <v>1.0010222900000001</v>
      </c>
      <c r="M2360" s="116">
        <f t="shared" si="1115"/>
        <v>1.0043006699999999</v>
      </c>
      <c r="N2360" s="116">
        <f t="shared" si="1116"/>
        <v>1.4696261129365289</v>
      </c>
      <c r="O2360" s="109">
        <f t="shared" si="1117"/>
        <v>1.4711284899999999</v>
      </c>
      <c r="P2360" s="109">
        <f t="shared" si="1118"/>
        <v>272.73924089000002</v>
      </c>
      <c r="Q2360" s="11">
        <f t="shared" si="1103"/>
        <v>0</v>
      </c>
      <c r="R2360" s="30">
        <f t="shared" si="1101"/>
        <v>0</v>
      </c>
      <c r="S2360" s="109">
        <f t="shared" si="1119"/>
        <v>0</v>
      </c>
      <c r="T2360" s="119">
        <f t="shared" si="1102"/>
        <v>0.10150000000000001</v>
      </c>
      <c r="U2360" s="117">
        <f t="shared" si="1120"/>
        <v>5</v>
      </c>
      <c r="V2360" s="117">
        <v>252</v>
      </c>
      <c r="W2360" s="116">
        <f t="shared" si="1121"/>
        <v>1.0019199539999999</v>
      </c>
      <c r="X2360" s="109">
        <f t="shared" si="1122"/>
        <v>0.52364679000000003</v>
      </c>
      <c r="Y2360" s="174">
        <f t="shared" si="1099"/>
        <v>0</v>
      </c>
      <c r="Z2360" s="120" t="str">
        <f t="shared" si="1104"/>
        <v>A+J=</v>
      </c>
      <c r="AA2360" s="114">
        <f t="shared" si="1105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8">
        <f t="shared" si="1100"/>
        <v>46657</v>
      </c>
      <c r="B2361" s="109">
        <f t="shared" si="1106"/>
        <v>273.26288768000001</v>
      </c>
      <c r="C2361" s="193">
        <f t="shared" si="1098"/>
        <v>185.39457480999999</v>
      </c>
      <c r="D2361" s="110">
        <f t="shared" si="1107"/>
        <v>7245.38</v>
      </c>
      <c r="E2361" s="111">
        <f t="shared" si="1123"/>
        <v>7276.54</v>
      </c>
      <c r="F2361" s="112">
        <f t="shared" si="1108"/>
        <v>46619</v>
      </c>
      <c r="G2361" s="113">
        <f t="shared" si="1109"/>
        <v>4.3006716003852752E-3</v>
      </c>
      <c r="H2361" s="114">
        <f t="shared" si="1110"/>
        <v>46680</v>
      </c>
      <c r="I2361" s="114">
        <f t="shared" si="1111"/>
        <v>46680</v>
      </c>
      <c r="J2361" s="115">
        <f t="shared" si="1112"/>
        <v>21</v>
      </c>
      <c r="K2361" s="115">
        <f t="shared" si="1113"/>
        <v>5</v>
      </c>
      <c r="L2361" s="8">
        <f t="shared" si="1114"/>
        <v>1.0010222900000001</v>
      </c>
      <c r="M2361" s="116">
        <f t="shared" si="1115"/>
        <v>1.0043006699999999</v>
      </c>
      <c r="N2361" s="116">
        <f t="shared" si="1116"/>
        <v>1.4696261129365289</v>
      </c>
      <c r="O2361" s="109">
        <f t="shared" si="1117"/>
        <v>1.4711284899999999</v>
      </c>
      <c r="P2361" s="109">
        <f t="shared" si="1118"/>
        <v>272.73924089000002</v>
      </c>
      <c r="Q2361" s="11">
        <f t="shared" si="1103"/>
        <v>0</v>
      </c>
      <c r="R2361" s="30">
        <f t="shared" si="1101"/>
        <v>0</v>
      </c>
      <c r="S2361" s="109">
        <f t="shared" si="1119"/>
        <v>0</v>
      </c>
      <c r="T2361" s="119">
        <f t="shared" si="1102"/>
        <v>0.10150000000000001</v>
      </c>
      <c r="U2361" s="117">
        <f t="shared" si="1120"/>
        <v>5</v>
      </c>
      <c r="V2361" s="117">
        <v>252</v>
      </c>
      <c r="W2361" s="116">
        <f t="shared" si="1121"/>
        <v>1.0019199539999999</v>
      </c>
      <c r="X2361" s="109">
        <f t="shared" si="1122"/>
        <v>0.52364679000000003</v>
      </c>
      <c r="Y2361" s="174">
        <f t="shared" si="1099"/>
        <v>0</v>
      </c>
      <c r="Z2361" s="120" t="str">
        <f t="shared" si="1104"/>
        <v>A+J=</v>
      </c>
      <c r="AA2361" s="114">
        <f t="shared" si="1105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8">
        <f t="shared" si="1100"/>
        <v>46658</v>
      </c>
      <c r="B2362" s="109">
        <f t="shared" si="1106"/>
        <v>273.42360841999999</v>
      </c>
      <c r="C2362" s="193">
        <f t="shared" si="1098"/>
        <v>185.39457480999999</v>
      </c>
      <c r="D2362" s="110">
        <f t="shared" si="1107"/>
        <v>7245.38</v>
      </c>
      <c r="E2362" s="111">
        <f t="shared" si="1123"/>
        <v>7276.54</v>
      </c>
      <c r="F2362" s="112">
        <f t="shared" si="1108"/>
        <v>46619</v>
      </c>
      <c r="G2362" s="113">
        <f t="shared" si="1109"/>
        <v>4.3006716003852752E-3</v>
      </c>
      <c r="H2362" s="114">
        <f t="shared" si="1110"/>
        <v>46680</v>
      </c>
      <c r="I2362" s="114">
        <f t="shared" si="1111"/>
        <v>46680</v>
      </c>
      <c r="J2362" s="115">
        <f t="shared" si="1112"/>
        <v>21</v>
      </c>
      <c r="K2362" s="115">
        <f t="shared" si="1113"/>
        <v>6</v>
      </c>
      <c r="L2362" s="8">
        <f t="shared" si="1114"/>
        <v>1.0012268799999999</v>
      </c>
      <c r="M2362" s="116">
        <f t="shared" si="1115"/>
        <v>1.0043006699999999</v>
      </c>
      <c r="N2362" s="116">
        <f t="shared" si="1116"/>
        <v>1.4696261129365289</v>
      </c>
      <c r="O2362" s="109">
        <f t="shared" si="1117"/>
        <v>1.47142916</v>
      </c>
      <c r="P2362" s="109">
        <f t="shared" si="1118"/>
        <v>272.79498347999998</v>
      </c>
      <c r="Q2362" s="11">
        <f t="shared" si="1103"/>
        <v>0</v>
      </c>
      <c r="R2362" s="30">
        <f t="shared" si="1101"/>
        <v>0</v>
      </c>
      <c r="S2362" s="109">
        <f t="shared" si="1119"/>
        <v>0</v>
      </c>
      <c r="T2362" s="119">
        <f t="shared" si="1102"/>
        <v>0.10150000000000001</v>
      </c>
      <c r="U2362" s="117">
        <f t="shared" si="1120"/>
        <v>6</v>
      </c>
      <c r="V2362" s="117">
        <v>252</v>
      </c>
      <c r="W2362" s="116">
        <f t="shared" si="1121"/>
        <v>1.002304386</v>
      </c>
      <c r="X2362" s="109">
        <f t="shared" si="1122"/>
        <v>0.62862494000000002</v>
      </c>
      <c r="Y2362" s="174">
        <f t="shared" si="1099"/>
        <v>0</v>
      </c>
      <c r="Z2362" s="120" t="str">
        <f t="shared" si="1104"/>
        <v>A+J=</v>
      </c>
      <c r="AA2362" s="114">
        <f t="shared" si="1105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8">
        <f t="shared" si="1100"/>
        <v>46659</v>
      </c>
      <c r="B2363" s="109">
        <f t="shared" si="1106"/>
        <v>273.58442195000003</v>
      </c>
      <c r="C2363" s="193">
        <f t="shared" si="1098"/>
        <v>185.39457480999999</v>
      </c>
      <c r="D2363" s="110">
        <f t="shared" si="1107"/>
        <v>7245.38</v>
      </c>
      <c r="E2363" s="111">
        <f t="shared" si="1123"/>
        <v>7276.54</v>
      </c>
      <c r="F2363" s="112">
        <f t="shared" si="1108"/>
        <v>46619</v>
      </c>
      <c r="G2363" s="113">
        <f t="shared" si="1109"/>
        <v>4.3006716003852752E-3</v>
      </c>
      <c r="H2363" s="114">
        <f t="shared" si="1110"/>
        <v>46680</v>
      </c>
      <c r="I2363" s="114">
        <f t="shared" si="1111"/>
        <v>46680</v>
      </c>
      <c r="J2363" s="115">
        <f t="shared" si="1112"/>
        <v>21</v>
      </c>
      <c r="K2363" s="115">
        <f t="shared" si="1113"/>
        <v>7</v>
      </c>
      <c r="L2363" s="8">
        <f t="shared" si="1114"/>
        <v>1.0014315</v>
      </c>
      <c r="M2363" s="116">
        <f t="shared" si="1115"/>
        <v>1.0043006699999999</v>
      </c>
      <c r="N2363" s="116">
        <f t="shared" si="1116"/>
        <v>1.4696261129365289</v>
      </c>
      <c r="O2363" s="109">
        <f t="shared" si="1117"/>
        <v>1.47172988</v>
      </c>
      <c r="P2363" s="109">
        <f t="shared" si="1118"/>
        <v>272.85073533000002</v>
      </c>
      <c r="Q2363" s="11">
        <f t="shared" si="1103"/>
        <v>0</v>
      </c>
      <c r="R2363" s="30">
        <f t="shared" si="1101"/>
        <v>0</v>
      </c>
      <c r="S2363" s="109">
        <f t="shared" si="1119"/>
        <v>0</v>
      </c>
      <c r="T2363" s="119">
        <f t="shared" si="1102"/>
        <v>0.10150000000000001</v>
      </c>
      <c r="U2363" s="117">
        <f t="shared" si="1120"/>
        <v>7</v>
      </c>
      <c r="V2363" s="117">
        <v>252</v>
      </c>
      <c r="W2363" s="116">
        <f t="shared" si="1121"/>
        <v>1.0026889670000001</v>
      </c>
      <c r="X2363" s="109">
        <f t="shared" si="1122"/>
        <v>0.73368661999999996</v>
      </c>
      <c r="Y2363" s="174">
        <f t="shared" si="1099"/>
        <v>0</v>
      </c>
      <c r="Z2363" s="120" t="str">
        <f t="shared" si="1104"/>
        <v>A+J=</v>
      </c>
      <c r="AA2363" s="114">
        <f t="shared" si="1105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8">
        <f t="shared" si="1100"/>
        <v>46660</v>
      </c>
      <c r="B2364" s="109">
        <f t="shared" si="1106"/>
        <v>273.74533151000003</v>
      </c>
      <c r="C2364" s="193">
        <f t="shared" si="1098"/>
        <v>185.39457480999999</v>
      </c>
      <c r="D2364" s="110">
        <f t="shared" si="1107"/>
        <v>7245.38</v>
      </c>
      <c r="E2364" s="111">
        <f t="shared" si="1123"/>
        <v>7276.54</v>
      </c>
      <c r="F2364" s="112">
        <f t="shared" si="1108"/>
        <v>46619</v>
      </c>
      <c r="G2364" s="113">
        <f t="shared" si="1109"/>
        <v>4.3006716003852752E-3</v>
      </c>
      <c r="H2364" s="114">
        <f t="shared" si="1110"/>
        <v>46680</v>
      </c>
      <c r="I2364" s="114">
        <f t="shared" si="1111"/>
        <v>46680</v>
      </c>
      <c r="J2364" s="115">
        <f t="shared" si="1112"/>
        <v>21</v>
      </c>
      <c r="K2364" s="115">
        <f t="shared" si="1113"/>
        <v>8</v>
      </c>
      <c r="L2364" s="8">
        <f t="shared" si="1114"/>
        <v>1.00163617</v>
      </c>
      <c r="M2364" s="116">
        <f t="shared" si="1115"/>
        <v>1.0043006699999999</v>
      </c>
      <c r="N2364" s="116">
        <f t="shared" si="1116"/>
        <v>1.4696261129365289</v>
      </c>
      <c r="O2364" s="109">
        <f t="shared" si="1117"/>
        <v>1.4720306700000001</v>
      </c>
      <c r="P2364" s="109">
        <f t="shared" si="1118"/>
        <v>272.90650017000002</v>
      </c>
      <c r="Q2364" s="11">
        <f t="shared" si="1103"/>
        <v>0</v>
      </c>
      <c r="R2364" s="30">
        <f t="shared" si="1101"/>
        <v>0</v>
      </c>
      <c r="S2364" s="109">
        <f t="shared" si="1119"/>
        <v>0</v>
      </c>
      <c r="T2364" s="119">
        <f t="shared" si="1102"/>
        <v>0.10150000000000001</v>
      </c>
      <c r="U2364" s="117">
        <f t="shared" si="1120"/>
        <v>8</v>
      </c>
      <c r="V2364" s="117">
        <v>252</v>
      </c>
      <c r="W2364" s="116">
        <f t="shared" si="1121"/>
        <v>1.0030736950000001</v>
      </c>
      <c r="X2364" s="109">
        <f t="shared" si="1122"/>
        <v>0.83883134000000004</v>
      </c>
      <c r="Y2364" s="174">
        <f t="shared" si="1099"/>
        <v>0</v>
      </c>
      <c r="Z2364" s="120" t="str">
        <f t="shared" si="1104"/>
        <v>A+J=</v>
      </c>
      <c r="AA2364" s="114">
        <f t="shared" si="1105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8">
        <f t="shared" si="1100"/>
        <v>46661</v>
      </c>
      <c r="B2365" s="109">
        <f t="shared" si="1106"/>
        <v>273.90633340000005</v>
      </c>
      <c r="C2365" s="193">
        <f t="shared" si="1098"/>
        <v>185.39457480999999</v>
      </c>
      <c r="D2365" s="110">
        <f t="shared" si="1107"/>
        <v>7245.38</v>
      </c>
      <c r="E2365" s="111">
        <f t="shared" si="1123"/>
        <v>7276.54</v>
      </c>
      <c r="F2365" s="112">
        <f t="shared" si="1108"/>
        <v>46619</v>
      </c>
      <c r="G2365" s="113">
        <f t="shared" si="1109"/>
        <v>4.3006716003852752E-3</v>
      </c>
      <c r="H2365" s="114">
        <f t="shared" si="1110"/>
        <v>46680</v>
      </c>
      <c r="I2365" s="114">
        <f t="shared" si="1111"/>
        <v>46680</v>
      </c>
      <c r="J2365" s="115">
        <f t="shared" si="1112"/>
        <v>21</v>
      </c>
      <c r="K2365" s="115">
        <f t="shared" si="1113"/>
        <v>9</v>
      </c>
      <c r="L2365" s="8">
        <f t="shared" si="1114"/>
        <v>1.00184088</v>
      </c>
      <c r="M2365" s="116">
        <f t="shared" si="1115"/>
        <v>1.0043006699999999</v>
      </c>
      <c r="N2365" s="116">
        <f t="shared" si="1116"/>
        <v>1.4696261129365289</v>
      </c>
      <c r="O2365" s="109">
        <f t="shared" si="1117"/>
        <v>1.4723315100000001</v>
      </c>
      <c r="P2365" s="109">
        <f t="shared" si="1118"/>
        <v>272.96227427000002</v>
      </c>
      <c r="Q2365" s="11">
        <f t="shared" si="1103"/>
        <v>0</v>
      </c>
      <c r="R2365" s="30">
        <f t="shared" si="1101"/>
        <v>0</v>
      </c>
      <c r="S2365" s="109">
        <f t="shared" si="1119"/>
        <v>0</v>
      </c>
      <c r="T2365" s="119">
        <f t="shared" si="1102"/>
        <v>0.10150000000000001</v>
      </c>
      <c r="U2365" s="117">
        <f t="shared" si="1120"/>
        <v>9</v>
      </c>
      <c r="V2365" s="117">
        <v>252</v>
      </c>
      <c r="W2365" s="116">
        <f t="shared" si="1121"/>
        <v>1.00345857</v>
      </c>
      <c r="X2365" s="109">
        <f t="shared" si="1122"/>
        <v>0.94405912999999997</v>
      </c>
      <c r="Y2365" s="174">
        <f t="shared" si="1099"/>
        <v>0</v>
      </c>
      <c r="Z2365" s="120" t="str">
        <f t="shared" si="1104"/>
        <v>A+J=</v>
      </c>
      <c r="AA2365" s="114">
        <f t="shared" si="1105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8">
        <f t="shared" si="1100"/>
        <v>46662</v>
      </c>
      <c r="B2366" s="109">
        <f t="shared" si="1106"/>
        <v>274.06743165</v>
      </c>
      <c r="C2366" s="193">
        <f t="shared" si="1098"/>
        <v>185.39457480999999</v>
      </c>
      <c r="D2366" s="110">
        <f t="shared" si="1107"/>
        <v>7245.38</v>
      </c>
      <c r="E2366" s="111">
        <f t="shared" si="1123"/>
        <v>7276.54</v>
      </c>
      <c r="F2366" s="112">
        <f t="shared" si="1108"/>
        <v>46619</v>
      </c>
      <c r="G2366" s="113">
        <f t="shared" si="1109"/>
        <v>4.3006716003852752E-3</v>
      </c>
      <c r="H2366" s="114">
        <f t="shared" si="1110"/>
        <v>46680</v>
      </c>
      <c r="I2366" s="114">
        <f t="shared" si="1111"/>
        <v>46680</v>
      </c>
      <c r="J2366" s="115">
        <f t="shared" si="1112"/>
        <v>21</v>
      </c>
      <c r="K2366" s="115">
        <f t="shared" si="1113"/>
        <v>10</v>
      </c>
      <c r="L2366" s="8">
        <f t="shared" si="1114"/>
        <v>1.00204563</v>
      </c>
      <c r="M2366" s="116">
        <f t="shared" si="1115"/>
        <v>1.0043006699999999</v>
      </c>
      <c r="N2366" s="116">
        <f t="shared" si="1116"/>
        <v>1.4696261129365289</v>
      </c>
      <c r="O2366" s="109">
        <f t="shared" si="1117"/>
        <v>1.4726324200000001</v>
      </c>
      <c r="P2366" s="109">
        <f t="shared" si="1118"/>
        <v>273.01806134999998</v>
      </c>
      <c r="Q2366" s="11">
        <f t="shared" si="1103"/>
        <v>0</v>
      </c>
      <c r="R2366" s="30">
        <f t="shared" si="1101"/>
        <v>0</v>
      </c>
      <c r="S2366" s="109">
        <f t="shared" si="1119"/>
        <v>0</v>
      </c>
      <c r="T2366" s="119">
        <f t="shared" si="1102"/>
        <v>0.10150000000000001</v>
      </c>
      <c r="U2366" s="117">
        <f t="shared" si="1120"/>
        <v>10</v>
      </c>
      <c r="V2366" s="117">
        <v>252</v>
      </c>
      <c r="W2366" s="116">
        <f t="shared" si="1121"/>
        <v>1.003843593</v>
      </c>
      <c r="X2366" s="109">
        <f t="shared" si="1122"/>
        <v>1.0493703000000001</v>
      </c>
      <c r="Y2366" s="174">
        <f t="shared" si="1099"/>
        <v>0</v>
      </c>
      <c r="Z2366" s="120" t="str">
        <f t="shared" si="1104"/>
        <v>A+J=</v>
      </c>
      <c r="AA2366" s="114">
        <f t="shared" si="1105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8">
        <f t="shared" si="1100"/>
        <v>46663</v>
      </c>
      <c r="B2367" s="109">
        <f t="shared" si="1106"/>
        <v>274.06743165</v>
      </c>
      <c r="C2367" s="193">
        <f t="shared" si="1098"/>
        <v>185.39457480999999</v>
      </c>
      <c r="D2367" s="110">
        <f t="shared" si="1107"/>
        <v>7245.38</v>
      </c>
      <c r="E2367" s="111">
        <f t="shared" si="1123"/>
        <v>7276.54</v>
      </c>
      <c r="F2367" s="112">
        <f t="shared" si="1108"/>
        <v>46619</v>
      </c>
      <c r="G2367" s="113">
        <f t="shared" si="1109"/>
        <v>4.3006716003852752E-3</v>
      </c>
      <c r="H2367" s="114">
        <f t="shared" si="1110"/>
        <v>46680</v>
      </c>
      <c r="I2367" s="114">
        <f t="shared" si="1111"/>
        <v>46680</v>
      </c>
      <c r="J2367" s="115">
        <f t="shared" si="1112"/>
        <v>21</v>
      </c>
      <c r="K2367" s="115">
        <f t="shared" si="1113"/>
        <v>10</v>
      </c>
      <c r="L2367" s="8">
        <f t="shared" si="1114"/>
        <v>1.00204563</v>
      </c>
      <c r="M2367" s="116">
        <f t="shared" si="1115"/>
        <v>1.0043006699999999</v>
      </c>
      <c r="N2367" s="116">
        <f t="shared" si="1116"/>
        <v>1.4696261129365289</v>
      </c>
      <c r="O2367" s="109">
        <f t="shared" si="1117"/>
        <v>1.4726324200000001</v>
      </c>
      <c r="P2367" s="109">
        <f t="shared" si="1118"/>
        <v>273.01806134999998</v>
      </c>
      <c r="Q2367" s="11">
        <f t="shared" si="1103"/>
        <v>0</v>
      </c>
      <c r="R2367" s="30">
        <f t="shared" si="1101"/>
        <v>0</v>
      </c>
      <c r="S2367" s="109">
        <f t="shared" si="1119"/>
        <v>0</v>
      </c>
      <c r="T2367" s="119">
        <f t="shared" si="1102"/>
        <v>0.10150000000000001</v>
      </c>
      <c r="U2367" s="117">
        <f t="shared" si="1120"/>
        <v>10</v>
      </c>
      <c r="V2367" s="117">
        <v>252</v>
      </c>
      <c r="W2367" s="116">
        <f t="shared" si="1121"/>
        <v>1.003843593</v>
      </c>
      <c r="X2367" s="109">
        <f t="shared" si="1122"/>
        <v>1.0493703000000001</v>
      </c>
      <c r="Y2367" s="174">
        <f t="shared" si="1099"/>
        <v>0</v>
      </c>
      <c r="Z2367" s="120" t="str">
        <f t="shared" si="1104"/>
        <v>A+J=</v>
      </c>
      <c r="AA2367" s="114">
        <f t="shared" si="1105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8">
        <f t="shared" si="1100"/>
        <v>46664</v>
      </c>
      <c r="B2368" s="109">
        <f t="shared" si="1106"/>
        <v>274.06743165</v>
      </c>
      <c r="C2368" s="193">
        <f t="shared" si="1098"/>
        <v>185.39457480999999</v>
      </c>
      <c r="D2368" s="110">
        <f t="shared" si="1107"/>
        <v>7245.38</v>
      </c>
      <c r="E2368" s="111">
        <f t="shared" si="1123"/>
        <v>7276.54</v>
      </c>
      <c r="F2368" s="112">
        <f t="shared" si="1108"/>
        <v>46619</v>
      </c>
      <c r="G2368" s="113">
        <f t="shared" si="1109"/>
        <v>4.3006716003852752E-3</v>
      </c>
      <c r="H2368" s="114">
        <f t="shared" si="1110"/>
        <v>46680</v>
      </c>
      <c r="I2368" s="114">
        <f t="shared" si="1111"/>
        <v>46680</v>
      </c>
      <c r="J2368" s="115">
        <f t="shared" si="1112"/>
        <v>21</v>
      </c>
      <c r="K2368" s="115">
        <f t="shared" si="1113"/>
        <v>10</v>
      </c>
      <c r="L2368" s="8">
        <f t="shared" si="1114"/>
        <v>1.00204563</v>
      </c>
      <c r="M2368" s="116">
        <f t="shared" si="1115"/>
        <v>1.0043006699999999</v>
      </c>
      <c r="N2368" s="116">
        <f t="shared" si="1116"/>
        <v>1.4696261129365289</v>
      </c>
      <c r="O2368" s="109">
        <f t="shared" si="1117"/>
        <v>1.4726324200000001</v>
      </c>
      <c r="P2368" s="109">
        <f t="shared" si="1118"/>
        <v>273.01806134999998</v>
      </c>
      <c r="Q2368" s="11">
        <f t="shared" si="1103"/>
        <v>0</v>
      </c>
      <c r="R2368" s="30">
        <f t="shared" si="1101"/>
        <v>0</v>
      </c>
      <c r="S2368" s="109">
        <f t="shared" si="1119"/>
        <v>0</v>
      </c>
      <c r="T2368" s="119">
        <f t="shared" si="1102"/>
        <v>0.10150000000000001</v>
      </c>
      <c r="U2368" s="117">
        <f t="shared" si="1120"/>
        <v>10</v>
      </c>
      <c r="V2368" s="117">
        <v>252</v>
      </c>
      <c r="W2368" s="116">
        <f t="shared" si="1121"/>
        <v>1.003843593</v>
      </c>
      <c r="X2368" s="109">
        <f t="shared" si="1122"/>
        <v>1.0493703000000001</v>
      </c>
      <c r="Y2368" s="174">
        <f t="shared" si="1099"/>
        <v>0</v>
      </c>
      <c r="Z2368" s="120" t="str">
        <f t="shared" si="1104"/>
        <v>A+J=</v>
      </c>
      <c r="AA2368" s="114">
        <f t="shared" si="1105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8">
        <f t="shared" si="1100"/>
        <v>46665</v>
      </c>
      <c r="B2369" s="109">
        <f t="shared" si="1106"/>
        <v>274.22862631999999</v>
      </c>
      <c r="C2369" s="193">
        <f t="shared" si="1098"/>
        <v>185.39457480999999</v>
      </c>
      <c r="D2369" s="110">
        <f t="shared" si="1107"/>
        <v>7245.38</v>
      </c>
      <c r="E2369" s="111">
        <f t="shared" si="1123"/>
        <v>7276.54</v>
      </c>
      <c r="F2369" s="112">
        <f t="shared" si="1108"/>
        <v>46619</v>
      </c>
      <c r="G2369" s="113">
        <f t="shared" si="1109"/>
        <v>4.3006716003852752E-3</v>
      </c>
      <c r="H2369" s="114">
        <f t="shared" si="1110"/>
        <v>46680</v>
      </c>
      <c r="I2369" s="114">
        <f t="shared" si="1111"/>
        <v>46680</v>
      </c>
      <c r="J2369" s="115">
        <f t="shared" si="1112"/>
        <v>21</v>
      </c>
      <c r="K2369" s="115">
        <f t="shared" si="1113"/>
        <v>11</v>
      </c>
      <c r="L2369" s="8">
        <f t="shared" si="1114"/>
        <v>1.0022504299999999</v>
      </c>
      <c r="M2369" s="116">
        <f t="shared" si="1115"/>
        <v>1.0043006699999999</v>
      </c>
      <c r="N2369" s="116">
        <f t="shared" si="1116"/>
        <v>1.4696261129365289</v>
      </c>
      <c r="O2369" s="109">
        <f t="shared" si="1117"/>
        <v>1.4729334000000001</v>
      </c>
      <c r="P2369" s="109">
        <f t="shared" si="1118"/>
        <v>273.07386141000001</v>
      </c>
      <c r="Q2369" s="11">
        <f t="shared" si="1103"/>
        <v>0</v>
      </c>
      <c r="R2369" s="30">
        <f t="shared" si="1101"/>
        <v>0</v>
      </c>
      <c r="S2369" s="109">
        <f t="shared" si="1119"/>
        <v>0</v>
      </c>
      <c r="T2369" s="119">
        <f t="shared" si="1102"/>
        <v>0.10150000000000001</v>
      </c>
      <c r="U2369" s="117">
        <f t="shared" si="1120"/>
        <v>11</v>
      </c>
      <c r="V2369" s="117">
        <v>252</v>
      </c>
      <c r="W2369" s="116">
        <f t="shared" si="1121"/>
        <v>1.0042287640000001</v>
      </c>
      <c r="X2369" s="109">
        <f t="shared" si="1122"/>
        <v>1.1547649099999999</v>
      </c>
      <c r="Y2369" s="174">
        <f t="shared" si="1099"/>
        <v>0</v>
      </c>
      <c r="Z2369" s="120" t="str">
        <f t="shared" si="1104"/>
        <v>A+J=</v>
      </c>
      <c r="AA2369" s="114">
        <f t="shared" si="1105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8">
        <f t="shared" si="1100"/>
        <v>46666</v>
      </c>
      <c r="B2370" s="109">
        <f t="shared" si="1106"/>
        <v>274.38991185000003</v>
      </c>
      <c r="C2370" s="193">
        <f t="shared" si="1098"/>
        <v>185.39457480999999</v>
      </c>
      <c r="D2370" s="110">
        <f t="shared" si="1107"/>
        <v>7245.38</v>
      </c>
      <c r="E2370" s="111">
        <f t="shared" si="1123"/>
        <v>7276.54</v>
      </c>
      <c r="F2370" s="112">
        <f t="shared" si="1108"/>
        <v>46619</v>
      </c>
      <c r="G2370" s="113">
        <f t="shared" si="1109"/>
        <v>4.3006716003852752E-3</v>
      </c>
      <c r="H2370" s="114">
        <f t="shared" si="1110"/>
        <v>46680</v>
      </c>
      <c r="I2370" s="114">
        <f t="shared" si="1111"/>
        <v>46680</v>
      </c>
      <c r="J2370" s="115">
        <f t="shared" si="1112"/>
        <v>21</v>
      </c>
      <c r="K2370" s="115">
        <f t="shared" si="1113"/>
        <v>12</v>
      </c>
      <c r="L2370" s="8">
        <f t="shared" si="1114"/>
        <v>1.0024552600000001</v>
      </c>
      <c r="M2370" s="116">
        <f t="shared" si="1115"/>
        <v>1.0043006699999999</v>
      </c>
      <c r="N2370" s="116">
        <f t="shared" si="1116"/>
        <v>1.4696261129365289</v>
      </c>
      <c r="O2370" s="109">
        <f t="shared" si="1117"/>
        <v>1.47323442</v>
      </c>
      <c r="P2370" s="109">
        <f t="shared" si="1118"/>
        <v>273.12966889</v>
      </c>
      <c r="Q2370" s="11">
        <f t="shared" si="1103"/>
        <v>0</v>
      </c>
      <c r="R2370" s="30">
        <f t="shared" si="1101"/>
        <v>0</v>
      </c>
      <c r="S2370" s="109">
        <f t="shared" si="1119"/>
        <v>0</v>
      </c>
      <c r="T2370" s="119">
        <f t="shared" si="1102"/>
        <v>0.10150000000000001</v>
      </c>
      <c r="U2370" s="117">
        <f t="shared" si="1120"/>
        <v>12</v>
      </c>
      <c r="V2370" s="117">
        <v>252</v>
      </c>
      <c r="W2370" s="116">
        <f t="shared" si="1121"/>
        <v>1.0046140830000001</v>
      </c>
      <c r="X2370" s="109">
        <f t="shared" si="1122"/>
        <v>1.26024296</v>
      </c>
      <c r="Y2370" s="174">
        <f t="shared" si="1099"/>
        <v>0</v>
      </c>
      <c r="Z2370" s="120" t="str">
        <f t="shared" si="1104"/>
        <v>A+J=</v>
      </c>
      <c r="AA2370" s="114">
        <f t="shared" si="1105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8">
        <f t="shared" si="1100"/>
        <v>46667</v>
      </c>
      <c r="B2371" s="109">
        <f t="shared" si="1106"/>
        <v>274.55129570999998</v>
      </c>
      <c r="C2371" s="193">
        <f t="shared" si="1098"/>
        <v>185.39457480999999</v>
      </c>
      <c r="D2371" s="110">
        <f t="shared" si="1107"/>
        <v>7245.38</v>
      </c>
      <c r="E2371" s="111">
        <f t="shared" si="1123"/>
        <v>7276.54</v>
      </c>
      <c r="F2371" s="112">
        <f t="shared" si="1108"/>
        <v>46619</v>
      </c>
      <c r="G2371" s="113">
        <f t="shared" si="1109"/>
        <v>4.3006716003852752E-3</v>
      </c>
      <c r="H2371" s="114">
        <f t="shared" si="1110"/>
        <v>46680</v>
      </c>
      <c r="I2371" s="114">
        <f t="shared" si="1111"/>
        <v>46680</v>
      </c>
      <c r="J2371" s="115">
        <f t="shared" si="1112"/>
        <v>21</v>
      </c>
      <c r="K2371" s="115">
        <f t="shared" si="1113"/>
        <v>13</v>
      </c>
      <c r="L2371" s="8">
        <f t="shared" si="1114"/>
        <v>1.0026601399999999</v>
      </c>
      <c r="M2371" s="116">
        <f t="shared" si="1115"/>
        <v>1.0043006699999999</v>
      </c>
      <c r="N2371" s="116">
        <f t="shared" si="1116"/>
        <v>1.4696261129365289</v>
      </c>
      <c r="O2371" s="109">
        <f t="shared" si="1117"/>
        <v>1.47353552</v>
      </c>
      <c r="P2371" s="109">
        <f t="shared" si="1118"/>
        <v>273.18549118999999</v>
      </c>
      <c r="Q2371" s="11">
        <f t="shared" si="1103"/>
        <v>0</v>
      </c>
      <c r="R2371" s="30">
        <f t="shared" si="1101"/>
        <v>0</v>
      </c>
      <c r="S2371" s="109">
        <f t="shared" si="1119"/>
        <v>0</v>
      </c>
      <c r="T2371" s="119">
        <f t="shared" si="1102"/>
        <v>0.10150000000000001</v>
      </c>
      <c r="U2371" s="117">
        <f t="shared" si="1120"/>
        <v>13</v>
      </c>
      <c r="V2371" s="117">
        <v>252</v>
      </c>
      <c r="W2371" s="116">
        <f t="shared" si="1121"/>
        <v>1.00499955</v>
      </c>
      <c r="X2371" s="109">
        <f t="shared" si="1122"/>
        <v>1.36580452</v>
      </c>
      <c r="Y2371" s="174">
        <f t="shared" si="1099"/>
        <v>0</v>
      </c>
      <c r="Z2371" s="120" t="str">
        <f t="shared" si="1104"/>
        <v>A+J=</v>
      </c>
      <c r="AA2371" s="114">
        <f t="shared" si="1105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8">
        <f t="shared" si="1100"/>
        <v>46668</v>
      </c>
      <c r="B2372" s="109">
        <f t="shared" si="1106"/>
        <v>274.7127721</v>
      </c>
      <c r="C2372" s="193">
        <f t="shared" si="1098"/>
        <v>185.39457480999999</v>
      </c>
      <c r="D2372" s="110">
        <f t="shared" si="1107"/>
        <v>7245.38</v>
      </c>
      <c r="E2372" s="111">
        <f t="shared" si="1123"/>
        <v>7276.54</v>
      </c>
      <c r="F2372" s="112">
        <f t="shared" si="1108"/>
        <v>46619</v>
      </c>
      <c r="G2372" s="113">
        <f t="shared" si="1109"/>
        <v>4.3006716003852752E-3</v>
      </c>
      <c r="H2372" s="114">
        <f t="shared" si="1110"/>
        <v>46680</v>
      </c>
      <c r="I2372" s="114">
        <f t="shared" si="1111"/>
        <v>46680</v>
      </c>
      <c r="J2372" s="115">
        <f t="shared" si="1112"/>
        <v>21</v>
      </c>
      <c r="K2372" s="115">
        <f t="shared" si="1113"/>
        <v>14</v>
      </c>
      <c r="L2372" s="8">
        <f t="shared" si="1114"/>
        <v>1.00286506</v>
      </c>
      <c r="M2372" s="116">
        <f t="shared" si="1115"/>
        <v>1.0043006699999999</v>
      </c>
      <c r="N2372" s="116">
        <f t="shared" si="1116"/>
        <v>1.4696261129365289</v>
      </c>
      <c r="O2372" s="109">
        <f t="shared" si="1117"/>
        <v>1.4738366700000001</v>
      </c>
      <c r="P2372" s="109">
        <f t="shared" si="1118"/>
        <v>273.24132277000001</v>
      </c>
      <c r="Q2372" s="11">
        <f t="shared" si="1103"/>
        <v>0</v>
      </c>
      <c r="R2372" s="30">
        <f t="shared" si="1101"/>
        <v>0</v>
      </c>
      <c r="S2372" s="109">
        <f t="shared" si="1119"/>
        <v>0</v>
      </c>
      <c r="T2372" s="119">
        <f t="shared" si="1102"/>
        <v>0.10150000000000001</v>
      </c>
      <c r="U2372" s="117">
        <f t="shared" si="1120"/>
        <v>14</v>
      </c>
      <c r="V2372" s="117">
        <v>252</v>
      </c>
      <c r="W2372" s="116">
        <f t="shared" si="1121"/>
        <v>1.005385164</v>
      </c>
      <c r="X2372" s="109">
        <f t="shared" si="1122"/>
        <v>1.47144933</v>
      </c>
      <c r="Y2372" s="174">
        <f t="shared" si="1099"/>
        <v>0</v>
      </c>
      <c r="Z2372" s="120" t="str">
        <f t="shared" si="1104"/>
        <v>A+J=</v>
      </c>
      <c r="AA2372" s="114">
        <f t="shared" si="1105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8">
        <f t="shared" si="1100"/>
        <v>46669</v>
      </c>
      <c r="B2373" s="109">
        <f t="shared" si="1106"/>
        <v>274.87434504000004</v>
      </c>
      <c r="C2373" s="193">
        <f t="shared" si="1098"/>
        <v>185.39457480999999</v>
      </c>
      <c r="D2373" s="110">
        <f t="shared" si="1107"/>
        <v>7245.38</v>
      </c>
      <c r="E2373" s="111">
        <f t="shared" si="1123"/>
        <v>7276.54</v>
      </c>
      <c r="F2373" s="112">
        <f t="shared" si="1108"/>
        <v>46619</v>
      </c>
      <c r="G2373" s="113">
        <f t="shared" si="1109"/>
        <v>4.3006716003852752E-3</v>
      </c>
      <c r="H2373" s="114">
        <f t="shared" si="1110"/>
        <v>46680</v>
      </c>
      <c r="I2373" s="114">
        <f t="shared" si="1111"/>
        <v>46680</v>
      </c>
      <c r="J2373" s="115">
        <f t="shared" si="1112"/>
        <v>21</v>
      </c>
      <c r="K2373" s="115">
        <f t="shared" si="1113"/>
        <v>15</v>
      </c>
      <c r="L2373" s="8">
        <f t="shared" si="1114"/>
        <v>1.00307002</v>
      </c>
      <c r="M2373" s="116">
        <f t="shared" si="1115"/>
        <v>1.0043006699999999</v>
      </c>
      <c r="N2373" s="116">
        <f t="shared" si="1116"/>
        <v>1.4696261129365289</v>
      </c>
      <c r="O2373" s="109">
        <f t="shared" si="1117"/>
        <v>1.47413789</v>
      </c>
      <c r="P2373" s="109">
        <f t="shared" si="1118"/>
        <v>273.29716732000003</v>
      </c>
      <c r="Q2373" s="11">
        <f t="shared" si="1103"/>
        <v>0</v>
      </c>
      <c r="R2373" s="30">
        <f t="shared" si="1101"/>
        <v>0</v>
      </c>
      <c r="S2373" s="109">
        <f t="shared" si="1119"/>
        <v>0</v>
      </c>
      <c r="T2373" s="119">
        <f t="shared" si="1102"/>
        <v>0.10150000000000001</v>
      </c>
      <c r="U2373" s="117">
        <f t="shared" si="1120"/>
        <v>15</v>
      </c>
      <c r="V2373" s="117">
        <v>252</v>
      </c>
      <c r="W2373" s="116">
        <f t="shared" si="1121"/>
        <v>1.0057709260000001</v>
      </c>
      <c r="X2373" s="109">
        <f t="shared" si="1122"/>
        <v>1.5771777199999999</v>
      </c>
      <c r="Y2373" s="174">
        <f t="shared" si="1099"/>
        <v>0</v>
      </c>
      <c r="Z2373" s="120" t="str">
        <f t="shared" si="1104"/>
        <v>A+J=</v>
      </c>
      <c r="AA2373" s="114">
        <f t="shared" si="1105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8">
        <f t="shared" si="1100"/>
        <v>46670</v>
      </c>
      <c r="B2374" s="109">
        <f t="shared" si="1106"/>
        <v>274.87434504000004</v>
      </c>
      <c r="C2374" s="193">
        <f t="shared" ref="C2374:C2437" si="1124">TRUNC(IF(Q2373&gt;0,C2373-(S2373/O2373),C2373),8)</f>
        <v>185.39457480999999</v>
      </c>
      <c r="D2374" s="110">
        <f t="shared" si="1107"/>
        <v>7245.38</v>
      </c>
      <c r="E2374" s="111">
        <f t="shared" si="1123"/>
        <v>7276.54</v>
      </c>
      <c r="F2374" s="112">
        <f t="shared" si="1108"/>
        <v>46619</v>
      </c>
      <c r="G2374" s="113">
        <f t="shared" si="1109"/>
        <v>4.3006716003852752E-3</v>
      </c>
      <c r="H2374" s="114">
        <f t="shared" si="1110"/>
        <v>46680</v>
      </c>
      <c r="I2374" s="114">
        <f t="shared" si="1111"/>
        <v>46680</v>
      </c>
      <c r="J2374" s="115">
        <f t="shared" si="1112"/>
        <v>21</v>
      </c>
      <c r="K2374" s="115">
        <f t="shared" si="1113"/>
        <v>15</v>
      </c>
      <c r="L2374" s="8">
        <f t="shared" si="1114"/>
        <v>1.00307002</v>
      </c>
      <c r="M2374" s="116">
        <f t="shared" si="1115"/>
        <v>1.0043006699999999</v>
      </c>
      <c r="N2374" s="116">
        <f t="shared" si="1116"/>
        <v>1.4696261129365289</v>
      </c>
      <c r="O2374" s="109">
        <f t="shared" si="1117"/>
        <v>1.47413789</v>
      </c>
      <c r="P2374" s="109">
        <f t="shared" si="1118"/>
        <v>273.29716732000003</v>
      </c>
      <c r="Q2374" s="11">
        <f t="shared" si="1103"/>
        <v>0</v>
      </c>
      <c r="R2374" s="30">
        <f t="shared" si="1101"/>
        <v>0</v>
      </c>
      <c r="S2374" s="109">
        <f t="shared" si="1119"/>
        <v>0</v>
      </c>
      <c r="T2374" s="119">
        <f t="shared" si="1102"/>
        <v>0.10150000000000001</v>
      </c>
      <c r="U2374" s="117">
        <f t="shared" si="1120"/>
        <v>15</v>
      </c>
      <c r="V2374" s="117">
        <v>252</v>
      </c>
      <c r="W2374" s="116">
        <f t="shared" si="1121"/>
        <v>1.0057709260000001</v>
      </c>
      <c r="X2374" s="109">
        <f t="shared" si="1122"/>
        <v>1.5771777199999999</v>
      </c>
      <c r="Y2374" s="174">
        <f t="shared" si="1099"/>
        <v>0</v>
      </c>
      <c r="Z2374" s="120" t="str">
        <f t="shared" si="1104"/>
        <v>A+J=</v>
      </c>
      <c r="AA2374" s="114">
        <f t="shared" si="1105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8">
        <f t="shared" si="1100"/>
        <v>46671</v>
      </c>
      <c r="B2375" s="109">
        <f t="shared" si="1106"/>
        <v>274.87434504000004</v>
      </c>
      <c r="C2375" s="193">
        <f t="shared" si="1124"/>
        <v>185.39457480999999</v>
      </c>
      <c r="D2375" s="110">
        <f t="shared" si="1107"/>
        <v>7245.38</v>
      </c>
      <c r="E2375" s="111">
        <f t="shared" si="1123"/>
        <v>7276.54</v>
      </c>
      <c r="F2375" s="112">
        <f t="shared" si="1108"/>
        <v>46619</v>
      </c>
      <c r="G2375" s="113">
        <f t="shared" si="1109"/>
        <v>4.3006716003852752E-3</v>
      </c>
      <c r="H2375" s="114">
        <f t="shared" si="1110"/>
        <v>46680</v>
      </c>
      <c r="I2375" s="114">
        <f t="shared" si="1111"/>
        <v>46680</v>
      </c>
      <c r="J2375" s="115">
        <f t="shared" si="1112"/>
        <v>21</v>
      </c>
      <c r="K2375" s="115">
        <f t="shared" si="1113"/>
        <v>15</v>
      </c>
      <c r="L2375" s="8">
        <f t="shared" si="1114"/>
        <v>1.00307002</v>
      </c>
      <c r="M2375" s="116">
        <f t="shared" si="1115"/>
        <v>1.0043006699999999</v>
      </c>
      <c r="N2375" s="116">
        <f t="shared" si="1116"/>
        <v>1.4696261129365289</v>
      </c>
      <c r="O2375" s="109">
        <f t="shared" si="1117"/>
        <v>1.47413789</v>
      </c>
      <c r="P2375" s="109">
        <f t="shared" si="1118"/>
        <v>273.29716732000003</v>
      </c>
      <c r="Q2375" s="11">
        <f t="shared" si="1103"/>
        <v>0</v>
      </c>
      <c r="R2375" s="30">
        <f t="shared" si="1101"/>
        <v>0</v>
      </c>
      <c r="S2375" s="109">
        <f t="shared" si="1119"/>
        <v>0</v>
      </c>
      <c r="T2375" s="119">
        <f t="shared" si="1102"/>
        <v>0.10150000000000001</v>
      </c>
      <c r="U2375" s="117">
        <f t="shared" si="1120"/>
        <v>15</v>
      </c>
      <c r="V2375" s="117">
        <v>252</v>
      </c>
      <c r="W2375" s="116">
        <f t="shared" si="1121"/>
        <v>1.0057709260000001</v>
      </c>
      <c r="X2375" s="109">
        <f t="shared" si="1122"/>
        <v>1.5771777199999999</v>
      </c>
      <c r="Y2375" s="174">
        <f t="shared" si="1099"/>
        <v>0</v>
      </c>
      <c r="Z2375" s="120" t="str">
        <f t="shared" si="1104"/>
        <v>A+J=</v>
      </c>
      <c r="AA2375" s="114">
        <f t="shared" si="1105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8">
        <f t="shared" si="1100"/>
        <v>46672</v>
      </c>
      <c r="B2376" s="109">
        <f t="shared" si="1106"/>
        <v>275.03601114000003</v>
      </c>
      <c r="C2376" s="193">
        <f t="shared" si="1124"/>
        <v>185.39457480999999</v>
      </c>
      <c r="D2376" s="110">
        <f t="shared" si="1107"/>
        <v>7245.38</v>
      </c>
      <c r="E2376" s="111">
        <f t="shared" si="1123"/>
        <v>7276.54</v>
      </c>
      <c r="F2376" s="112">
        <f t="shared" si="1108"/>
        <v>46619</v>
      </c>
      <c r="G2376" s="113">
        <f t="shared" si="1109"/>
        <v>4.3006716003852752E-3</v>
      </c>
      <c r="H2376" s="114">
        <f t="shared" si="1110"/>
        <v>46680</v>
      </c>
      <c r="I2376" s="114">
        <f t="shared" si="1111"/>
        <v>46680</v>
      </c>
      <c r="J2376" s="115">
        <f t="shared" si="1112"/>
        <v>21</v>
      </c>
      <c r="K2376" s="115">
        <f t="shared" si="1113"/>
        <v>16</v>
      </c>
      <c r="L2376" s="8">
        <f t="shared" si="1114"/>
        <v>1.00327502</v>
      </c>
      <c r="M2376" s="116">
        <f t="shared" si="1115"/>
        <v>1.0043006699999999</v>
      </c>
      <c r="N2376" s="116">
        <f t="shared" si="1116"/>
        <v>1.4696261129365289</v>
      </c>
      <c r="O2376" s="109">
        <f t="shared" si="1117"/>
        <v>1.47443916</v>
      </c>
      <c r="P2376" s="109">
        <f t="shared" si="1118"/>
        <v>273.35302115000002</v>
      </c>
      <c r="Q2376" s="11">
        <f t="shared" si="1103"/>
        <v>0</v>
      </c>
      <c r="R2376" s="30">
        <f t="shared" si="1101"/>
        <v>0</v>
      </c>
      <c r="S2376" s="109">
        <f t="shared" si="1119"/>
        <v>0</v>
      </c>
      <c r="T2376" s="119">
        <f t="shared" si="1102"/>
        <v>0.10150000000000001</v>
      </c>
      <c r="U2376" s="117">
        <f t="shared" si="1120"/>
        <v>16</v>
      </c>
      <c r="V2376" s="117">
        <v>252</v>
      </c>
      <c r="W2376" s="116">
        <f t="shared" si="1121"/>
        <v>1.006156837</v>
      </c>
      <c r="X2376" s="109">
        <f t="shared" si="1122"/>
        <v>1.68298999</v>
      </c>
      <c r="Y2376" s="174">
        <f t="shared" si="1099"/>
        <v>0</v>
      </c>
      <c r="Z2376" s="120" t="str">
        <f t="shared" si="1104"/>
        <v>A+J=</v>
      </c>
      <c r="AA2376" s="114">
        <f t="shared" si="1105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8">
        <f t="shared" si="1100"/>
        <v>46673</v>
      </c>
      <c r="B2377" s="109">
        <f t="shared" si="1106"/>
        <v>275.03601114000003</v>
      </c>
      <c r="C2377" s="193">
        <f t="shared" si="1124"/>
        <v>185.39457480999999</v>
      </c>
      <c r="D2377" s="110">
        <f t="shared" si="1107"/>
        <v>7245.38</v>
      </c>
      <c r="E2377" s="111">
        <f t="shared" si="1123"/>
        <v>7276.54</v>
      </c>
      <c r="F2377" s="112">
        <f t="shared" si="1108"/>
        <v>46619</v>
      </c>
      <c r="G2377" s="113">
        <f t="shared" si="1109"/>
        <v>4.3006716003852752E-3</v>
      </c>
      <c r="H2377" s="114">
        <f t="shared" si="1110"/>
        <v>46680</v>
      </c>
      <c r="I2377" s="114">
        <f t="shared" si="1111"/>
        <v>46680</v>
      </c>
      <c r="J2377" s="115">
        <f t="shared" si="1112"/>
        <v>21</v>
      </c>
      <c r="K2377" s="115">
        <f t="shared" si="1113"/>
        <v>16</v>
      </c>
      <c r="L2377" s="8">
        <f t="shared" si="1114"/>
        <v>1.00327502</v>
      </c>
      <c r="M2377" s="116">
        <f t="shared" si="1115"/>
        <v>1.0043006699999999</v>
      </c>
      <c r="N2377" s="116">
        <f t="shared" si="1116"/>
        <v>1.4696261129365289</v>
      </c>
      <c r="O2377" s="109">
        <f t="shared" si="1117"/>
        <v>1.47443916</v>
      </c>
      <c r="P2377" s="109">
        <f t="shared" si="1118"/>
        <v>273.35302115000002</v>
      </c>
      <c r="Q2377" s="11">
        <f t="shared" si="1103"/>
        <v>0</v>
      </c>
      <c r="R2377" s="30">
        <f t="shared" si="1101"/>
        <v>0</v>
      </c>
      <c r="S2377" s="109">
        <f t="shared" si="1119"/>
        <v>0</v>
      </c>
      <c r="T2377" s="119">
        <f t="shared" si="1102"/>
        <v>0.10150000000000001</v>
      </c>
      <c r="U2377" s="117">
        <f t="shared" si="1120"/>
        <v>16</v>
      </c>
      <c r="V2377" s="117">
        <v>252</v>
      </c>
      <c r="W2377" s="116">
        <f t="shared" si="1121"/>
        <v>1.006156837</v>
      </c>
      <c r="X2377" s="109">
        <f t="shared" si="1122"/>
        <v>1.68298999</v>
      </c>
      <c r="Y2377" s="174">
        <f t="shared" si="1099"/>
        <v>0</v>
      </c>
      <c r="Z2377" s="120" t="str">
        <f t="shared" si="1104"/>
        <v>A+J=</v>
      </c>
      <c r="AA2377" s="114">
        <f t="shared" si="1105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8">
        <f t="shared" si="1100"/>
        <v>46674</v>
      </c>
      <c r="B2378" s="109">
        <f t="shared" si="1106"/>
        <v>275.19777544999999</v>
      </c>
      <c r="C2378" s="193">
        <f t="shared" si="1124"/>
        <v>185.39457480999999</v>
      </c>
      <c r="D2378" s="110">
        <f t="shared" si="1107"/>
        <v>7245.38</v>
      </c>
      <c r="E2378" s="111">
        <f t="shared" si="1123"/>
        <v>7276.54</v>
      </c>
      <c r="F2378" s="112">
        <f t="shared" si="1108"/>
        <v>46619</v>
      </c>
      <c r="G2378" s="113">
        <f t="shared" si="1109"/>
        <v>4.3006716003852752E-3</v>
      </c>
      <c r="H2378" s="114">
        <f t="shared" si="1110"/>
        <v>46680</v>
      </c>
      <c r="I2378" s="114">
        <f t="shared" si="1111"/>
        <v>46680</v>
      </c>
      <c r="J2378" s="115">
        <f t="shared" si="1112"/>
        <v>21</v>
      </c>
      <c r="K2378" s="115">
        <f t="shared" si="1113"/>
        <v>17</v>
      </c>
      <c r="L2378" s="8">
        <f t="shared" si="1114"/>
        <v>1.0034800699999999</v>
      </c>
      <c r="M2378" s="116">
        <f t="shared" si="1115"/>
        <v>1.0043006699999999</v>
      </c>
      <c r="N2378" s="116">
        <f t="shared" si="1116"/>
        <v>1.4696261129365289</v>
      </c>
      <c r="O2378" s="109">
        <f t="shared" si="1117"/>
        <v>1.4747405099999999</v>
      </c>
      <c r="P2378" s="109">
        <f t="shared" si="1118"/>
        <v>273.4088898</v>
      </c>
      <c r="Q2378" s="11">
        <f t="shared" si="1103"/>
        <v>0</v>
      </c>
      <c r="R2378" s="30">
        <f t="shared" si="1101"/>
        <v>0</v>
      </c>
      <c r="S2378" s="109">
        <f t="shared" si="1119"/>
        <v>0</v>
      </c>
      <c r="T2378" s="119">
        <f t="shared" si="1102"/>
        <v>0.10150000000000001</v>
      </c>
      <c r="U2378" s="117">
        <f t="shared" si="1120"/>
        <v>17</v>
      </c>
      <c r="V2378" s="117">
        <v>252</v>
      </c>
      <c r="W2378" s="116">
        <f t="shared" si="1121"/>
        <v>1.0065428949999999</v>
      </c>
      <c r="X2378" s="109">
        <f t="shared" si="1122"/>
        <v>1.7888856500000001</v>
      </c>
      <c r="Y2378" s="174">
        <f t="shared" ref="Y2378:Y2441" si="1125">IF(AND(Q2378&gt;0,Z2378&lt;&gt;"INCORPJ="),S2378+X2378,0)</f>
        <v>0</v>
      </c>
      <c r="Z2378" s="120" t="str">
        <f t="shared" si="1104"/>
        <v>A+J=</v>
      </c>
      <c r="AA2378" s="114">
        <f t="shared" si="1105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8">
        <f t="shared" ref="A2379:A2442" si="1126">(A2378+1)</f>
        <v>46675</v>
      </c>
      <c r="B2379" s="109">
        <f t="shared" si="1106"/>
        <v>275.35963112000002</v>
      </c>
      <c r="C2379" s="193">
        <f t="shared" si="1124"/>
        <v>185.39457480999999</v>
      </c>
      <c r="D2379" s="110">
        <f t="shared" si="1107"/>
        <v>7245.38</v>
      </c>
      <c r="E2379" s="111">
        <f t="shared" si="1123"/>
        <v>7276.54</v>
      </c>
      <c r="F2379" s="112">
        <f t="shared" si="1108"/>
        <v>46619</v>
      </c>
      <c r="G2379" s="113">
        <f t="shared" si="1109"/>
        <v>4.3006716003852752E-3</v>
      </c>
      <c r="H2379" s="114">
        <f t="shared" si="1110"/>
        <v>46680</v>
      </c>
      <c r="I2379" s="114">
        <f t="shared" si="1111"/>
        <v>46680</v>
      </c>
      <c r="J2379" s="115">
        <f t="shared" si="1112"/>
        <v>21</v>
      </c>
      <c r="K2379" s="115">
        <f t="shared" si="1113"/>
        <v>18</v>
      </c>
      <c r="L2379" s="8">
        <f t="shared" si="1114"/>
        <v>1.0036851499999999</v>
      </c>
      <c r="M2379" s="116">
        <f t="shared" si="1115"/>
        <v>1.0043006699999999</v>
      </c>
      <c r="N2379" s="116">
        <f t="shared" si="1116"/>
        <v>1.4696261129365289</v>
      </c>
      <c r="O2379" s="109">
        <f t="shared" si="1117"/>
        <v>1.4750418999999999</v>
      </c>
      <c r="P2379" s="109">
        <f t="shared" si="1118"/>
        <v>273.46476587000001</v>
      </c>
      <c r="Q2379" s="11">
        <f t="shared" si="1103"/>
        <v>0</v>
      </c>
      <c r="R2379" s="30">
        <f t="shared" ref="R2379:R2442" si="1127">IF(Q2379&gt;0,VLOOKUP($A2379,$AD$10:$AI$145,6),0)</f>
        <v>0</v>
      </c>
      <c r="S2379" s="109">
        <f t="shared" si="1119"/>
        <v>0</v>
      </c>
      <c r="T2379" s="119">
        <f t="shared" ref="T2379:T2442" si="1128">(T2378)</f>
        <v>0.10150000000000001</v>
      </c>
      <c r="U2379" s="117">
        <f t="shared" si="1120"/>
        <v>18</v>
      </c>
      <c r="V2379" s="117">
        <v>252</v>
      </c>
      <c r="W2379" s="116">
        <f t="shared" si="1121"/>
        <v>1.006929102</v>
      </c>
      <c r="X2379" s="109">
        <f t="shared" si="1122"/>
        <v>1.8948652500000001</v>
      </c>
      <c r="Y2379" s="174">
        <f t="shared" si="1125"/>
        <v>0</v>
      </c>
      <c r="Z2379" s="120" t="str">
        <f t="shared" si="1104"/>
        <v>A+J=</v>
      </c>
      <c r="AA2379" s="114">
        <f t="shared" si="1105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8">
        <f t="shared" si="1126"/>
        <v>46676</v>
      </c>
      <c r="B2380" s="109">
        <f t="shared" si="1106"/>
        <v>275.52158537000003</v>
      </c>
      <c r="C2380" s="193">
        <f t="shared" si="1124"/>
        <v>185.39457480999999</v>
      </c>
      <c r="D2380" s="110">
        <f t="shared" si="1107"/>
        <v>7245.38</v>
      </c>
      <c r="E2380" s="111">
        <f t="shared" si="1123"/>
        <v>7276.54</v>
      </c>
      <c r="F2380" s="112">
        <f t="shared" si="1108"/>
        <v>46619</v>
      </c>
      <c r="G2380" s="113">
        <f t="shared" si="1109"/>
        <v>4.3006716003852752E-3</v>
      </c>
      <c r="H2380" s="114">
        <f t="shared" si="1110"/>
        <v>46680</v>
      </c>
      <c r="I2380" s="114">
        <f t="shared" si="1111"/>
        <v>46680</v>
      </c>
      <c r="J2380" s="115">
        <f t="shared" si="1112"/>
        <v>21</v>
      </c>
      <c r="K2380" s="115">
        <f t="shared" si="1113"/>
        <v>19</v>
      </c>
      <c r="L2380" s="8">
        <f t="shared" si="1114"/>
        <v>1.00389028</v>
      </c>
      <c r="M2380" s="116">
        <f t="shared" si="1115"/>
        <v>1.0043006699999999</v>
      </c>
      <c r="N2380" s="116">
        <f t="shared" si="1116"/>
        <v>1.4696261129365289</v>
      </c>
      <c r="O2380" s="109">
        <f t="shared" si="1117"/>
        <v>1.47534337</v>
      </c>
      <c r="P2380" s="109">
        <f t="shared" si="1118"/>
        <v>273.52065677000002</v>
      </c>
      <c r="Q2380" s="11">
        <f t="shared" ref="Q2380:Q2443" si="1129">IF(VLOOKUP(A2380,AD$10:AK$145,8)=VLOOKUP(A2379,AD$10:AK$145,8),0,VLOOKUP(A2380,AD$10:AK$145,8))</f>
        <v>0</v>
      </c>
      <c r="R2380" s="30">
        <f t="shared" si="1127"/>
        <v>0</v>
      </c>
      <c r="S2380" s="109">
        <f t="shared" si="1119"/>
        <v>0</v>
      </c>
      <c r="T2380" s="119">
        <f t="shared" si="1128"/>
        <v>0.10150000000000001</v>
      </c>
      <c r="U2380" s="117">
        <f t="shared" si="1120"/>
        <v>19</v>
      </c>
      <c r="V2380" s="117">
        <v>252</v>
      </c>
      <c r="W2380" s="116">
        <f t="shared" si="1121"/>
        <v>1.007315457</v>
      </c>
      <c r="X2380" s="109">
        <f t="shared" si="1122"/>
        <v>2.0009285999999999</v>
      </c>
      <c r="Y2380" s="174">
        <f t="shared" si="1125"/>
        <v>0</v>
      </c>
      <c r="Z2380" s="120" t="str">
        <f t="shared" ref="Z2380:Z2443" si="1130">IF($Q2379&gt;0,VLOOKUP($A2379,$AD$10:$AM$145,9),Z2379)</f>
        <v>A+J=</v>
      </c>
      <c r="AA2380" s="114">
        <f t="shared" ref="AA2380:AA2443" si="1131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8">
        <f t="shared" si="1126"/>
        <v>46677</v>
      </c>
      <c r="B2381" s="109">
        <f t="shared" si="1106"/>
        <v>275.52158537000003</v>
      </c>
      <c r="C2381" s="193">
        <f t="shared" si="1124"/>
        <v>185.39457480999999</v>
      </c>
      <c r="D2381" s="110">
        <f t="shared" si="1107"/>
        <v>7245.38</v>
      </c>
      <c r="E2381" s="111">
        <f t="shared" si="1123"/>
        <v>7276.54</v>
      </c>
      <c r="F2381" s="112">
        <f t="shared" si="1108"/>
        <v>46619</v>
      </c>
      <c r="G2381" s="113">
        <f t="shared" si="1109"/>
        <v>4.3006716003852752E-3</v>
      </c>
      <c r="H2381" s="114">
        <f t="shared" si="1110"/>
        <v>46680</v>
      </c>
      <c r="I2381" s="114">
        <f t="shared" si="1111"/>
        <v>46680</v>
      </c>
      <c r="J2381" s="115">
        <f t="shared" si="1112"/>
        <v>21</v>
      </c>
      <c r="K2381" s="115">
        <f t="shared" si="1113"/>
        <v>19</v>
      </c>
      <c r="L2381" s="8">
        <f t="shared" si="1114"/>
        <v>1.00389028</v>
      </c>
      <c r="M2381" s="116">
        <f t="shared" si="1115"/>
        <v>1.0043006699999999</v>
      </c>
      <c r="N2381" s="116">
        <f t="shared" si="1116"/>
        <v>1.4696261129365289</v>
      </c>
      <c r="O2381" s="109">
        <f t="shared" si="1117"/>
        <v>1.47534337</v>
      </c>
      <c r="P2381" s="109">
        <f t="shared" si="1118"/>
        <v>273.52065677000002</v>
      </c>
      <c r="Q2381" s="11">
        <f t="shared" si="1129"/>
        <v>0</v>
      </c>
      <c r="R2381" s="30">
        <f t="shared" si="1127"/>
        <v>0</v>
      </c>
      <c r="S2381" s="109">
        <f t="shared" si="1119"/>
        <v>0</v>
      </c>
      <c r="T2381" s="119">
        <f t="shared" si="1128"/>
        <v>0.10150000000000001</v>
      </c>
      <c r="U2381" s="117">
        <f t="shared" si="1120"/>
        <v>19</v>
      </c>
      <c r="V2381" s="117">
        <v>252</v>
      </c>
      <c r="W2381" s="116">
        <f t="shared" si="1121"/>
        <v>1.007315457</v>
      </c>
      <c r="X2381" s="109">
        <f t="shared" si="1122"/>
        <v>2.0009285999999999</v>
      </c>
      <c r="Y2381" s="174">
        <f t="shared" si="1125"/>
        <v>0</v>
      </c>
      <c r="Z2381" s="120" t="str">
        <f t="shared" si="1130"/>
        <v>A+J=</v>
      </c>
      <c r="AA2381" s="114">
        <f t="shared" si="1131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8">
        <f t="shared" si="1126"/>
        <v>46678</v>
      </c>
      <c r="B2382" s="109">
        <f t="shared" si="1106"/>
        <v>275.52158537000003</v>
      </c>
      <c r="C2382" s="193">
        <f t="shared" si="1124"/>
        <v>185.39457480999999</v>
      </c>
      <c r="D2382" s="110">
        <f t="shared" si="1107"/>
        <v>7245.38</v>
      </c>
      <c r="E2382" s="111">
        <f t="shared" si="1123"/>
        <v>7276.54</v>
      </c>
      <c r="F2382" s="112">
        <f t="shared" si="1108"/>
        <v>46619</v>
      </c>
      <c r="G2382" s="113">
        <f t="shared" si="1109"/>
        <v>4.3006716003852752E-3</v>
      </c>
      <c r="H2382" s="114">
        <f t="shared" si="1110"/>
        <v>46680</v>
      </c>
      <c r="I2382" s="114">
        <f t="shared" si="1111"/>
        <v>46680</v>
      </c>
      <c r="J2382" s="115">
        <f t="shared" si="1112"/>
        <v>21</v>
      </c>
      <c r="K2382" s="115">
        <f t="shared" si="1113"/>
        <v>19</v>
      </c>
      <c r="L2382" s="8">
        <f t="shared" si="1114"/>
        <v>1.00389028</v>
      </c>
      <c r="M2382" s="116">
        <f t="shared" si="1115"/>
        <v>1.0043006699999999</v>
      </c>
      <c r="N2382" s="116">
        <f t="shared" si="1116"/>
        <v>1.4696261129365289</v>
      </c>
      <c r="O2382" s="109">
        <f t="shared" si="1117"/>
        <v>1.47534337</v>
      </c>
      <c r="P2382" s="109">
        <f t="shared" si="1118"/>
        <v>273.52065677000002</v>
      </c>
      <c r="Q2382" s="11">
        <f t="shared" si="1129"/>
        <v>0</v>
      </c>
      <c r="R2382" s="30">
        <f t="shared" si="1127"/>
        <v>0</v>
      </c>
      <c r="S2382" s="109">
        <f t="shared" si="1119"/>
        <v>0</v>
      </c>
      <c r="T2382" s="119">
        <f t="shared" si="1128"/>
        <v>0.10150000000000001</v>
      </c>
      <c r="U2382" s="117">
        <f t="shared" si="1120"/>
        <v>19</v>
      </c>
      <c r="V2382" s="117">
        <v>252</v>
      </c>
      <c r="W2382" s="116">
        <f t="shared" si="1121"/>
        <v>1.007315457</v>
      </c>
      <c r="X2382" s="109">
        <f t="shared" si="1122"/>
        <v>2.0009285999999999</v>
      </c>
      <c r="Y2382" s="174">
        <f t="shared" si="1125"/>
        <v>0</v>
      </c>
      <c r="Z2382" s="120" t="str">
        <f t="shared" si="1130"/>
        <v>A+J=</v>
      </c>
      <c r="AA2382" s="114">
        <f t="shared" si="1131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8">
        <f t="shared" si="1126"/>
        <v>46679</v>
      </c>
      <c r="B2383" s="109">
        <f t="shared" si="1106"/>
        <v>275.68363263999998</v>
      </c>
      <c r="C2383" s="193">
        <f t="shared" si="1124"/>
        <v>185.39457480999999</v>
      </c>
      <c r="D2383" s="110">
        <f t="shared" si="1107"/>
        <v>7245.38</v>
      </c>
      <c r="E2383" s="111">
        <f t="shared" si="1123"/>
        <v>7276.54</v>
      </c>
      <c r="F2383" s="112">
        <f t="shared" si="1108"/>
        <v>46619</v>
      </c>
      <c r="G2383" s="113">
        <f t="shared" si="1109"/>
        <v>4.3006716003852752E-3</v>
      </c>
      <c r="H2383" s="114">
        <f t="shared" si="1110"/>
        <v>46680</v>
      </c>
      <c r="I2383" s="114">
        <f t="shared" si="1111"/>
        <v>46680</v>
      </c>
      <c r="J2383" s="115">
        <f t="shared" si="1112"/>
        <v>21</v>
      </c>
      <c r="K2383" s="115">
        <f t="shared" si="1113"/>
        <v>20</v>
      </c>
      <c r="L2383" s="8">
        <f t="shared" si="1114"/>
        <v>1.0040954499999999</v>
      </c>
      <c r="M2383" s="116">
        <f t="shared" si="1115"/>
        <v>1.0043006699999999</v>
      </c>
      <c r="N2383" s="116">
        <f t="shared" si="1116"/>
        <v>1.4696261129365289</v>
      </c>
      <c r="O2383" s="109">
        <f t="shared" si="1117"/>
        <v>1.4756448900000001</v>
      </c>
      <c r="P2383" s="109">
        <f t="shared" si="1118"/>
        <v>273.57655695</v>
      </c>
      <c r="Q2383" s="11">
        <f t="shared" si="1129"/>
        <v>0</v>
      </c>
      <c r="R2383" s="30">
        <f t="shared" si="1127"/>
        <v>0</v>
      </c>
      <c r="S2383" s="109">
        <f t="shared" si="1119"/>
        <v>0</v>
      </c>
      <c r="T2383" s="119">
        <f t="shared" si="1128"/>
        <v>0.10150000000000001</v>
      </c>
      <c r="U2383" s="117">
        <f t="shared" si="1120"/>
        <v>20</v>
      </c>
      <c r="V2383" s="117">
        <v>252</v>
      </c>
      <c r="W2383" s="116">
        <f t="shared" si="1121"/>
        <v>1.0077019599999999</v>
      </c>
      <c r="X2383" s="109">
        <f t="shared" si="1122"/>
        <v>2.1070756899999998</v>
      </c>
      <c r="Y2383" s="174">
        <f t="shared" si="1125"/>
        <v>0</v>
      </c>
      <c r="Z2383" s="120" t="str">
        <f t="shared" si="1130"/>
        <v>A+J=</v>
      </c>
      <c r="AA2383" s="114">
        <f t="shared" si="1131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8">
        <f t="shared" si="1126"/>
        <v>46680</v>
      </c>
      <c r="B2384" s="109">
        <f t="shared" si="1106"/>
        <v>275.84577669999999</v>
      </c>
      <c r="C2384" s="193">
        <f t="shared" si="1124"/>
        <v>185.39457480999999</v>
      </c>
      <c r="D2384" s="110">
        <f t="shared" si="1107"/>
        <v>7245.38</v>
      </c>
      <c r="E2384" s="111">
        <f t="shared" si="1123"/>
        <v>7276.54</v>
      </c>
      <c r="F2384" s="112">
        <f t="shared" si="1108"/>
        <v>46619</v>
      </c>
      <c r="G2384" s="113">
        <f t="shared" si="1109"/>
        <v>4.3006716003852752E-3</v>
      </c>
      <c r="H2384" s="114">
        <f t="shared" si="1110"/>
        <v>46713</v>
      </c>
      <c r="I2384" s="114">
        <f t="shared" si="1111"/>
        <v>46680</v>
      </c>
      <c r="J2384" s="115">
        <f t="shared" si="1112"/>
        <v>21</v>
      </c>
      <c r="K2384" s="115">
        <f t="shared" si="1113"/>
        <v>21</v>
      </c>
      <c r="L2384" s="8">
        <f t="shared" si="1114"/>
        <v>1.0043006699999999</v>
      </c>
      <c r="M2384" s="116">
        <f t="shared" si="1115"/>
        <v>1.0043006699999999</v>
      </c>
      <c r="N2384" s="116">
        <f t="shared" si="1116"/>
        <v>1.4696261129365289</v>
      </c>
      <c r="O2384" s="109">
        <f t="shared" si="1117"/>
        <v>1.4759464799999999</v>
      </c>
      <c r="P2384" s="109">
        <f t="shared" si="1118"/>
        <v>273.63247009999998</v>
      </c>
      <c r="Q2384" s="11">
        <f t="shared" si="1129"/>
        <v>78</v>
      </c>
      <c r="R2384" s="30">
        <f t="shared" si="1127"/>
        <v>6.4807000000000003E-2</v>
      </c>
      <c r="S2384" s="109">
        <f t="shared" si="1119"/>
        <v>17.733299479999999</v>
      </c>
      <c r="T2384" s="119">
        <f t="shared" si="1128"/>
        <v>0.10150000000000001</v>
      </c>
      <c r="U2384" s="117">
        <f t="shared" si="1120"/>
        <v>21</v>
      </c>
      <c r="V2384" s="117">
        <v>252</v>
      </c>
      <c r="W2384" s="116">
        <f t="shared" si="1121"/>
        <v>1.008088611</v>
      </c>
      <c r="X2384" s="109">
        <f t="shared" si="1122"/>
        <v>2.2133066000000001</v>
      </c>
      <c r="Y2384" s="174">
        <f t="shared" si="1125"/>
        <v>19.946606079999999</v>
      </c>
      <c r="Z2384" s="120" t="str">
        <f t="shared" si="1130"/>
        <v>A+J=</v>
      </c>
      <c r="AA2384" s="114">
        <f t="shared" si="1131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8">
        <f t="shared" si="1126"/>
        <v>46681</v>
      </c>
      <c r="B2385" s="109">
        <f t="shared" si="1106"/>
        <v>256.04967641000002</v>
      </c>
      <c r="C2385" s="193">
        <f t="shared" si="1124"/>
        <v>173.37970859999999</v>
      </c>
      <c r="D2385" s="110">
        <f t="shared" si="1107"/>
        <v>7245.38</v>
      </c>
      <c r="E2385" s="111">
        <f t="shared" si="1123"/>
        <v>7276.54</v>
      </c>
      <c r="F2385" s="112">
        <f t="shared" si="1108"/>
        <v>46650</v>
      </c>
      <c r="G2385" s="113">
        <f t="shared" si="1109"/>
        <v>4.3006716003852752E-3</v>
      </c>
      <c r="H2385" s="114">
        <f t="shared" si="1110"/>
        <v>46713</v>
      </c>
      <c r="I2385" s="114">
        <f t="shared" si="1111"/>
        <v>46713</v>
      </c>
      <c r="J2385" s="115">
        <f t="shared" si="1112"/>
        <v>21</v>
      </c>
      <c r="K2385" s="115">
        <f t="shared" si="1113"/>
        <v>1</v>
      </c>
      <c r="L2385" s="8">
        <f t="shared" si="1114"/>
        <v>1.0002043700000001</v>
      </c>
      <c r="M2385" s="116">
        <f t="shared" si="1115"/>
        <v>1.0043006699999999</v>
      </c>
      <c r="N2385" s="116">
        <f t="shared" si="1116"/>
        <v>1.4759464898716514</v>
      </c>
      <c r="O2385" s="109">
        <f t="shared" si="1117"/>
        <v>1.4762481199999999</v>
      </c>
      <c r="P2385" s="109">
        <f t="shared" si="1118"/>
        <v>255.95146886000001</v>
      </c>
      <c r="Q2385" s="11">
        <f t="shared" si="1129"/>
        <v>0</v>
      </c>
      <c r="R2385" s="30">
        <f t="shared" si="1127"/>
        <v>0</v>
      </c>
      <c r="S2385" s="109">
        <f t="shared" si="1119"/>
        <v>0</v>
      </c>
      <c r="T2385" s="119">
        <f t="shared" si="1128"/>
        <v>0.10150000000000001</v>
      </c>
      <c r="U2385" s="117">
        <f t="shared" si="1120"/>
        <v>1</v>
      </c>
      <c r="V2385" s="117">
        <v>252</v>
      </c>
      <c r="W2385" s="116">
        <f t="shared" si="1121"/>
        <v>1.0003836960000001</v>
      </c>
      <c r="X2385" s="109">
        <f t="shared" si="1122"/>
        <v>9.8207550000000005E-2</v>
      </c>
      <c r="Y2385" s="174">
        <f t="shared" si="1125"/>
        <v>0</v>
      </c>
      <c r="Z2385" s="120" t="str">
        <f t="shared" si="1130"/>
        <v>A+J=</v>
      </c>
      <c r="AA2385" s="114">
        <f t="shared" si="1131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8">
        <f t="shared" si="1126"/>
        <v>46682</v>
      </c>
      <c r="B2386" s="109">
        <f t="shared" si="1106"/>
        <v>256.20027386999999</v>
      </c>
      <c r="C2386" s="193">
        <f t="shared" si="1124"/>
        <v>173.37970859999999</v>
      </c>
      <c r="D2386" s="110">
        <f t="shared" si="1107"/>
        <v>7245.38</v>
      </c>
      <c r="E2386" s="111">
        <f t="shared" si="1123"/>
        <v>7276.54</v>
      </c>
      <c r="F2386" s="112">
        <f t="shared" si="1108"/>
        <v>46650</v>
      </c>
      <c r="G2386" s="113">
        <f t="shared" si="1109"/>
        <v>4.3006716003852752E-3</v>
      </c>
      <c r="H2386" s="114">
        <f t="shared" si="1110"/>
        <v>46713</v>
      </c>
      <c r="I2386" s="114">
        <f t="shared" si="1111"/>
        <v>46713</v>
      </c>
      <c r="J2386" s="115">
        <f t="shared" si="1112"/>
        <v>21</v>
      </c>
      <c r="K2386" s="115">
        <f t="shared" si="1113"/>
        <v>2</v>
      </c>
      <c r="L2386" s="8">
        <f t="shared" si="1114"/>
        <v>1.00040879</v>
      </c>
      <c r="M2386" s="116">
        <f t="shared" si="1115"/>
        <v>1.0043006699999999</v>
      </c>
      <c r="N2386" s="116">
        <f t="shared" si="1116"/>
        <v>1.4759464898716514</v>
      </c>
      <c r="O2386" s="109">
        <f t="shared" si="1117"/>
        <v>1.4765498399999999</v>
      </c>
      <c r="P2386" s="109">
        <f t="shared" si="1118"/>
        <v>256.00378099</v>
      </c>
      <c r="Q2386" s="11">
        <f t="shared" si="1129"/>
        <v>0</v>
      </c>
      <c r="R2386" s="30">
        <f t="shared" si="1127"/>
        <v>0</v>
      </c>
      <c r="S2386" s="109">
        <f t="shared" si="1119"/>
        <v>0</v>
      </c>
      <c r="T2386" s="119">
        <f t="shared" si="1128"/>
        <v>0.10150000000000001</v>
      </c>
      <c r="U2386" s="117">
        <f t="shared" si="1120"/>
        <v>2</v>
      </c>
      <c r="V2386" s="117">
        <v>252</v>
      </c>
      <c r="W2386" s="116">
        <f t="shared" si="1121"/>
        <v>1.0007675389999999</v>
      </c>
      <c r="X2386" s="109">
        <f t="shared" si="1122"/>
        <v>0.19649288000000001</v>
      </c>
      <c r="Y2386" s="174">
        <f t="shared" si="1125"/>
        <v>0</v>
      </c>
      <c r="Z2386" s="120" t="str">
        <f t="shared" si="1130"/>
        <v>A+J=</v>
      </c>
      <c r="AA2386" s="114">
        <f t="shared" si="1131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8">
        <f t="shared" si="1126"/>
        <v>46683</v>
      </c>
      <c r="B2387" s="109">
        <f t="shared" si="1106"/>
        <v>256.35095805999998</v>
      </c>
      <c r="C2387" s="193">
        <f t="shared" si="1124"/>
        <v>173.37970859999999</v>
      </c>
      <c r="D2387" s="110">
        <f t="shared" si="1107"/>
        <v>7245.38</v>
      </c>
      <c r="E2387" s="111">
        <f t="shared" si="1123"/>
        <v>7276.54</v>
      </c>
      <c r="F2387" s="112">
        <f t="shared" si="1108"/>
        <v>46650</v>
      </c>
      <c r="G2387" s="113">
        <f t="shared" si="1109"/>
        <v>4.3006716003852752E-3</v>
      </c>
      <c r="H2387" s="114">
        <f t="shared" si="1110"/>
        <v>46713</v>
      </c>
      <c r="I2387" s="114">
        <f t="shared" si="1111"/>
        <v>46713</v>
      </c>
      <c r="J2387" s="115">
        <f t="shared" si="1112"/>
        <v>21</v>
      </c>
      <c r="K2387" s="115">
        <f t="shared" si="1113"/>
        <v>3</v>
      </c>
      <c r="L2387" s="8">
        <f t="shared" si="1114"/>
        <v>1.00061325</v>
      </c>
      <c r="M2387" s="116">
        <f t="shared" si="1115"/>
        <v>1.0043006699999999</v>
      </c>
      <c r="N2387" s="116">
        <f t="shared" si="1116"/>
        <v>1.4759464898716514</v>
      </c>
      <c r="O2387" s="109">
        <f t="shared" si="1117"/>
        <v>1.47685161</v>
      </c>
      <c r="P2387" s="109">
        <f t="shared" si="1118"/>
        <v>256.05610178000001</v>
      </c>
      <c r="Q2387" s="11">
        <f t="shared" si="1129"/>
        <v>0</v>
      </c>
      <c r="R2387" s="30">
        <f t="shared" si="1127"/>
        <v>0</v>
      </c>
      <c r="S2387" s="109">
        <f t="shared" si="1119"/>
        <v>0</v>
      </c>
      <c r="T2387" s="119">
        <f t="shared" si="1128"/>
        <v>0.10150000000000001</v>
      </c>
      <c r="U2387" s="117">
        <f t="shared" si="1120"/>
        <v>3</v>
      </c>
      <c r="V2387" s="117">
        <v>252</v>
      </c>
      <c r="W2387" s="116">
        <f t="shared" si="1121"/>
        <v>1.00115153</v>
      </c>
      <c r="X2387" s="109">
        <f t="shared" si="1122"/>
        <v>0.29485628000000003</v>
      </c>
      <c r="Y2387" s="174">
        <f t="shared" si="1125"/>
        <v>0</v>
      </c>
      <c r="Z2387" s="120" t="str">
        <f t="shared" si="1130"/>
        <v>A+J=</v>
      </c>
      <c r="AA2387" s="114">
        <f t="shared" si="1131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8">
        <f t="shared" si="1126"/>
        <v>46684</v>
      </c>
      <c r="B2388" s="109">
        <f t="shared" si="1106"/>
        <v>256.35095805999998</v>
      </c>
      <c r="C2388" s="193">
        <f t="shared" si="1124"/>
        <v>173.37970859999999</v>
      </c>
      <c r="D2388" s="110">
        <f t="shared" si="1107"/>
        <v>7245.38</v>
      </c>
      <c r="E2388" s="111">
        <f t="shared" si="1123"/>
        <v>7276.54</v>
      </c>
      <c r="F2388" s="112">
        <f t="shared" si="1108"/>
        <v>46650</v>
      </c>
      <c r="G2388" s="113">
        <f t="shared" si="1109"/>
        <v>4.3006716003852752E-3</v>
      </c>
      <c r="H2388" s="114">
        <f t="shared" si="1110"/>
        <v>46713</v>
      </c>
      <c r="I2388" s="114">
        <f t="shared" si="1111"/>
        <v>46713</v>
      </c>
      <c r="J2388" s="115">
        <f t="shared" si="1112"/>
        <v>21</v>
      </c>
      <c r="K2388" s="115">
        <f t="shared" si="1113"/>
        <v>3</v>
      </c>
      <c r="L2388" s="8">
        <f t="shared" si="1114"/>
        <v>1.00061325</v>
      </c>
      <c r="M2388" s="116">
        <f t="shared" si="1115"/>
        <v>1.0043006699999999</v>
      </c>
      <c r="N2388" s="116">
        <f t="shared" si="1116"/>
        <v>1.4759464898716514</v>
      </c>
      <c r="O2388" s="109">
        <f t="shared" si="1117"/>
        <v>1.47685161</v>
      </c>
      <c r="P2388" s="109">
        <f t="shared" si="1118"/>
        <v>256.05610178000001</v>
      </c>
      <c r="Q2388" s="11">
        <f t="shared" si="1129"/>
        <v>0</v>
      </c>
      <c r="R2388" s="30">
        <f t="shared" si="1127"/>
        <v>0</v>
      </c>
      <c r="S2388" s="109">
        <f t="shared" si="1119"/>
        <v>0</v>
      </c>
      <c r="T2388" s="119">
        <f t="shared" si="1128"/>
        <v>0.10150000000000001</v>
      </c>
      <c r="U2388" s="117">
        <f t="shared" si="1120"/>
        <v>3</v>
      </c>
      <c r="V2388" s="117">
        <v>252</v>
      </c>
      <c r="W2388" s="116">
        <f t="shared" si="1121"/>
        <v>1.00115153</v>
      </c>
      <c r="X2388" s="109">
        <f t="shared" si="1122"/>
        <v>0.29485628000000003</v>
      </c>
      <c r="Y2388" s="174">
        <f t="shared" si="1125"/>
        <v>0</v>
      </c>
      <c r="Z2388" s="120" t="str">
        <f t="shared" si="1130"/>
        <v>A+J=</v>
      </c>
      <c r="AA2388" s="114">
        <f t="shared" si="1131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8">
        <f t="shared" si="1126"/>
        <v>46685</v>
      </c>
      <c r="B2389" s="109">
        <f t="shared" si="1106"/>
        <v>256.35095805999998</v>
      </c>
      <c r="C2389" s="193">
        <f t="shared" si="1124"/>
        <v>173.37970859999999</v>
      </c>
      <c r="D2389" s="110">
        <f t="shared" si="1107"/>
        <v>7245.38</v>
      </c>
      <c r="E2389" s="111">
        <f t="shared" si="1123"/>
        <v>7276.54</v>
      </c>
      <c r="F2389" s="112">
        <f t="shared" si="1108"/>
        <v>46650</v>
      </c>
      <c r="G2389" s="113">
        <f t="shared" si="1109"/>
        <v>4.3006716003852752E-3</v>
      </c>
      <c r="H2389" s="114">
        <f t="shared" si="1110"/>
        <v>46713</v>
      </c>
      <c r="I2389" s="114">
        <f t="shared" si="1111"/>
        <v>46713</v>
      </c>
      <c r="J2389" s="115">
        <f t="shared" si="1112"/>
        <v>21</v>
      </c>
      <c r="K2389" s="115">
        <f t="shared" si="1113"/>
        <v>3</v>
      </c>
      <c r="L2389" s="8">
        <f t="shared" si="1114"/>
        <v>1.00061325</v>
      </c>
      <c r="M2389" s="116">
        <f t="shared" si="1115"/>
        <v>1.0043006699999999</v>
      </c>
      <c r="N2389" s="116">
        <f t="shared" si="1116"/>
        <v>1.4759464898716514</v>
      </c>
      <c r="O2389" s="109">
        <f t="shared" si="1117"/>
        <v>1.47685161</v>
      </c>
      <c r="P2389" s="109">
        <f t="shared" si="1118"/>
        <v>256.05610178000001</v>
      </c>
      <c r="Q2389" s="11">
        <f t="shared" si="1129"/>
        <v>0</v>
      </c>
      <c r="R2389" s="30">
        <f t="shared" si="1127"/>
        <v>0</v>
      </c>
      <c r="S2389" s="109">
        <f t="shared" si="1119"/>
        <v>0</v>
      </c>
      <c r="T2389" s="119">
        <f t="shared" si="1128"/>
        <v>0.10150000000000001</v>
      </c>
      <c r="U2389" s="117">
        <f t="shared" si="1120"/>
        <v>3</v>
      </c>
      <c r="V2389" s="117">
        <v>252</v>
      </c>
      <c r="W2389" s="116">
        <f t="shared" si="1121"/>
        <v>1.00115153</v>
      </c>
      <c r="X2389" s="109">
        <f t="shared" si="1122"/>
        <v>0.29485628000000003</v>
      </c>
      <c r="Y2389" s="174">
        <f t="shared" si="1125"/>
        <v>0</v>
      </c>
      <c r="Z2389" s="120" t="str">
        <f t="shared" si="1130"/>
        <v>A+J=</v>
      </c>
      <c r="AA2389" s="114">
        <f t="shared" si="1131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8">
        <f t="shared" si="1126"/>
        <v>46686</v>
      </c>
      <c r="B2390" s="109">
        <f t="shared" si="1106"/>
        <v>256.50173049999995</v>
      </c>
      <c r="C2390" s="193">
        <f t="shared" si="1124"/>
        <v>173.37970859999999</v>
      </c>
      <c r="D2390" s="110">
        <f t="shared" si="1107"/>
        <v>7245.38</v>
      </c>
      <c r="E2390" s="111">
        <f t="shared" si="1123"/>
        <v>7276.54</v>
      </c>
      <c r="F2390" s="112">
        <f t="shared" si="1108"/>
        <v>46650</v>
      </c>
      <c r="G2390" s="113">
        <f t="shared" si="1109"/>
        <v>4.3006716003852752E-3</v>
      </c>
      <c r="H2390" s="114">
        <f t="shared" si="1110"/>
        <v>46713</v>
      </c>
      <c r="I2390" s="114">
        <f t="shared" si="1111"/>
        <v>46713</v>
      </c>
      <c r="J2390" s="115">
        <f t="shared" si="1112"/>
        <v>21</v>
      </c>
      <c r="K2390" s="115">
        <f t="shared" si="1113"/>
        <v>4</v>
      </c>
      <c r="L2390" s="8">
        <f t="shared" si="1114"/>
        <v>1.00081775</v>
      </c>
      <c r="M2390" s="116">
        <f t="shared" si="1115"/>
        <v>1.0043006699999999</v>
      </c>
      <c r="N2390" s="116">
        <f t="shared" si="1116"/>
        <v>1.4759464898716514</v>
      </c>
      <c r="O2390" s="109">
        <f t="shared" si="1117"/>
        <v>1.4771534399999999</v>
      </c>
      <c r="P2390" s="109">
        <f t="shared" si="1118"/>
        <v>256.10843297999998</v>
      </c>
      <c r="Q2390" s="11">
        <f t="shared" si="1129"/>
        <v>0</v>
      </c>
      <c r="R2390" s="30">
        <f t="shared" si="1127"/>
        <v>0</v>
      </c>
      <c r="S2390" s="109">
        <f t="shared" si="1119"/>
        <v>0</v>
      </c>
      <c r="T2390" s="119">
        <f t="shared" si="1128"/>
        <v>0.10150000000000001</v>
      </c>
      <c r="U2390" s="117">
        <f t="shared" si="1120"/>
        <v>4</v>
      </c>
      <c r="V2390" s="117">
        <v>252</v>
      </c>
      <c r="W2390" s="116">
        <f t="shared" si="1121"/>
        <v>1.001535668</v>
      </c>
      <c r="X2390" s="109">
        <f t="shared" si="1122"/>
        <v>0.39329752000000001</v>
      </c>
      <c r="Y2390" s="174">
        <f t="shared" si="1125"/>
        <v>0</v>
      </c>
      <c r="Z2390" s="120" t="str">
        <f t="shared" si="1130"/>
        <v>A+J=</v>
      </c>
      <c r="AA2390" s="114">
        <f t="shared" si="1131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8">
        <f t="shared" si="1126"/>
        <v>46687</v>
      </c>
      <c r="B2391" s="109">
        <f t="shared" si="1106"/>
        <v>256.65259148000001</v>
      </c>
      <c r="C2391" s="193">
        <f t="shared" si="1124"/>
        <v>173.37970859999999</v>
      </c>
      <c r="D2391" s="110">
        <f t="shared" si="1107"/>
        <v>7245.38</v>
      </c>
      <c r="E2391" s="111">
        <f t="shared" si="1123"/>
        <v>7276.54</v>
      </c>
      <c r="F2391" s="112">
        <f t="shared" si="1108"/>
        <v>46650</v>
      </c>
      <c r="G2391" s="113">
        <f t="shared" si="1109"/>
        <v>4.3006716003852752E-3</v>
      </c>
      <c r="H2391" s="114">
        <f t="shared" si="1110"/>
        <v>46713</v>
      </c>
      <c r="I2391" s="114">
        <f t="shared" si="1111"/>
        <v>46713</v>
      </c>
      <c r="J2391" s="115">
        <f t="shared" si="1112"/>
        <v>21</v>
      </c>
      <c r="K2391" s="115">
        <f t="shared" si="1113"/>
        <v>5</v>
      </c>
      <c r="L2391" s="8">
        <f t="shared" si="1114"/>
        <v>1.0010222900000001</v>
      </c>
      <c r="M2391" s="116">
        <f t="shared" si="1115"/>
        <v>1.0043006699999999</v>
      </c>
      <c r="N2391" s="116">
        <f t="shared" si="1116"/>
        <v>1.4759464898716514</v>
      </c>
      <c r="O2391" s="109">
        <f t="shared" si="1117"/>
        <v>1.47745533</v>
      </c>
      <c r="P2391" s="109">
        <f t="shared" si="1118"/>
        <v>256.16077458000001</v>
      </c>
      <c r="Q2391" s="11">
        <f t="shared" si="1129"/>
        <v>0</v>
      </c>
      <c r="R2391" s="30">
        <f t="shared" si="1127"/>
        <v>0</v>
      </c>
      <c r="S2391" s="109">
        <f t="shared" si="1119"/>
        <v>0</v>
      </c>
      <c r="T2391" s="119">
        <f t="shared" si="1128"/>
        <v>0.10150000000000001</v>
      </c>
      <c r="U2391" s="117">
        <f t="shared" si="1120"/>
        <v>5</v>
      </c>
      <c r="V2391" s="117">
        <v>252</v>
      </c>
      <c r="W2391" s="116">
        <f t="shared" si="1121"/>
        <v>1.0019199539999999</v>
      </c>
      <c r="X2391" s="109">
        <f t="shared" si="1122"/>
        <v>0.4918169</v>
      </c>
      <c r="Y2391" s="174">
        <f t="shared" si="1125"/>
        <v>0</v>
      </c>
      <c r="Z2391" s="120" t="str">
        <f t="shared" si="1130"/>
        <v>A+J=</v>
      </c>
      <c r="AA2391" s="114">
        <f t="shared" si="1131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8">
        <f t="shared" si="1126"/>
        <v>46688</v>
      </c>
      <c r="B2392" s="109">
        <f t="shared" si="1106"/>
        <v>256.80354226000003</v>
      </c>
      <c r="C2392" s="193">
        <f t="shared" si="1124"/>
        <v>173.37970859999999</v>
      </c>
      <c r="D2392" s="110">
        <f t="shared" si="1107"/>
        <v>7245.38</v>
      </c>
      <c r="E2392" s="111">
        <f t="shared" si="1123"/>
        <v>7276.54</v>
      </c>
      <c r="F2392" s="112">
        <f t="shared" si="1108"/>
        <v>46650</v>
      </c>
      <c r="G2392" s="113">
        <f t="shared" si="1109"/>
        <v>4.3006716003852752E-3</v>
      </c>
      <c r="H2392" s="114">
        <f t="shared" si="1110"/>
        <v>46713</v>
      </c>
      <c r="I2392" s="114">
        <f t="shared" si="1111"/>
        <v>46713</v>
      </c>
      <c r="J2392" s="115">
        <f t="shared" si="1112"/>
        <v>21</v>
      </c>
      <c r="K2392" s="115">
        <f t="shared" si="1113"/>
        <v>6</v>
      </c>
      <c r="L2392" s="8">
        <f t="shared" si="1114"/>
        <v>1.0012268799999999</v>
      </c>
      <c r="M2392" s="116">
        <f t="shared" si="1115"/>
        <v>1.0043006699999999</v>
      </c>
      <c r="N2392" s="116">
        <f t="shared" si="1116"/>
        <v>1.4759464898716514</v>
      </c>
      <c r="O2392" s="109">
        <f t="shared" si="1117"/>
        <v>1.47775729</v>
      </c>
      <c r="P2392" s="109">
        <f t="shared" si="1118"/>
        <v>256.21312832000001</v>
      </c>
      <c r="Q2392" s="11">
        <f t="shared" si="1129"/>
        <v>0</v>
      </c>
      <c r="R2392" s="30">
        <f t="shared" si="1127"/>
        <v>0</v>
      </c>
      <c r="S2392" s="109">
        <f t="shared" si="1119"/>
        <v>0</v>
      </c>
      <c r="T2392" s="119">
        <f t="shared" si="1128"/>
        <v>0.10150000000000001</v>
      </c>
      <c r="U2392" s="117">
        <f t="shared" si="1120"/>
        <v>6</v>
      </c>
      <c r="V2392" s="117">
        <v>252</v>
      </c>
      <c r="W2392" s="116">
        <f t="shared" si="1121"/>
        <v>1.002304386</v>
      </c>
      <c r="X2392" s="109">
        <f t="shared" si="1122"/>
        <v>0.59041394000000003</v>
      </c>
      <c r="Y2392" s="174">
        <f t="shared" si="1125"/>
        <v>0</v>
      </c>
      <c r="Z2392" s="120" t="str">
        <f t="shared" si="1130"/>
        <v>A+J=</v>
      </c>
      <c r="AA2392" s="114">
        <f t="shared" si="1131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8">
        <f t="shared" si="1126"/>
        <v>46689</v>
      </c>
      <c r="B2393" s="109">
        <f t="shared" si="1106"/>
        <v>256.95458015999998</v>
      </c>
      <c r="C2393" s="193">
        <f t="shared" si="1124"/>
        <v>173.37970859999999</v>
      </c>
      <c r="D2393" s="110">
        <f t="shared" si="1107"/>
        <v>7245.38</v>
      </c>
      <c r="E2393" s="111">
        <f t="shared" si="1123"/>
        <v>7276.54</v>
      </c>
      <c r="F2393" s="112">
        <f t="shared" si="1108"/>
        <v>46650</v>
      </c>
      <c r="G2393" s="113">
        <f t="shared" si="1109"/>
        <v>4.3006716003852752E-3</v>
      </c>
      <c r="H2393" s="114">
        <f t="shared" si="1110"/>
        <v>46713</v>
      </c>
      <c r="I2393" s="114">
        <f t="shared" si="1111"/>
        <v>46713</v>
      </c>
      <c r="J2393" s="115">
        <f t="shared" si="1112"/>
        <v>21</v>
      </c>
      <c r="K2393" s="115">
        <f t="shared" si="1113"/>
        <v>7</v>
      </c>
      <c r="L2393" s="8">
        <f t="shared" si="1114"/>
        <v>1.0014315</v>
      </c>
      <c r="M2393" s="116">
        <f t="shared" si="1115"/>
        <v>1.0043006699999999</v>
      </c>
      <c r="N2393" s="116">
        <f t="shared" si="1116"/>
        <v>1.4759464898716514</v>
      </c>
      <c r="O2393" s="109">
        <f t="shared" si="1117"/>
        <v>1.4780593</v>
      </c>
      <c r="P2393" s="109">
        <f t="shared" si="1118"/>
        <v>256.26549072</v>
      </c>
      <c r="Q2393" s="11">
        <f t="shared" si="1129"/>
        <v>0</v>
      </c>
      <c r="R2393" s="30">
        <f t="shared" si="1127"/>
        <v>0</v>
      </c>
      <c r="S2393" s="109">
        <f t="shared" si="1119"/>
        <v>0</v>
      </c>
      <c r="T2393" s="119">
        <f t="shared" si="1128"/>
        <v>0.10150000000000001</v>
      </c>
      <c r="U2393" s="117">
        <f t="shared" si="1120"/>
        <v>7</v>
      </c>
      <c r="V2393" s="117">
        <v>252</v>
      </c>
      <c r="W2393" s="116">
        <f t="shared" si="1121"/>
        <v>1.0026889670000001</v>
      </c>
      <c r="X2393" s="109">
        <f t="shared" si="1122"/>
        <v>0.68908944000000005</v>
      </c>
      <c r="Y2393" s="174">
        <f t="shared" si="1125"/>
        <v>0</v>
      </c>
      <c r="Z2393" s="120" t="str">
        <f t="shared" si="1130"/>
        <v>A+J=</v>
      </c>
      <c r="AA2393" s="114">
        <f t="shared" si="1131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8">
        <f t="shared" si="1126"/>
        <v>46690</v>
      </c>
      <c r="B2394" s="109">
        <f t="shared" si="1106"/>
        <v>257.10570820000004</v>
      </c>
      <c r="C2394" s="193">
        <f t="shared" si="1124"/>
        <v>173.37970859999999</v>
      </c>
      <c r="D2394" s="110">
        <f t="shared" si="1107"/>
        <v>7245.38</v>
      </c>
      <c r="E2394" s="111">
        <f t="shared" si="1123"/>
        <v>7276.54</v>
      </c>
      <c r="F2394" s="112">
        <f t="shared" si="1108"/>
        <v>46650</v>
      </c>
      <c r="G2394" s="113">
        <f t="shared" si="1109"/>
        <v>4.3006716003852752E-3</v>
      </c>
      <c r="H2394" s="114">
        <f t="shared" si="1110"/>
        <v>46713</v>
      </c>
      <c r="I2394" s="114">
        <f t="shared" si="1111"/>
        <v>46713</v>
      </c>
      <c r="J2394" s="115">
        <f t="shared" si="1112"/>
        <v>21</v>
      </c>
      <c r="K2394" s="115">
        <f t="shared" si="1113"/>
        <v>8</v>
      </c>
      <c r="L2394" s="8">
        <f t="shared" si="1114"/>
        <v>1.00163617</v>
      </c>
      <c r="M2394" s="116">
        <f t="shared" si="1115"/>
        <v>1.0043006699999999</v>
      </c>
      <c r="N2394" s="116">
        <f t="shared" si="1116"/>
        <v>1.4759464898716514</v>
      </c>
      <c r="O2394" s="109">
        <f t="shared" si="1117"/>
        <v>1.4783613799999999</v>
      </c>
      <c r="P2394" s="109">
        <f t="shared" si="1118"/>
        <v>256.31786526000002</v>
      </c>
      <c r="Q2394" s="11">
        <f t="shared" si="1129"/>
        <v>0</v>
      </c>
      <c r="R2394" s="30">
        <f t="shared" si="1127"/>
        <v>0</v>
      </c>
      <c r="S2394" s="109">
        <f t="shared" si="1119"/>
        <v>0</v>
      </c>
      <c r="T2394" s="119">
        <f t="shared" si="1128"/>
        <v>0.10150000000000001</v>
      </c>
      <c r="U2394" s="117">
        <f t="shared" si="1120"/>
        <v>8</v>
      </c>
      <c r="V2394" s="117">
        <v>252</v>
      </c>
      <c r="W2394" s="116">
        <f t="shared" si="1121"/>
        <v>1.0030736950000001</v>
      </c>
      <c r="X2394" s="109">
        <f t="shared" si="1122"/>
        <v>0.78784293999999999</v>
      </c>
      <c r="Y2394" s="174">
        <f t="shared" si="1125"/>
        <v>0</v>
      </c>
      <c r="Z2394" s="120" t="str">
        <f t="shared" si="1130"/>
        <v>A+J=</v>
      </c>
      <c r="AA2394" s="114">
        <f t="shared" si="1131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8">
        <f t="shared" si="1126"/>
        <v>46691</v>
      </c>
      <c r="B2395" s="109">
        <f t="shared" si="1106"/>
        <v>257.10570820000004</v>
      </c>
      <c r="C2395" s="193">
        <f t="shared" si="1124"/>
        <v>173.37970859999999</v>
      </c>
      <c r="D2395" s="110">
        <f t="shared" si="1107"/>
        <v>7245.38</v>
      </c>
      <c r="E2395" s="111">
        <f t="shared" si="1123"/>
        <v>7276.54</v>
      </c>
      <c r="F2395" s="112">
        <f t="shared" si="1108"/>
        <v>46650</v>
      </c>
      <c r="G2395" s="113">
        <f t="shared" si="1109"/>
        <v>4.3006716003852752E-3</v>
      </c>
      <c r="H2395" s="114">
        <f t="shared" si="1110"/>
        <v>46713</v>
      </c>
      <c r="I2395" s="114">
        <f t="shared" si="1111"/>
        <v>46713</v>
      </c>
      <c r="J2395" s="115">
        <f t="shared" si="1112"/>
        <v>21</v>
      </c>
      <c r="K2395" s="115">
        <f t="shared" si="1113"/>
        <v>8</v>
      </c>
      <c r="L2395" s="8">
        <f t="shared" si="1114"/>
        <v>1.00163617</v>
      </c>
      <c r="M2395" s="116">
        <f t="shared" si="1115"/>
        <v>1.0043006699999999</v>
      </c>
      <c r="N2395" s="116">
        <f t="shared" si="1116"/>
        <v>1.4759464898716514</v>
      </c>
      <c r="O2395" s="109">
        <f t="shared" si="1117"/>
        <v>1.4783613799999999</v>
      </c>
      <c r="P2395" s="109">
        <f t="shared" si="1118"/>
        <v>256.31786526000002</v>
      </c>
      <c r="Q2395" s="11">
        <f t="shared" si="1129"/>
        <v>0</v>
      </c>
      <c r="R2395" s="30">
        <f t="shared" si="1127"/>
        <v>0</v>
      </c>
      <c r="S2395" s="109">
        <f t="shared" si="1119"/>
        <v>0</v>
      </c>
      <c r="T2395" s="119">
        <f t="shared" si="1128"/>
        <v>0.10150000000000001</v>
      </c>
      <c r="U2395" s="117">
        <f t="shared" si="1120"/>
        <v>8</v>
      </c>
      <c r="V2395" s="117">
        <v>252</v>
      </c>
      <c r="W2395" s="116">
        <f t="shared" si="1121"/>
        <v>1.0030736950000001</v>
      </c>
      <c r="X2395" s="109">
        <f t="shared" si="1122"/>
        <v>0.78784293999999999</v>
      </c>
      <c r="Y2395" s="174">
        <f t="shared" si="1125"/>
        <v>0</v>
      </c>
      <c r="Z2395" s="120" t="str">
        <f t="shared" si="1130"/>
        <v>A+J=</v>
      </c>
      <c r="AA2395" s="114">
        <f t="shared" si="1131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8">
        <f t="shared" si="1126"/>
        <v>46692</v>
      </c>
      <c r="B2396" s="109">
        <f t="shared" si="1106"/>
        <v>257.10570820000004</v>
      </c>
      <c r="C2396" s="193">
        <f t="shared" si="1124"/>
        <v>173.37970859999999</v>
      </c>
      <c r="D2396" s="110">
        <f t="shared" si="1107"/>
        <v>7245.38</v>
      </c>
      <c r="E2396" s="111">
        <f t="shared" si="1123"/>
        <v>7276.54</v>
      </c>
      <c r="F2396" s="112">
        <f t="shared" si="1108"/>
        <v>46650</v>
      </c>
      <c r="G2396" s="113">
        <f t="shared" si="1109"/>
        <v>4.3006716003852752E-3</v>
      </c>
      <c r="H2396" s="114">
        <f t="shared" si="1110"/>
        <v>46713</v>
      </c>
      <c r="I2396" s="114">
        <f t="shared" si="1111"/>
        <v>46713</v>
      </c>
      <c r="J2396" s="115">
        <f t="shared" si="1112"/>
        <v>21</v>
      </c>
      <c r="K2396" s="115">
        <f t="shared" si="1113"/>
        <v>8</v>
      </c>
      <c r="L2396" s="8">
        <f t="shared" si="1114"/>
        <v>1.00163617</v>
      </c>
      <c r="M2396" s="116">
        <f t="shared" si="1115"/>
        <v>1.0043006699999999</v>
      </c>
      <c r="N2396" s="116">
        <f t="shared" si="1116"/>
        <v>1.4759464898716514</v>
      </c>
      <c r="O2396" s="109">
        <f t="shared" si="1117"/>
        <v>1.4783613799999999</v>
      </c>
      <c r="P2396" s="109">
        <f t="shared" si="1118"/>
        <v>256.31786526000002</v>
      </c>
      <c r="Q2396" s="11">
        <f t="shared" si="1129"/>
        <v>0</v>
      </c>
      <c r="R2396" s="30">
        <f t="shared" si="1127"/>
        <v>0</v>
      </c>
      <c r="S2396" s="109">
        <f t="shared" si="1119"/>
        <v>0</v>
      </c>
      <c r="T2396" s="119">
        <f t="shared" si="1128"/>
        <v>0.10150000000000001</v>
      </c>
      <c r="U2396" s="117">
        <f t="shared" si="1120"/>
        <v>8</v>
      </c>
      <c r="V2396" s="117">
        <v>252</v>
      </c>
      <c r="W2396" s="116">
        <f t="shared" si="1121"/>
        <v>1.0030736950000001</v>
      </c>
      <c r="X2396" s="109">
        <f t="shared" si="1122"/>
        <v>0.78784293999999999</v>
      </c>
      <c r="Y2396" s="174">
        <f t="shared" si="1125"/>
        <v>0</v>
      </c>
      <c r="Z2396" s="120" t="str">
        <f t="shared" si="1130"/>
        <v>A+J=</v>
      </c>
      <c r="AA2396" s="114">
        <f t="shared" si="1131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8">
        <f t="shared" si="1126"/>
        <v>46693</v>
      </c>
      <c r="B2397" s="109">
        <f t="shared" si="1106"/>
        <v>257.2569264</v>
      </c>
      <c r="C2397" s="193">
        <f t="shared" si="1124"/>
        <v>173.37970859999999</v>
      </c>
      <c r="D2397" s="110">
        <f t="shared" si="1107"/>
        <v>7245.38</v>
      </c>
      <c r="E2397" s="111">
        <f t="shared" si="1123"/>
        <v>7276.54</v>
      </c>
      <c r="F2397" s="112">
        <f t="shared" si="1108"/>
        <v>46650</v>
      </c>
      <c r="G2397" s="113">
        <f t="shared" si="1109"/>
        <v>4.3006716003852752E-3</v>
      </c>
      <c r="H2397" s="114">
        <f t="shared" si="1110"/>
        <v>46713</v>
      </c>
      <c r="I2397" s="114">
        <f t="shared" si="1111"/>
        <v>46713</v>
      </c>
      <c r="J2397" s="115">
        <f t="shared" si="1112"/>
        <v>21</v>
      </c>
      <c r="K2397" s="115">
        <f t="shared" si="1113"/>
        <v>9</v>
      </c>
      <c r="L2397" s="8">
        <f t="shared" si="1114"/>
        <v>1.00184088</v>
      </c>
      <c r="M2397" s="116">
        <f t="shared" si="1115"/>
        <v>1.0043006699999999</v>
      </c>
      <c r="N2397" s="116">
        <f t="shared" si="1116"/>
        <v>1.4759464898716514</v>
      </c>
      <c r="O2397" s="109">
        <f t="shared" si="1117"/>
        <v>1.4786635299999999</v>
      </c>
      <c r="P2397" s="109">
        <f t="shared" si="1118"/>
        <v>256.37025194</v>
      </c>
      <c r="Q2397" s="11">
        <f t="shared" si="1129"/>
        <v>0</v>
      </c>
      <c r="R2397" s="30">
        <f t="shared" si="1127"/>
        <v>0</v>
      </c>
      <c r="S2397" s="109">
        <f t="shared" si="1119"/>
        <v>0</v>
      </c>
      <c r="T2397" s="119">
        <f t="shared" si="1128"/>
        <v>0.10150000000000001</v>
      </c>
      <c r="U2397" s="117">
        <f t="shared" si="1120"/>
        <v>9</v>
      </c>
      <c r="V2397" s="117">
        <v>252</v>
      </c>
      <c r="W2397" s="116">
        <f t="shared" si="1121"/>
        <v>1.00345857</v>
      </c>
      <c r="X2397" s="109">
        <f t="shared" si="1122"/>
        <v>0.88667446000000005</v>
      </c>
      <c r="Y2397" s="174">
        <f t="shared" si="1125"/>
        <v>0</v>
      </c>
      <c r="Z2397" s="120" t="str">
        <f t="shared" si="1130"/>
        <v>A+J=</v>
      </c>
      <c r="AA2397" s="114">
        <f t="shared" si="1131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8">
        <f t="shared" si="1126"/>
        <v>46694</v>
      </c>
      <c r="B2398" s="109">
        <f t="shared" si="1106"/>
        <v>257.2569264</v>
      </c>
      <c r="C2398" s="193">
        <f t="shared" si="1124"/>
        <v>173.37970859999999</v>
      </c>
      <c r="D2398" s="110">
        <f t="shared" si="1107"/>
        <v>7245.38</v>
      </c>
      <c r="E2398" s="111">
        <f t="shared" si="1123"/>
        <v>7276.54</v>
      </c>
      <c r="F2398" s="112">
        <f t="shared" si="1108"/>
        <v>46650</v>
      </c>
      <c r="G2398" s="113">
        <f t="shared" si="1109"/>
        <v>4.3006716003852752E-3</v>
      </c>
      <c r="H2398" s="114">
        <f t="shared" si="1110"/>
        <v>46713</v>
      </c>
      <c r="I2398" s="114">
        <f t="shared" si="1111"/>
        <v>46713</v>
      </c>
      <c r="J2398" s="115">
        <f t="shared" si="1112"/>
        <v>21</v>
      </c>
      <c r="K2398" s="115">
        <f t="shared" si="1113"/>
        <v>9</v>
      </c>
      <c r="L2398" s="8">
        <f t="shared" si="1114"/>
        <v>1.00184088</v>
      </c>
      <c r="M2398" s="116">
        <f t="shared" si="1115"/>
        <v>1.0043006699999999</v>
      </c>
      <c r="N2398" s="116">
        <f t="shared" si="1116"/>
        <v>1.4759464898716514</v>
      </c>
      <c r="O2398" s="109">
        <f t="shared" si="1117"/>
        <v>1.4786635299999999</v>
      </c>
      <c r="P2398" s="109">
        <f t="shared" si="1118"/>
        <v>256.37025194</v>
      </c>
      <c r="Q2398" s="11">
        <f t="shared" si="1129"/>
        <v>0</v>
      </c>
      <c r="R2398" s="30">
        <f t="shared" si="1127"/>
        <v>0</v>
      </c>
      <c r="S2398" s="109">
        <f t="shared" si="1119"/>
        <v>0</v>
      </c>
      <c r="T2398" s="119">
        <f t="shared" si="1128"/>
        <v>0.10150000000000001</v>
      </c>
      <c r="U2398" s="117">
        <f t="shared" si="1120"/>
        <v>9</v>
      </c>
      <c r="V2398" s="117">
        <v>252</v>
      </c>
      <c r="W2398" s="116">
        <f t="shared" si="1121"/>
        <v>1.00345857</v>
      </c>
      <c r="X2398" s="109">
        <f t="shared" si="1122"/>
        <v>0.88667446000000005</v>
      </c>
      <c r="Y2398" s="174">
        <f t="shared" si="1125"/>
        <v>0</v>
      </c>
      <c r="Z2398" s="120" t="str">
        <f t="shared" si="1130"/>
        <v>A+J=</v>
      </c>
      <c r="AA2398" s="114">
        <f t="shared" si="1131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8">
        <f t="shared" si="1126"/>
        <v>46695</v>
      </c>
      <c r="B2399" s="109">
        <f t="shared" si="1106"/>
        <v>257.40823158000001</v>
      </c>
      <c r="C2399" s="193">
        <f t="shared" si="1124"/>
        <v>173.37970859999999</v>
      </c>
      <c r="D2399" s="110">
        <f t="shared" si="1107"/>
        <v>7245.38</v>
      </c>
      <c r="E2399" s="111">
        <f t="shared" si="1123"/>
        <v>7276.54</v>
      </c>
      <c r="F2399" s="112">
        <f t="shared" si="1108"/>
        <v>46650</v>
      </c>
      <c r="G2399" s="113">
        <f t="shared" si="1109"/>
        <v>4.3006716003852752E-3</v>
      </c>
      <c r="H2399" s="114">
        <f t="shared" si="1110"/>
        <v>46713</v>
      </c>
      <c r="I2399" s="114">
        <f t="shared" si="1111"/>
        <v>46713</v>
      </c>
      <c r="J2399" s="115">
        <f t="shared" si="1112"/>
        <v>21</v>
      </c>
      <c r="K2399" s="115">
        <f t="shared" si="1113"/>
        <v>10</v>
      </c>
      <c r="L2399" s="8">
        <f t="shared" si="1114"/>
        <v>1.00204563</v>
      </c>
      <c r="M2399" s="116">
        <f t="shared" si="1115"/>
        <v>1.0043006699999999</v>
      </c>
      <c r="N2399" s="116">
        <f t="shared" si="1116"/>
        <v>1.4759464898716514</v>
      </c>
      <c r="O2399" s="109">
        <f t="shared" si="1117"/>
        <v>1.4789657300000001</v>
      </c>
      <c r="P2399" s="109">
        <f t="shared" si="1118"/>
        <v>256.42264728999999</v>
      </c>
      <c r="Q2399" s="11">
        <f t="shared" si="1129"/>
        <v>0</v>
      </c>
      <c r="R2399" s="30">
        <f t="shared" si="1127"/>
        <v>0</v>
      </c>
      <c r="S2399" s="109">
        <f t="shared" si="1119"/>
        <v>0</v>
      </c>
      <c r="T2399" s="119">
        <f t="shared" si="1128"/>
        <v>0.10150000000000001</v>
      </c>
      <c r="U2399" s="117">
        <f t="shared" si="1120"/>
        <v>10</v>
      </c>
      <c r="V2399" s="117">
        <v>252</v>
      </c>
      <c r="W2399" s="116">
        <f t="shared" si="1121"/>
        <v>1.003843593</v>
      </c>
      <c r="X2399" s="109">
        <f t="shared" si="1122"/>
        <v>0.98558429000000003</v>
      </c>
      <c r="Y2399" s="174">
        <f t="shared" si="1125"/>
        <v>0</v>
      </c>
      <c r="Z2399" s="120" t="str">
        <f t="shared" si="1130"/>
        <v>A+J=</v>
      </c>
      <c r="AA2399" s="114">
        <f t="shared" si="1131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8">
        <f t="shared" si="1126"/>
        <v>46696</v>
      </c>
      <c r="B2400" s="109">
        <f t="shared" si="1106"/>
        <v>257.55962725000001</v>
      </c>
      <c r="C2400" s="193">
        <f t="shared" si="1124"/>
        <v>173.37970859999999</v>
      </c>
      <c r="D2400" s="110">
        <f t="shared" si="1107"/>
        <v>7245.38</v>
      </c>
      <c r="E2400" s="111">
        <f t="shared" si="1123"/>
        <v>7276.54</v>
      </c>
      <c r="F2400" s="112">
        <f t="shared" si="1108"/>
        <v>46650</v>
      </c>
      <c r="G2400" s="113">
        <f t="shared" si="1109"/>
        <v>4.3006716003852752E-3</v>
      </c>
      <c r="H2400" s="114">
        <f t="shared" si="1110"/>
        <v>46713</v>
      </c>
      <c r="I2400" s="114">
        <f t="shared" si="1111"/>
        <v>46713</v>
      </c>
      <c r="J2400" s="115">
        <f t="shared" si="1112"/>
        <v>21</v>
      </c>
      <c r="K2400" s="115">
        <f t="shared" si="1113"/>
        <v>11</v>
      </c>
      <c r="L2400" s="8">
        <f t="shared" si="1114"/>
        <v>1.0022504299999999</v>
      </c>
      <c r="M2400" s="116">
        <f t="shared" si="1115"/>
        <v>1.0043006699999999</v>
      </c>
      <c r="N2400" s="116">
        <f t="shared" si="1116"/>
        <v>1.4759464898716514</v>
      </c>
      <c r="O2400" s="109">
        <f t="shared" si="1117"/>
        <v>1.479268</v>
      </c>
      <c r="P2400" s="109">
        <f t="shared" si="1118"/>
        <v>256.47505477999999</v>
      </c>
      <c r="Q2400" s="11">
        <f t="shared" si="1129"/>
        <v>0</v>
      </c>
      <c r="R2400" s="30">
        <f t="shared" si="1127"/>
        <v>0</v>
      </c>
      <c r="S2400" s="109">
        <f t="shared" si="1119"/>
        <v>0</v>
      </c>
      <c r="T2400" s="119">
        <f t="shared" si="1128"/>
        <v>0.10150000000000001</v>
      </c>
      <c r="U2400" s="117">
        <f t="shared" si="1120"/>
        <v>11</v>
      </c>
      <c r="V2400" s="117">
        <v>252</v>
      </c>
      <c r="W2400" s="116">
        <f t="shared" si="1121"/>
        <v>1.0042287640000001</v>
      </c>
      <c r="X2400" s="109">
        <f t="shared" si="1122"/>
        <v>1.0845724699999999</v>
      </c>
      <c r="Y2400" s="174">
        <f t="shared" si="1125"/>
        <v>0</v>
      </c>
      <c r="Z2400" s="120" t="str">
        <f t="shared" si="1130"/>
        <v>A+J=</v>
      </c>
      <c r="AA2400" s="114">
        <f t="shared" si="1131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8">
        <f t="shared" si="1126"/>
        <v>46697</v>
      </c>
      <c r="B2401" s="109">
        <f t="shared" si="1106"/>
        <v>257.71110997</v>
      </c>
      <c r="C2401" s="193">
        <f t="shared" si="1124"/>
        <v>173.37970859999999</v>
      </c>
      <c r="D2401" s="110">
        <f t="shared" si="1107"/>
        <v>7245.38</v>
      </c>
      <c r="E2401" s="111">
        <f t="shared" si="1123"/>
        <v>7276.54</v>
      </c>
      <c r="F2401" s="112">
        <f t="shared" si="1108"/>
        <v>46650</v>
      </c>
      <c r="G2401" s="113">
        <f t="shared" si="1109"/>
        <v>4.3006716003852752E-3</v>
      </c>
      <c r="H2401" s="114">
        <f t="shared" si="1110"/>
        <v>46713</v>
      </c>
      <c r="I2401" s="114">
        <f t="shared" si="1111"/>
        <v>46713</v>
      </c>
      <c r="J2401" s="115">
        <f t="shared" si="1112"/>
        <v>21</v>
      </c>
      <c r="K2401" s="115">
        <f t="shared" si="1113"/>
        <v>12</v>
      </c>
      <c r="L2401" s="8">
        <f t="shared" si="1114"/>
        <v>1.0024552600000001</v>
      </c>
      <c r="M2401" s="116">
        <f t="shared" si="1115"/>
        <v>1.0043006699999999</v>
      </c>
      <c r="N2401" s="116">
        <f t="shared" si="1116"/>
        <v>1.4759464898716514</v>
      </c>
      <c r="O2401" s="109">
        <f t="shared" si="1117"/>
        <v>1.4795703200000001</v>
      </c>
      <c r="P2401" s="109">
        <f t="shared" si="1118"/>
        <v>256.52747092999999</v>
      </c>
      <c r="Q2401" s="11">
        <f t="shared" si="1129"/>
        <v>0</v>
      </c>
      <c r="R2401" s="30">
        <f t="shared" si="1127"/>
        <v>0</v>
      </c>
      <c r="S2401" s="109">
        <f t="shared" si="1119"/>
        <v>0</v>
      </c>
      <c r="T2401" s="119">
        <f t="shared" si="1128"/>
        <v>0.10150000000000001</v>
      </c>
      <c r="U2401" s="117">
        <f t="shared" si="1120"/>
        <v>12</v>
      </c>
      <c r="V2401" s="117">
        <v>252</v>
      </c>
      <c r="W2401" s="116">
        <f t="shared" si="1121"/>
        <v>1.0046140830000001</v>
      </c>
      <c r="X2401" s="109">
        <f t="shared" si="1122"/>
        <v>1.1836390400000001</v>
      </c>
      <c r="Y2401" s="174">
        <f t="shared" si="1125"/>
        <v>0</v>
      </c>
      <c r="Z2401" s="120" t="str">
        <f t="shared" si="1130"/>
        <v>A+J=</v>
      </c>
      <c r="AA2401" s="114">
        <f t="shared" si="1131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8">
        <f t="shared" si="1126"/>
        <v>46698</v>
      </c>
      <c r="B2402" s="109">
        <f t="shared" ref="B2402:B2465" si="1132">(P2402+X2402)</f>
        <v>257.71110997</v>
      </c>
      <c r="C2402" s="193">
        <f t="shared" si="1124"/>
        <v>173.37970859999999</v>
      </c>
      <c r="D2402" s="110">
        <f t="shared" ref="D2402:D2465" si="1133">IF(E2402=E2401,D2401,E2401)</f>
        <v>7245.38</v>
      </c>
      <c r="E2402" s="111">
        <f t="shared" si="1123"/>
        <v>7276.54</v>
      </c>
      <c r="F2402" s="112">
        <f t="shared" ref="F2402:F2465" si="1134">IF($K2402=1,VLOOKUP($A2401,$AO$10:$AS$131,5),F2401)</f>
        <v>46650</v>
      </c>
      <c r="G2402" s="113">
        <f t="shared" ref="G2402:G2465" si="1135">(E2402/D2402)-1</f>
        <v>4.3006716003852752E-3</v>
      </c>
      <c r="H2402" s="114">
        <f t="shared" ref="H2402:H2465" si="1136">IF(DAY(A2402)=H$9,VLOOKUP(A2402,AH$118:AN$450,4),H2401)</f>
        <v>46713</v>
      </c>
      <c r="I2402" s="114">
        <f t="shared" ref="I2402:I2465" si="1137">IF(A2402&gt;I2401,H2402,I2401)</f>
        <v>46713</v>
      </c>
      <c r="J2402" s="115">
        <f t="shared" ref="J2402:J2465" si="1138">IF(I2402=I2401,J2401,NETWORKDAYS(I2401,I2402,$AD$148:$AD$502)-1)</f>
        <v>21</v>
      </c>
      <c r="K2402" s="115">
        <f t="shared" ref="K2402:K2465" si="1139">(J2402-(NETWORKDAYS(A2402,I2402,AD$148:AD$502)-1))</f>
        <v>12</v>
      </c>
      <c r="L2402" s="8">
        <f t="shared" ref="L2402:L2465" si="1140">IF(E2402&lt;D2402,1,TRUNC((E2402/D2402)^TRUNC((K2402/J2402),9),8))</f>
        <v>1.0024552600000001</v>
      </c>
      <c r="M2402" s="116">
        <f t="shared" ref="M2402:M2465" si="1141">IF(I2402&gt;I2401,L2401,M2401)</f>
        <v>1.0043006699999999</v>
      </c>
      <c r="N2402" s="116">
        <f t="shared" ref="N2402:N2465" si="1142">IF(I2402&gt;I2401,N2401*M2402,N2401)</f>
        <v>1.4759464898716514</v>
      </c>
      <c r="O2402" s="109">
        <f t="shared" ref="O2402:O2465" si="1143">TRUNC(TRUNC((L2402*N2402),15),8)</f>
        <v>1.4795703200000001</v>
      </c>
      <c r="P2402" s="109">
        <f t="shared" ref="P2402:P2465" si="1144">TRUNC(C2402*O2402,8)</f>
        <v>256.52747092999999</v>
      </c>
      <c r="Q2402" s="11">
        <f t="shared" si="1129"/>
        <v>0</v>
      </c>
      <c r="R2402" s="30">
        <f t="shared" si="1127"/>
        <v>0</v>
      </c>
      <c r="S2402" s="109">
        <f t="shared" ref="S2402:S2465" si="1145">IF(R2402&gt;0,TRUNC(R2402*P2402,8),0)</f>
        <v>0</v>
      </c>
      <c r="T2402" s="119">
        <f t="shared" si="1128"/>
        <v>0.10150000000000001</v>
      </c>
      <c r="U2402" s="117">
        <f t="shared" ref="U2402:U2465" si="1146">IF(Q2401&gt;0,1,IF(K2402=K2401,U2401,U2401+1))</f>
        <v>12</v>
      </c>
      <c r="V2402" s="117">
        <v>252</v>
      </c>
      <c r="W2402" s="116">
        <f t="shared" ref="W2402:W2465" si="1147">ROUND((1+T2402)^TRUNC((U2402/V2402),9),9)</f>
        <v>1.0046140830000001</v>
      </c>
      <c r="X2402" s="109">
        <f t="shared" ref="X2402:X2465" si="1148">TRUNC((P2402*(W2402-1)),8)</f>
        <v>1.1836390400000001</v>
      </c>
      <c r="Y2402" s="174">
        <f t="shared" si="1125"/>
        <v>0</v>
      </c>
      <c r="Z2402" s="120" t="str">
        <f t="shared" si="1130"/>
        <v>A+J=</v>
      </c>
      <c r="AA2402" s="114">
        <f t="shared" si="1131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8">
        <f t="shared" si="1126"/>
        <v>46699</v>
      </c>
      <c r="B2403" s="109">
        <f t="shared" si="1132"/>
        <v>257.71110997</v>
      </c>
      <c r="C2403" s="193">
        <f t="shared" si="1124"/>
        <v>173.37970859999999</v>
      </c>
      <c r="D2403" s="110">
        <f t="shared" si="1133"/>
        <v>7245.38</v>
      </c>
      <c r="E2403" s="111">
        <f t="shared" si="1123"/>
        <v>7276.54</v>
      </c>
      <c r="F2403" s="112">
        <f t="shared" si="1134"/>
        <v>46650</v>
      </c>
      <c r="G2403" s="113">
        <f t="shared" si="1135"/>
        <v>4.3006716003852752E-3</v>
      </c>
      <c r="H2403" s="114">
        <f t="shared" si="1136"/>
        <v>46713</v>
      </c>
      <c r="I2403" s="114">
        <f t="shared" si="1137"/>
        <v>46713</v>
      </c>
      <c r="J2403" s="115">
        <f t="shared" si="1138"/>
        <v>21</v>
      </c>
      <c r="K2403" s="115">
        <f t="shared" si="1139"/>
        <v>12</v>
      </c>
      <c r="L2403" s="8">
        <f t="shared" si="1140"/>
        <v>1.0024552600000001</v>
      </c>
      <c r="M2403" s="116">
        <f t="shared" si="1141"/>
        <v>1.0043006699999999</v>
      </c>
      <c r="N2403" s="116">
        <f t="shared" si="1142"/>
        <v>1.4759464898716514</v>
      </c>
      <c r="O2403" s="109">
        <f t="shared" si="1143"/>
        <v>1.4795703200000001</v>
      </c>
      <c r="P2403" s="109">
        <f t="shared" si="1144"/>
        <v>256.52747092999999</v>
      </c>
      <c r="Q2403" s="11">
        <f t="shared" si="1129"/>
        <v>0</v>
      </c>
      <c r="R2403" s="30">
        <f t="shared" si="1127"/>
        <v>0</v>
      </c>
      <c r="S2403" s="109">
        <f t="shared" si="1145"/>
        <v>0</v>
      </c>
      <c r="T2403" s="119">
        <f t="shared" si="1128"/>
        <v>0.10150000000000001</v>
      </c>
      <c r="U2403" s="117">
        <f t="shared" si="1146"/>
        <v>12</v>
      </c>
      <c r="V2403" s="117">
        <v>252</v>
      </c>
      <c r="W2403" s="116">
        <f t="shared" si="1147"/>
        <v>1.0046140830000001</v>
      </c>
      <c r="X2403" s="109">
        <f t="shared" si="1148"/>
        <v>1.1836390400000001</v>
      </c>
      <c r="Y2403" s="174">
        <f t="shared" si="1125"/>
        <v>0</v>
      </c>
      <c r="Z2403" s="120" t="str">
        <f t="shared" si="1130"/>
        <v>A+J=</v>
      </c>
      <c r="AA2403" s="114">
        <f t="shared" si="1131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8">
        <f t="shared" si="1126"/>
        <v>46700</v>
      </c>
      <c r="B2404" s="109">
        <f t="shared" si="1132"/>
        <v>257.86268325000003</v>
      </c>
      <c r="C2404" s="193">
        <f t="shared" si="1124"/>
        <v>173.37970859999999</v>
      </c>
      <c r="D2404" s="110">
        <f t="shared" si="1133"/>
        <v>7245.38</v>
      </c>
      <c r="E2404" s="111">
        <f t="shared" si="1123"/>
        <v>7276.54</v>
      </c>
      <c r="F2404" s="112">
        <f t="shared" si="1134"/>
        <v>46650</v>
      </c>
      <c r="G2404" s="113">
        <f t="shared" si="1135"/>
        <v>4.3006716003852752E-3</v>
      </c>
      <c r="H2404" s="114">
        <f t="shared" si="1136"/>
        <v>46713</v>
      </c>
      <c r="I2404" s="114">
        <f t="shared" si="1137"/>
        <v>46713</v>
      </c>
      <c r="J2404" s="115">
        <f t="shared" si="1138"/>
        <v>21</v>
      </c>
      <c r="K2404" s="115">
        <f t="shared" si="1139"/>
        <v>13</v>
      </c>
      <c r="L2404" s="8">
        <f t="shared" si="1140"/>
        <v>1.0026601399999999</v>
      </c>
      <c r="M2404" s="116">
        <f t="shared" si="1141"/>
        <v>1.0043006699999999</v>
      </c>
      <c r="N2404" s="116">
        <f t="shared" si="1142"/>
        <v>1.4759464898716514</v>
      </c>
      <c r="O2404" s="109">
        <f t="shared" si="1143"/>
        <v>1.47987271</v>
      </c>
      <c r="P2404" s="109">
        <f t="shared" si="1144"/>
        <v>256.57989922000002</v>
      </c>
      <c r="Q2404" s="11">
        <f t="shared" si="1129"/>
        <v>0</v>
      </c>
      <c r="R2404" s="30">
        <f t="shared" si="1127"/>
        <v>0</v>
      </c>
      <c r="S2404" s="109">
        <f t="shared" si="1145"/>
        <v>0</v>
      </c>
      <c r="T2404" s="119">
        <f t="shared" si="1128"/>
        <v>0.10150000000000001</v>
      </c>
      <c r="U2404" s="117">
        <f t="shared" si="1146"/>
        <v>13</v>
      </c>
      <c r="V2404" s="117">
        <v>252</v>
      </c>
      <c r="W2404" s="116">
        <f t="shared" si="1147"/>
        <v>1.00499955</v>
      </c>
      <c r="X2404" s="109">
        <f t="shared" si="1148"/>
        <v>1.28278403</v>
      </c>
      <c r="Y2404" s="174">
        <f t="shared" si="1125"/>
        <v>0</v>
      </c>
      <c r="Z2404" s="120" t="str">
        <f t="shared" si="1130"/>
        <v>A+J=</v>
      </c>
      <c r="AA2404" s="114">
        <f t="shared" si="1131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8">
        <f t="shared" si="1126"/>
        <v>46701</v>
      </c>
      <c r="B2405" s="109">
        <f t="shared" si="1132"/>
        <v>258.01434512999998</v>
      </c>
      <c r="C2405" s="193">
        <f t="shared" si="1124"/>
        <v>173.37970859999999</v>
      </c>
      <c r="D2405" s="110">
        <f t="shared" si="1133"/>
        <v>7245.38</v>
      </c>
      <c r="E2405" s="111">
        <f t="shared" si="1123"/>
        <v>7276.54</v>
      </c>
      <c r="F2405" s="112">
        <f t="shared" si="1134"/>
        <v>46650</v>
      </c>
      <c r="G2405" s="113">
        <f t="shared" si="1135"/>
        <v>4.3006716003852752E-3</v>
      </c>
      <c r="H2405" s="114">
        <f t="shared" si="1136"/>
        <v>46713</v>
      </c>
      <c r="I2405" s="114">
        <f t="shared" si="1137"/>
        <v>46713</v>
      </c>
      <c r="J2405" s="115">
        <f t="shared" si="1138"/>
        <v>21</v>
      </c>
      <c r="K2405" s="115">
        <f t="shared" si="1139"/>
        <v>14</v>
      </c>
      <c r="L2405" s="8">
        <f t="shared" si="1140"/>
        <v>1.00286506</v>
      </c>
      <c r="M2405" s="116">
        <f t="shared" si="1141"/>
        <v>1.0043006699999999</v>
      </c>
      <c r="N2405" s="116">
        <f t="shared" si="1142"/>
        <v>1.4759464898716514</v>
      </c>
      <c r="O2405" s="109">
        <f t="shared" si="1143"/>
        <v>1.4801751599999999</v>
      </c>
      <c r="P2405" s="109">
        <f t="shared" si="1144"/>
        <v>256.63233790999999</v>
      </c>
      <c r="Q2405" s="11">
        <f t="shared" si="1129"/>
        <v>0</v>
      </c>
      <c r="R2405" s="30">
        <f t="shared" si="1127"/>
        <v>0</v>
      </c>
      <c r="S2405" s="109">
        <f t="shared" si="1145"/>
        <v>0</v>
      </c>
      <c r="T2405" s="119">
        <f t="shared" si="1128"/>
        <v>0.10150000000000001</v>
      </c>
      <c r="U2405" s="117">
        <f t="shared" si="1146"/>
        <v>14</v>
      </c>
      <c r="V2405" s="117">
        <v>252</v>
      </c>
      <c r="W2405" s="116">
        <f t="shared" si="1147"/>
        <v>1.005385164</v>
      </c>
      <c r="X2405" s="109">
        <f t="shared" si="1148"/>
        <v>1.38200722</v>
      </c>
      <c r="Y2405" s="174">
        <f t="shared" si="1125"/>
        <v>0</v>
      </c>
      <c r="Z2405" s="120" t="str">
        <f t="shared" si="1130"/>
        <v>A+J=</v>
      </c>
      <c r="AA2405" s="114">
        <f t="shared" si="1131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8">
        <f t="shared" si="1126"/>
        <v>46702</v>
      </c>
      <c r="B2406" s="109">
        <f t="shared" si="1132"/>
        <v>258.16609591999998</v>
      </c>
      <c r="C2406" s="193">
        <f t="shared" si="1124"/>
        <v>173.37970859999999</v>
      </c>
      <c r="D2406" s="110">
        <f t="shared" si="1133"/>
        <v>7245.38</v>
      </c>
      <c r="E2406" s="111">
        <f t="shared" si="1123"/>
        <v>7276.54</v>
      </c>
      <c r="F2406" s="112">
        <f t="shared" si="1134"/>
        <v>46650</v>
      </c>
      <c r="G2406" s="113">
        <f t="shared" si="1135"/>
        <v>4.3006716003852752E-3</v>
      </c>
      <c r="H2406" s="114">
        <f t="shared" si="1136"/>
        <v>46713</v>
      </c>
      <c r="I2406" s="114">
        <f t="shared" si="1137"/>
        <v>46713</v>
      </c>
      <c r="J2406" s="115">
        <f t="shared" si="1138"/>
        <v>21</v>
      </c>
      <c r="K2406" s="115">
        <f t="shared" si="1139"/>
        <v>15</v>
      </c>
      <c r="L2406" s="8">
        <f t="shared" si="1140"/>
        <v>1.00307002</v>
      </c>
      <c r="M2406" s="116">
        <f t="shared" si="1141"/>
        <v>1.0043006699999999</v>
      </c>
      <c r="N2406" s="116">
        <f t="shared" si="1142"/>
        <v>1.4759464898716514</v>
      </c>
      <c r="O2406" s="109">
        <f t="shared" si="1143"/>
        <v>1.48047767</v>
      </c>
      <c r="P2406" s="109">
        <f t="shared" si="1144"/>
        <v>256.68478700999998</v>
      </c>
      <c r="Q2406" s="11">
        <f t="shared" si="1129"/>
        <v>0</v>
      </c>
      <c r="R2406" s="30">
        <f t="shared" si="1127"/>
        <v>0</v>
      </c>
      <c r="S2406" s="109">
        <f t="shared" si="1145"/>
        <v>0</v>
      </c>
      <c r="T2406" s="119">
        <f t="shared" si="1128"/>
        <v>0.10150000000000001</v>
      </c>
      <c r="U2406" s="117">
        <f t="shared" si="1146"/>
        <v>15</v>
      </c>
      <c r="V2406" s="117">
        <v>252</v>
      </c>
      <c r="W2406" s="116">
        <f t="shared" si="1147"/>
        <v>1.0057709260000001</v>
      </c>
      <c r="X2406" s="109">
        <f t="shared" si="1148"/>
        <v>1.4813089100000001</v>
      </c>
      <c r="Y2406" s="174">
        <f t="shared" si="1125"/>
        <v>0</v>
      </c>
      <c r="Z2406" s="120" t="str">
        <f t="shared" si="1130"/>
        <v>A+J=</v>
      </c>
      <c r="AA2406" s="114">
        <f t="shared" si="1131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8">
        <f t="shared" si="1126"/>
        <v>46703</v>
      </c>
      <c r="B2407" s="109">
        <f t="shared" si="1132"/>
        <v>258.31793587999999</v>
      </c>
      <c r="C2407" s="193">
        <f t="shared" si="1124"/>
        <v>173.37970859999999</v>
      </c>
      <c r="D2407" s="110">
        <f t="shared" si="1133"/>
        <v>7245.38</v>
      </c>
      <c r="E2407" s="111">
        <f t="shared" si="1123"/>
        <v>7276.54</v>
      </c>
      <c r="F2407" s="112">
        <f t="shared" si="1134"/>
        <v>46650</v>
      </c>
      <c r="G2407" s="113">
        <f t="shared" si="1135"/>
        <v>4.3006716003852752E-3</v>
      </c>
      <c r="H2407" s="114">
        <f t="shared" si="1136"/>
        <v>46713</v>
      </c>
      <c r="I2407" s="114">
        <f t="shared" si="1137"/>
        <v>46713</v>
      </c>
      <c r="J2407" s="115">
        <f t="shared" si="1138"/>
        <v>21</v>
      </c>
      <c r="K2407" s="115">
        <f t="shared" si="1139"/>
        <v>16</v>
      </c>
      <c r="L2407" s="8">
        <f t="shared" si="1140"/>
        <v>1.00327502</v>
      </c>
      <c r="M2407" s="116">
        <f t="shared" si="1141"/>
        <v>1.0043006699999999</v>
      </c>
      <c r="N2407" s="116">
        <f t="shared" si="1142"/>
        <v>1.4759464898716514</v>
      </c>
      <c r="O2407" s="109">
        <f t="shared" si="1143"/>
        <v>1.4807802400000001</v>
      </c>
      <c r="P2407" s="109">
        <f t="shared" si="1144"/>
        <v>256.73724650999998</v>
      </c>
      <c r="Q2407" s="11">
        <f t="shared" si="1129"/>
        <v>0</v>
      </c>
      <c r="R2407" s="30">
        <f t="shared" si="1127"/>
        <v>0</v>
      </c>
      <c r="S2407" s="109">
        <f t="shared" si="1145"/>
        <v>0</v>
      </c>
      <c r="T2407" s="119">
        <f t="shared" si="1128"/>
        <v>0.10150000000000001</v>
      </c>
      <c r="U2407" s="117">
        <f t="shared" si="1146"/>
        <v>16</v>
      </c>
      <c r="V2407" s="117">
        <v>252</v>
      </c>
      <c r="W2407" s="116">
        <f t="shared" si="1147"/>
        <v>1.006156837</v>
      </c>
      <c r="X2407" s="109">
        <f t="shared" si="1148"/>
        <v>1.58068937</v>
      </c>
      <c r="Y2407" s="174">
        <f t="shared" si="1125"/>
        <v>0</v>
      </c>
      <c r="Z2407" s="120" t="str">
        <f t="shared" si="1130"/>
        <v>A+J=</v>
      </c>
      <c r="AA2407" s="114">
        <f t="shared" si="1131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8">
        <f t="shared" si="1126"/>
        <v>46704</v>
      </c>
      <c r="B2408" s="109">
        <f t="shared" si="1132"/>
        <v>258.46986629999998</v>
      </c>
      <c r="C2408" s="193">
        <f t="shared" si="1124"/>
        <v>173.37970859999999</v>
      </c>
      <c r="D2408" s="110">
        <f t="shared" si="1133"/>
        <v>7245.38</v>
      </c>
      <c r="E2408" s="111">
        <f t="shared" si="1123"/>
        <v>7276.54</v>
      </c>
      <c r="F2408" s="112">
        <f t="shared" si="1134"/>
        <v>46650</v>
      </c>
      <c r="G2408" s="113">
        <f t="shared" si="1135"/>
        <v>4.3006716003852752E-3</v>
      </c>
      <c r="H2408" s="114">
        <f t="shared" si="1136"/>
        <v>46713</v>
      </c>
      <c r="I2408" s="114">
        <f t="shared" si="1137"/>
        <v>46713</v>
      </c>
      <c r="J2408" s="115">
        <f t="shared" si="1138"/>
        <v>21</v>
      </c>
      <c r="K2408" s="115">
        <f t="shared" si="1139"/>
        <v>17</v>
      </c>
      <c r="L2408" s="8">
        <f t="shared" si="1140"/>
        <v>1.0034800699999999</v>
      </c>
      <c r="M2408" s="116">
        <f t="shared" si="1141"/>
        <v>1.0043006699999999</v>
      </c>
      <c r="N2408" s="116">
        <f t="shared" si="1142"/>
        <v>1.4759464898716514</v>
      </c>
      <c r="O2408" s="109">
        <f t="shared" si="1143"/>
        <v>1.48108288</v>
      </c>
      <c r="P2408" s="109">
        <f t="shared" si="1144"/>
        <v>256.78971813999999</v>
      </c>
      <c r="Q2408" s="11">
        <f t="shared" si="1129"/>
        <v>0</v>
      </c>
      <c r="R2408" s="30">
        <f t="shared" si="1127"/>
        <v>0</v>
      </c>
      <c r="S2408" s="109">
        <f t="shared" si="1145"/>
        <v>0</v>
      </c>
      <c r="T2408" s="119">
        <f t="shared" si="1128"/>
        <v>0.10150000000000001</v>
      </c>
      <c r="U2408" s="117">
        <f t="shared" si="1146"/>
        <v>17</v>
      </c>
      <c r="V2408" s="117">
        <v>252</v>
      </c>
      <c r="W2408" s="116">
        <f t="shared" si="1147"/>
        <v>1.0065428949999999</v>
      </c>
      <c r="X2408" s="109">
        <f t="shared" si="1148"/>
        <v>1.6801481599999999</v>
      </c>
      <c r="Y2408" s="174">
        <f t="shared" si="1125"/>
        <v>0</v>
      </c>
      <c r="Z2408" s="120" t="str">
        <f t="shared" si="1130"/>
        <v>A+J=</v>
      </c>
      <c r="AA2408" s="114">
        <f t="shared" si="1131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8">
        <f t="shared" si="1126"/>
        <v>46705</v>
      </c>
      <c r="B2409" s="109">
        <f t="shared" si="1132"/>
        <v>258.46986629999998</v>
      </c>
      <c r="C2409" s="193">
        <f t="shared" si="1124"/>
        <v>173.37970859999999</v>
      </c>
      <c r="D2409" s="110">
        <f t="shared" si="1133"/>
        <v>7245.38</v>
      </c>
      <c r="E2409" s="111">
        <f t="shared" si="1123"/>
        <v>7276.54</v>
      </c>
      <c r="F2409" s="112">
        <f t="shared" si="1134"/>
        <v>46650</v>
      </c>
      <c r="G2409" s="113">
        <f t="shared" si="1135"/>
        <v>4.3006716003852752E-3</v>
      </c>
      <c r="H2409" s="114">
        <f t="shared" si="1136"/>
        <v>46713</v>
      </c>
      <c r="I2409" s="114">
        <f t="shared" si="1137"/>
        <v>46713</v>
      </c>
      <c r="J2409" s="115">
        <f t="shared" si="1138"/>
        <v>21</v>
      </c>
      <c r="K2409" s="115">
        <f t="shared" si="1139"/>
        <v>17</v>
      </c>
      <c r="L2409" s="8">
        <f t="shared" si="1140"/>
        <v>1.0034800699999999</v>
      </c>
      <c r="M2409" s="116">
        <f t="shared" si="1141"/>
        <v>1.0043006699999999</v>
      </c>
      <c r="N2409" s="116">
        <f t="shared" si="1142"/>
        <v>1.4759464898716514</v>
      </c>
      <c r="O2409" s="109">
        <f t="shared" si="1143"/>
        <v>1.48108288</v>
      </c>
      <c r="P2409" s="109">
        <f t="shared" si="1144"/>
        <v>256.78971813999999</v>
      </c>
      <c r="Q2409" s="11">
        <f t="shared" si="1129"/>
        <v>0</v>
      </c>
      <c r="R2409" s="30">
        <f t="shared" si="1127"/>
        <v>0</v>
      </c>
      <c r="S2409" s="109">
        <f t="shared" si="1145"/>
        <v>0</v>
      </c>
      <c r="T2409" s="119">
        <f t="shared" si="1128"/>
        <v>0.10150000000000001</v>
      </c>
      <c r="U2409" s="117">
        <f t="shared" si="1146"/>
        <v>17</v>
      </c>
      <c r="V2409" s="117">
        <v>252</v>
      </c>
      <c r="W2409" s="116">
        <f t="shared" si="1147"/>
        <v>1.0065428949999999</v>
      </c>
      <c r="X2409" s="109">
        <f t="shared" si="1148"/>
        <v>1.6801481599999999</v>
      </c>
      <c r="Y2409" s="174">
        <f t="shared" si="1125"/>
        <v>0</v>
      </c>
      <c r="Z2409" s="120" t="str">
        <f t="shared" si="1130"/>
        <v>A+J=</v>
      </c>
      <c r="AA2409" s="114">
        <f t="shared" si="1131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8">
        <f t="shared" si="1126"/>
        <v>46706</v>
      </c>
      <c r="B2410" s="109">
        <f t="shared" si="1132"/>
        <v>258.46986629999998</v>
      </c>
      <c r="C2410" s="193">
        <f t="shared" si="1124"/>
        <v>173.37970859999999</v>
      </c>
      <c r="D2410" s="110">
        <f t="shared" si="1133"/>
        <v>7245.38</v>
      </c>
      <c r="E2410" s="111">
        <f t="shared" si="1123"/>
        <v>7276.54</v>
      </c>
      <c r="F2410" s="112">
        <f t="shared" si="1134"/>
        <v>46650</v>
      </c>
      <c r="G2410" s="113">
        <f t="shared" si="1135"/>
        <v>4.3006716003852752E-3</v>
      </c>
      <c r="H2410" s="114">
        <f t="shared" si="1136"/>
        <v>46713</v>
      </c>
      <c r="I2410" s="114">
        <f t="shared" si="1137"/>
        <v>46713</v>
      </c>
      <c r="J2410" s="115">
        <f t="shared" si="1138"/>
        <v>21</v>
      </c>
      <c r="K2410" s="115">
        <f t="shared" si="1139"/>
        <v>17</v>
      </c>
      <c r="L2410" s="8">
        <f t="shared" si="1140"/>
        <v>1.0034800699999999</v>
      </c>
      <c r="M2410" s="116">
        <f t="shared" si="1141"/>
        <v>1.0043006699999999</v>
      </c>
      <c r="N2410" s="116">
        <f t="shared" si="1142"/>
        <v>1.4759464898716514</v>
      </c>
      <c r="O2410" s="109">
        <f t="shared" si="1143"/>
        <v>1.48108288</v>
      </c>
      <c r="P2410" s="109">
        <f t="shared" si="1144"/>
        <v>256.78971813999999</v>
      </c>
      <c r="Q2410" s="11">
        <f t="shared" si="1129"/>
        <v>0</v>
      </c>
      <c r="R2410" s="30">
        <f t="shared" si="1127"/>
        <v>0</v>
      </c>
      <c r="S2410" s="109">
        <f t="shared" si="1145"/>
        <v>0</v>
      </c>
      <c r="T2410" s="119">
        <f t="shared" si="1128"/>
        <v>0.10150000000000001</v>
      </c>
      <c r="U2410" s="117">
        <f t="shared" si="1146"/>
        <v>17</v>
      </c>
      <c r="V2410" s="117">
        <v>252</v>
      </c>
      <c r="W2410" s="116">
        <f t="shared" si="1147"/>
        <v>1.0065428949999999</v>
      </c>
      <c r="X2410" s="109">
        <f t="shared" si="1148"/>
        <v>1.6801481599999999</v>
      </c>
      <c r="Y2410" s="174">
        <f t="shared" si="1125"/>
        <v>0</v>
      </c>
      <c r="Z2410" s="120" t="str">
        <f t="shared" si="1130"/>
        <v>A+J=</v>
      </c>
      <c r="AA2410" s="114">
        <f t="shared" si="1131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8">
        <f t="shared" si="1126"/>
        <v>46707</v>
      </c>
      <c r="B2411" s="109">
        <f t="shared" si="1132"/>
        <v>258.46986629999998</v>
      </c>
      <c r="C2411" s="193">
        <f t="shared" si="1124"/>
        <v>173.37970859999999</v>
      </c>
      <c r="D2411" s="110">
        <f t="shared" si="1133"/>
        <v>7245.38</v>
      </c>
      <c r="E2411" s="111">
        <f t="shared" si="1123"/>
        <v>7276.54</v>
      </c>
      <c r="F2411" s="112">
        <f t="shared" si="1134"/>
        <v>46650</v>
      </c>
      <c r="G2411" s="113">
        <f t="shared" si="1135"/>
        <v>4.3006716003852752E-3</v>
      </c>
      <c r="H2411" s="114">
        <f t="shared" si="1136"/>
        <v>46713</v>
      </c>
      <c r="I2411" s="114">
        <f t="shared" si="1137"/>
        <v>46713</v>
      </c>
      <c r="J2411" s="115">
        <f t="shared" si="1138"/>
        <v>21</v>
      </c>
      <c r="K2411" s="115">
        <f t="shared" si="1139"/>
        <v>17</v>
      </c>
      <c r="L2411" s="8">
        <f t="shared" si="1140"/>
        <v>1.0034800699999999</v>
      </c>
      <c r="M2411" s="116">
        <f t="shared" si="1141"/>
        <v>1.0043006699999999</v>
      </c>
      <c r="N2411" s="116">
        <f t="shared" si="1142"/>
        <v>1.4759464898716514</v>
      </c>
      <c r="O2411" s="109">
        <f t="shared" si="1143"/>
        <v>1.48108288</v>
      </c>
      <c r="P2411" s="109">
        <f t="shared" si="1144"/>
        <v>256.78971813999999</v>
      </c>
      <c r="Q2411" s="11">
        <f t="shared" si="1129"/>
        <v>0</v>
      </c>
      <c r="R2411" s="30">
        <f t="shared" si="1127"/>
        <v>0</v>
      </c>
      <c r="S2411" s="109">
        <f t="shared" si="1145"/>
        <v>0</v>
      </c>
      <c r="T2411" s="119">
        <f t="shared" si="1128"/>
        <v>0.10150000000000001</v>
      </c>
      <c r="U2411" s="117">
        <f t="shared" si="1146"/>
        <v>17</v>
      </c>
      <c r="V2411" s="117">
        <v>252</v>
      </c>
      <c r="W2411" s="116">
        <f t="shared" si="1147"/>
        <v>1.0065428949999999</v>
      </c>
      <c r="X2411" s="109">
        <f t="shared" si="1148"/>
        <v>1.6801481599999999</v>
      </c>
      <c r="Y2411" s="174">
        <f t="shared" si="1125"/>
        <v>0</v>
      </c>
      <c r="Z2411" s="120" t="str">
        <f t="shared" si="1130"/>
        <v>A+J=</v>
      </c>
      <c r="AA2411" s="114">
        <f t="shared" si="1131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8">
        <f t="shared" si="1126"/>
        <v>46708</v>
      </c>
      <c r="B2412" s="109">
        <f t="shared" si="1132"/>
        <v>258.62188423999999</v>
      </c>
      <c r="C2412" s="193">
        <f t="shared" si="1124"/>
        <v>173.37970859999999</v>
      </c>
      <c r="D2412" s="110">
        <f t="shared" si="1133"/>
        <v>7245.38</v>
      </c>
      <c r="E2412" s="111">
        <f t="shared" si="1123"/>
        <v>7276.54</v>
      </c>
      <c r="F2412" s="112">
        <f t="shared" si="1134"/>
        <v>46650</v>
      </c>
      <c r="G2412" s="113">
        <f t="shared" si="1135"/>
        <v>4.3006716003852752E-3</v>
      </c>
      <c r="H2412" s="114">
        <f t="shared" si="1136"/>
        <v>46713</v>
      </c>
      <c r="I2412" s="114">
        <f t="shared" si="1137"/>
        <v>46713</v>
      </c>
      <c r="J2412" s="115">
        <f t="shared" si="1138"/>
        <v>21</v>
      </c>
      <c r="K2412" s="115">
        <f t="shared" si="1139"/>
        <v>18</v>
      </c>
      <c r="L2412" s="8">
        <f t="shared" si="1140"/>
        <v>1.0036851499999999</v>
      </c>
      <c r="M2412" s="116">
        <f t="shared" si="1141"/>
        <v>1.0043006699999999</v>
      </c>
      <c r="N2412" s="116">
        <f t="shared" si="1142"/>
        <v>1.4759464898716514</v>
      </c>
      <c r="O2412" s="109">
        <f t="shared" si="1143"/>
        <v>1.48138557</v>
      </c>
      <c r="P2412" s="109">
        <f t="shared" si="1144"/>
        <v>256.84219845000001</v>
      </c>
      <c r="Q2412" s="11">
        <f t="shared" si="1129"/>
        <v>0</v>
      </c>
      <c r="R2412" s="30">
        <f t="shared" si="1127"/>
        <v>0</v>
      </c>
      <c r="S2412" s="109">
        <f t="shared" si="1145"/>
        <v>0</v>
      </c>
      <c r="T2412" s="119">
        <f t="shared" si="1128"/>
        <v>0.10150000000000001</v>
      </c>
      <c r="U2412" s="117">
        <f t="shared" si="1146"/>
        <v>18</v>
      </c>
      <c r="V2412" s="117">
        <v>252</v>
      </c>
      <c r="W2412" s="116">
        <f t="shared" si="1147"/>
        <v>1.006929102</v>
      </c>
      <c r="X2412" s="109">
        <f t="shared" si="1148"/>
        <v>1.77968579</v>
      </c>
      <c r="Y2412" s="174">
        <f t="shared" si="1125"/>
        <v>0</v>
      </c>
      <c r="Z2412" s="120" t="str">
        <f t="shared" si="1130"/>
        <v>A+J=</v>
      </c>
      <c r="AA2412" s="114">
        <f t="shared" si="1131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8">
        <f t="shared" si="1126"/>
        <v>46709</v>
      </c>
      <c r="B2413" s="109">
        <f t="shared" si="1132"/>
        <v>258.77399294999998</v>
      </c>
      <c r="C2413" s="193">
        <f t="shared" si="1124"/>
        <v>173.37970859999999</v>
      </c>
      <c r="D2413" s="110">
        <f t="shared" si="1133"/>
        <v>7245.38</v>
      </c>
      <c r="E2413" s="111">
        <f t="shared" ref="E2413:E2476" si="1149">IF($K2413=1,VLOOKUP($A2412,$AO$10:$AS$150,4),E2412)</f>
        <v>7276.54</v>
      </c>
      <c r="F2413" s="112">
        <f t="shared" si="1134"/>
        <v>46650</v>
      </c>
      <c r="G2413" s="113">
        <f t="shared" si="1135"/>
        <v>4.3006716003852752E-3</v>
      </c>
      <c r="H2413" s="114">
        <f t="shared" si="1136"/>
        <v>46713</v>
      </c>
      <c r="I2413" s="114">
        <f t="shared" si="1137"/>
        <v>46713</v>
      </c>
      <c r="J2413" s="115">
        <f t="shared" si="1138"/>
        <v>21</v>
      </c>
      <c r="K2413" s="115">
        <f t="shared" si="1139"/>
        <v>19</v>
      </c>
      <c r="L2413" s="8">
        <f t="shared" si="1140"/>
        <v>1.00389028</v>
      </c>
      <c r="M2413" s="116">
        <f t="shared" si="1141"/>
        <v>1.0043006699999999</v>
      </c>
      <c r="N2413" s="116">
        <f t="shared" si="1142"/>
        <v>1.4759464898716514</v>
      </c>
      <c r="O2413" s="109">
        <f t="shared" si="1143"/>
        <v>1.4816883300000001</v>
      </c>
      <c r="P2413" s="109">
        <f t="shared" si="1144"/>
        <v>256.89469088999999</v>
      </c>
      <c r="Q2413" s="11">
        <f t="shared" si="1129"/>
        <v>0</v>
      </c>
      <c r="R2413" s="30">
        <f t="shared" si="1127"/>
        <v>0</v>
      </c>
      <c r="S2413" s="109">
        <f t="shared" si="1145"/>
        <v>0</v>
      </c>
      <c r="T2413" s="119">
        <f t="shared" si="1128"/>
        <v>0.10150000000000001</v>
      </c>
      <c r="U2413" s="117">
        <f t="shared" si="1146"/>
        <v>19</v>
      </c>
      <c r="V2413" s="117">
        <v>252</v>
      </c>
      <c r="W2413" s="116">
        <f t="shared" si="1147"/>
        <v>1.007315457</v>
      </c>
      <c r="X2413" s="109">
        <f t="shared" si="1148"/>
        <v>1.8793020600000001</v>
      </c>
      <c r="Y2413" s="174">
        <f t="shared" si="1125"/>
        <v>0</v>
      </c>
      <c r="Z2413" s="120" t="str">
        <f t="shared" si="1130"/>
        <v>A+J=</v>
      </c>
      <c r="AA2413" s="114">
        <f t="shared" si="1131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8">
        <f t="shared" si="1126"/>
        <v>46710</v>
      </c>
      <c r="B2414" s="109">
        <f t="shared" si="1132"/>
        <v>258.92619072999997</v>
      </c>
      <c r="C2414" s="193">
        <f t="shared" si="1124"/>
        <v>173.37970859999999</v>
      </c>
      <c r="D2414" s="110">
        <f t="shared" si="1133"/>
        <v>7245.38</v>
      </c>
      <c r="E2414" s="111">
        <f t="shared" si="1149"/>
        <v>7276.54</v>
      </c>
      <c r="F2414" s="112">
        <f t="shared" si="1134"/>
        <v>46650</v>
      </c>
      <c r="G2414" s="113">
        <f t="shared" si="1135"/>
        <v>4.3006716003852752E-3</v>
      </c>
      <c r="H2414" s="114">
        <f t="shared" si="1136"/>
        <v>46713</v>
      </c>
      <c r="I2414" s="114">
        <f t="shared" si="1137"/>
        <v>46713</v>
      </c>
      <c r="J2414" s="115">
        <f t="shared" si="1138"/>
        <v>21</v>
      </c>
      <c r="K2414" s="115">
        <f t="shared" si="1139"/>
        <v>20</v>
      </c>
      <c r="L2414" s="8">
        <f t="shared" si="1140"/>
        <v>1.0040954499999999</v>
      </c>
      <c r="M2414" s="116">
        <f t="shared" si="1141"/>
        <v>1.0043006699999999</v>
      </c>
      <c r="N2414" s="116">
        <f t="shared" si="1142"/>
        <v>1.4759464898716514</v>
      </c>
      <c r="O2414" s="109">
        <f t="shared" si="1143"/>
        <v>1.48199115</v>
      </c>
      <c r="P2414" s="109">
        <f t="shared" si="1144"/>
        <v>256.94719372999998</v>
      </c>
      <c r="Q2414" s="11">
        <f t="shared" si="1129"/>
        <v>0</v>
      </c>
      <c r="R2414" s="30">
        <f t="shared" si="1127"/>
        <v>0</v>
      </c>
      <c r="S2414" s="109">
        <f t="shared" si="1145"/>
        <v>0</v>
      </c>
      <c r="T2414" s="119">
        <f t="shared" si="1128"/>
        <v>0.10150000000000001</v>
      </c>
      <c r="U2414" s="117">
        <f t="shared" si="1146"/>
        <v>20</v>
      </c>
      <c r="V2414" s="117">
        <v>252</v>
      </c>
      <c r="W2414" s="116">
        <f t="shared" si="1147"/>
        <v>1.0077019599999999</v>
      </c>
      <c r="X2414" s="109">
        <f t="shared" si="1148"/>
        <v>1.9789969999999999</v>
      </c>
      <c r="Y2414" s="174">
        <f t="shared" si="1125"/>
        <v>0</v>
      </c>
      <c r="Z2414" s="120" t="str">
        <f t="shared" si="1130"/>
        <v>A+J=</v>
      </c>
      <c r="AA2414" s="114">
        <f t="shared" si="1131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8">
        <f t="shared" si="1126"/>
        <v>46711</v>
      </c>
      <c r="B2415" s="109">
        <f t="shared" si="1132"/>
        <v>259.07847937999998</v>
      </c>
      <c r="C2415" s="193">
        <f t="shared" si="1124"/>
        <v>173.37970859999999</v>
      </c>
      <c r="D2415" s="110">
        <f t="shared" si="1133"/>
        <v>7245.38</v>
      </c>
      <c r="E2415" s="111">
        <f t="shared" si="1149"/>
        <v>7276.54</v>
      </c>
      <c r="F2415" s="112">
        <f t="shared" si="1134"/>
        <v>46650</v>
      </c>
      <c r="G2415" s="113">
        <f t="shared" si="1135"/>
        <v>4.3006716003852752E-3</v>
      </c>
      <c r="H2415" s="114">
        <f t="shared" si="1136"/>
        <v>46741</v>
      </c>
      <c r="I2415" s="114">
        <f t="shared" si="1137"/>
        <v>46713</v>
      </c>
      <c r="J2415" s="115">
        <f t="shared" si="1138"/>
        <v>21</v>
      </c>
      <c r="K2415" s="115">
        <f t="shared" si="1139"/>
        <v>21</v>
      </c>
      <c r="L2415" s="8">
        <f t="shared" si="1140"/>
        <v>1.0043006699999999</v>
      </c>
      <c r="M2415" s="116">
        <f t="shared" si="1141"/>
        <v>1.0043006699999999</v>
      </c>
      <c r="N2415" s="116">
        <f t="shared" si="1142"/>
        <v>1.4759464898716514</v>
      </c>
      <c r="O2415" s="109">
        <f t="shared" si="1143"/>
        <v>1.48229404</v>
      </c>
      <c r="P2415" s="109">
        <f t="shared" si="1144"/>
        <v>256.99970870999999</v>
      </c>
      <c r="Q2415" s="11">
        <f t="shared" si="1129"/>
        <v>0</v>
      </c>
      <c r="R2415" s="30">
        <f t="shared" si="1127"/>
        <v>0</v>
      </c>
      <c r="S2415" s="109">
        <f t="shared" si="1145"/>
        <v>0</v>
      </c>
      <c r="T2415" s="119">
        <f t="shared" si="1128"/>
        <v>0.10150000000000001</v>
      </c>
      <c r="U2415" s="117">
        <f t="shared" si="1146"/>
        <v>21</v>
      </c>
      <c r="V2415" s="117">
        <v>252</v>
      </c>
      <c r="W2415" s="116">
        <f t="shared" si="1147"/>
        <v>1.008088611</v>
      </c>
      <c r="X2415" s="109">
        <f t="shared" si="1148"/>
        <v>2.0787706699999999</v>
      </c>
      <c r="Y2415" s="174">
        <f t="shared" si="1125"/>
        <v>0</v>
      </c>
      <c r="Z2415" s="120" t="str">
        <f t="shared" si="1130"/>
        <v>A+J=</v>
      </c>
      <c r="AA2415" s="114">
        <f t="shared" si="1131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8">
        <f t="shared" si="1126"/>
        <v>46712</v>
      </c>
      <c r="B2416" s="109">
        <f t="shared" si="1132"/>
        <v>259.07847937999998</v>
      </c>
      <c r="C2416" s="193">
        <f t="shared" si="1124"/>
        <v>173.37970859999999</v>
      </c>
      <c r="D2416" s="110">
        <f t="shared" si="1133"/>
        <v>7245.38</v>
      </c>
      <c r="E2416" s="111">
        <f t="shared" si="1149"/>
        <v>7276.54</v>
      </c>
      <c r="F2416" s="112">
        <f t="shared" si="1134"/>
        <v>46650</v>
      </c>
      <c r="G2416" s="113">
        <f t="shared" si="1135"/>
        <v>4.3006716003852752E-3</v>
      </c>
      <c r="H2416" s="114">
        <f t="shared" si="1136"/>
        <v>46741</v>
      </c>
      <c r="I2416" s="114">
        <f t="shared" si="1137"/>
        <v>46713</v>
      </c>
      <c r="J2416" s="115">
        <f t="shared" si="1138"/>
        <v>21</v>
      </c>
      <c r="K2416" s="115">
        <f t="shared" si="1139"/>
        <v>21</v>
      </c>
      <c r="L2416" s="8">
        <f t="shared" si="1140"/>
        <v>1.0043006699999999</v>
      </c>
      <c r="M2416" s="116">
        <f t="shared" si="1141"/>
        <v>1.0043006699999999</v>
      </c>
      <c r="N2416" s="116">
        <f t="shared" si="1142"/>
        <v>1.4759464898716514</v>
      </c>
      <c r="O2416" s="109">
        <f t="shared" si="1143"/>
        <v>1.48229404</v>
      </c>
      <c r="P2416" s="109">
        <f t="shared" si="1144"/>
        <v>256.99970870999999</v>
      </c>
      <c r="Q2416" s="11">
        <f t="shared" si="1129"/>
        <v>0</v>
      </c>
      <c r="R2416" s="30">
        <f t="shared" si="1127"/>
        <v>0</v>
      </c>
      <c r="S2416" s="109">
        <f t="shared" si="1145"/>
        <v>0</v>
      </c>
      <c r="T2416" s="119">
        <f t="shared" si="1128"/>
        <v>0.10150000000000001</v>
      </c>
      <c r="U2416" s="117">
        <f t="shared" si="1146"/>
        <v>21</v>
      </c>
      <c r="V2416" s="117">
        <v>252</v>
      </c>
      <c r="W2416" s="116">
        <f t="shared" si="1147"/>
        <v>1.008088611</v>
      </c>
      <c r="X2416" s="109">
        <f t="shared" si="1148"/>
        <v>2.0787706699999999</v>
      </c>
      <c r="Y2416" s="174">
        <f t="shared" si="1125"/>
        <v>0</v>
      </c>
      <c r="Z2416" s="120" t="str">
        <f t="shared" si="1130"/>
        <v>A+J=</v>
      </c>
      <c r="AA2416" s="114">
        <f t="shared" si="1131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8">
        <f t="shared" si="1126"/>
        <v>46713</v>
      </c>
      <c r="B2417" s="109">
        <f t="shared" si="1132"/>
        <v>259.07847937999998</v>
      </c>
      <c r="C2417" s="193">
        <f t="shared" si="1124"/>
        <v>173.37970859999999</v>
      </c>
      <c r="D2417" s="110">
        <f t="shared" si="1133"/>
        <v>7245.38</v>
      </c>
      <c r="E2417" s="111">
        <f t="shared" si="1149"/>
        <v>7276.54</v>
      </c>
      <c r="F2417" s="112">
        <f t="shared" si="1134"/>
        <v>46650</v>
      </c>
      <c r="G2417" s="113">
        <f t="shared" si="1135"/>
        <v>4.3006716003852752E-3</v>
      </c>
      <c r="H2417" s="114">
        <f t="shared" si="1136"/>
        <v>46741</v>
      </c>
      <c r="I2417" s="114">
        <f t="shared" si="1137"/>
        <v>46713</v>
      </c>
      <c r="J2417" s="115">
        <f t="shared" si="1138"/>
        <v>21</v>
      </c>
      <c r="K2417" s="115">
        <f t="shared" si="1139"/>
        <v>21</v>
      </c>
      <c r="L2417" s="8">
        <f t="shared" si="1140"/>
        <v>1.0043006699999999</v>
      </c>
      <c r="M2417" s="116">
        <f t="shared" si="1141"/>
        <v>1.0043006699999999</v>
      </c>
      <c r="N2417" s="116">
        <f t="shared" si="1142"/>
        <v>1.4759464898716514</v>
      </c>
      <c r="O2417" s="109">
        <f t="shared" si="1143"/>
        <v>1.48229404</v>
      </c>
      <c r="P2417" s="109">
        <f t="shared" si="1144"/>
        <v>256.99970870999999</v>
      </c>
      <c r="Q2417" s="11">
        <f t="shared" si="1129"/>
        <v>79</v>
      </c>
      <c r="R2417" s="30">
        <f t="shared" si="1127"/>
        <v>6.8001000000000006E-2</v>
      </c>
      <c r="S2417" s="109">
        <f t="shared" si="1145"/>
        <v>17.476237189999999</v>
      </c>
      <c r="T2417" s="119">
        <f t="shared" si="1128"/>
        <v>0.10150000000000001</v>
      </c>
      <c r="U2417" s="117">
        <f t="shared" si="1146"/>
        <v>21</v>
      </c>
      <c r="V2417" s="117">
        <v>252</v>
      </c>
      <c r="W2417" s="116">
        <f t="shared" si="1147"/>
        <v>1.008088611</v>
      </c>
      <c r="X2417" s="109">
        <f t="shared" si="1148"/>
        <v>2.0787706699999999</v>
      </c>
      <c r="Y2417" s="174">
        <f t="shared" si="1125"/>
        <v>19.55500786</v>
      </c>
      <c r="Z2417" s="120" t="str">
        <f t="shared" si="1130"/>
        <v>A+J=</v>
      </c>
      <c r="AA2417" s="114">
        <f t="shared" si="1131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8">
        <f t="shared" si="1126"/>
        <v>46714</v>
      </c>
      <c r="B2418" s="109">
        <f t="shared" si="1132"/>
        <v>239.66679549</v>
      </c>
      <c r="C2418" s="193">
        <f t="shared" si="1124"/>
        <v>161.58971503000001</v>
      </c>
      <c r="D2418" s="110">
        <f t="shared" si="1133"/>
        <v>7245.38</v>
      </c>
      <c r="E2418" s="111">
        <f t="shared" si="1149"/>
        <v>7276.54</v>
      </c>
      <c r="F2418" s="112">
        <f t="shared" si="1134"/>
        <v>46682</v>
      </c>
      <c r="G2418" s="113">
        <f t="shared" si="1135"/>
        <v>4.3006716003852752E-3</v>
      </c>
      <c r="H2418" s="114">
        <f t="shared" si="1136"/>
        <v>46741</v>
      </c>
      <c r="I2418" s="114">
        <f t="shared" si="1137"/>
        <v>46741</v>
      </c>
      <c r="J2418" s="115">
        <f t="shared" si="1138"/>
        <v>20</v>
      </c>
      <c r="K2418" s="115">
        <f t="shared" si="1139"/>
        <v>1</v>
      </c>
      <c r="L2418" s="8">
        <f t="shared" si="1140"/>
        <v>1.0002145899999999</v>
      </c>
      <c r="M2418" s="116">
        <f t="shared" si="1141"/>
        <v>1.0043006699999999</v>
      </c>
      <c r="N2418" s="116">
        <f t="shared" si="1142"/>
        <v>1.4822940486622476</v>
      </c>
      <c r="O2418" s="109">
        <f t="shared" si="1143"/>
        <v>1.4826121299999999</v>
      </c>
      <c r="P2418" s="109">
        <f t="shared" si="1144"/>
        <v>239.57487158000001</v>
      </c>
      <c r="Q2418" s="11">
        <f t="shared" si="1129"/>
        <v>0</v>
      </c>
      <c r="R2418" s="30">
        <f t="shared" si="1127"/>
        <v>0</v>
      </c>
      <c r="S2418" s="109">
        <f t="shared" si="1145"/>
        <v>0</v>
      </c>
      <c r="T2418" s="119">
        <f t="shared" si="1128"/>
        <v>0.10150000000000001</v>
      </c>
      <c r="U2418" s="117">
        <f t="shared" si="1146"/>
        <v>1</v>
      </c>
      <c r="V2418" s="117">
        <v>252</v>
      </c>
      <c r="W2418" s="116">
        <f t="shared" si="1147"/>
        <v>1.0003836960000001</v>
      </c>
      <c r="X2418" s="109">
        <f t="shared" si="1148"/>
        <v>9.1923909999999998E-2</v>
      </c>
      <c r="Y2418" s="174">
        <f t="shared" si="1125"/>
        <v>0</v>
      </c>
      <c r="Z2418" s="120" t="str">
        <f t="shared" si="1130"/>
        <v>A+J=</v>
      </c>
      <c r="AA2418" s="114">
        <f t="shared" si="1131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8">
        <f t="shared" si="1126"/>
        <v>46715</v>
      </c>
      <c r="B2419" s="109">
        <f t="shared" si="1132"/>
        <v>239.81020548000001</v>
      </c>
      <c r="C2419" s="193">
        <f t="shared" si="1124"/>
        <v>161.58971503000001</v>
      </c>
      <c r="D2419" s="110">
        <f t="shared" si="1133"/>
        <v>7245.38</v>
      </c>
      <c r="E2419" s="111">
        <f t="shared" si="1149"/>
        <v>7276.54</v>
      </c>
      <c r="F2419" s="112">
        <f t="shared" si="1134"/>
        <v>46682</v>
      </c>
      <c r="G2419" s="113">
        <f t="shared" si="1135"/>
        <v>4.3006716003852752E-3</v>
      </c>
      <c r="H2419" s="114">
        <f t="shared" si="1136"/>
        <v>46741</v>
      </c>
      <c r="I2419" s="114">
        <f t="shared" si="1137"/>
        <v>46741</v>
      </c>
      <c r="J2419" s="115">
        <f t="shared" si="1138"/>
        <v>20</v>
      </c>
      <c r="K2419" s="115">
        <f t="shared" si="1139"/>
        <v>2</v>
      </c>
      <c r="L2419" s="8">
        <f t="shared" si="1140"/>
        <v>1.0004292299999999</v>
      </c>
      <c r="M2419" s="116">
        <f t="shared" si="1141"/>
        <v>1.0043006699999999</v>
      </c>
      <c r="N2419" s="116">
        <f t="shared" si="1142"/>
        <v>1.4822940486622476</v>
      </c>
      <c r="O2419" s="109">
        <f t="shared" si="1143"/>
        <v>1.4829302900000001</v>
      </c>
      <c r="P2419" s="109">
        <f t="shared" si="1144"/>
        <v>239.62628297000001</v>
      </c>
      <c r="Q2419" s="11">
        <f t="shared" si="1129"/>
        <v>0</v>
      </c>
      <c r="R2419" s="30">
        <f t="shared" si="1127"/>
        <v>0</v>
      </c>
      <c r="S2419" s="109">
        <f t="shared" si="1145"/>
        <v>0</v>
      </c>
      <c r="T2419" s="119">
        <f t="shared" si="1128"/>
        <v>0.10150000000000001</v>
      </c>
      <c r="U2419" s="117">
        <f t="shared" si="1146"/>
        <v>2</v>
      </c>
      <c r="V2419" s="117">
        <v>252</v>
      </c>
      <c r="W2419" s="116">
        <f t="shared" si="1147"/>
        <v>1.0007675389999999</v>
      </c>
      <c r="X2419" s="109">
        <f t="shared" si="1148"/>
        <v>0.18392251000000001</v>
      </c>
      <c r="Y2419" s="174">
        <f t="shared" si="1125"/>
        <v>0</v>
      </c>
      <c r="Z2419" s="120" t="str">
        <f t="shared" si="1130"/>
        <v>A+J=</v>
      </c>
      <c r="AA2419" s="114">
        <f t="shared" si="1131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8">
        <f t="shared" si="1126"/>
        <v>46716</v>
      </c>
      <c r="B2420" s="109">
        <f t="shared" si="1132"/>
        <v>239.95370172</v>
      </c>
      <c r="C2420" s="193">
        <f t="shared" si="1124"/>
        <v>161.58971503000001</v>
      </c>
      <c r="D2420" s="110">
        <f t="shared" si="1133"/>
        <v>7245.38</v>
      </c>
      <c r="E2420" s="111">
        <f t="shared" si="1149"/>
        <v>7276.54</v>
      </c>
      <c r="F2420" s="112">
        <f t="shared" si="1134"/>
        <v>46682</v>
      </c>
      <c r="G2420" s="113">
        <f t="shared" si="1135"/>
        <v>4.3006716003852752E-3</v>
      </c>
      <c r="H2420" s="114">
        <f t="shared" si="1136"/>
        <v>46741</v>
      </c>
      <c r="I2420" s="114">
        <f t="shared" si="1137"/>
        <v>46741</v>
      </c>
      <c r="J2420" s="115">
        <f t="shared" si="1138"/>
        <v>20</v>
      </c>
      <c r="K2420" s="115">
        <f t="shared" si="1139"/>
        <v>3</v>
      </c>
      <c r="L2420" s="8">
        <f t="shared" si="1140"/>
        <v>1.0006439199999999</v>
      </c>
      <c r="M2420" s="116">
        <f t="shared" si="1141"/>
        <v>1.0043006699999999</v>
      </c>
      <c r="N2420" s="116">
        <f t="shared" si="1142"/>
        <v>1.4822940486622476</v>
      </c>
      <c r="O2420" s="109">
        <f t="shared" si="1143"/>
        <v>1.4832485200000001</v>
      </c>
      <c r="P2420" s="109">
        <f t="shared" si="1144"/>
        <v>239.67770565999999</v>
      </c>
      <c r="Q2420" s="11">
        <f t="shared" si="1129"/>
        <v>0</v>
      </c>
      <c r="R2420" s="30">
        <f t="shared" si="1127"/>
        <v>0</v>
      </c>
      <c r="S2420" s="109">
        <f t="shared" si="1145"/>
        <v>0</v>
      </c>
      <c r="T2420" s="119">
        <f t="shared" si="1128"/>
        <v>0.10150000000000001</v>
      </c>
      <c r="U2420" s="117">
        <f t="shared" si="1146"/>
        <v>3</v>
      </c>
      <c r="V2420" s="117">
        <v>252</v>
      </c>
      <c r="W2420" s="116">
        <f t="shared" si="1147"/>
        <v>1.00115153</v>
      </c>
      <c r="X2420" s="109">
        <f t="shared" si="1148"/>
        <v>0.27599605999999999</v>
      </c>
      <c r="Y2420" s="174">
        <f t="shared" si="1125"/>
        <v>0</v>
      </c>
      <c r="Z2420" s="120" t="str">
        <f t="shared" si="1130"/>
        <v>A+J=</v>
      </c>
      <c r="AA2420" s="114">
        <f t="shared" si="1131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8">
        <f t="shared" si="1126"/>
        <v>46717</v>
      </c>
      <c r="B2421" s="109">
        <f t="shared" si="1132"/>
        <v>240.09728403</v>
      </c>
      <c r="C2421" s="193">
        <f t="shared" si="1124"/>
        <v>161.58971503000001</v>
      </c>
      <c r="D2421" s="110">
        <f t="shared" si="1133"/>
        <v>7245.38</v>
      </c>
      <c r="E2421" s="111">
        <f t="shared" si="1149"/>
        <v>7276.54</v>
      </c>
      <c r="F2421" s="112">
        <f t="shared" si="1134"/>
        <v>46682</v>
      </c>
      <c r="G2421" s="113">
        <f t="shared" si="1135"/>
        <v>4.3006716003852752E-3</v>
      </c>
      <c r="H2421" s="114">
        <f t="shared" si="1136"/>
        <v>46741</v>
      </c>
      <c r="I2421" s="114">
        <f t="shared" si="1137"/>
        <v>46741</v>
      </c>
      <c r="J2421" s="115">
        <f t="shared" si="1138"/>
        <v>20</v>
      </c>
      <c r="K2421" s="115">
        <f t="shared" si="1139"/>
        <v>4</v>
      </c>
      <c r="L2421" s="8">
        <f t="shared" si="1140"/>
        <v>1.0008586500000001</v>
      </c>
      <c r="M2421" s="116">
        <f t="shared" si="1141"/>
        <v>1.0043006699999999</v>
      </c>
      <c r="N2421" s="116">
        <f t="shared" si="1142"/>
        <v>1.4822940486622476</v>
      </c>
      <c r="O2421" s="109">
        <f t="shared" si="1143"/>
        <v>1.4835668200000001</v>
      </c>
      <c r="P2421" s="109">
        <f t="shared" si="1144"/>
        <v>239.72913967</v>
      </c>
      <c r="Q2421" s="11">
        <f t="shared" si="1129"/>
        <v>0</v>
      </c>
      <c r="R2421" s="30">
        <f t="shared" si="1127"/>
        <v>0</v>
      </c>
      <c r="S2421" s="109">
        <f t="shared" si="1145"/>
        <v>0</v>
      </c>
      <c r="T2421" s="119">
        <f t="shared" si="1128"/>
        <v>0.10150000000000001</v>
      </c>
      <c r="U2421" s="117">
        <f t="shared" si="1146"/>
        <v>4</v>
      </c>
      <c r="V2421" s="117">
        <v>252</v>
      </c>
      <c r="W2421" s="116">
        <f t="shared" si="1147"/>
        <v>1.001535668</v>
      </c>
      <c r="X2421" s="109">
        <f t="shared" si="1148"/>
        <v>0.36814436</v>
      </c>
      <c r="Y2421" s="174">
        <f t="shared" si="1125"/>
        <v>0</v>
      </c>
      <c r="Z2421" s="120" t="str">
        <f t="shared" si="1130"/>
        <v>A+J=</v>
      </c>
      <c r="AA2421" s="114">
        <f t="shared" si="1131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8">
        <f t="shared" si="1126"/>
        <v>46718</v>
      </c>
      <c r="B2422" s="109">
        <f t="shared" si="1132"/>
        <v>240.24095105999999</v>
      </c>
      <c r="C2422" s="193">
        <f t="shared" si="1124"/>
        <v>161.58971503000001</v>
      </c>
      <c r="D2422" s="110">
        <f t="shared" si="1133"/>
        <v>7245.38</v>
      </c>
      <c r="E2422" s="111">
        <f t="shared" si="1149"/>
        <v>7276.54</v>
      </c>
      <c r="F2422" s="112">
        <f t="shared" si="1134"/>
        <v>46682</v>
      </c>
      <c r="G2422" s="113">
        <f t="shared" si="1135"/>
        <v>4.3006716003852752E-3</v>
      </c>
      <c r="H2422" s="114">
        <f t="shared" si="1136"/>
        <v>46741</v>
      </c>
      <c r="I2422" s="114">
        <f t="shared" si="1137"/>
        <v>46741</v>
      </c>
      <c r="J2422" s="115">
        <f t="shared" si="1138"/>
        <v>20</v>
      </c>
      <c r="K2422" s="115">
        <f t="shared" si="1139"/>
        <v>5</v>
      </c>
      <c r="L2422" s="8">
        <f t="shared" si="1140"/>
        <v>1.0010734299999999</v>
      </c>
      <c r="M2422" s="116">
        <f t="shared" si="1141"/>
        <v>1.0043006699999999</v>
      </c>
      <c r="N2422" s="116">
        <f t="shared" si="1142"/>
        <v>1.4822940486622476</v>
      </c>
      <c r="O2422" s="109">
        <f t="shared" si="1143"/>
        <v>1.4838851799999999</v>
      </c>
      <c r="P2422" s="109">
        <f t="shared" si="1144"/>
        <v>239.78058336999999</v>
      </c>
      <c r="Q2422" s="11">
        <f t="shared" si="1129"/>
        <v>0</v>
      </c>
      <c r="R2422" s="30">
        <f t="shared" si="1127"/>
        <v>0</v>
      </c>
      <c r="S2422" s="109">
        <f t="shared" si="1145"/>
        <v>0</v>
      </c>
      <c r="T2422" s="119">
        <f t="shared" si="1128"/>
        <v>0.10150000000000001</v>
      </c>
      <c r="U2422" s="117">
        <f t="shared" si="1146"/>
        <v>5</v>
      </c>
      <c r="V2422" s="117">
        <v>252</v>
      </c>
      <c r="W2422" s="116">
        <f t="shared" si="1147"/>
        <v>1.0019199539999999</v>
      </c>
      <c r="X2422" s="109">
        <f t="shared" si="1148"/>
        <v>0.46036769</v>
      </c>
      <c r="Y2422" s="174">
        <f t="shared" si="1125"/>
        <v>0</v>
      </c>
      <c r="Z2422" s="120" t="str">
        <f t="shared" si="1130"/>
        <v>A+J=</v>
      </c>
      <c r="AA2422" s="114">
        <f t="shared" si="1131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8">
        <f t="shared" si="1126"/>
        <v>46719</v>
      </c>
      <c r="B2423" s="109">
        <f t="shared" si="1132"/>
        <v>240.24095105999999</v>
      </c>
      <c r="C2423" s="193">
        <f t="shared" si="1124"/>
        <v>161.58971503000001</v>
      </c>
      <c r="D2423" s="110">
        <f t="shared" si="1133"/>
        <v>7245.38</v>
      </c>
      <c r="E2423" s="111">
        <f t="shared" si="1149"/>
        <v>7276.54</v>
      </c>
      <c r="F2423" s="112">
        <f t="shared" si="1134"/>
        <v>46682</v>
      </c>
      <c r="G2423" s="113">
        <f t="shared" si="1135"/>
        <v>4.3006716003852752E-3</v>
      </c>
      <c r="H2423" s="114">
        <f t="shared" si="1136"/>
        <v>46741</v>
      </c>
      <c r="I2423" s="114">
        <f t="shared" si="1137"/>
        <v>46741</v>
      </c>
      <c r="J2423" s="115">
        <f t="shared" si="1138"/>
        <v>20</v>
      </c>
      <c r="K2423" s="115">
        <f t="shared" si="1139"/>
        <v>5</v>
      </c>
      <c r="L2423" s="8">
        <f t="shared" si="1140"/>
        <v>1.0010734299999999</v>
      </c>
      <c r="M2423" s="116">
        <f t="shared" si="1141"/>
        <v>1.0043006699999999</v>
      </c>
      <c r="N2423" s="116">
        <f t="shared" si="1142"/>
        <v>1.4822940486622476</v>
      </c>
      <c r="O2423" s="109">
        <f t="shared" si="1143"/>
        <v>1.4838851799999999</v>
      </c>
      <c r="P2423" s="109">
        <f t="shared" si="1144"/>
        <v>239.78058336999999</v>
      </c>
      <c r="Q2423" s="11">
        <f t="shared" si="1129"/>
        <v>0</v>
      </c>
      <c r="R2423" s="30">
        <f t="shared" si="1127"/>
        <v>0</v>
      </c>
      <c r="S2423" s="109">
        <f t="shared" si="1145"/>
        <v>0</v>
      </c>
      <c r="T2423" s="119">
        <f t="shared" si="1128"/>
        <v>0.10150000000000001</v>
      </c>
      <c r="U2423" s="117">
        <f t="shared" si="1146"/>
        <v>5</v>
      </c>
      <c r="V2423" s="117">
        <v>252</v>
      </c>
      <c r="W2423" s="116">
        <f t="shared" si="1147"/>
        <v>1.0019199539999999</v>
      </c>
      <c r="X2423" s="109">
        <f t="shared" si="1148"/>
        <v>0.46036769</v>
      </c>
      <c r="Y2423" s="174">
        <f t="shared" si="1125"/>
        <v>0</v>
      </c>
      <c r="Z2423" s="120" t="str">
        <f t="shared" si="1130"/>
        <v>A+J=</v>
      </c>
      <c r="AA2423" s="114">
        <f t="shared" si="1131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8">
        <f t="shared" si="1126"/>
        <v>46720</v>
      </c>
      <c r="B2424" s="109">
        <f t="shared" si="1132"/>
        <v>240.24095105999999</v>
      </c>
      <c r="C2424" s="193">
        <f t="shared" si="1124"/>
        <v>161.58971503000001</v>
      </c>
      <c r="D2424" s="110">
        <f t="shared" si="1133"/>
        <v>7245.38</v>
      </c>
      <c r="E2424" s="111">
        <f t="shared" si="1149"/>
        <v>7276.54</v>
      </c>
      <c r="F2424" s="112">
        <f t="shared" si="1134"/>
        <v>46682</v>
      </c>
      <c r="G2424" s="113">
        <f t="shared" si="1135"/>
        <v>4.3006716003852752E-3</v>
      </c>
      <c r="H2424" s="114">
        <f t="shared" si="1136"/>
        <v>46741</v>
      </c>
      <c r="I2424" s="114">
        <f t="shared" si="1137"/>
        <v>46741</v>
      </c>
      <c r="J2424" s="115">
        <f t="shared" si="1138"/>
        <v>20</v>
      </c>
      <c r="K2424" s="115">
        <f t="shared" si="1139"/>
        <v>5</v>
      </c>
      <c r="L2424" s="8">
        <f t="shared" si="1140"/>
        <v>1.0010734299999999</v>
      </c>
      <c r="M2424" s="116">
        <f t="shared" si="1141"/>
        <v>1.0043006699999999</v>
      </c>
      <c r="N2424" s="116">
        <f t="shared" si="1142"/>
        <v>1.4822940486622476</v>
      </c>
      <c r="O2424" s="109">
        <f t="shared" si="1143"/>
        <v>1.4838851799999999</v>
      </c>
      <c r="P2424" s="109">
        <f t="shared" si="1144"/>
        <v>239.78058336999999</v>
      </c>
      <c r="Q2424" s="11">
        <f t="shared" si="1129"/>
        <v>0</v>
      </c>
      <c r="R2424" s="30">
        <f t="shared" si="1127"/>
        <v>0</v>
      </c>
      <c r="S2424" s="109">
        <f t="shared" si="1145"/>
        <v>0</v>
      </c>
      <c r="T2424" s="119">
        <f t="shared" si="1128"/>
        <v>0.10150000000000001</v>
      </c>
      <c r="U2424" s="117">
        <f t="shared" si="1146"/>
        <v>5</v>
      </c>
      <c r="V2424" s="117">
        <v>252</v>
      </c>
      <c r="W2424" s="116">
        <f t="shared" si="1147"/>
        <v>1.0019199539999999</v>
      </c>
      <c r="X2424" s="109">
        <f t="shared" si="1148"/>
        <v>0.46036769</v>
      </c>
      <c r="Y2424" s="174">
        <f t="shared" si="1125"/>
        <v>0</v>
      </c>
      <c r="Z2424" s="120" t="str">
        <f t="shared" si="1130"/>
        <v>A+J=</v>
      </c>
      <c r="AA2424" s="114">
        <f t="shared" si="1131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8">
        <f t="shared" si="1126"/>
        <v>46721</v>
      </c>
      <c r="B2425" s="109">
        <f t="shared" si="1132"/>
        <v>240.38470559000001</v>
      </c>
      <c r="C2425" s="193">
        <f t="shared" si="1124"/>
        <v>161.58971503000001</v>
      </c>
      <c r="D2425" s="110">
        <f t="shared" si="1133"/>
        <v>7245.38</v>
      </c>
      <c r="E2425" s="111">
        <f t="shared" si="1149"/>
        <v>7276.54</v>
      </c>
      <c r="F2425" s="112">
        <f t="shared" si="1134"/>
        <v>46682</v>
      </c>
      <c r="G2425" s="113">
        <f t="shared" si="1135"/>
        <v>4.3006716003852752E-3</v>
      </c>
      <c r="H2425" s="114">
        <f t="shared" si="1136"/>
        <v>46741</v>
      </c>
      <c r="I2425" s="114">
        <f t="shared" si="1137"/>
        <v>46741</v>
      </c>
      <c r="J2425" s="115">
        <f t="shared" si="1138"/>
        <v>20</v>
      </c>
      <c r="K2425" s="115">
        <f t="shared" si="1139"/>
        <v>6</v>
      </c>
      <c r="L2425" s="8">
        <f t="shared" si="1140"/>
        <v>1.0012882599999999</v>
      </c>
      <c r="M2425" s="116">
        <f t="shared" si="1141"/>
        <v>1.0043006699999999</v>
      </c>
      <c r="N2425" s="116">
        <f t="shared" si="1142"/>
        <v>1.4822940486622476</v>
      </c>
      <c r="O2425" s="109">
        <f t="shared" si="1143"/>
        <v>1.4842036199999999</v>
      </c>
      <c r="P2425" s="109">
        <f t="shared" si="1144"/>
        <v>239.83204000000001</v>
      </c>
      <c r="Q2425" s="11">
        <f t="shared" si="1129"/>
        <v>0</v>
      </c>
      <c r="R2425" s="30">
        <f t="shared" si="1127"/>
        <v>0</v>
      </c>
      <c r="S2425" s="109">
        <f t="shared" si="1145"/>
        <v>0</v>
      </c>
      <c r="T2425" s="119">
        <f t="shared" si="1128"/>
        <v>0.10150000000000001</v>
      </c>
      <c r="U2425" s="117">
        <f t="shared" si="1146"/>
        <v>6</v>
      </c>
      <c r="V2425" s="117">
        <v>252</v>
      </c>
      <c r="W2425" s="116">
        <f t="shared" si="1147"/>
        <v>1.002304386</v>
      </c>
      <c r="X2425" s="109">
        <f t="shared" si="1148"/>
        <v>0.55266559000000004</v>
      </c>
      <c r="Y2425" s="174">
        <f t="shared" si="1125"/>
        <v>0</v>
      </c>
      <c r="Z2425" s="120" t="str">
        <f t="shared" si="1130"/>
        <v>A+J=</v>
      </c>
      <c r="AA2425" s="114">
        <f t="shared" si="1131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8">
        <f t="shared" si="1126"/>
        <v>46722</v>
      </c>
      <c r="B2426" s="109">
        <f t="shared" si="1132"/>
        <v>240.52854515000001</v>
      </c>
      <c r="C2426" s="193">
        <f t="shared" si="1124"/>
        <v>161.58971503000001</v>
      </c>
      <c r="D2426" s="110">
        <f t="shared" si="1133"/>
        <v>7245.38</v>
      </c>
      <c r="E2426" s="111">
        <f t="shared" si="1149"/>
        <v>7276.54</v>
      </c>
      <c r="F2426" s="112">
        <f t="shared" si="1134"/>
        <v>46682</v>
      </c>
      <c r="G2426" s="113">
        <f t="shared" si="1135"/>
        <v>4.3006716003852752E-3</v>
      </c>
      <c r="H2426" s="114">
        <f t="shared" si="1136"/>
        <v>46741</v>
      </c>
      <c r="I2426" s="114">
        <f t="shared" si="1137"/>
        <v>46741</v>
      </c>
      <c r="J2426" s="115">
        <f t="shared" si="1138"/>
        <v>20</v>
      </c>
      <c r="K2426" s="115">
        <f t="shared" si="1139"/>
        <v>7</v>
      </c>
      <c r="L2426" s="8">
        <f t="shared" si="1140"/>
        <v>1.0015031299999999</v>
      </c>
      <c r="M2426" s="116">
        <f t="shared" si="1141"/>
        <v>1.0043006699999999</v>
      </c>
      <c r="N2426" s="116">
        <f t="shared" si="1142"/>
        <v>1.4822940486622476</v>
      </c>
      <c r="O2426" s="109">
        <f t="shared" si="1143"/>
        <v>1.4845221200000001</v>
      </c>
      <c r="P2426" s="109">
        <f t="shared" si="1144"/>
        <v>239.88350632000001</v>
      </c>
      <c r="Q2426" s="11">
        <f t="shared" si="1129"/>
        <v>0</v>
      </c>
      <c r="R2426" s="30">
        <f t="shared" si="1127"/>
        <v>0</v>
      </c>
      <c r="S2426" s="109">
        <f t="shared" si="1145"/>
        <v>0</v>
      </c>
      <c r="T2426" s="119">
        <f t="shared" si="1128"/>
        <v>0.10150000000000001</v>
      </c>
      <c r="U2426" s="117">
        <f t="shared" si="1146"/>
        <v>7</v>
      </c>
      <c r="V2426" s="117">
        <v>252</v>
      </c>
      <c r="W2426" s="116">
        <f t="shared" si="1147"/>
        <v>1.0026889670000001</v>
      </c>
      <c r="X2426" s="109">
        <f t="shared" si="1148"/>
        <v>0.64503882999999995</v>
      </c>
      <c r="Y2426" s="174">
        <f t="shared" si="1125"/>
        <v>0</v>
      </c>
      <c r="Z2426" s="120" t="str">
        <f t="shared" si="1130"/>
        <v>A+J=</v>
      </c>
      <c r="AA2426" s="114">
        <f t="shared" si="1131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8">
        <f t="shared" si="1126"/>
        <v>46723</v>
      </c>
      <c r="B2427" s="109">
        <f t="shared" si="1132"/>
        <v>240.67247253000002</v>
      </c>
      <c r="C2427" s="193">
        <f t="shared" si="1124"/>
        <v>161.58971503000001</v>
      </c>
      <c r="D2427" s="110">
        <f t="shared" si="1133"/>
        <v>7245.38</v>
      </c>
      <c r="E2427" s="111">
        <f t="shared" si="1149"/>
        <v>7276.54</v>
      </c>
      <c r="F2427" s="112">
        <f t="shared" si="1134"/>
        <v>46682</v>
      </c>
      <c r="G2427" s="113">
        <f t="shared" si="1135"/>
        <v>4.3006716003852752E-3</v>
      </c>
      <c r="H2427" s="114">
        <f t="shared" si="1136"/>
        <v>46741</v>
      </c>
      <c r="I2427" s="114">
        <f t="shared" si="1137"/>
        <v>46741</v>
      </c>
      <c r="J2427" s="115">
        <f t="shared" si="1138"/>
        <v>20</v>
      </c>
      <c r="K2427" s="115">
        <f t="shared" si="1139"/>
        <v>8</v>
      </c>
      <c r="L2427" s="8">
        <f t="shared" si="1140"/>
        <v>1.00171805</v>
      </c>
      <c r="M2427" s="116">
        <f t="shared" si="1141"/>
        <v>1.0043006699999999</v>
      </c>
      <c r="N2427" s="116">
        <f t="shared" si="1142"/>
        <v>1.4822940486622476</v>
      </c>
      <c r="O2427" s="109">
        <f t="shared" si="1143"/>
        <v>1.4848406999999999</v>
      </c>
      <c r="P2427" s="109">
        <f t="shared" si="1144"/>
        <v>239.93498557000001</v>
      </c>
      <c r="Q2427" s="11">
        <f t="shared" si="1129"/>
        <v>0</v>
      </c>
      <c r="R2427" s="30">
        <f t="shared" si="1127"/>
        <v>0</v>
      </c>
      <c r="S2427" s="109">
        <f t="shared" si="1145"/>
        <v>0</v>
      </c>
      <c r="T2427" s="119">
        <f t="shared" si="1128"/>
        <v>0.10150000000000001</v>
      </c>
      <c r="U2427" s="117">
        <f t="shared" si="1146"/>
        <v>8</v>
      </c>
      <c r="V2427" s="117">
        <v>252</v>
      </c>
      <c r="W2427" s="116">
        <f t="shared" si="1147"/>
        <v>1.0030736950000001</v>
      </c>
      <c r="X2427" s="109">
        <f t="shared" si="1148"/>
        <v>0.73748696000000002</v>
      </c>
      <c r="Y2427" s="174">
        <f t="shared" si="1125"/>
        <v>0</v>
      </c>
      <c r="Z2427" s="120" t="str">
        <f t="shared" si="1130"/>
        <v>A+J=</v>
      </c>
      <c r="AA2427" s="114">
        <f t="shared" si="1131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8">
        <f t="shared" si="1126"/>
        <v>46724</v>
      </c>
      <c r="B2428" s="109">
        <f t="shared" si="1132"/>
        <v>240.81648290999999</v>
      </c>
      <c r="C2428" s="193">
        <f t="shared" si="1124"/>
        <v>161.58971503000001</v>
      </c>
      <c r="D2428" s="110">
        <f t="shared" si="1133"/>
        <v>7245.38</v>
      </c>
      <c r="E2428" s="111">
        <f t="shared" si="1149"/>
        <v>7276.54</v>
      </c>
      <c r="F2428" s="112">
        <f t="shared" si="1134"/>
        <v>46682</v>
      </c>
      <c r="G2428" s="113">
        <f t="shared" si="1135"/>
        <v>4.3006716003852752E-3</v>
      </c>
      <c r="H2428" s="114">
        <f t="shared" si="1136"/>
        <v>46741</v>
      </c>
      <c r="I2428" s="114">
        <f t="shared" si="1137"/>
        <v>46741</v>
      </c>
      <c r="J2428" s="115">
        <f t="shared" si="1138"/>
        <v>20</v>
      </c>
      <c r="K2428" s="115">
        <f t="shared" si="1139"/>
        <v>9</v>
      </c>
      <c r="L2428" s="8">
        <f t="shared" si="1140"/>
        <v>1.0019330099999999</v>
      </c>
      <c r="M2428" s="116">
        <f t="shared" si="1141"/>
        <v>1.0043006699999999</v>
      </c>
      <c r="N2428" s="116">
        <f t="shared" si="1142"/>
        <v>1.4822940486622476</v>
      </c>
      <c r="O2428" s="109">
        <f t="shared" si="1143"/>
        <v>1.4851593300000001</v>
      </c>
      <c r="P2428" s="109">
        <f t="shared" si="1144"/>
        <v>239.9864729</v>
      </c>
      <c r="Q2428" s="11">
        <f t="shared" si="1129"/>
        <v>0</v>
      </c>
      <c r="R2428" s="30">
        <f t="shared" si="1127"/>
        <v>0</v>
      </c>
      <c r="S2428" s="109">
        <f t="shared" si="1145"/>
        <v>0</v>
      </c>
      <c r="T2428" s="119">
        <f t="shared" si="1128"/>
        <v>0.10150000000000001</v>
      </c>
      <c r="U2428" s="117">
        <f t="shared" si="1146"/>
        <v>9</v>
      </c>
      <c r="V2428" s="117">
        <v>252</v>
      </c>
      <c r="W2428" s="116">
        <f t="shared" si="1147"/>
        <v>1.00345857</v>
      </c>
      <c r="X2428" s="109">
        <f t="shared" si="1148"/>
        <v>0.83001000999999996</v>
      </c>
      <c r="Y2428" s="174">
        <f t="shared" si="1125"/>
        <v>0</v>
      </c>
      <c r="Z2428" s="120" t="str">
        <f t="shared" si="1130"/>
        <v>A+J=</v>
      </c>
      <c r="AA2428" s="114">
        <f t="shared" si="1131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8">
        <f t="shared" si="1126"/>
        <v>46725</v>
      </c>
      <c r="B2429" s="109">
        <f t="shared" si="1132"/>
        <v>240.96058143000002</v>
      </c>
      <c r="C2429" s="193">
        <f t="shared" si="1124"/>
        <v>161.58971503000001</v>
      </c>
      <c r="D2429" s="110">
        <f t="shared" si="1133"/>
        <v>7245.38</v>
      </c>
      <c r="E2429" s="111">
        <f t="shared" si="1149"/>
        <v>7276.54</v>
      </c>
      <c r="F2429" s="112">
        <f t="shared" si="1134"/>
        <v>46682</v>
      </c>
      <c r="G2429" s="113">
        <f t="shared" si="1135"/>
        <v>4.3006716003852752E-3</v>
      </c>
      <c r="H2429" s="114">
        <f t="shared" si="1136"/>
        <v>46741</v>
      </c>
      <c r="I2429" s="114">
        <f t="shared" si="1137"/>
        <v>46741</v>
      </c>
      <c r="J2429" s="115">
        <f t="shared" si="1138"/>
        <v>20</v>
      </c>
      <c r="K2429" s="115">
        <f t="shared" si="1139"/>
        <v>10</v>
      </c>
      <c r="L2429" s="8">
        <f t="shared" si="1140"/>
        <v>1.0021480199999999</v>
      </c>
      <c r="M2429" s="116">
        <f t="shared" si="1141"/>
        <v>1.0043006699999999</v>
      </c>
      <c r="N2429" s="116">
        <f t="shared" si="1142"/>
        <v>1.4822940486622476</v>
      </c>
      <c r="O2429" s="109">
        <f t="shared" si="1143"/>
        <v>1.4854780400000001</v>
      </c>
      <c r="P2429" s="109">
        <f t="shared" si="1144"/>
        <v>240.03797316000001</v>
      </c>
      <c r="Q2429" s="11">
        <f t="shared" si="1129"/>
        <v>0</v>
      </c>
      <c r="R2429" s="30">
        <f t="shared" si="1127"/>
        <v>0</v>
      </c>
      <c r="S2429" s="109">
        <f t="shared" si="1145"/>
        <v>0</v>
      </c>
      <c r="T2429" s="119">
        <f t="shared" si="1128"/>
        <v>0.10150000000000001</v>
      </c>
      <c r="U2429" s="117">
        <f t="shared" si="1146"/>
        <v>10</v>
      </c>
      <c r="V2429" s="117">
        <v>252</v>
      </c>
      <c r="W2429" s="116">
        <f t="shared" si="1147"/>
        <v>1.003843593</v>
      </c>
      <c r="X2429" s="109">
        <f t="shared" si="1148"/>
        <v>0.92260827000000001</v>
      </c>
      <c r="Y2429" s="174">
        <f t="shared" si="1125"/>
        <v>0</v>
      </c>
      <c r="Z2429" s="120" t="str">
        <f t="shared" si="1130"/>
        <v>A+J=</v>
      </c>
      <c r="AA2429" s="114">
        <f t="shared" si="1131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8">
        <f t="shared" si="1126"/>
        <v>46726</v>
      </c>
      <c r="B2430" s="109">
        <f t="shared" si="1132"/>
        <v>240.96058143000002</v>
      </c>
      <c r="C2430" s="193">
        <f t="shared" si="1124"/>
        <v>161.58971503000001</v>
      </c>
      <c r="D2430" s="110">
        <f t="shared" si="1133"/>
        <v>7245.38</v>
      </c>
      <c r="E2430" s="111">
        <f t="shared" si="1149"/>
        <v>7276.54</v>
      </c>
      <c r="F2430" s="112">
        <f t="shared" si="1134"/>
        <v>46682</v>
      </c>
      <c r="G2430" s="113">
        <f t="shared" si="1135"/>
        <v>4.3006716003852752E-3</v>
      </c>
      <c r="H2430" s="114">
        <f t="shared" si="1136"/>
        <v>46741</v>
      </c>
      <c r="I2430" s="114">
        <f t="shared" si="1137"/>
        <v>46741</v>
      </c>
      <c r="J2430" s="115">
        <f t="shared" si="1138"/>
        <v>20</v>
      </c>
      <c r="K2430" s="115">
        <f t="shared" si="1139"/>
        <v>10</v>
      </c>
      <c r="L2430" s="8">
        <f t="shared" si="1140"/>
        <v>1.0021480199999999</v>
      </c>
      <c r="M2430" s="116">
        <f t="shared" si="1141"/>
        <v>1.0043006699999999</v>
      </c>
      <c r="N2430" s="116">
        <f t="shared" si="1142"/>
        <v>1.4822940486622476</v>
      </c>
      <c r="O2430" s="109">
        <f t="shared" si="1143"/>
        <v>1.4854780400000001</v>
      </c>
      <c r="P2430" s="109">
        <f t="shared" si="1144"/>
        <v>240.03797316000001</v>
      </c>
      <c r="Q2430" s="11">
        <f t="shared" si="1129"/>
        <v>0</v>
      </c>
      <c r="R2430" s="30">
        <f t="shared" si="1127"/>
        <v>0</v>
      </c>
      <c r="S2430" s="109">
        <f t="shared" si="1145"/>
        <v>0</v>
      </c>
      <c r="T2430" s="119">
        <f t="shared" si="1128"/>
        <v>0.10150000000000001</v>
      </c>
      <c r="U2430" s="117">
        <f t="shared" si="1146"/>
        <v>10</v>
      </c>
      <c r="V2430" s="117">
        <v>252</v>
      </c>
      <c r="W2430" s="116">
        <f t="shared" si="1147"/>
        <v>1.003843593</v>
      </c>
      <c r="X2430" s="109">
        <f t="shared" si="1148"/>
        <v>0.92260827000000001</v>
      </c>
      <c r="Y2430" s="174">
        <f t="shared" si="1125"/>
        <v>0</v>
      </c>
      <c r="Z2430" s="120" t="str">
        <f t="shared" si="1130"/>
        <v>A+J=</v>
      </c>
      <c r="AA2430" s="114">
        <f t="shared" si="1131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8">
        <f t="shared" si="1126"/>
        <v>46727</v>
      </c>
      <c r="B2431" s="109">
        <f t="shared" si="1132"/>
        <v>240.96058143000002</v>
      </c>
      <c r="C2431" s="193">
        <f t="shared" si="1124"/>
        <v>161.58971503000001</v>
      </c>
      <c r="D2431" s="110">
        <f t="shared" si="1133"/>
        <v>7245.38</v>
      </c>
      <c r="E2431" s="111">
        <f t="shared" si="1149"/>
        <v>7276.54</v>
      </c>
      <c r="F2431" s="112">
        <f t="shared" si="1134"/>
        <v>46682</v>
      </c>
      <c r="G2431" s="113">
        <f t="shared" si="1135"/>
        <v>4.3006716003852752E-3</v>
      </c>
      <c r="H2431" s="114">
        <f t="shared" si="1136"/>
        <v>46741</v>
      </c>
      <c r="I2431" s="114">
        <f t="shared" si="1137"/>
        <v>46741</v>
      </c>
      <c r="J2431" s="115">
        <f t="shared" si="1138"/>
        <v>20</v>
      </c>
      <c r="K2431" s="115">
        <f t="shared" si="1139"/>
        <v>10</v>
      </c>
      <c r="L2431" s="8">
        <f t="shared" si="1140"/>
        <v>1.0021480199999999</v>
      </c>
      <c r="M2431" s="116">
        <f t="shared" si="1141"/>
        <v>1.0043006699999999</v>
      </c>
      <c r="N2431" s="116">
        <f t="shared" si="1142"/>
        <v>1.4822940486622476</v>
      </c>
      <c r="O2431" s="109">
        <f t="shared" si="1143"/>
        <v>1.4854780400000001</v>
      </c>
      <c r="P2431" s="109">
        <f t="shared" si="1144"/>
        <v>240.03797316000001</v>
      </c>
      <c r="Q2431" s="11">
        <f t="shared" si="1129"/>
        <v>0</v>
      </c>
      <c r="R2431" s="30">
        <f t="shared" si="1127"/>
        <v>0</v>
      </c>
      <c r="S2431" s="109">
        <f t="shared" si="1145"/>
        <v>0</v>
      </c>
      <c r="T2431" s="119">
        <f t="shared" si="1128"/>
        <v>0.10150000000000001</v>
      </c>
      <c r="U2431" s="117">
        <f t="shared" si="1146"/>
        <v>10</v>
      </c>
      <c r="V2431" s="117">
        <v>252</v>
      </c>
      <c r="W2431" s="116">
        <f t="shared" si="1147"/>
        <v>1.003843593</v>
      </c>
      <c r="X2431" s="109">
        <f t="shared" si="1148"/>
        <v>0.92260827000000001</v>
      </c>
      <c r="Y2431" s="174">
        <f t="shared" si="1125"/>
        <v>0</v>
      </c>
      <c r="Z2431" s="120" t="str">
        <f t="shared" si="1130"/>
        <v>A+J=</v>
      </c>
      <c r="AA2431" s="114">
        <f t="shared" si="1131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8">
        <f t="shared" si="1126"/>
        <v>46728</v>
      </c>
      <c r="B2432" s="109">
        <f t="shared" si="1132"/>
        <v>241.10476649</v>
      </c>
      <c r="C2432" s="193">
        <f t="shared" si="1124"/>
        <v>161.58971503000001</v>
      </c>
      <c r="D2432" s="110">
        <f t="shared" si="1133"/>
        <v>7245.38</v>
      </c>
      <c r="E2432" s="111">
        <f t="shared" si="1149"/>
        <v>7276.54</v>
      </c>
      <c r="F2432" s="112">
        <f t="shared" si="1134"/>
        <v>46682</v>
      </c>
      <c r="G2432" s="113">
        <f t="shared" si="1135"/>
        <v>4.3006716003852752E-3</v>
      </c>
      <c r="H2432" s="114">
        <f t="shared" si="1136"/>
        <v>46741</v>
      </c>
      <c r="I2432" s="114">
        <f t="shared" si="1137"/>
        <v>46741</v>
      </c>
      <c r="J2432" s="115">
        <f t="shared" si="1138"/>
        <v>20</v>
      </c>
      <c r="K2432" s="115">
        <f t="shared" si="1139"/>
        <v>11</v>
      </c>
      <c r="L2432" s="8">
        <f t="shared" si="1140"/>
        <v>1.0023630800000001</v>
      </c>
      <c r="M2432" s="116">
        <f t="shared" si="1141"/>
        <v>1.0043006699999999</v>
      </c>
      <c r="N2432" s="116">
        <f t="shared" si="1142"/>
        <v>1.4822940486622476</v>
      </c>
      <c r="O2432" s="109">
        <f t="shared" si="1143"/>
        <v>1.48579682</v>
      </c>
      <c r="P2432" s="109">
        <f t="shared" si="1144"/>
        <v>240.08948473000001</v>
      </c>
      <c r="Q2432" s="11">
        <f t="shared" si="1129"/>
        <v>0</v>
      </c>
      <c r="R2432" s="30">
        <f t="shared" si="1127"/>
        <v>0</v>
      </c>
      <c r="S2432" s="109">
        <f t="shared" si="1145"/>
        <v>0</v>
      </c>
      <c r="T2432" s="119">
        <f t="shared" si="1128"/>
        <v>0.10150000000000001</v>
      </c>
      <c r="U2432" s="117">
        <f t="shared" si="1146"/>
        <v>11</v>
      </c>
      <c r="V2432" s="117">
        <v>252</v>
      </c>
      <c r="W2432" s="116">
        <f t="shared" si="1147"/>
        <v>1.0042287640000001</v>
      </c>
      <c r="X2432" s="109">
        <f t="shared" si="1148"/>
        <v>1.0152817599999999</v>
      </c>
      <c r="Y2432" s="174">
        <f t="shared" si="1125"/>
        <v>0</v>
      </c>
      <c r="Z2432" s="120" t="str">
        <f t="shared" si="1130"/>
        <v>A+J=</v>
      </c>
      <c r="AA2432" s="114">
        <f t="shared" si="1131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8">
        <f t="shared" si="1126"/>
        <v>46729</v>
      </c>
      <c r="B2433" s="109">
        <f t="shared" si="1132"/>
        <v>241.24903653000001</v>
      </c>
      <c r="C2433" s="193">
        <f t="shared" si="1124"/>
        <v>161.58971503000001</v>
      </c>
      <c r="D2433" s="110">
        <f t="shared" si="1133"/>
        <v>7245.38</v>
      </c>
      <c r="E2433" s="111">
        <f t="shared" si="1149"/>
        <v>7276.54</v>
      </c>
      <c r="F2433" s="112">
        <f t="shared" si="1134"/>
        <v>46682</v>
      </c>
      <c r="G2433" s="113">
        <f t="shared" si="1135"/>
        <v>4.3006716003852752E-3</v>
      </c>
      <c r="H2433" s="114">
        <f t="shared" si="1136"/>
        <v>46741</v>
      </c>
      <c r="I2433" s="114">
        <f t="shared" si="1137"/>
        <v>46741</v>
      </c>
      <c r="J2433" s="115">
        <f t="shared" si="1138"/>
        <v>20</v>
      </c>
      <c r="K2433" s="115">
        <f t="shared" si="1139"/>
        <v>12</v>
      </c>
      <c r="L2433" s="8">
        <f t="shared" si="1140"/>
        <v>1.00257818</v>
      </c>
      <c r="M2433" s="116">
        <f t="shared" si="1141"/>
        <v>1.0043006699999999</v>
      </c>
      <c r="N2433" s="116">
        <f t="shared" si="1142"/>
        <v>1.4822940486622476</v>
      </c>
      <c r="O2433" s="109">
        <f t="shared" si="1143"/>
        <v>1.4861156600000001</v>
      </c>
      <c r="P2433" s="109">
        <f t="shared" si="1144"/>
        <v>240.141006</v>
      </c>
      <c r="Q2433" s="11">
        <f t="shared" si="1129"/>
        <v>0</v>
      </c>
      <c r="R2433" s="30">
        <f t="shared" si="1127"/>
        <v>0</v>
      </c>
      <c r="S2433" s="109">
        <f t="shared" si="1145"/>
        <v>0</v>
      </c>
      <c r="T2433" s="119">
        <f t="shared" si="1128"/>
        <v>0.10150000000000001</v>
      </c>
      <c r="U2433" s="117">
        <f t="shared" si="1146"/>
        <v>12</v>
      </c>
      <c r="V2433" s="117">
        <v>252</v>
      </c>
      <c r="W2433" s="116">
        <f t="shared" si="1147"/>
        <v>1.0046140830000001</v>
      </c>
      <c r="X2433" s="109">
        <f t="shared" si="1148"/>
        <v>1.10803053</v>
      </c>
      <c r="Y2433" s="174">
        <f t="shared" si="1125"/>
        <v>0</v>
      </c>
      <c r="Z2433" s="120" t="str">
        <f t="shared" si="1130"/>
        <v>A+J=</v>
      </c>
      <c r="AA2433" s="114">
        <f t="shared" si="1131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8">
        <f t="shared" si="1126"/>
        <v>46730</v>
      </c>
      <c r="B2434" s="109">
        <f t="shared" si="1132"/>
        <v>241.39339479999998</v>
      </c>
      <c r="C2434" s="193">
        <f t="shared" si="1124"/>
        <v>161.58971503000001</v>
      </c>
      <c r="D2434" s="110">
        <f t="shared" si="1133"/>
        <v>7245.38</v>
      </c>
      <c r="E2434" s="111">
        <f t="shared" si="1149"/>
        <v>7276.54</v>
      </c>
      <c r="F2434" s="112">
        <f t="shared" si="1134"/>
        <v>46682</v>
      </c>
      <c r="G2434" s="113">
        <f t="shared" si="1135"/>
        <v>4.3006716003852752E-3</v>
      </c>
      <c r="H2434" s="114">
        <f t="shared" si="1136"/>
        <v>46741</v>
      </c>
      <c r="I2434" s="114">
        <f t="shared" si="1137"/>
        <v>46741</v>
      </c>
      <c r="J2434" s="115">
        <f t="shared" si="1138"/>
        <v>20</v>
      </c>
      <c r="K2434" s="115">
        <f t="shared" si="1139"/>
        <v>13</v>
      </c>
      <c r="L2434" s="8">
        <f t="shared" si="1140"/>
        <v>1.00279333</v>
      </c>
      <c r="M2434" s="116">
        <f t="shared" si="1141"/>
        <v>1.0043006699999999</v>
      </c>
      <c r="N2434" s="116">
        <f t="shared" si="1142"/>
        <v>1.4822940486622476</v>
      </c>
      <c r="O2434" s="109">
        <f t="shared" si="1143"/>
        <v>1.4864345800000001</v>
      </c>
      <c r="P2434" s="109">
        <f t="shared" si="1144"/>
        <v>240.19254018999999</v>
      </c>
      <c r="Q2434" s="11">
        <f t="shared" si="1129"/>
        <v>0</v>
      </c>
      <c r="R2434" s="30">
        <f t="shared" si="1127"/>
        <v>0</v>
      </c>
      <c r="S2434" s="109">
        <f t="shared" si="1145"/>
        <v>0</v>
      </c>
      <c r="T2434" s="119">
        <f t="shared" si="1128"/>
        <v>0.10150000000000001</v>
      </c>
      <c r="U2434" s="117">
        <f t="shared" si="1146"/>
        <v>13</v>
      </c>
      <c r="V2434" s="117">
        <v>252</v>
      </c>
      <c r="W2434" s="116">
        <f t="shared" si="1147"/>
        <v>1.00499955</v>
      </c>
      <c r="X2434" s="109">
        <f t="shared" si="1148"/>
        <v>1.2008546099999999</v>
      </c>
      <c r="Y2434" s="174">
        <f t="shared" si="1125"/>
        <v>0</v>
      </c>
      <c r="Z2434" s="120" t="str">
        <f t="shared" si="1130"/>
        <v>A+J=</v>
      </c>
      <c r="AA2434" s="114">
        <f t="shared" si="1131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8">
        <f t="shared" si="1126"/>
        <v>46731</v>
      </c>
      <c r="B2435" s="109">
        <f t="shared" si="1132"/>
        <v>241.53783948999998</v>
      </c>
      <c r="C2435" s="193">
        <f t="shared" si="1124"/>
        <v>161.58971503000001</v>
      </c>
      <c r="D2435" s="110">
        <f t="shared" si="1133"/>
        <v>7245.38</v>
      </c>
      <c r="E2435" s="111">
        <f t="shared" si="1149"/>
        <v>7276.54</v>
      </c>
      <c r="F2435" s="112">
        <f t="shared" si="1134"/>
        <v>46682</v>
      </c>
      <c r="G2435" s="113">
        <f t="shared" si="1135"/>
        <v>4.3006716003852752E-3</v>
      </c>
      <c r="H2435" s="114">
        <f t="shared" si="1136"/>
        <v>46741</v>
      </c>
      <c r="I2435" s="114">
        <f t="shared" si="1137"/>
        <v>46741</v>
      </c>
      <c r="J2435" s="115">
        <f t="shared" si="1138"/>
        <v>20</v>
      </c>
      <c r="K2435" s="115">
        <f t="shared" si="1139"/>
        <v>14</v>
      </c>
      <c r="L2435" s="8">
        <f t="shared" si="1140"/>
        <v>1.00300853</v>
      </c>
      <c r="M2435" s="116">
        <f t="shared" si="1141"/>
        <v>1.0043006699999999</v>
      </c>
      <c r="N2435" s="116">
        <f t="shared" si="1142"/>
        <v>1.4822940486622476</v>
      </c>
      <c r="O2435" s="109">
        <f t="shared" si="1143"/>
        <v>1.4867535700000001</v>
      </c>
      <c r="P2435" s="109">
        <f t="shared" si="1144"/>
        <v>240.24408568999999</v>
      </c>
      <c r="Q2435" s="11">
        <f t="shared" si="1129"/>
        <v>0</v>
      </c>
      <c r="R2435" s="30">
        <f t="shared" si="1127"/>
        <v>0</v>
      </c>
      <c r="S2435" s="109">
        <f t="shared" si="1145"/>
        <v>0</v>
      </c>
      <c r="T2435" s="119">
        <f t="shared" si="1128"/>
        <v>0.10150000000000001</v>
      </c>
      <c r="U2435" s="117">
        <f t="shared" si="1146"/>
        <v>14</v>
      </c>
      <c r="V2435" s="117">
        <v>252</v>
      </c>
      <c r="W2435" s="116">
        <f t="shared" si="1147"/>
        <v>1.005385164</v>
      </c>
      <c r="X2435" s="109">
        <f t="shared" si="1148"/>
        <v>1.2937538</v>
      </c>
      <c r="Y2435" s="174">
        <f t="shared" si="1125"/>
        <v>0</v>
      </c>
      <c r="Z2435" s="120" t="str">
        <f t="shared" si="1130"/>
        <v>A+J=</v>
      </c>
      <c r="AA2435" s="114">
        <f t="shared" si="1131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8">
        <f t="shared" si="1126"/>
        <v>46732</v>
      </c>
      <c r="B2436" s="109">
        <f t="shared" si="1132"/>
        <v>241.68236924999999</v>
      </c>
      <c r="C2436" s="193">
        <f t="shared" si="1124"/>
        <v>161.58971503000001</v>
      </c>
      <c r="D2436" s="110">
        <f t="shared" si="1133"/>
        <v>7245.38</v>
      </c>
      <c r="E2436" s="111">
        <f t="shared" si="1149"/>
        <v>7276.54</v>
      </c>
      <c r="F2436" s="112">
        <f t="shared" si="1134"/>
        <v>46682</v>
      </c>
      <c r="G2436" s="113">
        <f t="shared" si="1135"/>
        <v>4.3006716003852752E-3</v>
      </c>
      <c r="H2436" s="114">
        <f t="shared" si="1136"/>
        <v>46741</v>
      </c>
      <c r="I2436" s="114">
        <f t="shared" si="1137"/>
        <v>46741</v>
      </c>
      <c r="J2436" s="115">
        <f t="shared" si="1138"/>
        <v>20</v>
      </c>
      <c r="K2436" s="115">
        <f t="shared" si="1139"/>
        <v>15</v>
      </c>
      <c r="L2436" s="8">
        <f t="shared" si="1140"/>
        <v>1.00322377</v>
      </c>
      <c r="M2436" s="116">
        <f t="shared" si="1141"/>
        <v>1.0043006699999999</v>
      </c>
      <c r="N2436" s="116">
        <f t="shared" si="1142"/>
        <v>1.4822940486622476</v>
      </c>
      <c r="O2436" s="109">
        <f t="shared" si="1143"/>
        <v>1.48707262</v>
      </c>
      <c r="P2436" s="109">
        <f t="shared" si="1144"/>
        <v>240.29564088999999</v>
      </c>
      <c r="Q2436" s="11">
        <f t="shared" si="1129"/>
        <v>0</v>
      </c>
      <c r="R2436" s="30">
        <f t="shared" si="1127"/>
        <v>0</v>
      </c>
      <c r="S2436" s="109">
        <f t="shared" si="1145"/>
        <v>0</v>
      </c>
      <c r="T2436" s="119">
        <f t="shared" si="1128"/>
        <v>0.10150000000000001</v>
      </c>
      <c r="U2436" s="117">
        <f t="shared" si="1146"/>
        <v>15</v>
      </c>
      <c r="V2436" s="117">
        <v>252</v>
      </c>
      <c r="W2436" s="116">
        <f t="shared" si="1147"/>
        <v>1.0057709260000001</v>
      </c>
      <c r="X2436" s="109">
        <f t="shared" si="1148"/>
        <v>1.38672836</v>
      </c>
      <c r="Y2436" s="174">
        <f t="shared" si="1125"/>
        <v>0</v>
      </c>
      <c r="Z2436" s="120" t="str">
        <f t="shared" si="1130"/>
        <v>A+J=</v>
      </c>
      <c r="AA2436" s="114">
        <f t="shared" si="1131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8">
        <f t="shared" si="1126"/>
        <v>46733</v>
      </c>
      <c r="B2437" s="109">
        <f t="shared" si="1132"/>
        <v>241.68236924999999</v>
      </c>
      <c r="C2437" s="193">
        <f t="shared" si="1124"/>
        <v>161.58971503000001</v>
      </c>
      <c r="D2437" s="110">
        <f t="shared" si="1133"/>
        <v>7245.38</v>
      </c>
      <c r="E2437" s="111">
        <f t="shared" si="1149"/>
        <v>7276.54</v>
      </c>
      <c r="F2437" s="112">
        <f t="shared" si="1134"/>
        <v>46682</v>
      </c>
      <c r="G2437" s="113">
        <f t="shared" si="1135"/>
        <v>4.3006716003852752E-3</v>
      </c>
      <c r="H2437" s="114">
        <f t="shared" si="1136"/>
        <v>46741</v>
      </c>
      <c r="I2437" s="114">
        <f t="shared" si="1137"/>
        <v>46741</v>
      </c>
      <c r="J2437" s="115">
        <f t="shared" si="1138"/>
        <v>20</v>
      </c>
      <c r="K2437" s="115">
        <f t="shared" si="1139"/>
        <v>15</v>
      </c>
      <c r="L2437" s="8">
        <f t="shared" si="1140"/>
        <v>1.00322377</v>
      </c>
      <c r="M2437" s="116">
        <f t="shared" si="1141"/>
        <v>1.0043006699999999</v>
      </c>
      <c r="N2437" s="116">
        <f t="shared" si="1142"/>
        <v>1.4822940486622476</v>
      </c>
      <c r="O2437" s="109">
        <f t="shared" si="1143"/>
        <v>1.48707262</v>
      </c>
      <c r="P2437" s="109">
        <f t="shared" si="1144"/>
        <v>240.29564088999999</v>
      </c>
      <c r="Q2437" s="11">
        <f t="shared" si="1129"/>
        <v>0</v>
      </c>
      <c r="R2437" s="30">
        <f t="shared" si="1127"/>
        <v>0</v>
      </c>
      <c r="S2437" s="109">
        <f t="shared" si="1145"/>
        <v>0</v>
      </c>
      <c r="T2437" s="119">
        <f t="shared" si="1128"/>
        <v>0.10150000000000001</v>
      </c>
      <c r="U2437" s="117">
        <f t="shared" si="1146"/>
        <v>15</v>
      </c>
      <c r="V2437" s="117">
        <v>252</v>
      </c>
      <c r="W2437" s="116">
        <f t="shared" si="1147"/>
        <v>1.0057709260000001</v>
      </c>
      <c r="X2437" s="109">
        <f t="shared" si="1148"/>
        <v>1.38672836</v>
      </c>
      <c r="Y2437" s="174">
        <f t="shared" si="1125"/>
        <v>0</v>
      </c>
      <c r="Z2437" s="120" t="str">
        <f t="shared" si="1130"/>
        <v>A+J=</v>
      </c>
      <c r="AA2437" s="114">
        <f t="shared" si="1131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8">
        <f t="shared" si="1126"/>
        <v>46734</v>
      </c>
      <c r="B2438" s="109">
        <f t="shared" si="1132"/>
        <v>241.68236924999999</v>
      </c>
      <c r="C2438" s="193">
        <f t="shared" ref="C2438:C2501" si="1150">TRUNC(IF(Q2437&gt;0,C2437-(S2437/O2437),C2437),8)</f>
        <v>161.58971503000001</v>
      </c>
      <c r="D2438" s="110">
        <f t="shared" si="1133"/>
        <v>7245.38</v>
      </c>
      <c r="E2438" s="111">
        <f t="shared" si="1149"/>
        <v>7276.54</v>
      </c>
      <c r="F2438" s="112">
        <f t="shared" si="1134"/>
        <v>46682</v>
      </c>
      <c r="G2438" s="113">
        <f t="shared" si="1135"/>
        <v>4.3006716003852752E-3</v>
      </c>
      <c r="H2438" s="114">
        <f t="shared" si="1136"/>
        <v>46741</v>
      </c>
      <c r="I2438" s="114">
        <f t="shared" si="1137"/>
        <v>46741</v>
      </c>
      <c r="J2438" s="115">
        <f t="shared" si="1138"/>
        <v>20</v>
      </c>
      <c r="K2438" s="115">
        <f t="shared" si="1139"/>
        <v>15</v>
      </c>
      <c r="L2438" s="8">
        <f t="shared" si="1140"/>
        <v>1.00322377</v>
      </c>
      <c r="M2438" s="116">
        <f t="shared" si="1141"/>
        <v>1.0043006699999999</v>
      </c>
      <c r="N2438" s="116">
        <f t="shared" si="1142"/>
        <v>1.4822940486622476</v>
      </c>
      <c r="O2438" s="109">
        <f t="shared" si="1143"/>
        <v>1.48707262</v>
      </c>
      <c r="P2438" s="109">
        <f t="shared" si="1144"/>
        <v>240.29564088999999</v>
      </c>
      <c r="Q2438" s="11">
        <f t="shared" si="1129"/>
        <v>0</v>
      </c>
      <c r="R2438" s="30">
        <f t="shared" si="1127"/>
        <v>0</v>
      </c>
      <c r="S2438" s="109">
        <f t="shared" si="1145"/>
        <v>0</v>
      </c>
      <c r="T2438" s="119">
        <f t="shared" si="1128"/>
        <v>0.10150000000000001</v>
      </c>
      <c r="U2438" s="117">
        <f t="shared" si="1146"/>
        <v>15</v>
      </c>
      <c r="V2438" s="117">
        <v>252</v>
      </c>
      <c r="W2438" s="116">
        <f t="shared" si="1147"/>
        <v>1.0057709260000001</v>
      </c>
      <c r="X2438" s="109">
        <f t="shared" si="1148"/>
        <v>1.38672836</v>
      </c>
      <c r="Y2438" s="174">
        <f t="shared" si="1125"/>
        <v>0</v>
      </c>
      <c r="Z2438" s="120" t="str">
        <f t="shared" si="1130"/>
        <v>A+J=</v>
      </c>
      <c r="AA2438" s="114">
        <f t="shared" si="1131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8">
        <f t="shared" si="1126"/>
        <v>46735</v>
      </c>
      <c r="B2439" s="109">
        <f t="shared" si="1132"/>
        <v>241.82698597000001</v>
      </c>
      <c r="C2439" s="193">
        <f t="shared" si="1150"/>
        <v>161.58971503000001</v>
      </c>
      <c r="D2439" s="110">
        <f t="shared" si="1133"/>
        <v>7245.38</v>
      </c>
      <c r="E2439" s="111">
        <f t="shared" si="1149"/>
        <v>7276.54</v>
      </c>
      <c r="F2439" s="112">
        <f t="shared" si="1134"/>
        <v>46682</v>
      </c>
      <c r="G2439" s="113">
        <f t="shared" si="1135"/>
        <v>4.3006716003852752E-3</v>
      </c>
      <c r="H2439" s="114">
        <f t="shared" si="1136"/>
        <v>46741</v>
      </c>
      <c r="I2439" s="114">
        <f t="shared" si="1137"/>
        <v>46741</v>
      </c>
      <c r="J2439" s="115">
        <f t="shared" si="1138"/>
        <v>20</v>
      </c>
      <c r="K2439" s="115">
        <f t="shared" si="1139"/>
        <v>16</v>
      </c>
      <c r="L2439" s="8">
        <f t="shared" si="1140"/>
        <v>1.00343906</v>
      </c>
      <c r="M2439" s="116">
        <f t="shared" si="1141"/>
        <v>1.0043006699999999</v>
      </c>
      <c r="N2439" s="116">
        <f t="shared" si="1142"/>
        <v>1.4822940486622476</v>
      </c>
      <c r="O2439" s="109">
        <f t="shared" si="1143"/>
        <v>1.4873917400000001</v>
      </c>
      <c r="P2439" s="109">
        <f t="shared" si="1144"/>
        <v>240.3472074</v>
      </c>
      <c r="Q2439" s="11">
        <f t="shared" si="1129"/>
        <v>0</v>
      </c>
      <c r="R2439" s="30">
        <f t="shared" si="1127"/>
        <v>0</v>
      </c>
      <c r="S2439" s="109">
        <f t="shared" si="1145"/>
        <v>0</v>
      </c>
      <c r="T2439" s="119">
        <f t="shared" si="1128"/>
        <v>0.10150000000000001</v>
      </c>
      <c r="U2439" s="117">
        <f t="shared" si="1146"/>
        <v>16</v>
      </c>
      <c r="V2439" s="117">
        <v>252</v>
      </c>
      <c r="W2439" s="116">
        <f t="shared" si="1147"/>
        <v>1.006156837</v>
      </c>
      <c r="X2439" s="109">
        <f t="shared" si="1148"/>
        <v>1.4797785699999999</v>
      </c>
      <c r="Y2439" s="174">
        <f t="shared" si="1125"/>
        <v>0</v>
      </c>
      <c r="Z2439" s="120" t="str">
        <f t="shared" si="1130"/>
        <v>A+J=</v>
      </c>
      <c r="AA2439" s="114">
        <f t="shared" si="1131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8">
        <f t="shared" si="1126"/>
        <v>46736</v>
      </c>
      <c r="B2440" s="109">
        <f t="shared" si="1132"/>
        <v>241.97168758999999</v>
      </c>
      <c r="C2440" s="193">
        <f t="shared" si="1150"/>
        <v>161.58971503000001</v>
      </c>
      <c r="D2440" s="110">
        <f t="shared" si="1133"/>
        <v>7245.38</v>
      </c>
      <c r="E2440" s="111">
        <f t="shared" si="1149"/>
        <v>7276.54</v>
      </c>
      <c r="F2440" s="112">
        <f t="shared" si="1134"/>
        <v>46682</v>
      </c>
      <c r="G2440" s="113">
        <f t="shared" si="1135"/>
        <v>4.3006716003852752E-3</v>
      </c>
      <c r="H2440" s="114">
        <f t="shared" si="1136"/>
        <v>46741</v>
      </c>
      <c r="I2440" s="114">
        <f t="shared" si="1137"/>
        <v>46741</v>
      </c>
      <c r="J2440" s="115">
        <f t="shared" si="1138"/>
        <v>20</v>
      </c>
      <c r="K2440" s="115">
        <f t="shared" si="1139"/>
        <v>17</v>
      </c>
      <c r="L2440" s="8">
        <f t="shared" si="1140"/>
        <v>1.0036543899999999</v>
      </c>
      <c r="M2440" s="116">
        <f t="shared" si="1141"/>
        <v>1.0043006699999999</v>
      </c>
      <c r="N2440" s="116">
        <f t="shared" si="1142"/>
        <v>1.4822940486622476</v>
      </c>
      <c r="O2440" s="109">
        <f t="shared" si="1143"/>
        <v>1.48771092</v>
      </c>
      <c r="P2440" s="109">
        <f t="shared" si="1144"/>
        <v>240.3987836</v>
      </c>
      <c r="Q2440" s="11">
        <f t="shared" si="1129"/>
        <v>0</v>
      </c>
      <c r="R2440" s="30">
        <f t="shared" si="1127"/>
        <v>0</v>
      </c>
      <c r="S2440" s="109">
        <f t="shared" si="1145"/>
        <v>0</v>
      </c>
      <c r="T2440" s="119">
        <f t="shared" si="1128"/>
        <v>0.10150000000000001</v>
      </c>
      <c r="U2440" s="117">
        <f t="shared" si="1146"/>
        <v>17</v>
      </c>
      <c r="V2440" s="117">
        <v>252</v>
      </c>
      <c r="W2440" s="116">
        <f t="shared" si="1147"/>
        <v>1.0065428949999999</v>
      </c>
      <c r="X2440" s="109">
        <f t="shared" si="1148"/>
        <v>1.5729039899999999</v>
      </c>
      <c r="Y2440" s="174">
        <f t="shared" si="1125"/>
        <v>0</v>
      </c>
      <c r="Z2440" s="120" t="str">
        <f t="shared" si="1130"/>
        <v>A+J=</v>
      </c>
      <c r="AA2440" s="114">
        <f t="shared" si="1131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8">
        <f t="shared" si="1126"/>
        <v>46737</v>
      </c>
      <c r="B2441" s="109">
        <f t="shared" si="1132"/>
        <v>242.11647789</v>
      </c>
      <c r="C2441" s="193">
        <f t="shared" si="1150"/>
        <v>161.58971503000001</v>
      </c>
      <c r="D2441" s="110">
        <f t="shared" si="1133"/>
        <v>7245.38</v>
      </c>
      <c r="E2441" s="111">
        <f t="shared" si="1149"/>
        <v>7276.54</v>
      </c>
      <c r="F2441" s="112">
        <f t="shared" si="1134"/>
        <v>46682</v>
      </c>
      <c r="G2441" s="113">
        <f t="shared" si="1135"/>
        <v>4.3006716003852752E-3</v>
      </c>
      <c r="H2441" s="114">
        <f t="shared" si="1136"/>
        <v>46741</v>
      </c>
      <c r="I2441" s="114">
        <f t="shared" si="1137"/>
        <v>46741</v>
      </c>
      <c r="J2441" s="115">
        <f t="shared" si="1138"/>
        <v>20</v>
      </c>
      <c r="K2441" s="115">
        <f t="shared" si="1139"/>
        <v>18</v>
      </c>
      <c r="L2441" s="8">
        <f t="shared" si="1140"/>
        <v>1.0038697700000001</v>
      </c>
      <c r="M2441" s="116">
        <f t="shared" si="1141"/>
        <v>1.0043006699999999</v>
      </c>
      <c r="N2441" s="116">
        <f t="shared" si="1142"/>
        <v>1.4822940486622476</v>
      </c>
      <c r="O2441" s="109">
        <f t="shared" si="1143"/>
        <v>1.48803018</v>
      </c>
      <c r="P2441" s="109">
        <f t="shared" si="1144"/>
        <v>240.45037274000001</v>
      </c>
      <c r="Q2441" s="11">
        <f t="shared" si="1129"/>
        <v>0</v>
      </c>
      <c r="R2441" s="30">
        <f t="shared" si="1127"/>
        <v>0</v>
      </c>
      <c r="S2441" s="109">
        <f t="shared" si="1145"/>
        <v>0</v>
      </c>
      <c r="T2441" s="119">
        <f t="shared" si="1128"/>
        <v>0.10150000000000001</v>
      </c>
      <c r="U2441" s="117">
        <f t="shared" si="1146"/>
        <v>18</v>
      </c>
      <c r="V2441" s="117">
        <v>252</v>
      </c>
      <c r="W2441" s="116">
        <f t="shared" si="1147"/>
        <v>1.006929102</v>
      </c>
      <c r="X2441" s="109">
        <f t="shared" si="1148"/>
        <v>1.6661051499999999</v>
      </c>
      <c r="Y2441" s="174">
        <f t="shared" si="1125"/>
        <v>0</v>
      </c>
      <c r="Z2441" s="120" t="str">
        <f t="shared" si="1130"/>
        <v>A+J=</v>
      </c>
      <c r="AA2441" s="114">
        <f t="shared" si="1131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8">
        <f t="shared" si="1126"/>
        <v>46738</v>
      </c>
      <c r="B2442" s="109">
        <f t="shared" si="1132"/>
        <v>242.26135339999999</v>
      </c>
      <c r="C2442" s="193">
        <f t="shared" si="1150"/>
        <v>161.58971503000001</v>
      </c>
      <c r="D2442" s="110">
        <f t="shared" si="1133"/>
        <v>7245.38</v>
      </c>
      <c r="E2442" s="111">
        <f t="shared" si="1149"/>
        <v>7276.54</v>
      </c>
      <c r="F2442" s="112">
        <f t="shared" si="1134"/>
        <v>46682</v>
      </c>
      <c r="G2442" s="113">
        <f t="shared" si="1135"/>
        <v>4.3006716003852752E-3</v>
      </c>
      <c r="H2442" s="114">
        <f t="shared" si="1136"/>
        <v>46741</v>
      </c>
      <c r="I2442" s="114">
        <f t="shared" si="1137"/>
        <v>46741</v>
      </c>
      <c r="J2442" s="115">
        <f t="shared" si="1138"/>
        <v>20</v>
      </c>
      <c r="K2442" s="115">
        <f t="shared" si="1139"/>
        <v>19</v>
      </c>
      <c r="L2442" s="8">
        <f t="shared" si="1140"/>
        <v>1.0040851900000001</v>
      </c>
      <c r="M2442" s="116">
        <f t="shared" si="1141"/>
        <v>1.0043006699999999</v>
      </c>
      <c r="N2442" s="116">
        <f t="shared" si="1142"/>
        <v>1.4822940486622476</v>
      </c>
      <c r="O2442" s="109">
        <f t="shared" si="1143"/>
        <v>1.4883495</v>
      </c>
      <c r="P2442" s="109">
        <f t="shared" si="1144"/>
        <v>240.50197156999999</v>
      </c>
      <c r="Q2442" s="11">
        <f t="shared" si="1129"/>
        <v>0</v>
      </c>
      <c r="R2442" s="30">
        <f t="shared" si="1127"/>
        <v>0</v>
      </c>
      <c r="S2442" s="109">
        <f t="shared" si="1145"/>
        <v>0</v>
      </c>
      <c r="T2442" s="119">
        <f t="shared" si="1128"/>
        <v>0.10150000000000001</v>
      </c>
      <c r="U2442" s="117">
        <f t="shared" si="1146"/>
        <v>19</v>
      </c>
      <c r="V2442" s="117">
        <v>252</v>
      </c>
      <c r="W2442" s="116">
        <f t="shared" si="1147"/>
        <v>1.007315457</v>
      </c>
      <c r="X2442" s="109">
        <f t="shared" si="1148"/>
        <v>1.7593818299999999</v>
      </c>
      <c r="Y2442" s="174">
        <f t="shared" ref="Y2442:Y2505" si="1151">IF(AND(Q2442&gt;0,Z2442&lt;&gt;"INCORPJ="),S2442+X2442,0)</f>
        <v>0</v>
      </c>
      <c r="Z2442" s="120" t="str">
        <f t="shared" si="1130"/>
        <v>A+J=</v>
      </c>
      <c r="AA2442" s="114">
        <f t="shared" si="1131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8">
        <f t="shared" ref="A2443:A2506" si="1152">(A2442+1)</f>
        <v>46739</v>
      </c>
      <c r="B2443" s="109">
        <f t="shared" si="1132"/>
        <v>242.40631739</v>
      </c>
      <c r="C2443" s="193">
        <f t="shared" si="1150"/>
        <v>161.58971503000001</v>
      </c>
      <c r="D2443" s="110">
        <f t="shared" si="1133"/>
        <v>7245.38</v>
      </c>
      <c r="E2443" s="111">
        <f t="shared" si="1149"/>
        <v>7276.54</v>
      </c>
      <c r="F2443" s="112">
        <f t="shared" si="1134"/>
        <v>46682</v>
      </c>
      <c r="G2443" s="113">
        <f t="shared" si="1135"/>
        <v>4.3006716003852752E-3</v>
      </c>
      <c r="H2443" s="114">
        <f t="shared" si="1136"/>
        <v>46741</v>
      </c>
      <c r="I2443" s="114">
        <f t="shared" si="1137"/>
        <v>46741</v>
      </c>
      <c r="J2443" s="115">
        <f t="shared" si="1138"/>
        <v>20</v>
      </c>
      <c r="K2443" s="115">
        <f t="shared" si="1139"/>
        <v>20</v>
      </c>
      <c r="L2443" s="8">
        <f t="shared" si="1140"/>
        <v>1.0043006699999999</v>
      </c>
      <c r="M2443" s="116">
        <f t="shared" si="1141"/>
        <v>1.0043006699999999</v>
      </c>
      <c r="N2443" s="116">
        <f t="shared" si="1142"/>
        <v>1.4822940486622476</v>
      </c>
      <c r="O2443" s="109">
        <f t="shared" si="1143"/>
        <v>1.4886689</v>
      </c>
      <c r="P2443" s="109">
        <f t="shared" si="1144"/>
        <v>240.55358332</v>
      </c>
      <c r="Q2443" s="11">
        <f t="shared" si="1129"/>
        <v>0</v>
      </c>
      <c r="R2443" s="30">
        <f t="shared" ref="R2443:R2506" si="1153">IF(Q2443&gt;0,VLOOKUP($A2443,$AD$10:$AI$145,6),0)</f>
        <v>0</v>
      </c>
      <c r="S2443" s="109">
        <f t="shared" si="1145"/>
        <v>0</v>
      </c>
      <c r="T2443" s="119">
        <f t="shared" ref="T2443:T2506" si="1154">(T2442)</f>
        <v>0.10150000000000001</v>
      </c>
      <c r="U2443" s="117">
        <f t="shared" si="1146"/>
        <v>20</v>
      </c>
      <c r="V2443" s="117">
        <v>252</v>
      </c>
      <c r="W2443" s="116">
        <f t="shared" si="1147"/>
        <v>1.0077019599999999</v>
      </c>
      <c r="X2443" s="109">
        <f t="shared" si="1148"/>
        <v>1.8527340699999999</v>
      </c>
      <c r="Y2443" s="174">
        <f t="shared" si="1151"/>
        <v>0</v>
      </c>
      <c r="Z2443" s="120" t="str">
        <f t="shared" si="1130"/>
        <v>A+J=</v>
      </c>
      <c r="AA2443" s="114">
        <f t="shared" si="1131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8">
        <f t="shared" si="1152"/>
        <v>46740</v>
      </c>
      <c r="B2444" s="109">
        <f t="shared" si="1132"/>
        <v>242.40631739</v>
      </c>
      <c r="C2444" s="193">
        <f t="shared" si="1150"/>
        <v>161.58971503000001</v>
      </c>
      <c r="D2444" s="110">
        <f t="shared" si="1133"/>
        <v>7245.38</v>
      </c>
      <c r="E2444" s="111">
        <f t="shared" si="1149"/>
        <v>7276.54</v>
      </c>
      <c r="F2444" s="112">
        <f t="shared" si="1134"/>
        <v>46682</v>
      </c>
      <c r="G2444" s="113">
        <f t="shared" si="1135"/>
        <v>4.3006716003852752E-3</v>
      </c>
      <c r="H2444" s="114">
        <f t="shared" si="1136"/>
        <v>46741</v>
      </c>
      <c r="I2444" s="114">
        <f t="shared" si="1137"/>
        <v>46741</v>
      </c>
      <c r="J2444" s="115">
        <f t="shared" si="1138"/>
        <v>20</v>
      </c>
      <c r="K2444" s="115">
        <f t="shared" si="1139"/>
        <v>20</v>
      </c>
      <c r="L2444" s="8">
        <f t="shared" si="1140"/>
        <v>1.0043006699999999</v>
      </c>
      <c r="M2444" s="116">
        <f t="shared" si="1141"/>
        <v>1.0043006699999999</v>
      </c>
      <c r="N2444" s="116">
        <f t="shared" si="1142"/>
        <v>1.4822940486622476</v>
      </c>
      <c r="O2444" s="109">
        <f t="shared" si="1143"/>
        <v>1.4886689</v>
      </c>
      <c r="P2444" s="109">
        <f t="shared" si="1144"/>
        <v>240.55358332</v>
      </c>
      <c r="Q2444" s="11">
        <f t="shared" ref="Q2444:Q2507" si="1155">IF(VLOOKUP(A2444,AD$10:AK$145,8)=VLOOKUP(A2443,AD$10:AK$145,8),0,VLOOKUP(A2444,AD$10:AK$145,8))</f>
        <v>0</v>
      </c>
      <c r="R2444" s="30">
        <f t="shared" si="1153"/>
        <v>0</v>
      </c>
      <c r="S2444" s="109">
        <f t="shared" si="1145"/>
        <v>0</v>
      </c>
      <c r="T2444" s="119">
        <f t="shared" si="1154"/>
        <v>0.10150000000000001</v>
      </c>
      <c r="U2444" s="117">
        <f t="shared" si="1146"/>
        <v>20</v>
      </c>
      <c r="V2444" s="117">
        <v>252</v>
      </c>
      <c r="W2444" s="116">
        <f t="shared" si="1147"/>
        <v>1.0077019599999999</v>
      </c>
      <c r="X2444" s="109">
        <f t="shared" si="1148"/>
        <v>1.8527340699999999</v>
      </c>
      <c r="Y2444" s="174">
        <f t="shared" si="1151"/>
        <v>0</v>
      </c>
      <c r="Z2444" s="120" t="str">
        <f t="shared" ref="Z2444:Z2507" si="1156">IF($Q2443&gt;0,VLOOKUP($A2443,$AD$10:$AM$145,9),Z2443)</f>
        <v>A+J=</v>
      </c>
      <c r="AA2444" s="114">
        <f t="shared" ref="AA2444:AA2507" si="1157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8">
        <f t="shared" si="1152"/>
        <v>46741</v>
      </c>
      <c r="B2445" s="109">
        <f t="shared" si="1132"/>
        <v>242.40631739</v>
      </c>
      <c r="C2445" s="193">
        <f t="shared" si="1150"/>
        <v>161.58971503000001</v>
      </c>
      <c r="D2445" s="110">
        <f t="shared" si="1133"/>
        <v>7245.38</v>
      </c>
      <c r="E2445" s="111">
        <f t="shared" si="1149"/>
        <v>7276.54</v>
      </c>
      <c r="F2445" s="112">
        <f t="shared" si="1134"/>
        <v>46682</v>
      </c>
      <c r="G2445" s="113">
        <f t="shared" si="1135"/>
        <v>4.3006716003852752E-3</v>
      </c>
      <c r="H2445" s="114">
        <f t="shared" si="1136"/>
        <v>46772</v>
      </c>
      <c r="I2445" s="114">
        <f t="shared" si="1137"/>
        <v>46741</v>
      </c>
      <c r="J2445" s="115">
        <f t="shared" si="1138"/>
        <v>20</v>
      </c>
      <c r="K2445" s="115">
        <f t="shared" si="1139"/>
        <v>20</v>
      </c>
      <c r="L2445" s="8">
        <f t="shared" si="1140"/>
        <v>1.0043006699999999</v>
      </c>
      <c r="M2445" s="116">
        <f t="shared" si="1141"/>
        <v>1.0043006699999999</v>
      </c>
      <c r="N2445" s="116">
        <f t="shared" si="1142"/>
        <v>1.4822940486622476</v>
      </c>
      <c r="O2445" s="109">
        <f t="shared" si="1143"/>
        <v>1.4886689</v>
      </c>
      <c r="P2445" s="109">
        <f t="shared" si="1144"/>
        <v>240.55358332</v>
      </c>
      <c r="Q2445" s="11">
        <f t="shared" si="1155"/>
        <v>80</v>
      </c>
      <c r="R2445" s="30">
        <f t="shared" si="1153"/>
        <v>7.1154999999999996E-2</v>
      </c>
      <c r="S2445" s="109">
        <f t="shared" si="1145"/>
        <v>17.116590219999999</v>
      </c>
      <c r="T2445" s="119">
        <f t="shared" si="1154"/>
        <v>0.10150000000000001</v>
      </c>
      <c r="U2445" s="117">
        <f t="shared" si="1146"/>
        <v>20</v>
      </c>
      <c r="V2445" s="117">
        <v>252</v>
      </c>
      <c r="W2445" s="116">
        <f t="shared" si="1147"/>
        <v>1.0077019599999999</v>
      </c>
      <c r="X2445" s="109">
        <f t="shared" si="1148"/>
        <v>1.8527340699999999</v>
      </c>
      <c r="Y2445" s="174">
        <f t="shared" si="1151"/>
        <v>18.969324289999999</v>
      </c>
      <c r="Z2445" s="120" t="str">
        <f t="shared" si="1156"/>
        <v>A+J=</v>
      </c>
      <c r="AA2445" s="114">
        <f t="shared" si="1157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8">
        <f t="shared" si="1152"/>
        <v>46742</v>
      </c>
      <c r="B2446" s="109">
        <f t="shared" si="1132"/>
        <v>223.56443496</v>
      </c>
      <c r="C2446" s="193">
        <f t="shared" si="1150"/>
        <v>150.09179885</v>
      </c>
      <c r="D2446" s="110">
        <f t="shared" si="1133"/>
        <v>7245.38</v>
      </c>
      <c r="E2446" s="111">
        <f t="shared" si="1149"/>
        <v>7276.54</v>
      </c>
      <c r="F2446" s="112">
        <f t="shared" si="1134"/>
        <v>46711</v>
      </c>
      <c r="G2446" s="113">
        <f t="shared" si="1135"/>
        <v>4.3006716003852752E-3</v>
      </c>
      <c r="H2446" s="114">
        <f t="shared" si="1136"/>
        <v>46772</v>
      </c>
      <c r="I2446" s="114">
        <f t="shared" si="1137"/>
        <v>46772</v>
      </c>
      <c r="J2446" s="115">
        <f t="shared" si="1138"/>
        <v>23</v>
      </c>
      <c r="K2446" s="115">
        <f t="shared" si="1139"/>
        <v>1</v>
      </c>
      <c r="L2446" s="8">
        <f t="shared" si="1140"/>
        <v>1.0001865999999999</v>
      </c>
      <c r="M2446" s="116">
        <f t="shared" si="1141"/>
        <v>1.0043006699999999</v>
      </c>
      <c r="N2446" s="116">
        <f t="shared" si="1142"/>
        <v>1.4886689062085077</v>
      </c>
      <c r="O2446" s="109">
        <f t="shared" si="1143"/>
        <v>1.4889466899999999</v>
      </c>
      <c r="P2446" s="109">
        <f t="shared" si="1144"/>
        <v>223.47868708999999</v>
      </c>
      <c r="Q2446" s="11">
        <f t="shared" si="1155"/>
        <v>0</v>
      </c>
      <c r="R2446" s="30">
        <f t="shared" si="1153"/>
        <v>0</v>
      </c>
      <c r="S2446" s="109">
        <f t="shared" si="1145"/>
        <v>0</v>
      </c>
      <c r="T2446" s="119">
        <f t="shared" si="1154"/>
        <v>0.10150000000000001</v>
      </c>
      <c r="U2446" s="117">
        <f t="shared" si="1146"/>
        <v>1</v>
      </c>
      <c r="V2446" s="117">
        <v>252</v>
      </c>
      <c r="W2446" s="116">
        <f t="shared" si="1147"/>
        <v>1.0003836960000001</v>
      </c>
      <c r="X2446" s="109">
        <f t="shared" si="1148"/>
        <v>8.5747870000000004E-2</v>
      </c>
      <c r="Y2446" s="174">
        <f t="shared" si="1151"/>
        <v>0</v>
      </c>
      <c r="Z2446" s="120" t="str">
        <f t="shared" si="1156"/>
        <v>A+J=</v>
      </c>
      <c r="AA2446" s="114">
        <f t="shared" si="1157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8">
        <f t="shared" si="1152"/>
        <v>46743</v>
      </c>
      <c r="B2447" s="109">
        <f t="shared" si="1132"/>
        <v>223.69194770000001</v>
      </c>
      <c r="C2447" s="193">
        <f t="shared" si="1150"/>
        <v>150.09179885</v>
      </c>
      <c r="D2447" s="110">
        <f t="shared" si="1133"/>
        <v>7245.38</v>
      </c>
      <c r="E2447" s="111">
        <f t="shared" si="1149"/>
        <v>7276.54</v>
      </c>
      <c r="F2447" s="112">
        <f t="shared" si="1134"/>
        <v>46711</v>
      </c>
      <c r="G2447" s="113">
        <f t="shared" si="1135"/>
        <v>4.3006716003852752E-3</v>
      </c>
      <c r="H2447" s="114">
        <f t="shared" si="1136"/>
        <v>46772</v>
      </c>
      <c r="I2447" s="114">
        <f t="shared" si="1137"/>
        <v>46772</v>
      </c>
      <c r="J2447" s="115">
        <f t="shared" si="1138"/>
        <v>23</v>
      </c>
      <c r="K2447" s="115">
        <f t="shared" si="1139"/>
        <v>2</v>
      </c>
      <c r="L2447" s="8">
        <f t="shared" si="1140"/>
        <v>1.0003732299999999</v>
      </c>
      <c r="M2447" s="116">
        <f t="shared" si="1141"/>
        <v>1.0043006699999999</v>
      </c>
      <c r="N2447" s="116">
        <f t="shared" si="1142"/>
        <v>1.4886689062085077</v>
      </c>
      <c r="O2447" s="109">
        <f t="shared" si="1143"/>
        <v>1.4892245200000001</v>
      </c>
      <c r="P2447" s="109">
        <f t="shared" si="1144"/>
        <v>223.52038709000001</v>
      </c>
      <c r="Q2447" s="11">
        <f t="shared" si="1155"/>
        <v>0</v>
      </c>
      <c r="R2447" s="30">
        <f t="shared" si="1153"/>
        <v>0</v>
      </c>
      <c r="S2447" s="109">
        <f t="shared" si="1145"/>
        <v>0</v>
      </c>
      <c r="T2447" s="119">
        <f t="shared" si="1154"/>
        <v>0.10150000000000001</v>
      </c>
      <c r="U2447" s="117">
        <f t="shared" si="1146"/>
        <v>2</v>
      </c>
      <c r="V2447" s="117">
        <v>252</v>
      </c>
      <c r="W2447" s="116">
        <f t="shared" si="1147"/>
        <v>1.0007675389999999</v>
      </c>
      <c r="X2447" s="109">
        <f t="shared" si="1148"/>
        <v>0.17156061</v>
      </c>
      <c r="Y2447" s="174">
        <f t="shared" si="1151"/>
        <v>0</v>
      </c>
      <c r="Z2447" s="120" t="str">
        <f t="shared" si="1156"/>
        <v>A+J=</v>
      </c>
      <c r="AA2447" s="114">
        <f t="shared" si="1157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8">
        <f t="shared" si="1152"/>
        <v>46744</v>
      </c>
      <c r="B2448" s="109">
        <f t="shared" si="1132"/>
        <v>223.81953605999999</v>
      </c>
      <c r="C2448" s="193">
        <f t="shared" si="1150"/>
        <v>150.09179885</v>
      </c>
      <c r="D2448" s="110">
        <f t="shared" si="1133"/>
        <v>7245.38</v>
      </c>
      <c r="E2448" s="111">
        <f t="shared" si="1149"/>
        <v>7276.54</v>
      </c>
      <c r="F2448" s="112">
        <f t="shared" si="1134"/>
        <v>46711</v>
      </c>
      <c r="G2448" s="113">
        <f t="shared" si="1135"/>
        <v>4.3006716003852752E-3</v>
      </c>
      <c r="H2448" s="114">
        <f t="shared" si="1136"/>
        <v>46772</v>
      </c>
      <c r="I2448" s="114">
        <f t="shared" si="1137"/>
        <v>46772</v>
      </c>
      <c r="J2448" s="115">
        <f t="shared" si="1138"/>
        <v>23</v>
      </c>
      <c r="K2448" s="115">
        <f t="shared" si="1139"/>
        <v>3</v>
      </c>
      <c r="L2448" s="8">
        <f t="shared" si="1140"/>
        <v>1.00055991</v>
      </c>
      <c r="M2448" s="116">
        <f t="shared" si="1141"/>
        <v>1.0043006699999999</v>
      </c>
      <c r="N2448" s="116">
        <f t="shared" si="1142"/>
        <v>1.4886689062085077</v>
      </c>
      <c r="O2448" s="109">
        <f t="shared" si="1143"/>
        <v>1.48950242</v>
      </c>
      <c r="P2448" s="109">
        <f t="shared" si="1144"/>
        <v>223.56209759999999</v>
      </c>
      <c r="Q2448" s="11">
        <f t="shared" si="1155"/>
        <v>0</v>
      </c>
      <c r="R2448" s="30">
        <f t="shared" si="1153"/>
        <v>0</v>
      </c>
      <c r="S2448" s="109">
        <f t="shared" si="1145"/>
        <v>0</v>
      </c>
      <c r="T2448" s="119">
        <f t="shared" si="1154"/>
        <v>0.10150000000000001</v>
      </c>
      <c r="U2448" s="117">
        <f t="shared" si="1146"/>
        <v>3</v>
      </c>
      <c r="V2448" s="117">
        <v>252</v>
      </c>
      <c r="W2448" s="116">
        <f t="shared" si="1147"/>
        <v>1.00115153</v>
      </c>
      <c r="X2448" s="109">
        <f t="shared" si="1148"/>
        <v>0.25743845999999998</v>
      </c>
      <c r="Y2448" s="174">
        <f t="shared" si="1151"/>
        <v>0</v>
      </c>
      <c r="Z2448" s="120" t="str">
        <f t="shared" si="1156"/>
        <v>A+J=</v>
      </c>
      <c r="AA2448" s="114">
        <f t="shared" si="1157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8">
        <f t="shared" si="1152"/>
        <v>46745</v>
      </c>
      <c r="B2449" s="109">
        <f t="shared" si="1132"/>
        <v>223.94719534000001</v>
      </c>
      <c r="C2449" s="193">
        <f t="shared" si="1150"/>
        <v>150.09179885</v>
      </c>
      <c r="D2449" s="110">
        <f t="shared" si="1133"/>
        <v>7245.38</v>
      </c>
      <c r="E2449" s="111">
        <f t="shared" si="1149"/>
        <v>7276.54</v>
      </c>
      <c r="F2449" s="112">
        <f t="shared" si="1134"/>
        <v>46711</v>
      </c>
      <c r="G2449" s="113">
        <f t="shared" si="1135"/>
        <v>4.3006716003852752E-3</v>
      </c>
      <c r="H2449" s="114">
        <f t="shared" si="1136"/>
        <v>46772</v>
      </c>
      <c r="I2449" s="114">
        <f t="shared" si="1137"/>
        <v>46772</v>
      </c>
      <c r="J2449" s="115">
        <f t="shared" si="1138"/>
        <v>23</v>
      </c>
      <c r="K2449" s="115">
        <f t="shared" si="1139"/>
        <v>4</v>
      </c>
      <c r="L2449" s="8">
        <f t="shared" si="1140"/>
        <v>1.00074661</v>
      </c>
      <c r="M2449" s="116">
        <f t="shared" si="1141"/>
        <v>1.0043006699999999</v>
      </c>
      <c r="N2449" s="116">
        <f t="shared" si="1142"/>
        <v>1.4886689062085077</v>
      </c>
      <c r="O2449" s="109">
        <f t="shared" si="1143"/>
        <v>1.4897803599999999</v>
      </c>
      <c r="P2449" s="109">
        <f t="shared" si="1144"/>
        <v>223.60381412000001</v>
      </c>
      <c r="Q2449" s="11">
        <f t="shared" si="1155"/>
        <v>0</v>
      </c>
      <c r="R2449" s="30">
        <f t="shared" si="1153"/>
        <v>0</v>
      </c>
      <c r="S2449" s="109">
        <f t="shared" si="1145"/>
        <v>0</v>
      </c>
      <c r="T2449" s="119">
        <f t="shared" si="1154"/>
        <v>0.10150000000000001</v>
      </c>
      <c r="U2449" s="117">
        <f t="shared" si="1146"/>
        <v>4</v>
      </c>
      <c r="V2449" s="117">
        <v>252</v>
      </c>
      <c r="W2449" s="116">
        <f t="shared" si="1147"/>
        <v>1.001535668</v>
      </c>
      <c r="X2449" s="109">
        <f t="shared" si="1148"/>
        <v>0.34338121999999999</v>
      </c>
      <c r="Y2449" s="174">
        <f t="shared" si="1151"/>
        <v>0</v>
      </c>
      <c r="Z2449" s="120" t="str">
        <f t="shared" si="1156"/>
        <v>A+J=</v>
      </c>
      <c r="AA2449" s="114">
        <f t="shared" si="1157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8">
        <f t="shared" si="1152"/>
        <v>46746</v>
      </c>
      <c r="B2450" s="109">
        <f t="shared" si="1132"/>
        <v>224.07492728000003</v>
      </c>
      <c r="C2450" s="193">
        <f t="shared" si="1150"/>
        <v>150.09179885</v>
      </c>
      <c r="D2450" s="110">
        <f t="shared" si="1133"/>
        <v>7245.38</v>
      </c>
      <c r="E2450" s="111">
        <f t="shared" si="1149"/>
        <v>7276.54</v>
      </c>
      <c r="F2450" s="112">
        <f t="shared" si="1134"/>
        <v>46711</v>
      </c>
      <c r="G2450" s="113">
        <f t="shared" si="1135"/>
        <v>4.3006716003852752E-3</v>
      </c>
      <c r="H2450" s="114">
        <f t="shared" si="1136"/>
        <v>46772</v>
      </c>
      <c r="I2450" s="114">
        <f t="shared" si="1137"/>
        <v>46772</v>
      </c>
      <c r="J2450" s="115">
        <f t="shared" si="1138"/>
        <v>23</v>
      </c>
      <c r="K2450" s="115">
        <f t="shared" si="1139"/>
        <v>5</v>
      </c>
      <c r="L2450" s="8">
        <f t="shared" si="1140"/>
        <v>1.0009333499999999</v>
      </c>
      <c r="M2450" s="116">
        <f t="shared" si="1141"/>
        <v>1.0043006699999999</v>
      </c>
      <c r="N2450" s="116">
        <f t="shared" si="1142"/>
        <v>1.4886689062085077</v>
      </c>
      <c r="O2450" s="109">
        <f t="shared" si="1143"/>
        <v>1.49005835</v>
      </c>
      <c r="P2450" s="109">
        <f t="shared" si="1144"/>
        <v>223.64553814000001</v>
      </c>
      <c r="Q2450" s="11">
        <f t="shared" si="1155"/>
        <v>0</v>
      </c>
      <c r="R2450" s="30">
        <f t="shared" si="1153"/>
        <v>0</v>
      </c>
      <c r="S2450" s="109">
        <f t="shared" si="1145"/>
        <v>0</v>
      </c>
      <c r="T2450" s="119">
        <f t="shared" si="1154"/>
        <v>0.10150000000000001</v>
      </c>
      <c r="U2450" s="117">
        <f t="shared" si="1146"/>
        <v>5</v>
      </c>
      <c r="V2450" s="117">
        <v>252</v>
      </c>
      <c r="W2450" s="116">
        <f t="shared" si="1147"/>
        <v>1.0019199539999999</v>
      </c>
      <c r="X2450" s="109">
        <f t="shared" si="1148"/>
        <v>0.42938914</v>
      </c>
      <c r="Y2450" s="174">
        <f t="shared" si="1151"/>
        <v>0</v>
      </c>
      <c r="Z2450" s="120" t="str">
        <f t="shared" si="1156"/>
        <v>A+J=</v>
      </c>
      <c r="AA2450" s="114">
        <f t="shared" si="1157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8">
        <f t="shared" si="1152"/>
        <v>46747</v>
      </c>
      <c r="B2451" s="109">
        <f t="shared" si="1132"/>
        <v>224.07492728000003</v>
      </c>
      <c r="C2451" s="193">
        <f t="shared" si="1150"/>
        <v>150.09179885</v>
      </c>
      <c r="D2451" s="110">
        <f t="shared" si="1133"/>
        <v>7245.38</v>
      </c>
      <c r="E2451" s="111">
        <f t="shared" si="1149"/>
        <v>7276.54</v>
      </c>
      <c r="F2451" s="112">
        <f t="shared" si="1134"/>
        <v>46711</v>
      </c>
      <c r="G2451" s="113">
        <f t="shared" si="1135"/>
        <v>4.3006716003852752E-3</v>
      </c>
      <c r="H2451" s="114">
        <f t="shared" si="1136"/>
        <v>46772</v>
      </c>
      <c r="I2451" s="114">
        <f t="shared" si="1137"/>
        <v>46772</v>
      </c>
      <c r="J2451" s="115">
        <f t="shared" si="1138"/>
        <v>23</v>
      </c>
      <c r="K2451" s="115">
        <f t="shared" si="1139"/>
        <v>5</v>
      </c>
      <c r="L2451" s="8">
        <f t="shared" si="1140"/>
        <v>1.0009333499999999</v>
      </c>
      <c r="M2451" s="116">
        <f t="shared" si="1141"/>
        <v>1.0043006699999999</v>
      </c>
      <c r="N2451" s="116">
        <f t="shared" si="1142"/>
        <v>1.4886689062085077</v>
      </c>
      <c r="O2451" s="109">
        <f t="shared" si="1143"/>
        <v>1.49005835</v>
      </c>
      <c r="P2451" s="109">
        <f t="shared" si="1144"/>
        <v>223.64553814000001</v>
      </c>
      <c r="Q2451" s="11">
        <f t="shared" si="1155"/>
        <v>0</v>
      </c>
      <c r="R2451" s="30">
        <f t="shared" si="1153"/>
        <v>0</v>
      </c>
      <c r="S2451" s="109">
        <f t="shared" si="1145"/>
        <v>0</v>
      </c>
      <c r="T2451" s="119">
        <f t="shared" si="1154"/>
        <v>0.10150000000000001</v>
      </c>
      <c r="U2451" s="117">
        <f t="shared" si="1146"/>
        <v>5</v>
      </c>
      <c r="V2451" s="117">
        <v>252</v>
      </c>
      <c r="W2451" s="116">
        <f t="shared" si="1147"/>
        <v>1.0019199539999999</v>
      </c>
      <c r="X2451" s="109">
        <f t="shared" si="1148"/>
        <v>0.42938914</v>
      </c>
      <c r="Y2451" s="174">
        <f t="shared" si="1151"/>
        <v>0</v>
      </c>
      <c r="Z2451" s="120" t="str">
        <f t="shared" si="1156"/>
        <v>A+J=</v>
      </c>
      <c r="AA2451" s="114">
        <f t="shared" si="1157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8">
        <f t="shared" si="1152"/>
        <v>46748</v>
      </c>
      <c r="B2452" s="109">
        <f t="shared" si="1132"/>
        <v>224.07492728000003</v>
      </c>
      <c r="C2452" s="193">
        <f t="shared" si="1150"/>
        <v>150.09179885</v>
      </c>
      <c r="D2452" s="110">
        <f t="shared" si="1133"/>
        <v>7245.38</v>
      </c>
      <c r="E2452" s="111">
        <f t="shared" si="1149"/>
        <v>7276.54</v>
      </c>
      <c r="F2452" s="112">
        <f t="shared" si="1134"/>
        <v>46711</v>
      </c>
      <c r="G2452" s="113">
        <f t="shared" si="1135"/>
        <v>4.3006716003852752E-3</v>
      </c>
      <c r="H2452" s="114">
        <f t="shared" si="1136"/>
        <v>46772</v>
      </c>
      <c r="I2452" s="114">
        <f t="shared" si="1137"/>
        <v>46772</v>
      </c>
      <c r="J2452" s="115">
        <f t="shared" si="1138"/>
        <v>23</v>
      </c>
      <c r="K2452" s="115">
        <f t="shared" si="1139"/>
        <v>5</v>
      </c>
      <c r="L2452" s="8">
        <f t="shared" si="1140"/>
        <v>1.0009333499999999</v>
      </c>
      <c r="M2452" s="116">
        <f t="shared" si="1141"/>
        <v>1.0043006699999999</v>
      </c>
      <c r="N2452" s="116">
        <f t="shared" si="1142"/>
        <v>1.4886689062085077</v>
      </c>
      <c r="O2452" s="109">
        <f t="shared" si="1143"/>
        <v>1.49005835</v>
      </c>
      <c r="P2452" s="109">
        <f t="shared" si="1144"/>
        <v>223.64553814000001</v>
      </c>
      <c r="Q2452" s="11">
        <f t="shared" si="1155"/>
        <v>0</v>
      </c>
      <c r="R2452" s="30">
        <f t="shared" si="1153"/>
        <v>0</v>
      </c>
      <c r="S2452" s="109">
        <f t="shared" si="1145"/>
        <v>0</v>
      </c>
      <c r="T2452" s="119">
        <f t="shared" si="1154"/>
        <v>0.10150000000000001</v>
      </c>
      <c r="U2452" s="117">
        <f t="shared" si="1146"/>
        <v>5</v>
      </c>
      <c r="V2452" s="117">
        <v>252</v>
      </c>
      <c r="W2452" s="116">
        <f t="shared" si="1147"/>
        <v>1.0019199539999999</v>
      </c>
      <c r="X2452" s="109">
        <f t="shared" si="1148"/>
        <v>0.42938914</v>
      </c>
      <c r="Y2452" s="174">
        <f t="shared" si="1151"/>
        <v>0</v>
      </c>
      <c r="Z2452" s="120" t="str">
        <f t="shared" si="1156"/>
        <v>A+J=</v>
      </c>
      <c r="AA2452" s="114">
        <f t="shared" si="1157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8">
        <f t="shared" si="1152"/>
        <v>46749</v>
      </c>
      <c r="B2453" s="109">
        <f t="shared" si="1132"/>
        <v>224.20273297</v>
      </c>
      <c r="C2453" s="193">
        <f t="shared" si="1150"/>
        <v>150.09179885</v>
      </c>
      <c r="D2453" s="110">
        <f t="shared" si="1133"/>
        <v>7245.38</v>
      </c>
      <c r="E2453" s="111">
        <f t="shared" si="1149"/>
        <v>7276.54</v>
      </c>
      <c r="F2453" s="112">
        <f t="shared" si="1134"/>
        <v>46711</v>
      </c>
      <c r="G2453" s="113">
        <f t="shared" si="1135"/>
        <v>4.3006716003852752E-3</v>
      </c>
      <c r="H2453" s="114">
        <f t="shared" si="1136"/>
        <v>46772</v>
      </c>
      <c r="I2453" s="114">
        <f t="shared" si="1137"/>
        <v>46772</v>
      </c>
      <c r="J2453" s="115">
        <f t="shared" si="1138"/>
        <v>23</v>
      </c>
      <c r="K2453" s="115">
        <f t="shared" si="1139"/>
        <v>6</v>
      </c>
      <c r="L2453" s="8">
        <f t="shared" si="1140"/>
        <v>1.0011201300000001</v>
      </c>
      <c r="M2453" s="116">
        <f t="shared" si="1141"/>
        <v>1.0043006699999999</v>
      </c>
      <c r="N2453" s="116">
        <f t="shared" si="1142"/>
        <v>1.4886689062085077</v>
      </c>
      <c r="O2453" s="109">
        <f t="shared" si="1143"/>
        <v>1.4903363999999999</v>
      </c>
      <c r="P2453" s="109">
        <f t="shared" si="1144"/>
        <v>223.68727115999999</v>
      </c>
      <c r="Q2453" s="11">
        <f t="shared" si="1155"/>
        <v>0</v>
      </c>
      <c r="R2453" s="30">
        <f t="shared" si="1153"/>
        <v>0</v>
      </c>
      <c r="S2453" s="109">
        <f t="shared" si="1145"/>
        <v>0</v>
      </c>
      <c r="T2453" s="119">
        <f t="shared" si="1154"/>
        <v>0.10150000000000001</v>
      </c>
      <c r="U2453" s="117">
        <f t="shared" si="1146"/>
        <v>6</v>
      </c>
      <c r="V2453" s="117">
        <v>252</v>
      </c>
      <c r="W2453" s="116">
        <f t="shared" si="1147"/>
        <v>1.002304386</v>
      </c>
      <c r="X2453" s="109">
        <f t="shared" si="1148"/>
        <v>0.51546181000000002</v>
      </c>
      <c r="Y2453" s="174">
        <f t="shared" si="1151"/>
        <v>0</v>
      </c>
      <c r="Z2453" s="120" t="str">
        <f t="shared" si="1156"/>
        <v>A+J=</v>
      </c>
      <c r="AA2453" s="114">
        <f t="shared" si="1157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8">
        <f t="shared" si="1152"/>
        <v>46750</v>
      </c>
      <c r="B2454" s="109">
        <f t="shared" si="1132"/>
        <v>224.33061161000001</v>
      </c>
      <c r="C2454" s="193">
        <f t="shared" si="1150"/>
        <v>150.09179885</v>
      </c>
      <c r="D2454" s="110">
        <f t="shared" si="1133"/>
        <v>7245.38</v>
      </c>
      <c r="E2454" s="111">
        <f t="shared" si="1149"/>
        <v>7276.54</v>
      </c>
      <c r="F2454" s="112">
        <f t="shared" si="1134"/>
        <v>46711</v>
      </c>
      <c r="G2454" s="113">
        <f t="shared" si="1135"/>
        <v>4.3006716003852752E-3</v>
      </c>
      <c r="H2454" s="114">
        <f t="shared" si="1136"/>
        <v>46772</v>
      </c>
      <c r="I2454" s="114">
        <f t="shared" si="1137"/>
        <v>46772</v>
      </c>
      <c r="J2454" s="115">
        <f t="shared" si="1138"/>
        <v>23</v>
      </c>
      <c r="K2454" s="115">
        <f t="shared" si="1139"/>
        <v>7</v>
      </c>
      <c r="L2454" s="8">
        <f t="shared" si="1140"/>
        <v>1.0013069400000001</v>
      </c>
      <c r="M2454" s="116">
        <f t="shared" si="1141"/>
        <v>1.0043006699999999</v>
      </c>
      <c r="N2454" s="116">
        <f t="shared" si="1142"/>
        <v>1.4886689062085077</v>
      </c>
      <c r="O2454" s="109">
        <f t="shared" si="1143"/>
        <v>1.4906145</v>
      </c>
      <c r="P2454" s="109">
        <f t="shared" si="1144"/>
        <v>223.72901168999999</v>
      </c>
      <c r="Q2454" s="11">
        <f t="shared" si="1155"/>
        <v>0</v>
      </c>
      <c r="R2454" s="30">
        <f t="shared" si="1153"/>
        <v>0</v>
      </c>
      <c r="S2454" s="109">
        <f t="shared" si="1145"/>
        <v>0</v>
      </c>
      <c r="T2454" s="119">
        <f t="shared" si="1154"/>
        <v>0.10150000000000001</v>
      </c>
      <c r="U2454" s="117">
        <f t="shared" si="1146"/>
        <v>7</v>
      </c>
      <c r="V2454" s="117">
        <v>252</v>
      </c>
      <c r="W2454" s="116">
        <f t="shared" si="1147"/>
        <v>1.0026889670000001</v>
      </c>
      <c r="X2454" s="109">
        <f t="shared" si="1148"/>
        <v>0.60159991999999995</v>
      </c>
      <c r="Y2454" s="174">
        <f t="shared" si="1151"/>
        <v>0</v>
      </c>
      <c r="Z2454" s="120" t="str">
        <f t="shared" si="1156"/>
        <v>A+J=</v>
      </c>
      <c r="AA2454" s="114">
        <f t="shared" si="1157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8">
        <f t="shared" si="1152"/>
        <v>46751</v>
      </c>
      <c r="B2455" s="109">
        <f t="shared" si="1132"/>
        <v>224.45856429</v>
      </c>
      <c r="C2455" s="193">
        <f t="shared" si="1150"/>
        <v>150.09179885</v>
      </c>
      <c r="D2455" s="110">
        <f t="shared" si="1133"/>
        <v>7245.38</v>
      </c>
      <c r="E2455" s="111">
        <f t="shared" si="1149"/>
        <v>7276.54</v>
      </c>
      <c r="F2455" s="112">
        <f t="shared" si="1134"/>
        <v>46711</v>
      </c>
      <c r="G2455" s="113">
        <f t="shared" si="1135"/>
        <v>4.3006716003852752E-3</v>
      </c>
      <c r="H2455" s="114">
        <f t="shared" si="1136"/>
        <v>46772</v>
      </c>
      <c r="I2455" s="114">
        <f t="shared" si="1137"/>
        <v>46772</v>
      </c>
      <c r="J2455" s="115">
        <f t="shared" si="1138"/>
        <v>23</v>
      </c>
      <c r="K2455" s="115">
        <f t="shared" si="1139"/>
        <v>8</v>
      </c>
      <c r="L2455" s="8">
        <f t="shared" si="1140"/>
        <v>1.0014937900000001</v>
      </c>
      <c r="M2455" s="116">
        <f t="shared" si="1141"/>
        <v>1.0043006699999999</v>
      </c>
      <c r="N2455" s="116">
        <f t="shared" si="1142"/>
        <v>1.4886689062085077</v>
      </c>
      <c r="O2455" s="109">
        <f t="shared" si="1143"/>
        <v>1.4908926600000001</v>
      </c>
      <c r="P2455" s="109">
        <f t="shared" si="1144"/>
        <v>223.77076123000001</v>
      </c>
      <c r="Q2455" s="11">
        <f t="shared" si="1155"/>
        <v>0</v>
      </c>
      <c r="R2455" s="30">
        <f t="shared" si="1153"/>
        <v>0</v>
      </c>
      <c r="S2455" s="109">
        <f t="shared" si="1145"/>
        <v>0</v>
      </c>
      <c r="T2455" s="119">
        <f t="shared" si="1154"/>
        <v>0.10150000000000001</v>
      </c>
      <c r="U2455" s="117">
        <f t="shared" si="1146"/>
        <v>8</v>
      </c>
      <c r="V2455" s="117">
        <v>252</v>
      </c>
      <c r="W2455" s="116">
        <f t="shared" si="1147"/>
        <v>1.0030736950000001</v>
      </c>
      <c r="X2455" s="109">
        <f t="shared" si="1148"/>
        <v>0.68780306000000002</v>
      </c>
      <c r="Y2455" s="174">
        <f t="shared" si="1151"/>
        <v>0</v>
      </c>
      <c r="Z2455" s="120" t="str">
        <f t="shared" si="1156"/>
        <v>A+J=</v>
      </c>
      <c r="AA2455" s="114">
        <f t="shared" si="1157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8">
        <f t="shared" si="1152"/>
        <v>46752</v>
      </c>
      <c r="B2456" s="109">
        <f t="shared" si="1132"/>
        <v>224.58658801999999</v>
      </c>
      <c r="C2456" s="193">
        <f t="shared" si="1150"/>
        <v>150.09179885</v>
      </c>
      <c r="D2456" s="110">
        <f t="shared" si="1133"/>
        <v>7245.38</v>
      </c>
      <c r="E2456" s="111">
        <f t="shared" si="1149"/>
        <v>7276.54</v>
      </c>
      <c r="F2456" s="112">
        <f t="shared" si="1134"/>
        <v>46711</v>
      </c>
      <c r="G2456" s="113">
        <f t="shared" si="1135"/>
        <v>4.3006716003852752E-3</v>
      </c>
      <c r="H2456" s="114">
        <f t="shared" si="1136"/>
        <v>46772</v>
      </c>
      <c r="I2456" s="114">
        <f t="shared" si="1137"/>
        <v>46772</v>
      </c>
      <c r="J2456" s="115">
        <f t="shared" si="1138"/>
        <v>23</v>
      </c>
      <c r="K2456" s="115">
        <f t="shared" si="1139"/>
        <v>9</v>
      </c>
      <c r="L2456" s="8">
        <f t="shared" si="1140"/>
        <v>1.0016806700000001</v>
      </c>
      <c r="M2456" s="116">
        <f t="shared" si="1141"/>
        <v>1.0043006699999999</v>
      </c>
      <c r="N2456" s="116">
        <f t="shared" si="1142"/>
        <v>1.4886689062085077</v>
      </c>
      <c r="O2456" s="109">
        <f t="shared" si="1143"/>
        <v>1.49117086</v>
      </c>
      <c r="P2456" s="109">
        <f t="shared" si="1144"/>
        <v>223.81251677</v>
      </c>
      <c r="Q2456" s="11">
        <f t="shared" si="1155"/>
        <v>0</v>
      </c>
      <c r="R2456" s="30">
        <f t="shared" si="1153"/>
        <v>0</v>
      </c>
      <c r="S2456" s="109">
        <f t="shared" si="1145"/>
        <v>0</v>
      </c>
      <c r="T2456" s="119">
        <f t="shared" si="1154"/>
        <v>0.10150000000000001</v>
      </c>
      <c r="U2456" s="117">
        <f t="shared" si="1146"/>
        <v>9</v>
      </c>
      <c r="V2456" s="117">
        <v>252</v>
      </c>
      <c r="W2456" s="116">
        <f t="shared" si="1147"/>
        <v>1.00345857</v>
      </c>
      <c r="X2456" s="109">
        <f t="shared" si="1148"/>
        <v>0.77407124999999999</v>
      </c>
      <c r="Y2456" s="174">
        <f t="shared" si="1151"/>
        <v>0</v>
      </c>
      <c r="Z2456" s="120" t="str">
        <f t="shared" si="1156"/>
        <v>A+J=</v>
      </c>
      <c r="AA2456" s="114">
        <f t="shared" si="1157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8">
        <f t="shared" si="1152"/>
        <v>46753</v>
      </c>
      <c r="B2457" s="109">
        <f t="shared" si="1132"/>
        <v>224.71468455000002</v>
      </c>
      <c r="C2457" s="193">
        <f t="shared" si="1150"/>
        <v>150.09179885</v>
      </c>
      <c r="D2457" s="110">
        <f t="shared" si="1133"/>
        <v>7245.38</v>
      </c>
      <c r="E2457" s="111">
        <f t="shared" si="1149"/>
        <v>7276.54</v>
      </c>
      <c r="F2457" s="112">
        <f t="shared" si="1134"/>
        <v>46711</v>
      </c>
      <c r="G2457" s="113">
        <f t="shared" si="1135"/>
        <v>4.3006716003852752E-3</v>
      </c>
      <c r="H2457" s="114">
        <f t="shared" si="1136"/>
        <v>46772</v>
      </c>
      <c r="I2457" s="114">
        <f t="shared" si="1137"/>
        <v>46772</v>
      </c>
      <c r="J2457" s="115">
        <f t="shared" si="1138"/>
        <v>23</v>
      </c>
      <c r="K2457" s="115">
        <f t="shared" si="1139"/>
        <v>10</v>
      </c>
      <c r="L2457" s="8">
        <f t="shared" si="1140"/>
        <v>1.0018675800000001</v>
      </c>
      <c r="M2457" s="116">
        <f t="shared" si="1141"/>
        <v>1.0043006699999999</v>
      </c>
      <c r="N2457" s="116">
        <f t="shared" si="1142"/>
        <v>1.4886689062085077</v>
      </c>
      <c r="O2457" s="109">
        <f t="shared" si="1143"/>
        <v>1.49144911</v>
      </c>
      <c r="P2457" s="109">
        <f t="shared" si="1144"/>
        <v>223.85427981000001</v>
      </c>
      <c r="Q2457" s="11">
        <f t="shared" si="1155"/>
        <v>0</v>
      </c>
      <c r="R2457" s="30">
        <f t="shared" si="1153"/>
        <v>0</v>
      </c>
      <c r="S2457" s="109">
        <f t="shared" si="1145"/>
        <v>0</v>
      </c>
      <c r="T2457" s="119">
        <f t="shared" si="1154"/>
        <v>0.10150000000000001</v>
      </c>
      <c r="U2457" s="117">
        <f t="shared" si="1146"/>
        <v>10</v>
      </c>
      <c r="V2457" s="117">
        <v>252</v>
      </c>
      <c r="W2457" s="116">
        <f t="shared" si="1147"/>
        <v>1.003843593</v>
      </c>
      <c r="X2457" s="109">
        <f t="shared" si="1148"/>
        <v>0.86040474</v>
      </c>
      <c r="Y2457" s="174">
        <f t="shared" si="1151"/>
        <v>0</v>
      </c>
      <c r="Z2457" s="120" t="str">
        <f t="shared" si="1156"/>
        <v>A+J=</v>
      </c>
      <c r="AA2457" s="114">
        <f t="shared" si="1157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8">
        <f t="shared" si="1152"/>
        <v>46754</v>
      </c>
      <c r="B2458" s="109">
        <f t="shared" si="1132"/>
        <v>224.71468455000002</v>
      </c>
      <c r="C2458" s="193">
        <f t="shared" si="1150"/>
        <v>150.09179885</v>
      </c>
      <c r="D2458" s="110">
        <f t="shared" si="1133"/>
        <v>7245.38</v>
      </c>
      <c r="E2458" s="111">
        <f t="shared" si="1149"/>
        <v>7276.54</v>
      </c>
      <c r="F2458" s="112">
        <f t="shared" si="1134"/>
        <v>46711</v>
      </c>
      <c r="G2458" s="113">
        <f t="shared" si="1135"/>
        <v>4.3006716003852752E-3</v>
      </c>
      <c r="H2458" s="114">
        <f t="shared" si="1136"/>
        <v>46772</v>
      </c>
      <c r="I2458" s="114">
        <f t="shared" si="1137"/>
        <v>46772</v>
      </c>
      <c r="J2458" s="115">
        <f t="shared" si="1138"/>
        <v>23</v>
      </c>
      <c r="K2458" s="115">
        <f t="shared" si="1139"/>
        <v>10</v>
      </c>
      <c r="L2458" s="8">
        <f t="shared" si="1140"/>
        <v>1.0018675800000001</v>
      </c>
      <c r="M2458" s="116">
        <f t="shared" si="1141"/>
        <v>1.0043006699999999</v>
      </c>
      <c r="N2458" s="116">
        <f t="shared" si="1142"/>
        <v>1.4886689062085077</v>
      </c>
      <c r="O2458" s="109">
        <f t="shared" si="1143"/>
        <v>1.49144911</v>
      </c>
      <c r="P2458" s="109">
        <f t="shared" si="1144"/>
        <v>223.85427981000001</v>
      </c>
      <c r="Q2458" s="11">
        <f t="shared" si="1155"/>
        <v>0</v>
      </c>
      <c r="R2458" s="30">
        <f t="shared" si="1153"/>
        <v>0</v>
      </c>
      <c r="S2458" s="109">
        <f t="shared" si="1145"/>
        <v>0</v>
      </c>
      <c r="T2458" s="119">
        <f t="shared" si="1154"/>
        <v>0.10150000000000001</v>
      </c>
      <c r="U2458" s="117">
        <f t="shared" si="1146"/>
        <v>10</v>
      </c>
      <c r="V2458" s="117">
        <v>252</v>
      </c>
      <c r="W2458" s="116">
        <f t="shared" si="1147"/>
        <v>1.003843593</v>
      </c>
      <c r="X2458" s="109">
        <f t="shared" si="1148"/>
        <v>0.86040474</v>
      </c>
      <c r="Y2458" s="174">
        <f t="shared" si="1151"/>
        <v>0</v>
      </c>
      <c r="Z2458" s="120" t="str">
        <f t="shared" si="1156"/>
        <v>A+J=</v>
      </c>
      <c r="AA2458" s="114">
        <f t="shared" si="1157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8">
        <f t="shared" si="1152"/>
        <v>46755</v>
      </c>
      <c r="B2459" s="109">
        <f t="shared" si="1132"/>
        <v>224.71468455000002</v>
      </c>
      <c r="C2459" s="193">
        <f t="shared" si="1150"/>
        <v>150.09179885</v>
      </c>
      <c r="D2459" s="110">
        <f t="shared" si="1133"/>
        <v>7245.38</v>
      </c>
      <c r="E2459" s="111">
        <f t="shared" si="1149"/>
        <v>7276.54</v>
      </c>
      <c r="F2459" s="112">
        <f t="shared" si="1134"/>
        <v>46711</v>
      </c>
      <c r="G2459" s="113">
        <f t="shared" si="1135"/>
        <v>4.3006716003852752E-3</v>
      </c>
      <c r="H2459" s="114">
        <f t="shared" si="1136"/>
        <v>46772</v>
      </c>
      <c r="I2459" s="114">
        <f t="shared" si="1137"/>
        <v>46772</v>
      </c>
      <c r="J2459" s="115">
        <f t="shared" si="1138"/>
        <v>23</v>
      </c>
      <c r="K2459" s="115">
        <f t="shared" si="1139"/>
        <v>10</v>
      </c>
      <c r="L2459" s="8">
        <f t="shared" si="1140"/>
        <v>1.0018675800000001</v>
      </c>
      <c r="M2459" s="116">
        <f t="shared" si="1141"/>
        <v>1.0043006699999999</v>
      </c>
      <c r="N2459" s="116">
        <f t="shared" si="1142"/>
        <v>1.4886689062085077</v>
      </c>
      <c r="O2459" s="109">
        <f t="shared" si="1143"/>
        <v>1.49144911</v>
      </c>
      <c r="P2459" s="109">
        <f t="shared" si="1144"/>
        <v>223.85427981000001</v>
      </c>
      <c r="Q2459" s="11">
        <f t="shared" si="1155"/>
        <v>0</v>
      </c>
      <c r="R2459" s="30">
        <f t="shared" si="1153"/>
        <v>0</v>
      </c>
      <c r="S2459" s="109">
        <f t="shared" si="1145"/>
        <v>0</v>
      </c>
      <c r="T2459" s="119">
        <f t="shared" si="1154"/>
        <v>0.10150000000000001</v>
      </c>
      <c r="U2459" s="117">
        <f t="shared" si="1146"/>
        <v>10</v>
      </c>
      <c r="V2459" s="117">
        <v>252</v>
      </c>
      <c r="W2459" s="116">
        <f t="shared" si="1147"/>
        <v>1.003843593</v>
      </c>
      <c r="X2459" s="109">
        <f t="shared" si="1148"/>
        <v>0.86040474</v>
      </c>
      <c r="Y2459" s="174">
        <f t="shared" si="1151"/>
        <v>0</v>
      </c>
      <c r="Z2459" s="120" t="str">
        <f t="shared" si="1156"/>
        <v>A+J=</v>
      </c>
      <c r="AA2459" s="114">
        <f t="shared" si="1157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8">
        <f t="shared" si="1152"/>
        <v>46756</v>
      </c>
      <c r="B2460" s="109">
        <f t="shared" si="1132"/>
        <v>224.84285692999998</v>
      </c>
      <c r="C2460" s="193">
        <f t="shared" si="1150"/>
        <v>150.09179885</v>
      </c>
      <c r="D2460" s="110">
        <f t="shared" si="1133"/>
        <v>7245.38</v>
      </c>
      <c r="E2460" s="111">
        <f t="shared" si="1149"/>
        <v>7276.54</v>
      </c>
      <c r="F2460" s="112">
        <f t="shared" si="1134"/>
        <v>46711</v>
      </c>
      <c r="G2460" s="113">
        <f t="shared" si="1135"/>
        <v>4.3006716003852752E-3</v>
      </c>
      <c r="H2460" s="114">
        <f t="shared" si="1136"/>
        <v>46772</v>
      </c>
      <c r="I2460" s="114">
        <f t="shared" si="1137"/>
        <v>46772</v>
      </c>
      <c r="J2460" s="115">
        <f t="shared" si="1138"/>
        <v>23</v>
      </c>
      <c r="K2460" s="115">
        <f t="shared" si="1139"/>
        <v>11</v>
      </c>
      <c r="L2460" s="8">
        <f t="shared" si="1140"/>
        <v>1.00205454</v>
      </c>
      <c r="M2460" s="116">
        <f t="shared" si="1141"/>
        <v>1.0043006699999999</v>
      </c>
      <c r="N2460" s="116">
        <f t="shared" si="1142"/>
        <v>1.4886689062085077</v>
      </c>
      <c r="O2460" s="109">
        <f t="shared" si="1143"/>
        <v>1.4917274300000001</v>
      </c>
      <c r="P2460" s="109">
        <f t="shared" si="1144"/>
        <v>223.89605336</v>
      </c>
      <c r="Q2460" s="11">
        <f t="shared" si="1155"/>
        <v>0</v>
      </c>
      <c r="R2460" s="30">
        <f t="shared" si="1153"/>
        <v>0</v>
      </c>
      <c r="S2460" s="109">
        <f t="shared" si="1145"/>
        <v>0</v>
      </c>
      <c r="T2460" s="119">
        <f t="shared" si="1154"/>
        <v>0.10150000000000001</v>
      </c>
      <c r="U2460" s="117">
        <f t="shared" si="1146"/>
        <v>11</v>
      </c>
      <c r="V2460" s="117">
        <v>252</v>
      </c>
      <c r="W2460" s="116">
        <f t="shared" si="1147"/>
        <v>1.0042287640000001</v>
      </c>
      <c r="X2460" s="109">
        <f t="shared" si="1148"/>
        <v>0.94680357000000004</v>
      </c>
      <c r="Y2460" s="174">
        <f t="shared" si="1151"/>
        <v>0</v>
      </c>
      <c r="Z2460" s="120" t="str">
        <f t="shared" si="1156"/>
        <v>A+J=</v>
      </c>
      <c r="AA2460" s="114">
        <f t="shared" si="1157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8">
        <f t="shared" si="1152"/>
        <v>46757</v>
      </c>
      <c r="B2461" s="109">
        <f t="shared" si="1132"/>
        <v>224.97109915000001</v>
      </c>
      <c r="C2461" s="193">
        <f t="shared" si="1150"/>
        <v>150.09179885</v>
      </c>
      <c r="D2461" s="110">
        <f t="shared" si="1133"/>
        <v>7245.38</v>
      </c>
      <c r="E2461" s="111">
        <f t="shared" si="1149"/>
        <v>7276.54</v>
      </c>
      <c r="F2461" s="112">
        <f t="shared" si="1134"/>
        <v>46711</v>
      </c>
      <c r="G2461" s="113">
        <f t="shared" si="1135"/>
        <v>4.3006716003852752E-3</v>
      </c>
      <c r="H2461" s="114">
        <f t="shared" si="1136"/>
        <v>46772</v>
      </c>
      <c r="I2461" s="114">
        <f t="shared" si="1137"/>
        <v>46772</v>
      </c>
      <c r="J2461" s="115">
        <f t="shared" si="1138"/>
        <v>23</v>
      </c>
      <c r="K2461" s="115">
        <f t="shared" si="1139"/>
        <v>12</v>
      </c>
      <c r="L2461" s="8">
        <f t="shared" si="1140"/>
        <v>1.0022415200000001</v>
      </c>
      <c r="M2461" s="116">
        <f t="shared" si="1141"/>
        <v>1.0043006699999999</v>
      </c>
      <c r="N2461" s="116">
        <f t="shared" si="1142"/>
        <v>1.4886689062085077</v>
      </c>
      <c r="O2461" s="109">
        <f t="shared" si="1143"/>
        <v>1.4920057799999999</v>
      </c>
      <c r="P2461" s="109">
        <f t="shared" si="1144"/>
        <v>223.93783141</v>
      </c>
      <c r="Q2461" s="11">
        <f t="shared" si="1155"/>
        <v>0</v>
      </c>
      <c r="R2461" s="30">
        <f t="shared" si="1153"/>
        <v>0</v>
      </c>
      <c r="S2461" s="109">
        <f t="shared" si="1145"/>
        <v>0</v>
      </c>
      <c r="T2461" s="119">
        <f t="shared" si="1154"/>
        <v>0.10150000000000001</v>
      </c>
      <c r="U2461" s="117">
        <f t="shared" si="1146"/>
        <v>12</v>
      </c>
      <c r="V2461" s="117">
        <v>252</v>
      </c>
      <c r="W2461" s="116">
        <f t="shared" si="1147"/>
        <v>1.0046140830000001</v>
      </c>
      <c r="X2461" s="109">
        <f t="shared" si="1148"/>
        <v>1.0332677400000001</v>
      </c>
      <c r="Y2461" s="174">
        <f t="shared" si="1151"/>
        <v>0</v>
      </c>
      <c r="Z2461" s="120" t="str">
        <f t="shared" si="1156"/>
        <v>A+J=</v>
      </c>
      <c r="AA2461" s="114">
        <f t="shared" si="1157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8">
        <f t="shared" si="1152"/>
        <v>46758</v>
      </c>
      <c r="B2462" s="109">
        <f t="shared" si="1132"/>
        <v>225.09941576999998</v>
      </c>
      <c r="C2462" s="193">
        <f t="shared" si="1150"/>
        <v>150.09179885</v>
      </c>
      <c r="D2462" s="110">
        <f t="shared" si="1133"/>
        <v>7245.38</v>
      </c>
      <c r="E2462" s="111">
        <f t="shared" si="1149"/>
        <v>7276.54</v>
      </c>
      <c r="F2462" s="112">
        <f t="shared" si="1134"/>
        <v>46711</v>
      </c>
      <c r="G2462" s="113">
        <f t="shared" si="1135"/>
        <v>4.3006716003852752E-3</v>
      </c>
      <c r="H2462" s="114">
        <f t="shared" si="1136"/>
        <v>46772</v>
      </c>
      <c r="I2462" s="114">
        <f t="shared" si="1137"/>
        <v>46772</v>
      </c>
      <c r="J2462" s="115">
        <f t="shared" si="1138"/>
        <v>23</v>
      </c>
      <c r="K2462" s="115">
        <f t="shared" si="1139"/>
        <v>13</v>
      </c>
      <c r="L2462" s="8">
        <f t="shared" si="1140"/>
        <v>1.0024285399999999</v>
      </c>
      <c r="M2462" s="116">
        <f t="shared" si="1141"/>
        <v>1.0043006699999999</v>
      </c>
      <c r="N2462" s="116">
        <f t="shared" si="1142"/>
        <v>1.4886689062085077</v>
      </c>
      <c r="O2462" s="109">
        <f t="shared" si="1143"/>
        <v>1.4922841899999999</v>
      </c>
      <c r="P2462" s="109">
        <f t="shared" si="1144"/>
        <v>223.97961846999999</v>
      </c>
      <c r="Q2462" s="11">
        <f t="shared" si="1155"/>
        <v>0</v>
      </c>
      <c r="R2462" s="30">
        <f t="shared" si="1153"/>
        <v>0</v>
      </c>
      <c r="S2462" s="109">
        <f t="shared" si="1145"/>
        <v>0</v>
      </c>
      <c r="T2462" s="119">
        <f t="shared" si="1154"/>
        <v>0.10150000000000001</v>
      </c>
      <c r="U2462" s="117">
        <f t="shared" si="1146"/>
        <v>13</v>
      </c>
      <c r="V2462" s="117">
        <v>252</v>
      </c>
      <c r="W2462" s="116">
        <f t="shared" si="1147"/>
        <v>1.00499955</v>
      </c>
      <c r="X2462" s="109">
        <f t="shared" si="1148"/>
        <v>1.1197973000000001</v>
      </c>
      <c r="Y2462" s="174">
        <f t="shared" si="1151"/>
        <v>0</v>
      </c>
      <c r="Z2462" s="120" t="str">
        <f t="shared" si="1156"/>
        <v>A+J=</v>
      </c>
      <c r="AA2462" s="114">
        <f t="shared" si="1157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8">
        <f t="shared" si="1152"/>
        <v>46759</v>
      </c>
      <c r="B2463" s="109">
        <f t="shared" si="1132"/>
        <v>225.22780657999999</v>
      </c>
      <c r="C2463" s="193">
        <f t="shared" si="1150"/>
        <v>150.09179885</v>
      </c>
      <c r="D2463" s="110">
        <f t="shared" si="1133"/>
        <v>7245.38</v>
      </c>
      <c r="E2463" s="111">
        <f t="shared" si="1149"/>
        <v>7276.54</v>
      </c>
      <c r="F2463" s="112">
        <f t="shared" si="1134"/>
        <v>46711</v>
      </c>
      <c r="G2463" s="113">
        <f t="shared" si="1135"/>
        <v>4.3006716003852752E-3</v>
      </c>
      <c r="H2463" s="114">
        <f t="shared" si="1136"/>
        <v>46772</v>
      </c>
      <c r="I2463" s="114">
        <f t="shared" si="1137"/>
        <v>46772</v>
      </c>
      <c r="J2463" s="115">
        <f t="shared" si="1138"/>
        <v>23</v>
      </c>
      <c r="K2463" s="115">
        <f t="shared" si="1139"/>
        <v>14</v>
      </c>
      <c r="L2463" s="8">
        <f t="shared" si="1140"/>
        <v>1.0026155999999999</v>
      </c>
      <c r="M2463" s="116">
        <f t="shared" si="1141"/>
        <v>1.0043006699999999</v>
      </c>
      <c r="N2463" s="116">
        <f t="shared" si="1142"/>
        <v>1.4886689062085077</v>
      </c>
      <c r="O2463" s="109">
        <f t="shared" si="1143"/>
        <v>1.4925626599999999</v>
      </c>
      <c r="P2463" s="109">
        <f t="shared" si="1144"/>
        <v>224.02141452999999</v>
      </c>
      <c r="Q2463" s="11">
        <f t="shared" si="1155"/>
        <v>0</v>
      </c>
      <c r="R2463" s="30">
        <f t="shared" si="1153"/>
        <v>0</v>
      </c>
      <c r="S2463" s="109">
        <f t="shared" si="1145"/>
        <v>0</v>
      </c>
      <c r="T2463" s="119">
        <f t="shared" si="1154"/>
        <v>0.10150000000000001</v>
      </c>
      <c r="U2463" s="117">
        <f t="shared" si="1146"/>
        <v>14</v>
      </c>
      <c r="V2463" s="117">
        <v>252</v>
      </c>
      <c r="W2463" s="116">
        <f t="shared" si="1147"/>
        <v>1.005385164</v>
      </c>
      <c r="X2463" s="109">
        <f t="shared" si="1148"/>
        <v>1.20639205</v>
      </c>
      <c r="Y2463" s="174">
        <f t="shared" si="1151"/>
        <v>0</v>
      </c>
      <c r="Z2463" s="120" t="str">
        <f t="shared" si="1156"/>
        <v>A+J=</v>
      </c>
      <c r="AA2463" s="114">
        <f t="shared" si="1157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8">
        <f t="shared" si="1152"/>
        <v>46760</v>
      </c>
      <c r="B2464" s="109">
        <f t="shared" si="1132"/>
        <v>225.35627034999999</v>
      </c>
      <c r="C2464" s="193">
        <f t="shared" si="1150"/>
        <v>150.09179885</v>
      </c>
      <c r="D2464" s="110">
        <f t="shared" si="1133"/>
        <v>7245.38</v>
      </c>
      <c r="E2464" s="111">
        <f t="shared" si="1149"/>
        <v>7276.54</v>
      </c>
      <c r="F2464" s="112">
        <f t="shared" si="1134"/>
        <v>46711</v>
      </c>
      <c r="G2464" s="113">
        <f t="shared" si="1135"/>
        <v>4.3006716003852752E-3</v>
      </c>
      <c r="H2464" s="114">
        <f t="shared" si="1136"/>
        <v>46772</v>
      </c>
      <c r="I2464" s="114">
        <f t="shared" si="1137"/>
        <v>46772</v>
      </c>
      <c r="J2464" s="115">
        <f t="shared" si="1138"/>
        <v>23</v>
      </c>
      <c r="K2464" s="115">
        <f t="shared" si="1139"/>
        <v>15</v>
      </c>
      <c r="L2464" s="8">
        <f t="shared" si="1140"/>
        <v>1.00280269</v>
      </c>
      <c r="M2464" s="116">
        <f t="shared" si="1141"/>
        <v>1.0043006699999999</v>
      </c>
      <c r="N2464" s="116">
        <f t="shared" si="1142"/>
        <v>1.4886689062085077</v>
      </c>
      <c r="O2464" s="109">
        <f t="shared" si="1143"/>
        <v>1.4928411800000001</v>
      </c>
      <c r="P2464" s="109">
        <f t="shared" si="1144"/>
        <v>224.0632181</v>
      </c>
      <c r="Q2464" s="11">
        <f t="shared" si="1155"/>
        <v>0</v>
      </c>
      <c r="R2464" s="30">
        <f t="shared" si="1153"/>
        <v>0</v>
      </c>
      <c r="S2464" s="109">
        <f t="shared" si="1145"/>
        <v>0</v>
      </c>
      <c r="T2464" s="119">
        <f t="shared" si="1154"/>
        <v>0.10150000000000001</v>
      </c>
      <c r="U2464" s="117">
        <f t="shared" si="1146"/>
        <v>15</v>
      </c>
      <c r="V2464" s="117">
        <v>252</v>
      </c>
      <c r="W2464" s="116">
        <f t="shared" si="1147"/>
        <v>1.0057709260000001</v>
      </c>
      <c r="X2464" s="109">
        <f t="shared" si="1148"/>
        <v>1.2930522499999999</v>
      </c>
      <c r="Y2464" s="174">
        <f t="shared" si="1151"/>
        <v>0</v>
      </c>
      <c r="Z2464" s="120" t="str">
        <f t="shared" si="1156"/>
        <v>A+J=</v>
      </c>
      <c r="AA2464" s="114">
        <f t="shared" si="1157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8">
        <f t="shared" si="1152"/>
        <v>46761</v>
      </c>
      <c r="B2465" s="109">
        <f t="shared" si="1132"/>
        <v>225.35627034999999</v>
      </c>
      <c r="C2465" s="193">
        <f t="shared" si="1150"/>
        <v>150.09179885</v>
      </c>
      <c r="D2465" s="110">
        <f t="shared" si="1133"/>
        <v>7245.38</v>
      </c>
      <c r="E2465" s="111">
        <f t="shared" si="1149"/>
        <v>7276.54</v>
      </c>
      <c r="F2465" s="112">
        <f t="shared" si="1134"/>
        <v>46711</v>
      </c>
      <c r="G2465" s="113">
        <f t="shared" si="1135"/>
        <v>4.3006716003852752E-3</v>
      </c>
      <c r="H2465" s="114">
        <f t="shared" si="1136"/>
        <v>46772</v>
      </c>
      <c r="I2465" s="114">
        <f t="shared" si="1137"/>
        <v>46772</v>
      </c>
      <c r="J2465" s="115">
        <f t="shared" si="1138"/>
        <v>23</v>
      </c>
      <c r="K2465" s="115">
        <f t="shared" si="1139"/>
        <v>15</v>
      </c>
      <c r="L2465" s="8">
        <f t="shared" si="1140"/>
        <v>1.00280269</v>
      </c>
      <c r="M2465" s="116">
        <f t="shared" si="1141"/>
        <v>1.0043006699999999</v>
      </c>
      <c r="N2465" s="116">
        <f t="shared" si="1142"/>
        <v>1.4886689062085077</v>
      </c>
      <c r="O2465" s="109">
        <f t="shared" si="1143"/>
        <v>1.4928411800000001</v>
      </c>
      <c r="P2465" s="109">
        <f t="shared" si="1144"/>
        <v>224.0632181</v>
      </c>
      <c r="Q2465" s="11">
        <f t="shared" si="1155"/>
        <v>0</v>
      </c>
      <c r="R2465" s="30">
        <f t="shared" si="1153"/>
        <v>0</v>
      </c>
      <c r="S2465" s="109">
        <f t="shared" si="1145"/>
        <v>0</v>
      </c>
      <c r="T2465" s="119">
        <f t="shared" si="1154"/>
        <v>0.10150000000000001</v>
      </c>
      <c r="U2465" s="117">
        <f t="shared" si="1146"/>
        <v>15</v>
      </c>
      <c r="V2465" s="117">
        <v>252</v>
      </c>
      <c r="W2465" s="116">
        <f t="shared" si="1147"/>
        <v>1.0057709260000001</v>
      </c>
      <c r="X2465" s="109">
        <f t="shared" si="1148"/>
        <v>1.2930522499999999</v>
      </c>
      <c r="Y2465" s="174">
        <f t="shared" si="1151"/>
        <v>0</v>
      </c>
      <c r="Z2465" s="120" t="str">
        <f t="shared" si="1156"/>
        <v>A+J=</v>
      </c>
      <c r="AA2465" s="114">
        <f t="shared" si="1157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8">
        <f t="shared" si="1152"/>
        <v>46762</v>
      </c>
      <c r="B2466" s="109">
        <f t="shared" ref="B2466:B2529" si="1158">(P2466+X2466)</f>
        <v>225.35627034999999</v>
      </c>
      <c r="C2466" s="193">
        <f t="shared" si="1150"/>
        <v>150.09179885</v>
      </c>
      <c r="D2466" s="110">
        <f t="shared" ref="D2466:D2529" si="1159">IF(E2466=E2465,D2465,E2465)</f>
        <v>7245.38</v>
      </c>
      <c r="E2466" s="111">
        <f t="shared" si="1149"/>
        <v>7276.54</v>
      </c>
      <c r="F2466" s="112">
        <f t="shared" ref="F2466:F2529" si="1160">IF($K2466=1,VLOOKUP($A2465,$AO$10:$AS$131,5),F2465)</f>
        <v>46711</v>
      </c>
      <c r="G2466" s="113">
        <f t="shared" ref="G2466:G2529" si="1161">(E2466/D2466)-1</f>
        <v>4.3006716003852752E-3</v>
      </c>
      <c r="H2466" s="114">
        <f t="shared" ref="H2466:H2529" si="1162">IF(DAY(A2466)=H$9,VLOOKUP(A2466,AH$118:AN$450,4),H2465)</f>
        <v>46772</v>
      </c>
      <c r="I2466" s="114">
        <f t="shared" ref="I2466:I2529" si="1163">IF(A2466&gt;I2465,H2466,I2465)</f>
        <v>46772</v>
      </c>
      <c r="J2466" s="115">
        <f t="shared" ref="J2466:J2529" si="1164">IF(I2466=I2465,J2465,NETWORKDAYS(I2465,I2466,$AD$148:$AD$502)-1)</f>
        <v>23</v>
      </c>
      <c r="K2466" s="115">
        <f t="shared" ref="K2466:K2529" si="1165">(J2466-(NETWORKDAYS(A2466,I2466,AD$148:AD$502)-1))</f>
        <v>15</v>
      </c>
      <c r="L2466" s="8">
        <f t="shared" ref="L2466:L2529" si="1166">IF(E2466&lt;D2466,1,TRUNC((E2466/D2466)^TRUNC((K2466/J2466),9),8))</f>
        <v>1.00280269</v>
      </c>
      <c r="M2466" s="116">
        <f t="shared" ref="M2466:M2529" si="1167">IF(I2466&gt;I2465,L2465,M2465)</f>
        <v>1.0043006699999999</v>
      </c>
      <c r="N2466" s="116">
        <f t="shared" ref="N2466:N2529" si="1168">IF(I2466&gt;I2465,N2465*M2466,N2465)</f>
        <v>1.4886689062085077</v>
      </c>
      <c r="O2466" s="109">
        <f t="shared" ref="O2466:O2529" si="1169">TRUNC(TRUNC((L2466*N2466),15),8)</f>
        <v>1.4928411800000001</v>
      </c>
      <c r="P2466" s="109">
        <f t="shared" ref="P2466:P2529" si="1170">TRUNC(C2466*O2466,8)</f>
        <v>224.0632181</v>
      </c>
      <c r="Q2466" s="11">
        <f t="shared" si="1155"/>
        <v>0</v>
      </c>
      <c r="R2466" s="30">
        <f t="shared" si="1153"/>
        <v>0</v>
      </c>
      <c r="S2466" s="109">
        <f t="shared" ref="S2466:S2529" si="1171">IF(R2466&gt;0,TRUNC(R2466*P2466,8),0)</f>
        <v>0</v>
      </c>
      <c r="T2466" s="119">
        <f t="shared" si="1154"/>
        <v>0.10150000000000001</v>
      </c>
      <c r="U2466" s="117">
        <f t="shared" ref="U2466:U2529" si="1172">IF(Q2465&gt;0,1,IF(K2466=K2465,U2465,U2465+1))</f>
        <v>15</v>
      </c>
      <c r="V2466" s="117">
        <v>252</v>
      </c>
      <c r="W2466" s="116">
        <f t="shared" ref="W2466:W2529" si="1173">ROUND((1+T2466)^TRUNC((U2466/V2466),9),9)</f>
        <v>1.0057709260000001</v>
      </c>
      <c r="X2466" s="109">
        <f t="shared" ref="X2466:X2529" si="1174">TRUNC((P2466*(W2466-1)),8)</f>
        <v>1.2930522499999999</v>
      </c>
      <c r="Y2466" s="174">
        <f t="shared" si="1151"/>
        <v>0</v>
      </c>
      <c r="Z2466" s="120" t="str">
        <f t="shared" si="1156"/>
        <v>A+J=</v>
      </c>
      <c r="AA2466" s="114">
        <f t="shared" si="1157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8">
        <f t="shared" si="1152"/>
        <v>46763</v>
      </c>
      <c r="B2467" s="109">
        <f t="shared" si="1158"/>
        <v>225.48480579</v>
      </c>
      <c r="C2467" s="193">
        <f t="shared" si="1150"/>
        <v>150.09179885</v>
      </c>
      <c r="D2467" s="110">
        <f t="shared" si="1159"/>
        <v>7245.38</v>
      </c>
      <c r="E2467" s="111">
        <f t="shared" si="1149"/>
        <v>7276.54</v>
      </c>
      <c r="F2467" s="112">
        <f t="shared" si="1160"/>
        <v>46711</v>
      </c>
      <c r="G2467" s="113">
        <f t="shared" si="1161"/>
        <v>4.3006716003852752E-3</v>
      </c>
      <c r="H2467" s="114">
        <f t="shared" si="1162"/>
        <v>46772</v>
      </c>
      <c r="I2467" s="114">
        <f t="shared" si="1163"/>
        <v>46772</v>
      </c>
      <c r="J2467" s="115">
        <f t="shared" si="1164"/>
        <v>23</v>
      </c>
      <c r="K2467" s="115">
        <f t="shared" si="1165"/>
        <v>16</v>
      </c>
      <c r="L2467" s="8">
        <f t="shared" si="1166"/>
        <v>1.0029898100000001</v>
      </c>
      <c r="M2467" s="116">
        <f t="shared" si="1167"/>
        <v>1.0043006699999999</v>
      </c>
      <c r="N2467" s="116">
        <f t="shared" si="1168"/>
        <v>1.4886689062085077</v>
      </c>
      <c r="O2467" s="109">
        <f t="shared" si="1169"/>
        <v>1.49311974</v>
      </c>
      <c r="P2467" s="109">
        <f t="shared" si="1170"/>
        <v>224.10502767</v>
      </c>
      <c r="Q2467" s="11">
        <f t="shared" si="1155"/>
        <v>0</v>
      </c>
      <c r="R2467" s="30">
        <f t="shared" si="1153"/>
        <v>0</v>
      </c>
      <c r="S2467" s="109">
        <f t="shared" si="1171"/>
        <v>0</v>
      </c>
      <c r="T2467" s="119">
        <f t="shared" si="1154"/>
        <v>0.10150000000000001</v>
      </c>
      <c r="U2467" s="117">
        <f t="shared" si="1172"/>
        <v>16</v>
      </c>
      <c r="V2467" s="117">
        <v>252</v>
      </c>
      <c r="W2467" s="116">
        <f t="shared" si="1173"/>
        <v>1.006156837</v>
      </c>
      <c r="X2467" s="109">
        <f t="shared" si="1174"/>
        <v>1.3797781200000001</v>
      </c>
      <c r="Y2467" s="174">
        <f t="shared" si="1151"/>
        <v>0</v>
      </c>
      <c r="Z2467" s="120" t="str">
        <f t="shared" si="1156"/>
        <v>A+J=</v>
      </c>
      <c r="AA2467" s="114">
        <f t="shared" si="1157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8">
        <f t="shared" si="1152"/>
        <v>46764</v>
      </c>
      <c r="B2468" s="109">
        <f t="shared" si="1158"/>
        <v>225.61341552000002</v>
      </c>
      <c r="C2468" s="193">
        <f t="shared" si="1150"/>
        <v>150.09179885</v>
      </c>
      <c r="D2468" s="110">
        <f t="shared" si="1159"/>
        <v>7245.38</v>
      </c>
      <c r="E2468" s="111">
        <f t="shared" si="1149"/>
        <v>7276.54</v>
      </c>
      <c r="F2468" s="112">
        <f t="shared" si="1160"/>
        <v>46711</v>
      </c>
      <c r="G2468" s="113">
        <f t="shared" si="1161"/>
        <v>4.3006716003852752E-3</v>
      </c>
      <c r="H2468" s="114">
        <f t="shared" si="1162"/>
        <v>46772</v>
      </c>
      <c r="I2468" s="114">
        <f t="shared" si="1163"/>
        <v>46772</v>
      </c>
      <c r="J2468" s="115">
        <f t="shared" si="1164"/>
        <v>23</v>
      </c>
      <c r="K2468" s="115">
        <f t="shared" si="1165"/>
        <v>17</v>
      </c>
      <c r="L2468" s="8">
        <f t="shared" si="1166"/>
        <v>1.0031769699999999</v>
      </c>
      <c r="M2468" s="116">
        <f t="shared" si="1167"/>
        <v>1.0043006699999999</v>
      </c>
      <c r="N2468" s="116">
        <f t="shared" si="1168"/>
        <v>1.4886689062085077</v>
      </c>
      <c r="O2468" s="109">
        <f t="shared" si="1169"/>
        <v>1.49339836</v>
      </c>
      <c r="P2468" s="109">
        <f t="shared" si="1170"/>
        <v>224.14684625000001</v>
      </c>
      <c r="Q2468" s="11">
        <f t="shared" si="1155"/>
        <v>0</v>
      </c>
      <c r="R2468" s="30">
        <f t="shared" si="1153"/>
        <v>0</v>
      </c>
      <c r="S2468" s="109">
        <f t="shared" si="1171"/>
        <v>0</v>
      </c>
      <c r="T2468" s="119">
        <f t="shared" si="1154"/>
        <v>0.10150000000000001</v>
      </c>
      <c r="U2468" s="117">
        <f t="shared" si="1172"/>
        <v>17</v>
      </c>
      <c r="V2468" s="117">
        <v>252</v>
      </c>
      <c r="W2468" s="116">
        <f t="shared" si="1173"/>
        <v>1.0065428949999999</v>
      </c>
      <c r="X2468" s="109">
        <f t="shared" si="1174"/>
        <v>1.4665692699999999</v>
      </c>
      <c r="Y2468" s="174">
        <f t="shared" si="1151"/>
        <v>0</v>
      </c>
      <c r="Z2468" s="120" t="str">
        <f t="shared" si="1156"/>
        <v>A+J=</v>
      </c>
      <c r="AA2468" s="114">
        <f t="shared" si="1157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8">
        <f t="shared" si="1152"/>
        <v>46765</v>
      </c>
      <c r="B2469" s="109">
        <f t="shared" si="1158"/>
        <v>225.74210001</v>
      </c>
      <c r="C2469" s="193">
        <f t="shared" si="1150"/>
        <v>150.09179885</v>
      </c>
      <c r="D2469" s="110">
        <f t="shared" si="1159"/>
        <v>7245.38</v>
      </c>
      <c r="E2469" s="111">
        <f t="shared" si="1149"/>
        <v>7276.54</v>
      </c>
      <c r="F2469" s="112">
        <f t="shared" si="1160"/>
        <v>46711</v>
      </c>
      <c r="G2469" s="113">
        <f t="shared" si="1161"/>
        <v>4.3006716003852752E-3</v>
      </c>
      <c r="H2469" s="114">
        <f t="shared" si="1162"/>
        <v>46772</v>
      </c>
      <c r="I2469" s="114">
        <f t="shared" si="1163"/>
        <v>46772</v>
      </c>
      <c r="J2469" s="115">
        <f t="shared" si="1164"/>
        <v>23</v>
      </c>
      <c r="K2469" s="115">
        <f t="shared" si="1165"/>
        <v>18</v>
      </c>
      <c r="L2469" s="8">
        <f t="shared" si="1166"/>
        <v>1.00336417</v>
      </c>
      <c r="M2469" s="116">
        <f t="shared" si="1167"/>
        <v>1.0043006699999999</v>
      </c>
      <c r="N2469" s="116">
        <f t="shared" si="1168"/>
        <v>1.4886689062085077</v>
      </c>
      <c r="O2469" s="109">
        <f t="shared" si="1169"/>
        <v>1.4936770399999999</v>
      </c>
      <c r="P2469" s="109">
        <f t="shared" si="1170"/>
        <v>224.18867383</v>
      </c>
      <c r="Q2469" s="11">
        <f t="shared" si="1155"/>
        <v>0</v>
      </c>
      <c r="R2469" s="30">
        <f t="shared" si="1153"/>
        <v>0</v>
      </c>
      <c r="S2469" s="109">
        <f t="shared" si="1171"/>
        <v>0</v>
      </c>
      <c r="T2469" s="119">
        <f t="shared" si="1154"/>
        <v>0.10150000000000001</v>
      </c>
      <c r="U2469" s="117">
        <f t="shared" si="1172"/>
        <v>18</v>
      </c>
      <c r="V2469" s="117">
        <v>252</v>
      </c>
      <c r="W2469" s="116">
        <f t="shared" si="1173"/>
        <v>1.006929102</v>
      </c>
      <c r="X2469" s="109">
        <f t="shared" si="1174"/>
        <v>1.55342618</v>
      </c>
      <c r="Y2469" s="174">
        <f t="shared" si="1151"/>
        <v>0</v>
      </c>
      <c r="Z2469" s="120" t="str">
        <f t="shared" si="1156"/>
        <v>A+J=</v>
      </c>
      <c r="AA2469" s="114">
        <f t="shared" si="1157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8">
        <f t="shared" si="1152"/>
        <v>46766</v>
      </c>
      <c r="B2470" s="109">
        <f t="shared" si="1158"/>
        <v>225.87085605000001</v>
      </c>
      <c r="C2470" s="193">
        <f t="shared" si="1150"/>
        <v>150.09179885</v>
      </c>
      <c r="D2470" s="110">
        <f t="shared" si="1159"/>
        <v>7245.38</v>
      </c>
      <c r="E2470" s="111">
        <f t="shared" si="1149"/>
        <v>7276.54</v>
      </c>
      <c r="F2470" s="112">
        <f t="shared" si="1160"/>
        <v>46711</v>
      </c>
      <c r="G2470" s="113">
        <f t="shared" si="1161"/>
        <v>4.3006716003852752E-3</v>
      </c>
      <c r="H2470" s="114">
        <f t="shared" si="1162"/>
        <v>46772</v>
      </c>
      <c r="I2470" s="114">
        <f t="shared" si="1163"/>
        <v>46772</v>
      </c>
      <c r="J2470" s="115">
        <f t="shared" si="1164"/>
        <v>23</v>
      </c>
      <c r="K2470" s="115">
        <f t="shared" si="1165"/>
        <v>19</v>
      </c>
      <c r="L2470" s="8">
        <f t="shared" si="1166"/>
        <v>1.0035514000000001</v>
      </c>
      <c r="M2470" s="116">
        <f t="shared" si="1167"/>
        <v>1.0043006699999999</v>
      </c>
      <c r="N2470" s="116">
        <f t="shared" si="1168"/>
        <v>1.4886689062085077</v>
      </c>
      <c r="O2470" s="109">
        <f t="shared" si="1169"/>
        <v>1.49395576</v>
      </c>
      <c r="P2470" s="109">
        <f t="shared" si="1170"/>
        <v>224.23050742000001</v>
      </c>
      <c r="Q2470" s="11">
        <f t="shared" si="1155"/>
        <v>0</v>
      </c>
      <c r="R2470" s="30">
        <f t="shared" si="1153"/>
        <v>0</v>
      </c>
      <c r="S2470" s="109">
        <f t="shared" si="1171"/>
        <v>0</v>
      </c>
      <c r="T2470" s="119">
        <f t="shared" si="1154"/>
        <v>0.10150000000000001</v>
      </c>
      <c r="U2470" s="117">
        <f t="shared" si="1172"/>
        <v>19</v>
      </c>
      <c r="V2470" s="117">
        <v>252</v>
      </c>
      <c r="W2470" s="116">
        <f t="shared" si="1173"/>
        <v>1.007315457</v>
      </c>
      <c r="X2470" s="109">
        <f t="shared" si="1174"/>
        <v>1.6403486300000001</v>
      </c>
      <c r="Y2470" s="174">
        <f t="shared" si="1151"/>
        <v>0</v>
      </c>
      <c r="Z2470" s="120" t="str">
        <f t="shared" si="1156"/>
        <v>A+J=</v>
      </c>
      <c r="AA2470" s="114">
        <f t="shared" si="1157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8">
        <f t="shared" si="1152"/>
        <v>46767</v>
      </c>
      <c r="B2471" s="109">
        <f t="shared" si="1158"/>
        <v>225.99968516000001</v>
      </c>
      <c r="C2471" s="193">
        <f t="shared" si="1150"/>
        <v>150.09179885</v>
      </c>
      <c r="D2471" s="110">
        <f t="shared" si="1159"/>
        <v>7245.38</v>
      </c>
      <c r="E2471" s="111">
        <f t="shared" si="1149"/>
        <v>7276.54</v>
      </c>
      <c r="F2471" s="112">
        <f t="shared" si="1160"/>
        <v>46711</v>
      </c>
      <c r="G2471" s="113">
        <f t="shared" si="1161"/>
        <v>4.3006716003852752E-3</v>
      </c>
      <c r="H2471" s="114">
        <f t="shared" si="1162"/>
        <v>46772</v>
      </c>
      <c r="I2471" s="114">
        <f t="shared" si="1163"/>
        <v>46772</v>
      </c>
      <c r="J2471" s="115">
        <f t="shared" si="1164"/>
        <v>23</v>
      </c>
      <c r="K2471" s="115">
        <f t="shared" si="1165"/>
        <v>20</v>
      </c>
      <c r="L2471" s="8">
        <f t="shared" si="1166"/>
        <v>1.00373866</v>
      </c>
      <c r="M2471" s="116">
        <f t="shared" si="1167"/>
        <v>1.0043006699999999</v>
      </c>
      <c r="N2471" s="116">
        <f t="shared" si="1168"/>
        <v>1.4886689062085077</v>
      </c>
      <c r="O2471" s="109">
        <f t="shared" si="1169"/>
        <v>1.4942345299999999</v>
      </c>
      <c r="P2471" s="109">
        <f t="shared" si="1170"/>
        <v>224.27234851</v>
      </c>
      <c r="Q2471" s="11">
        <f t="shared" si="1155"/>
        <v>0</v>
      </c>
      <c r="R2471" s="30">
        <f t="shared" si="1153"/>
        <v>0</v>
      </c>
      <c r="S2471" s="109">
        <f t="shared" si="1171"/>
        <v>0</v>
      </c>
      <c r="T2471" s="119">
        <f t="shared" si="1154"/>
        <v>0.10150000000000001</v>
      </c>
      <c r="U2471" s="117">
        <f t="shared" si="1172"/>
        <v>20</v>
      </c>
      <c r="V2471" s="117">
        <v>252</v>
      </c>
      <c r="W2471" s="116">
        <f t="shared" si="1173"/>
        <v>1.0077019599999999</v>
      </c>
      <c r="X2471" s="109">
        <f t="shared" si="1174"/>
        <v>1.72733665</v>
      </c>
      <c r="Y2471" s="174">
        <f t="shared" si="1151"/>
        <v>0</v>
      </c>
      <c r="Z2471" s="120" t="str">
        <f t="shared" si="1156"/>
        <v>A+J=</v>
      </c>
      <c r="AA2471" s="114">
        <f t="shared" si="1157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8">
        <f t="shared" si="1152"/>
        <v>46768</v>
      </c>
      <c r="B2472" s="109">
        <f t="shared" si="1158"/>
        <v>225.99968516000001</v>
      </c>
      <c r="C2472" s="193">
        <f t="shared" si="1150"/>
        <v>150.09179885</v>
      </c>
      <c r="D2472" s="110">
        <f t="shared" si="1159"/>
        <v>7245.38</v>
      </c>
      <c r="E2472" s="111">
        <f t="shared" si="1149"/>
        <v>7276.54</v>
      </c>
      <c r="F2472" s="112">
        <f t="shared" si="1160"/>
        <v>46711</v>
      </c>
      <c r="G2472" s="113">
        <f t="shared" si="1161"/>
        <v>4.3006716003852752E-3</v>
      </c>
      <c r="H2472" s="114">
        <f t="shared" si="1162"/>
        <v>46772</v>
      </c>
      <c r="I2472" s="114">
        <f t="shared" si="1163"/>
        <v>46772</v>
      </c>
      <c r="J2472" s="115">
        <f t="shared" si="1164"/>
        <v>23</v>
      </c>
      <c r="K2472" s="115">
        <f t="shared" si="1165"/>
        <v>20</v>
      </c>
      <c r="L2472" s="8">
        <f t="shared" si="1166"/>
        <v>1.00373866</v>
      </c>
      <c r="M2472" s="116">
        <f t="shared" si="1167"/>
        <v>1.0043006699999999</v>
      </c>
      <c r="N2472" s="116">
        <f t="shared" si="1168"/>
        <v>1.4886689062085077</v>
      </c>
      <c r="O2472" s="109">
        <f t="shared" si="1169"/>
        <v>1.4942345299999999</v>
      </c>
      <c r="P2472" s="109">
        <f t="shared" si="1170"/>
        <v>224.27234851</v>
      </c>
      <c r="Q2472" s="11">
        <f t="shared" si="1155"/>
        <v>0</v>
      </c>
      <c r="R2472" s="30">
        <f t="shared" si="1153"/>
        <v>0</v>
      </c>
      <c r="S2472" s="109">
        <f t="shared" si="1171"/>
        <v>0</v>
      </c>
      <c r="T2472" s="119">
        <f t="shared" si="1154"/>
        <v>0.10150000000000001</v>
      </c>
      <c r="U2472" s="117">
        <f t="shared" si="1172"/>
        <v>20</v>
      </c>
      <c r="V2472" s="117">
        <v>252</v>
      </c>
      <c r="W2472" s="116">
        <f t="shared" si="1173"/>
        <v>1.0077019599999999</v>
      </c>
      <c r="X2472" s="109">
        <f t="shared" si="1174"/>
        <v>1.72733665</v>
      </c>
      <c r="Y2472" s="174">
        <f t="shared" si="1151"/>
        <v>0</v>
      </c>
      <c r="Z2472" s="120" t="str">
        <f t="shared" si="1156"/>
        <v>A+J=</v>
      </c>
      <c r="AA2472" s="114">
        <f t="shared" si="1157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8">
        <f t="shared" si="1152"/>
        <v>46769</v>
      </c>
      <c r="B2473" s="109">
        <f t="shared" si="1158"/>
        <v>225.99968516000001</v>
      </c>
      <c r="C2473" s="193">
        <f t="shared" si="1150"/>
        <v>150.09179885</v>
      </c>
      <c r="D2473" s="110">
        <f t="shared" si="1159"/>
        <v>7245.38</v>
      </c>
      <c r="E2473" s="111">
        <f t="shared" si="1149"/>
        <v>7276.54</v>
      </c>
      <c r="F2473" s="112">
        <f t="shared" si="1160"/>
        <v>46711</v>
      </c>
      <c r="G2473" s="113">
        <f t="shared" si="1161"/>
        <v>4.3006716003852752E-3</v>
      </c>
      <c r="H2473" s="114">
        <f t="shared" si="1162"/>
        <v>46772</v>
      </c>
      <c r="I2473" s="114">
        <f t="shared" si="1163"/>
        <v>46772</v>
      </c>
      <c r="J2473" s="115">
        <f t="shared" si="1164"/>
        <v>23</v>
      </c>
      <c r="K2473" s="115">
        <f t="shared" si="1165"/>
        <v>20</v>
      </c>
      <c r="L2473" s="8">
        <f t="shared" si="1166"/>
        <v>1.00373866</v>
      </c>
      <c r="M2473" s="116">
        <f t="shared" si="1167"/>
        <v>1.0043006699999999</v>
      </c>
      <c r="N2473" s="116">
        <f t="shared" si="1168"/>
        <v>1.4886689062085077</v>
      </c>
      <c r="O2473" s="109">
        <f t="shared" si="1169"/>
        <v>1.4942345299999999</v>
      </c>
      <c r="P2473" s="109">
        <f t="shared" si="1170"/>
        <v>224.27234851</v>
      </c>
      <c r="Q2473" s="11">
        <f t="shared" si="1155"/>
        <v>0</v>
      </c>
      <c r="R2473" s="30">
        <f t="shared" si="1153"/>
        <v>0</v>
      </c>
      <c r="S2473" s="109">
        <f t="shared" si="1171"/>
        <v>0</v>
      </c>
      <c r="T2473" s="119">
        <f t="shared" si="1154"/>
        <v>0.10150000000000001</v>
      </c>
      <c r="U2473" s="117">
        <f t="shared" si="1172"/>
        <v>20</v>
      </c>
      <c r="V2473" s="117">
        <v>252</v>
      </c>
      <c r="W2473" s="116">
        <f t="shared" si="1173"/>
        <v>1.0077019599999999</v>
      </c>
      <c r="X2473" s="109">
        <f t="shared" si="1174"/>
        <v>1.72733665</v>
      </c>
      <c r="Y2473" s="174">
        <f t="shared" si="1151"/>
        <v>0</v>
      </c>
      <c r="Z2473" s="120" t="str">
        <f t="shared" si="1156"/>
        <v>A+J=</v>
      </c>
      <c r="AA2473" s="114">
        <f t="shared" si="1157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8">
        <f t="shared" si="1152"/>
        <v>46770</v>
      </c>
      <c r="B2474" s="109">
        <f t="shared" si="1158"/>
        <v>226.12858889</v>
      </c>
      <c r="C2474" s="193">
        <f t="shared" si="1150"/>
        <v>150.09179885</v>
      </c>
      <c r="D2474" s="110">
        <f t="shared" si="1159"/>
        <v>7245.38</v>
      </c>
      <c r="E2474" s="111">
        <f t="shared" si="1149"/>
        <v>7276.54</v>
      </c>
      <c r="F2474" s="112">
        <f t="shared" si="1160"/>
        <v>46711</v>
      </c>
      <c r="G2474" s="113">
        <f t="shared" si="1161"/>
        <v>4.3006716003852752E-3</v>
      </c>
      <c r="H2474" s="114">
        <f t="shared" si="1162"/>
        <v>46772</v>
      </c>
      <c r="I2474" s="114">
        <f t="shared" si="1163"/>
        <v>46772</v>
      </c>
      <c r="J2474" s="115">
        <f t="shared" si="1164"/>
        <v>23</v>
      </c>
      <c r="K2474" s="115">
        <f t="shared" si="1165"/>
        <v>21</v>
      </c>
      <c r="L2474" s="8">
        <f t="shared" si="1166"/>
        <v>1.0039259599999999</v>
      </c>
      <c r="M2474" s="116">
        <f t="shared" si="1167"/>
        <v>1.0043006699999999</v>
      </c>
      <c r="N2474" s="116">
        <f t="shared" si="1168"/>
        <v>1.4886689062085077</v>
      </c>
      <c r="O2474" s="109">
        <f t="shared" si="1169"/>
        <v>1.49451336</v>
      </c>
      <c r="P2474" s="109">
        <f t="shared" si="1170"/>
        <v>224.3141986</v>
      </c>
      <c r="Q2474" s="11">
        <f t="shared" si="1155"/>
        <v>0</v>
      </c>
      <c r="R2474" s="30">
        <f t="shared" si="1153"/>
        <v>0</v>
      </c>
      <c r="S2474" s="109">
        <f t="shared" si="1171"/>
        <v>0</v>
      </c>
      <c r="T2474" s="119">
        <f t="shared" si="1154"/>
        <v>0.10150000000000001</v>
      </c>
      <c r="U2474" s="117">
        <f t="shared" si="1172"/>
        <v>21</v>
      </c>
      <c r="V2474" s="117">
        <v>252</v>
      </c>
      <c r="W2474" s="116">
        <f t="shared" si="1173"/>
        <v>1.008088611</v>
      </c>
      <c r="X2474" s="109">
        <f t="shared" si="1174"/>
        <v>1.81439029</v>
      </c>
      <c r="Y2474" s="174">
        <f t="shared" si="1151"/>
        <v>0</v>
      </c>
      <c r="Z2474" s="120" t="str">
        <f t="shared" si="1156"/>
        <v>A+J=</v>
      </c>
      <c r="AA2474" s="114">
        <f t="shared" si="1157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8">
        <f t="shared" si="1152"/>
        <v>46771</v>
      </c>
      <c r="B2475" s="109">
        <f t="shared" si="1158"/>
        <v>226.25756598000001</v>
      </c>
      <c r="C2475" s="193">
        <f t="shared" si="1150"/>
        <v>150.09179885</v>
      </c>
      <c r="D2475" s="110">
        <f t="shared" si="1159"/>
        <v>7245.38</v>
      </c>
      <c r="E2475" s="111">
        <f t="shared" si="1149"/>
        <v>7276.54</v>
      </c>
      <c r="F2475" s="112">
        <f t="shared" si="1160"/>
        <v>46711</v>
      </c>
      <c r="G2475" s="113">
        <f t="shared" si="1161"/>
        <v>4.3006716003852752E-3</v>
      </c>
      <c r="H2475" s="114">
        <f t="shared" si="1162"/>
        <v>46772</v>
      </c>
      <c r="I2475" s="114">
        <f t="shared" si="1163"/>
        <v>46772</v>
      </c>
      <c r="J2475" s="115">
        <f t="shared" si="1164"/>
        <v>23</v>
      </c>
      <c r="K2475" s="115">
        <f t="shared" si="1165"/>
        <v>22</v>
      </c>
      <c r="L2475" s="8">
        <f t="shared" si="1166"/>
        <v>1.0041133</v>
      </c>
      <c r="M2475" s="116">
        <f t="shared" si="1167"/>
        <v>1.0043006699999999</v>
      </c>
      <c r="N2475" s="116">
        <f t="shared" si="1168"/>
        <v>1.4886689062085077</v>
      </c>
      <c r="O2475" s="109">
        <f t="shared" si="1169"/>
        <v>1.49479224</v>
      </c>
      <c r="P2475" s="109">
        <f t="shared" si="1170"/>
        <v>224.35605620000001</v>
      </c>
      <c r="Q2475" s="11">
        <f t="shared" si="1155"/>
        <v>0</v>
      </c>
      <c r="R2475" s="30">
        <f t="shared" si="1153"/>
        <v>0</v>
      </c>
      <c r="S2475" s="109">
        <f t="shared" si="1171"/>
        <v>0</v>
      </c>
      <c r="T2475" s="119">
        <f t="shared" si="1154"/>
        <v>0.10150000000000001</v>
      </c>
      <c r="U2475" s="117">
        <f t="shared" si="1172"/>
        <v>22</v>
      </c>
      <c r="V2475" s="117">
        <v>252</v>
      </c>
      <c r="W2475" s="116">
        <f t="shared" si="1173"/>
        <v>1.008475411</v>
      </c>
      <c r="X2475" s="109">
        <f t="shared" si="1174"/>
        <v>1.90150978</v>
      </c>
      <c r="Y2475" s="174">
        <f t="shared" si="1151"/>
        <v>0</v>
      </c>
      <c r="Z2475" s="120" t="str">
        <f t="shared" si="1156"/>
        <v>A+J=</v>
      </c>
      <c r="AA2475" s="114">
        <f t="shared" si="1157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8">
        <f t="shared" si="1152"/>
        <v>46772</v>
      </c>
      <c r="B2476" s="109">
        <f t="shared" si="1158"/>
        <v>226.38661624</v>
      </c>
      <c r="C2476" s="193">
        <f t="shared" si="1150"/>
        <v>150.09179885</v>
      </c>
      <c r="D2476" s="110">
        <f t="shared" si="1159"/>
        <v>7245.38</v>
      </c>
      <c r="E2476" s="111">
        <f t="shared" si="1149"/>
        <v>7276.54</v>
      </c>
      <c r="F2476" s="112">
        <f t="shared" si="1160"/>
        <v>46711</v>
      </c>
      <c r="G2476" s="113">
        <f t="shared" si="1161"/>
        <v>4.3006716003852752E-3</v>
      </c>
      <c r="H2476" s="114">
        <f t="shared" si="1162"/>
        <v>46804</v>
      </c>
      <c r="I2476" s="114">
        <f t="shared" si="1163"/>
        <v>46772</v>
      </c>
      <c r="J2476" s="115">
        <f t="shared" si="1164"/>
        <v>23</v>
      </c>
      <c r="K2476" s="115">
        <f t="shared" si="1165"/>
        <v>23</v>
      </c>
      <c r="L2476" s="8">
        <f t="shared" si="1166"/>
        <v>1.0043006699999999</v>
      </c>
      <c r="M2476" s="116">
        <f t="shared" si="1167"/>
        <v>1.0043006699999999</v>
      </c>
      <c r="N2476" s="116">
        <f t="shared" si="1168"/>
        <v>1.4886689062085077</v>
      </c>
      <c r="O2476" s="109">
        <f t="shared" si="1169"/>
        <v>1.4950711699999999</v>
      </c>
      <c r="P2476" s="109">
        <f t="shared" si="1170"/>
        <v>224.39792130999999</v>
      </c>
      <c r="Q2476" s="11">
        <f t="shared" si="1155"/>
        <v>81</v>
      </c>
      <c r="R2476" s="30">
        <f t="shared" si="1153"/>
        <v>7.5479000000000004E-2</v>
      </c>
      <c r="S2476" s="109">
        <f t="shared" si="1171"/>
        <v>16.9373307</v>
      </c>
      <c r="T2476" s="119">
        <f t="shared" si="1154"/>
        <v>0.10150000000000001</v>
      </c>
      <c r="U2476" s="117">
        <f t="shared" si="1172"/>
        <v>23</v>
      </c>
      <c r="V2476" s="117">
        <v>252</v>
      </c>
      <c r="W2476" s="116">
        <f t="shared" si="1173"/>
        <v>1.0088623590000001</v>
      </c>
      <c r="X2476" s="109">
        <f t="shared" si="1174"/>
        <v>1.9886949300000001</v>
      </c>
      <c r="Y2476" s="174">
        <f t="shared" si="1151"/>
        <v>18.926025630000002</v>
      </c>
      <c r="Z2476" s="120" t="str">
        <f t="shared" si="1156"/>
        <v>A+J=</v>
      </c>
      <c r="AA2476" s="114">
        <f t="shared" si="1157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8">
        <f t="shared" si="1152"/>
        <v>46773</v>
      </c>
      <c r="B2477" s="109">
        <f t="shared" si="1158"/>
        <v>207.58067954000001</v>
      </c>
      <c r="C2477" s="193">
        <f t="shared" si="1150"/>
        <v>138.76301996000001</v>
      </c>
      <c r="D2477" s="110">
        <f t="shared" si="1159"/>
        <v>7245.38</v>
      </c>
      <c r="E2477" s="111">
        <f t="shared" ref="E2477:E2540" si="1175">IF($K2477=1,VLOOKUP($A2476,$AO$10:$AS$150,4),E2476)</f>
        <v>7276.54</v>
      </c>
      <c r="F2477" s="112">
        <f t="shared" si="1160"/>
        <v>46741</v>
      </c>
      <c r="G2477" s="113">
        <f t="shared" si="1161"/>
        <v>4.3006716003852752E-3</v>
      </c>
      <c r="H2477" s="114">
        <f t="shared" si="1162"/>
        <v>46804</v>
      </c>
      <c r="I2477" s="114">
        <f t="shared" si="1163"/>
        <v>46804</v>
      </c>
      <c r="J2477" s="115">
        <f t="shared" si="1164"/>
        <v>22</v>
      </c>
      <c r="K2477" s="115">
        <f t="shared" si="1165"/>
        <v>1</v>
      </c>
      <c r="L2477" s="8">
        <f t="shared" si="1166"/>
        <v>1.0001950799999999</v>
      </c>
      <c r="M2477" s="116">
        <f t="shared" si="1167"/>
        <v>1.0043006699999999</v>
      </c>
      <c r="N2477" s="116">
        <f t="shared" si="1168"/>
        <v>1.4950711799133714</v>
      </c>
      <c r="O2477" s="109">
        <f t="shared" si="1169"/>
        <v>1.4953628299999999</v>
      </c>
      <c r="P2477" s="109">
        <f t="shared" si="1170"/>
        <v>207.50106221999999</v>
      </c>
      <c r="Q2477" s="11">
        <f t="shared" si="1155"/>
        <v>0</v>
      </c>
      <c r="R2477" s="30">
        <f t="shared" si="1153"/>
        <v>0</v>
      </c>
      <c r="S2477" s="109">
        <f t="shared" si="1171"/>
        <v>0</v>
      </c>
      <c r="T2477" s="119">
        <f t="shared" si="1154"/>
        <v>0.10150000000000001</v>
      </c>
      <c r="U2477" s="117">
        <f t="shared" si="1172"/>
        <v>1</v>
      </c>
      <c r="V2477" s="117">
        <v>252</v>
      </c>
      <c r="W2477" s="116">
        <f t="shared" si="1173"/>
        <v>1.0003836960000001</v>
      </c>
      <c r="X2477" s="109">
        <f t="shared" si="1174"/>
        <v>7.9617320000000005E-2</v>
      </c>
      <c r="Y2477" s="174">
        <f t="shared" si="1151"/>
        <v>0</v>
      </c>
      <c r="Z2477" s="120" t="str">
        <f t="shared" si="1156"/>
        <v>A+J=</v>
      </c>
      <c r="AA2477" s="114">
        <f t="shared" si="1157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8">
        <f t="shared" si="1152"/>
        <v>46774</v>
      </c>
      <c r="B2478" s="109">
        <f t="shared" si="1158"/>
        <v>207.70083839</v>
      </c>
      <c r="C2478" s="193">
        <f t="shared" si="1150"/>
        <v>138.76301996000001</v>
      </c>
      <c r="D2478" s="110">
        <f t="shared" si="1159"/>
        <v>7245.38</v>
      </c>
      <c r="E2478" s="111">
        <f t="shared" si="1175"/>
        <v>7276.54</v>
      </c>
      <c r="F2478" s="112">
        <f t="shared" si="1160"/>
        <v>46741</v>
      </c>
      <c r="G2478" s="113">
        <f t="shared" si="1161"/>
        <v>4.3006716003852752E-3</v>
      </c>
      <c r="H2478" s="114">
        <f t="shared" si="1162"/>
        <v>46804</v>
      </c>
      <c r="I2478" s="114">
        <f t="shared" si="1163"/>
        <v>46804</v>
      </c>
      <c r="J2478" s="115">
        <f t="shared" si="1164"/>
        <v>22</v>
      </c>
      <c r="K2478" s="115">
        <f t="shared" si="1165"/>
        <v>2</v>
      </c>
      <c r="L2478" s="8">
        <f t="shared" si="1166"/>
        <v>1.0003902</v>
      </c>
      <c r="M2478" s="116">
        <f t="shared" si="1167"/>
        <v>1.0043006699999999</v>
      </c>
      <c r="N2478" s="116">
        <f t="shared" si="1168"/>
        <v>1.4950711799133714</v>
      </c>
      <c r="O2478" s="109">
        <f t="shared" si="1169"/>
        <v>1.49565455</v>
      </c>
      <c r="P2478" s="109">
        <f t="shared" si="1170"/>
        <v>207.54154217000001</v>
      </c>
      <c r="Q2478" s="11">
        <f t="shared" si="1155"/>
        <v>0</v>
      </c>
      <c r="R2478" s="30">
        <f t="shared" si="1153"/>
        <v>0</v>
      </c>
      <c r="S2478" s="109">
        <f t="shared" si="1171"/>
        <v>0</v>
      </c>
      <c r="T2478" s="119">
        <f t="shared" si="1154"/>
        <v>0.10150000000000001</v>
      </c>
      <c r="U2478" s="117">
        <f t="shared" si="1172"/>
        <v>2</v>
      </c>
      <c r="V2478" s="117">
        <v>252</v>
      </c>
      <c r="W2478" s="116">
        <f t="shared" si="1173"/>
        <v>1.0007675389999999</v>
      </c>
      <c r="X2478" s="109">
        <f t="shared" si="1174"/>
        <v>0.15929621999999999</v>
      </c>
      <c r="Y2478" s="174">
        <f t="shared" si="1151"/>
        <v>0</v>
      </c>
      <c r="Z2478" s="120" t="str">
        <f t="shared" si="1156"/>
        <v>A+J=</v>
      </c>
      <c r="AA2478" s="114">
        <f t="shared" si="1157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8">
        <f t="shared" si="1152"/>
        <v>46775</v>
      </c>
      <c r="B2479" s="109">
        <f t="shared" si="1158"/>
        <v>207.70083839</v>
      </c>
      <c r="C2479" s="193">
        <f t="shared" si="1150"/>
        <v>138.76301996000001</v>
      </c>
      <c r="D2479" s="110">
        <f t="shared" si="1159"/>
        <v>7245.38</v>
      </c>
      <c r="E2479" s="111">
        <f t="shared" si="1175"/>
        <v>7276.54</v>
      </c>
      <c r="F2479" s="112">
        <f t="shared" si="1160"/>
        <v>46741</v>
      </c>
      <c r="G2479" s="113">
        <f t="shared" si="1161"/>
        <v>4.3006716003852752E-3</v>
      </c>
      <c r="H2479" s="114">
        <f t="shared" si="1162"/>
        <v>46804</v>
      </c>
      <c r="I2479" s="114">
        <f t="shared" si="1163"/>
        <v>46804</v>
      </c>
      <c r="J2479" s="115">
        <f t="shared" si="1164"/>
        <v>22</v>
      </c>
      <c r="K2479" s="115">
        <f t="shared" si="1165"/>
        <v>2</v>
      </c>
      <c r="L2479" s="8">
        <f t="shared" si="1166"/>
        <v>1.0003902</v>
      </c>
      <c r="M2479" s="116">
        <f t="shared" si="1167"/>
        <v>1.0043006699999999</v>
      </c>
      <c r="N2479" s="116">
        <f t="shared" si="1168"/>
        <v>1.4950711799133714</v>
      </c>
      <c r="O2479" s="109">
        <f t="shared" si="1169"/>
        <v>1.49565455</v>
      </c>
      <c r="P2479" s="109">
        <f t="shared" si="1170"/>
        <v>207.54154217000001</v>
      </c>
      <c r="Q2479" s="11">
        <f t="shared" si="1155"/>
        <v>0</v>
      </c>
      <c r="R2479" s="30">
        <f t="shared" si="1153"/>
        <v>0</v>
      </c>
      <c r="S2479" s="109">
        <f t="shared" si="1171"/>
        <v>0</v>
      </c>
      <c r="T2479" s="119">
        <f t="shared" si="1154"/>
        <v>0.10150000000000001</v>
      </c>
      <c r="U2479" s="117">
        <f t="shared" si="1172"/>
        <v>2</v>
      </c>
      <c r="V2479" s="117">
        <v>252</v>
      </c>
      <c r="W2479" s="116">
        <f t="shared" si="1173"/>
        <v>1.0007675389999999</v>
      </c>
      <c r="X2479" s="109">
        <f t="shared" si="1174"/>
        <v>0.15929621999999999</v>
      </c>
      <c r="Y2479" s="174">
        <f t="shared" si="1151"/>
        <v>0</v>
      </c>
      <c r="Z2479" s="120" t="str">
        <f t="shared" si="1156"/>
        <v>A+J=</v>
      </c>
      <c r="AA2479" s="114">
        <f t="shared" si="1157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8">
        <f t="shared" si="1152"/>
        <v>46776</v>
      </c>
      <c r="B2480" s="109">
        <f t="shared" si="1158"/>
        <v>207.70083839</v>
      </c>
      <c r="C2480" s="193">
        <f t="shared" si="1150"/>
        <v>138.76301996000001</v>
      </c>
      <c r="D2480" s="110">
        <f t="shared" si="1159"/>
        <v>7245.38</v>
      </c>
      <c r="E2480" s="111">
        <f t="shared" si="1175"/>
        <v>7276.54</v>
      </c>
      <c r="F2480" s="112">
        <f t="shared" si="1160"/>
        <v>46741</v>
      </c>
      <c r="G2480" s="113">
        <f t="shared" si="1161"/>
        <v>4.3006716003852752E-3</v>
      </c>
      <c r="H2480" s="114">
        <f t="shared" si="1162"/>
        <v>46804</v>
      </c>
      <c r="I2480" s="114">
        <f t="shared" si="1163"/>
        <v>46804</v>
      </c>
      <c r="J2480" s="115">
        <f t="shared" si="1164"/>
        <v>22</v>
      </c>
      <c r="K2480" s="115">
        <f t="shared" si="1165"/>
        <v>2</v>
      </c>
      <c r="L2480" s="8">
        <f t="shared" si="1166"/>
        <v>1.0003902</v>
      </c>
      <c r="M2480" s="116">
        <f t="shared" si="1167"/>
        <v>1.0043006699999999</v>
      </c>
      <c r="N2480" s="116">
        <f t="shared" si="1168"/>
        <v>1.4950711799133714</v>
      </c>
      <c r="O2480" s="109">
        <f t="shared" si="1169"/>
        <v>1.49565455</v>
      </c>
      <c r="P2480" s="109">
        <f t="shared" si="1170"/>
        <v>207.54154217000001</v>
      </c>
      <c r="Q2480" s="11">
        <f t="shared" si="1155"/>
        <v>0</v>
      </c>
      <c r="R2480" s="30">
        <f t="shared" si="1153"/>
        <v>0</v>
      </c>
      <c r="S2480" s="109">
        <f t="shared" si="1171"/>
        <v>0</v>
      </c>
      <c r="T2480" s="119">
        <f t="shared" si="1154"/>
        <v>0.10150000000000001</v>
      </c>
      <c r="U2480" s="117">
        <f t="shared" si="1172"/>
        <v>2</v>
      </c>
      <c r="V2480" s="117">
        <v>252</v>
      </c>
      <c r="W2480" s="116">
        <f t="shared" si="1173"/>
        <v>1.0007675389999999</v>
      </c>
      <c r="X2480" s="109">
        <f t="shared" si="1174"/>
        <v>0.15929621999999999</v>
      </c>
      <c r="Y2480" s="174">
        <f t="shared" si="1151"/>
        <v>0</v>
      </c>
      <c r="Z2480" s="120" t="str">
        <f t="shared" si="1156"/>
        <v>A+J=</v>
      </c>
      <c r="AA2480" s="114">
        <f t="shared" si="1157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8">
        <f t="shared" si="1152"/>
        <v>46777</v>
      </c>
      <c r="B2481" s="109">
        <f t="shared" si="1158"/>
        <v>207.82106737000001</v>
      </c>
      <c r="C2481" s="193">
        <f t="shared" si="1150"/>
        <v>138.76301996000001</v>
      </c>
      <c r="D2481" s="110">
        <f t="shared" si="1159"/>
        <v>7245.38</v>
      </c>
      <c r="E2481" s="111">
        <f t="shared" si="1175"/>
        <v>7276.54</v>
      </c>
      <c r="F2481" s="112">
        <f t="shared" si="1160"/>
        <v>46741</v>
      </c>
      <c r="G2481" s="113">
        <f t="shared" si="1161"/>
        <v>4.3006716003852752E-3</v>
      </c>
      <c r="H2481" s="114">
        <f t="shared" si="1162"/>
        <v>46804</v>
      </c>
      <c r="I2481" s="114">
        <f t="shared" si="1163"/>
        <v>46804</v>
      </c>
      <c r="J2481" s="115">
        <f t="shared" si="1164"/>
        <v>22</v>
      </c>
      <c r="K2481" s="115">
        <f t="shared" si="1165"/>
        <v>3</v>
      </c>
      <c r="L2481" s="8">
        <f t="shared" si="1166"/>
        <v>1.0005853600000001</v>
      </c>
      <c r="M2481" s="116">
        <f t="shared" si="1167"/>
        <v>1.0043006699999999</v>
      </c>
      <c r="N2481" s="116">
        <f t="shared" si="1168"/>
        <v>1.4950711799133714</v>
      </c>
      <c r="O2481" s="109">
        <f t="shared" si="1169"/>
        <v>1.49594633</v>
      </c>
      <c r="P2481" s="109">
        <f t="shared" si="1170"/>
        <v>207.58203044000001</v>
      </c>
      <c r="Q2481" s="11">
        <f t="shared" si="1155"/>
        <v>0</v>
      </c>
      <c r="R2481" s="30">
        <f t="shared" si="1153"/>
        <v>0</v>
      </c>
      <c r="S2481" s="109">
        <f t="shared" si="1171"/>
        <v>0</v>
      </c>
      <c r="T2481" s="119">
        <f t="shared" si="1154"/>
        <v>0.10150000000000001</v>
      </c>
      <c r="U2481" s="117">
        <f t="shared" si="1172"/>
        <v>3</v>
      </c>
      <c r="V2481" s="117">
        <v>252</v>
      </c>
      <c r="W2481" s="116">
        <f t="shared" si="1173"/>
        <v>1.00115153</v>
      </c>
      <c r="X2481" s="109">
        <f t="shared" si="1174"/>
        <v>0.23903693000000001</v>
      </c>
      <c r="Y2481" s="174">
        <f t="shared" si="1151"/>
        <v>0</v>
      </c>
      <c r="Z2481" s="120" t="str">
        <f t="shared" si="1156"/>
        <v>A+J=</v>
      </c>
      <c r="AA2481" s="114">
        <f t="shared" si="1157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8">
        <f t="shared" si="1152"/>
        <v>46778</v>
      </c>
      <c r="B2482" s="109">
        <f t="shared" si="1158"/>
        <v>207.94136631000001</v>
      </c>
      <c r="C2482" s="193">
        <f t="shared" si="1150"/>
        <v>138.76301996000001</v>
      </c>
      <c r="D2482" s="110">
        <f t="shared" si="1159"/>
        <v>7245.38</v>
      </c>
      <c r="E2482" s="111">
        <f t="shared" si="1175"/>
        <v>7276.54</v>
      </c>
      <c r="F2482" s="112">
        <f t="shared" si="1160"/>
        <v>46741</v>
      </c>
      <c r="G2482" s="113">
        <f t="shared" si="1161"/>
        <v>4.3006716003852752E-3</v>
      </c>
      <c r="H2482" s="114">
        <f t="shared" si="1162"/>
        <v>46804</v>
      </c>
      <c r="I2482" s="114">
        <f t="shared" si="1163"/>
        <v>46804</v>
      </c>
      <c r="J2482" s="115">
        <f t="shared" si="1164"/>
        <v>22</v>
      </c>
      <c r="K2482" s="115">
        <f t="shared" si="1165"/>
        <v>4</v>
      </c>
      <c r="L2482" s="8">
        <f t="shared" si="1166"/>
        <v>1.0007805599999999</v>
      </c>
      <c r="M2482" s="116">
        <f t="shared" si="1167"/>
        <v>1.0043006699999999</v>
      </c>
      <c r="N2482" s="116">
        <f t="shared" si="1168"/>
        <v>1.4950711799133714</v>
      </c>
      <c r="O2482" s="109">
        <f t="shared" si="1169"/>
        <v>1.49623817</v>
      </c>
      <c r="P2482" s="109">
        <f t="shared" si="1170"/>
        <v>207.62252703999999</v>
      </c>
      <c r="Q2482" s="11">
        <f t="shared" si="1155"/>
        <v>0</v>
      </c>
      <c r="R2482" s="30">
        <f t="shared" si="1153"/>
        <v>0</v>
      </c>
      <c r="S2482" s="109">
        <f t="shared" si="1171"/>
        <v>0</v>
      </c>
      <c r="T2482" s="119">
        <f t="shared" si="1154"/>
        <v>0.10150000000000001</v>
      </c>
      <c r="U2482" s="117">
        <f t="shared" si="1172"/>
        <v>4</v>
      </c>
      <c r="V2482" s="117">
        <v>252</v>
      </c>
      <c r="W2482" s="116">
        <f t="shared" si="1173"/>
        <v>1.001535668</v>
      </c>
      <c r="X2482" s="109">
        <f t="shared" si="1174"/>
        <v>0.31883927000000001</v>
      </c>
      <c r="Y2482" s="174">
        <f t="shared" si="1151"/>
        <v>0</v>
      </c>
      <c r="Z2482" s="120" t="str">
        <f t="shared" si="1156"/>
        <v>A+J=</v>
      </c>
      <c r="AA2482" s="114">
        <f t="shared" si="1157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8">
        <f t="shared" si="1152"/>
        <v>46779</v>
      </c>
      <c r="B2483" s="109">
        <f t="shared" si="1158"/>
        <v>208.06173543</v>
      </c>
      <c r="C2483" s="193">
        <f t="shared" si="1150"/>
        <v>138.76301996000001</v>
      </c>
      <c r="D2483" s="110">
        <f t="shared" si="1159"/>
        <v>7245.38</v>
      </c>
      <c r="E2483" s="111">
        <f t="shared" si="1175"/>
        <v>7276.54</v>
      </c>
      <c r="F2483" s="112">
        <f t="shared" si="1160"/>
        <v>46741</v>
      </c>
      <c r="G2483" s="113">
        <f t="shared" si="1161"/>
        <v>4.3006716003852752E-3</v>
      </c>
      <c r="H2483" s="114">
        <f t="shared" si="1162"/>
        <v>46804</v>
      </c>
      <c r="I2483" s="114">
        <f t="shared" si="1163"/>
        <v>46804</v>
      </c>
      <c r="J2483" s="115">
        <f t="shared" si="1164"/>
        <v>22</v>
      </c>
      <c r="K2483" s="115">
        <f t="shared" si="1165"/>
        <v>5</v>
      </c>
      <c r="L2483" s="8">
        <f t="shared" si="1166"/>
        <v>1.0009758</v>
      </c>
      <c r="M2483" s="116">
        <f t="shared" si="1167"/>
        <v>1.0043006699999999</v>
      </c>
      <c r="N2483" s="116">
        <f t="shared" si="1168"/>
        <v>1.4950711799133714</v>
      </c>
      <c r="O2483" s="109">
        <f t="shared" si="1169"/>
        <v>1.4965300699999999</v>
      </c>
      <c r="P2483" s="109">
        <f t="shared" si="1170"/>
        <v>207.66303196999999</v>
      </c>
      <c r="Q2483" s="11">
        <f t="shared" si="1155"/>
        <v>0</v>
      </c>
      <c r="R2483" s="30">
        <f t="shared" si="1153"/>
        <v>0</v>
      </c>
      <c r="S2483" s="109">
        <f t="shared" si="1171"/>
        <v>0</v>
      </c>
      <c r="T2483" s="119">
        <f t="shared" si="1154"/>
        <v>0.10150000000000001</v>
      </c>
      <c r="U2483" s="117">
        <f t="shared" si="1172"/>
        <v>5</v>
      </c>
      <c r="V2483" s="117">
        <v>252</v>
      </c>
      <c r="W2483" s="116">
        <f t="shared" si="1173"/>
        <v>1.0019199539999999</v>
      </c>
      <c r="X2483" s="109">
        <f t="shared" si="1174"/>
        <v>0.39870346000000001</v>
      </c>
      <c r="Y2483" s="174">
        <f t="shared" si="1151"/>
        <v>0</v>
      </c>
      <c r="Z2483" s="120" t="str">
        <f t="shared" si="1156"/>
        <v>A+J=</v>
      </c>
      <c r="AA2483" s="114">
        <f t="shared" si="1157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8">
        <f t="shared" si="1152"/>
        <v>46780</v>
      </c>
      <c r="B2484" s="109">
        <f t="shared" si="1158"/>
        <v>208.18217296</v>
      </c>
      <c r="C2484" s="193">
        <f t="shared" si="1150"/>
        <v>138.76301996000001</v>
      </c>
      <c r="D2484" s="110">
        <f t="shared" si="1159"/>
        <v>7245.38</v>
      </c>
      <c r="E2484" s="111">
        <f t="shared" si="1175"/>
        <v>7276.54</v>
      </c>
      <c r="F2484" s="112">
        <f t="shared" si="1160"/>
        <v>46741</v>
      </c>
      <c r="G2484" s="113">
        <f t="shared" si="1161"/>
        <v>4.3006716003852752E-3</v>
      </c>
      <c r="H2484" s="114">
        <f t="shared" si="1162"/>
        <v>46804</v>
      </c>
      <c r="I2484" s="114">
        <f t="shared" si="1163"/>
        <v>46804</v>
      </c>
      <c r="J2484" s="115">
        <f t="shared" si="1164"/>
        <v>22</v>
      </c>
      <c r="K2484" s="115">
        <f t="shared" si="1165"/>
        <v>6</v>
      </c>
      <c r="L2484" s="8">
        <f t="shared" si="1166"/>
        <v>1.00117108</v>
      </c>
      <c r="M2484" s="116">
        <f t="shared" si="1167"/>
        <v>1.0043006699999999</v>
      </c>
      <c r="N2484" s="116">
        <f t="shared" si="1168"/>
        <v>1.4950711799133714</v>
      </c>
      <c r="O2484" s="109">
        <f t="shared" si="1169"/>
        <v>1.49682202</v>
      </c>
      <c r="P2484" s="109">
        <f t="shared" si="1170"/>
        <v>207.70354383</v>
      </c>
      <c r="Q2484" s="11">
        <f t="shared" si="1155"/>
        <v>0</v>
      </c>
      <c r="R2484" s="30">
        <f t="shared" si="1153"/>
        <v>0</v>
      </c>
      <c r="S2484" s="109">
        <f t="shared" si="1171"/>
        <v>0</v>
      </c>
      <c r="T2484" s="119">
        <f t="shared" si="1154"/>
        <v>0.10150000000000001</v>
      </c>
      <c r="U2484" s="117">
        <f t="shared" si="1172"/>
        <v>6</v>
      </c>
      <c r="V2484" s="117">
        <v>252</v>
      </c>
      <c r="W2484" s="116">
        <f t="shared" si="1173"/>
        <v>1.002304386</v>
      </c>
      <c r="X2484" s="109">
        <f t="shared" si="1174"/>
        <v>0.47862913000000001</v>
      </c>
      <c r="Y2484" s="174">
        <f t="shared" si="1151"/>
        <v>0</v>
      </c>
      <c r="Z2484" s="120" t="str">
        <f t="shared" si="1156"/>
        <v>A+J=</v>
      </c>
      <c r="AA2484" s="114">
        <f t="shared" si="1157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8">
        <f t="shared" si="1152"/>
        <v>46781</v>
      </c>
      <c r="B2485" s="109">
        <f t="shared" si="1158"/>
        <v>208.30268095</v>
      </c>
      <c r="C2485" s="193">
        <f t="shared" si="1150"/>
        <v>138.76301996000001</v>
      </c>
      <c r="D2485" s="110">
        <f t="shared" si="1159"/>
        <v>7245.38</v>
      </c>
      <c r="E2485" s="111">
        <f t="shared" si="1175"/>
        <v>7276.54</v>
      </c>
      <c r="F2485" s="112">
        <f t="shared" si="1160"/>
        <v>46741</v>
      </c>
      <c r="G2485" s="113">
        <f t="shared" si="1161"/>
        <v>4.3006716003852752E-3</v>
      </c>
      <c r="H2485" s="114">
        <f t="shared" si="1162"/>
        <v>46804</v>
      </c>
      <c r="I2485" s="114">
        <f t="shared" si="1163"/>
        <v>46804</v>
      </c>
      <c r="J2485" s="115">
        <f t="shared" si="1164"/>
        <v>22</v>
      </c>
      <c r="K2485" s="115">
        <f t="shared" si="1165"/>
        <v>7</v>
      </c>
      <c r="L2485" s="8">
        <f t="shared" si="1166"/>
        <v>1.0013663900000001</v>
      </c>
      <c r="M2485" s="116">
        <f t="shared" si="1167"/>
        <v>1.0043006699999999</v>
      </c>
      <c r="N2485" s="116">
        <f t="shared" si="1168"/>
        <v>1.4950711799133714</v>
      </c>
      <c r="O2485" s="109">
        <f t="shared" si="1169"/>
        <v>1.4971140300000001</v>
      </c>
      <c r="P2485" s="109">
        <f t="shared" si="1170"/>
        <v>207.74406402</v>
      </c>
      <c r="Q2485" s="11">
        <f t="shared" si="1155"/>
        <v>0</v>
      </c>
      <c r="R2485" s="30">
        <f t="shared" si="1153"/>
        <v>0</v>
      </c>
      <c r="S2485" s="109">
        <f t="shared" si="1171"/>
        <v>0</v>
      </c>
      <c r="T2485" s="119">
        <f t="shared" si="1154"/>
        <v>0.10150000000000001</v>
      </c>
      <c r="U2485" s="117">
        <f t="shared" si="1172"/>
        <v>7</v>
      </c>
      <c r="V2485" s="117">
        <v>252</v>
      </c>
      <c r="W2485" s="116">
        <f t="shared" si="1173"/>
        <v>1.0026889670000001</v>
      </c>
      <c r="X2485" s="109">
        <f t="shared" si="1174"/>
        <v>0.55861693000000001</v>
      </c>
      <c r="Y2485" s="174">
        <f t="shared" si="1151"/>
        <v>0</v>
      </c>
      <c r="Z2485" s="120" t="str">
        <f t="shared" si="1156"/>
        <v>A+J=</v>
      </c>
      <c r="AA2485" s="114">
        <f t="shared" si="1157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8">
        <f t="shared" si="1152"/>
        <v>46782</v>
      </c>
      <c r="B2486" s="109">
        <f t="shared" si="1158"/>
        <v>208.30268095</v>
      </c>
      <c r="C2486" s="193">
        <f t="shared" si="1150"/>
        <v>138.76301996000001</v>
      </c>
      <c r="D2486" s="110">
        <f t="shared" si="1159"/>
        <v>7245.38</v>
      </c>
      <c r="E2486" s="111">
        <f t="shared" si="1175"/>
        <v>7276.54</v>
      </c>
      <c r="F2486" s="112">
        <f t="shared" si="1160"/>
        <v>46741</v>
      </c>
      <c r="G2486" s="113">
        <f t="shared" si="1161"/>
        <v>4.3006716003852752E-3</v>
      </c>
      <c r="H2486" s="114">
        <f t="shared" si="1162"/>
        <v>46804</v>
      </c>
      <c r="I2486" s="114">
        <f t="shared" si="1163"/>
        <v>46804</v>
      </c>
      <c r="J2486" s="115">
        <f t="shared" si="1164"/>
        <v>22</v>
      </c>
      <c r="K2486" s="115">
        <f t="shared" si="1165"/>
        <v>7</v>
      </c>
      <c r="L2486" s="8">
        <f t="shared" si="1166"/>
        <v>1.0013663900000001</v>
      </c>
      <c r="M2486" s="116">
        <f t="shared" si="1167"/>
        <v>1.0043006699999999</v>
      </c>
      <c r="N2486" s="116">
        <f t="shared" si="1168"/>
        <v>1.4950711799133714</v>
      </c>
      <c r="O2486" s="109">
        <f t="shared" si="1169"/>
        <v>1.4971140300000001</v>
      </c>
      <c r="P2486" s="109">
        <f t="shared" si="1170"/>
        <v>207.74406402</v>
      </c>
      <c r="Q2486" s="11">
        <f t="shared" si="1155"/>
        <v>0</v>
      </c>
      <c r="R2486" s="30">
        <f t="shared" si="1153"/>
        <v>0</v>
      </c>
      <c r="S2486" s="109">
        <f t="shared" si="1171"/>
        <v>0</v>
      </c>
      <c r="T2486" s="119">
        <f t="shared" si="1154"/>
        <v>0.10150000000000001</v>
      </c>
      <c r="U2486" s="117">
        <f t="shared" si="1172"/>
        <v>7</v>
      </c>
      <c r="V2486" s="117">
        <v>252</v>
      </c>
      <c r="W2486" s="116">
        <f t="shared" si="1173"/>
        <v>1.0026889670000001</v>
      </c>
      <c r="X2486" s="109">
        <f t="shared" si="1174"/>
        <v>0.55861693000000001</v>
      </c>
      <c r="Y2486" s="174">
        <f t="shared" si="1151"/>
        <v>0</v>
      </c>
      <c r="Z2486" s="120" t="str">
        <f t="shared" si="1156"/>
        <v>A+J=</v>
      </c>
      <c r="AA2486" s="114">
        <f t="shared" si="1157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8">
        <f t="shared" si="1152"/>
        <v>46783</v>
      </c>
      <c r="B2487" s="109">
        <f t="shared" si="1158"/>
        <v>208.30268095</v>
      </c>
      <c r="C2487" s="193">
        <f t="shared" si="1150"/>
        <v>138.76301996000001</v>
      </c>
      <c r="D2487" s="110">
        <f t="shared" si="1159"/>
        <v>7245.38</v>
      </c>
      <c r="E2487" s="111">
        <f t="shared" si="1175"/>
        <v>7276.54</v>
      </c>
      <c r="F2487" s="112">
        <f t="shared" si="1160"/>
        <v>46741</v>
      </c>
      <c r="G2487" s="113">
        <f t="shared" si="1161"/>
        <v>4.3006716003852752E-3</v>
      </c>
      <c r="H2487" s="114">
        <f t="shared" si="1162"/>
        <v>46804</v>
      </c>
      <c r="I2487" s="114">
        <f t="shared" si="1163"/>
        <v>46804</v>
      </c>
      <c r="J2487" s="115">
        <f t="shared" si="1164"/>
        <v>22</v>
      </c>
      <c r="K2487" s="115">
        <f t="shared" si="1165"/>
        <v>7</v>
      </c>
      <c r="L2487" s="8">
        <f t="shared" si="1166"/>
        <v>1.0013663900000001</v>
      </c>
      <c r="M2487" s="116">
        <f t="shared" si="1167"/>
        <v>1.0043006699999999</v>
      </c>
      <c r="N2487" s="116">
        <f t="shared" si="1168"/>
        <v>1.4950711799133714</v>
      </c>
      <c r="O2487" s="109">
        <f t="shared" si="1169"/>
        <v>1.4971140300000001</v>
      </c>
      <c r="P2487" s="109">
        <f t="shared" si="1170"/>
        <v>207.74406402</v>
      </c>
      <c r="Q2487" s="11">
        <f t="shared" si="1155"/>
        <v>0</v>
      </c>
      <c r="R2487" s="30">
        <f t="shared" si="1153"/>
        <v>0</v>
      </c>
      <c r="S2487" s="109">
        <f t="shared" si="1171"/>
        <v>0</v>
      </c>
      <c r="T2487" s="119">
        <f t="shared" si="1154"/>
        <v>0.10150000000000001</v>
      </c>
      <c r="U2487" s="117">
        <f t="shared" si="1172"/>
        <v>7</v>
      </c>
      <c r="V2487" s="117">
        <v>252</v>
      </c>
      <c r="W2487" s="116">
        <f t="shared" si="1173"/>
        <v>1.0026889670000001</v>
      </c>
      <c r="X2487" s="109">
        <f t="shared" si="1174"/>
        <v>0.55861693000000001</v>
      </c>
      <c r="Y2487" s="174">
        <f t="shared" si="1151"/>
        <v>0</v>
      </c>
      <c r="Z2487" s="120" t="str">
        <f t="shared" si="1156"/>
        <v>A+J=</v>
      </c>
      <c r="AA2487" s="114">
        <f t="shared" si="1157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8">
        <f t="shared" si="1152"/>
        <v>46784</v>
      </c>
      <c r="B2488" s="109">
        <f t="shared" si="1158"/>
        <v>208.4232576</v>
      </c>
      <c r="C2488" s="193">
        <f t="shared" si="1150"/>
        <v>138.76301996000001</v>
      </c>
      <c r="D2488" s="110">
        <f t="shared" si="1159"/>
        <v>7245.38</v>
      </c>
      <c r="E2488" s="111">
        <f t="shared" si="1175"/>
        <v>7276.54</v>
      </c>
      <c r="F2488" s="112">
        <f t="shared" si="1160"/>
        <v>46741</v>
      </c>
      <c r="G2488" s="113">
        <f t="shared" si="1161"/>
        <v>4.3006716003852752E-3</v>
      </c>
      <c r="H2488" s="114">
        <f t="shared" si="1162"/>
        <v>46804</v>
      </c>
      <c r="I2488" s="114">
        <f t="shared" si="1163"/>
        <v>46804</v>
      </c>
      <c r="J2488" s="115">
        <f t="shared" si="1164"/>
        <v>22</v>
      </c>
      <c r="K2488" s="115">
        <f t="shared" si="1165"/>
        <v>8</v>
      </c>
      <c r="L2488" s="8">
        <f t="shared" si="1166"/>
        <v>1.0015617400000001</v>
      </c>
      <c r="M2488" s="116">
        <f t="shared" si="1167"/>
        <v>1.0043006699999999</v>
      </c>
      <c r="N2488" s="116">
        <f t="shared" si="1168"/>
        <v>1.4950711799133714</v>
      </c>
      <c r="O2488" s="109">
        <f t="shared" si="1169"/>
        <v>1.4974060899999999</v>
      </c>
      <c r="P2488" s="109">
        <f t="shared" si="1170"/>
        <v>207.78459115000001</v>
      </c>
      <c r="Q2488" s="11">
        <f t="shared" si="1155"/>
        <v>0</v>
      </c>
      <c r="R2488" s="30">
        <f t="shared" si="1153"/>
        <v>0</v>
      </c>
      <c r="S2488" s="109">
        <f t="shared" si="1171"/>
        <v>0</v>
      </c>
      <c r="T2488" s="119">
        <f t="shared" si="1154"/>
        <v>0.10150000000000001</v>
      </c>
      <c r="U2488" s="117">
        <f t="shared" si="1172"/>
        <v>8</v>
      </c>
      <c r="V2488" s="117">
        <v>252</v>
      </c>
      <c r="W2488" s="116">
        <f t="shared" si="1173"/>
        <v>1.0030736950000001</v>
      </c>
      <c r="X2488" s="109">
        <f t="shared" si="1174"/>
        <v>0.63866645</v>
      </c>
      <c r="Y2488" s="174">
        <f t="shared" si="1151"/>
        <v>0</v>
      </c>
      <c r="Z2488" s="120" t="str">
        <f t="shared" si="1156"/>
        <v>A+J=</v>
      </c>
      <c r="AA2488" s="114">
        <f t="shared" si="1157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8">
        <f t="shared" si="1152"/>
        <v>46785</v>
      </c>
      <c r="B2489" s="109">
        <f t="shared" si="1158"/>
        <v>208.54390434000001</v>
      </c>
      <c r="C2489" s="193">
        <f t="shared" si="1150"/>
        <v>138.76301996000001</v>
      </c>
      <c r="D2489" s="110">
        <f t="shared" si="1159"/>
        <v>7245.38</v>
      </c>
      <c r="E2489" s="111">
        <f t="shared" si="1175"/>
        <v>7276.54</v>
      </c>
      <c r="F2489" s="112">
        <f t="shared" si="1160"/>
        <v>46741</v>
      </c>
      <c r="G2489" s="113">
        <f t="shared" si="1161"/>
        <v>4.3006716003852752E-3</v>
      </c>
      <c r="H2489" s="114">
        <f t="shared" si="1162"/>
        <v>46804</v>
      </c>
      <c r="I2489" s="114">
        <f t="shared" si="1163"/>
        <v>46804</v>
      </c>
      <c r="J2489" s="115">
        <f t="shared" si="1164"/>
        <v>22</v>
      </c>
      <c r="K2489" s="115">
        <f t="shared" si="1165"/>
        <v>9</v>
      </c>
      <c r="L2489" s="8">
        <f t="shared" si="1166"/>
        <v>1.0017571300000001</v>
      </c>
      <c r="M2489" s="116">
        <f t="shared" si="1167"/>
        <v>1.0043006699999999</v>
      </c>
      <c r="N2489" s="116">
        <f t="shared" si="1168"/>
        <v>1.4950711799133714</v>
      </c>
      <c r="O2489" s="109">
        <f t="shared" si="1169"/>
        <v>1.49769821</v>
      </c>
      <c r="P2489" s="109">
        <f t="shared" si="1170"/>
        <v>207.8251266</v>
      </c>
      <c r="Q2489" s="11">
        <f t="shared" si="1155"/>
        <v>0</v>
      </c>
      <c r="R2489" s="30">
        <f t="shared" si="1153"/>
        <v>0</v>
      </c>
      <c r="S2489" s="109">
        <f t="shared" si="1171"/>
        <v>0</v>
      </c>
      <c r="T2489" s="119">
        <f t="shared" si="1154"/>
        <v>0.10150000000000001</v>
      </c>
      <c r="U2489" s="117">
        <f t="shared" si="1172"/>
        <v>9</v>
      </c>
      <c r="V2489" s="117">
        <v>252</v>
      </c>
      <c r="W2489" s="116">
        <f t="shared" si="1173"/>
        <v>1.00345857</v>
      </c>
      <c r="X2489" s="109">
        <f t="shared" si="1174"/>
        <v>0.71877774000000005</v>
      </c>
      <c r="Y2489" s="174">
        <f t="shared" si="1151"/>
        <v>0</v>
      </c>
      <c r="Z2489" s="120" t="str">
        <f t="shared" si="1156"/>
        <v>A+J=</v>
      </c>
      <c r="AA2489" s="114">
        <f t="shared" si="1157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8">
        <f t="shared" si="1152"/>
        <v>46786</v>
      </c>
      <c r="B2490" s="109">
        <f t="shared" si="1158"/>
        <v>208.66462141000002</v>
      </c>
      <c r="C2490" s="193">
        <f t="shared" si="1150"/>
        <v>138.76301996000001</v>
      </c>
      <c r="D2490" s="110">
        <f t="shared" si="1159"/>
        <v>7245.38</v>
      </c>
      <c r="E2490" s="111">
        <f t="shared" si="1175"/>
        <v>7276.54</v>
      </c>
      <c r="F2490" s="112">
        <f t="shared" si="1160"/>
        <v>46741</v>
      </c>
      <c r="G2490" s="113">
        <f t="shared" si="1161"/>
        <v>4.3006716003852752E-3</v>
      </c>
      <c r="H2490" s="114">
        <f t="shared" si="1162"/>
        <v>46804</v>
      </c>
      <c r="I2490" s="114">
        <f t="shared" si="1163"/>
        <v>46804</v>
      </c>
      <c r="J2490" s="115">
        <f t="shared" si="1164"/>
        <v>22</v>
      </c>
      <c r="K2490" s="115">
        <f t="shared" si="1165"/>
        <v>10</v>
      </c>
      <c r="L2490" s="8">
        <f t="shared" si="1166"/>
        <v>1.0019525600000001</v>
      </c>
      <c r="M2490" s="116">
        <f t="shared" si="1167"/>
        <v>1.0043006699999999</v>
      </c>
      <c r="N2490" s="116">
        <f t="shared" si="1168"/>
        <v>1.4950711799133714</v>
      </c>
      <c r="O2490" s="109">
        <f t="shared" si="1169"/>
        <v>1.49799039</v>
      </c>
      <c r="P2490" s="109">
        <f t="shared" si="1170"/>
        <v>207.86567038000001</v>
      </c>
      <c r="Q2490" s="11">
        <f t="shared" si="1155"/>
        <v>0</v>
      </c>
      <c r="R2490" s="30">
        <f t="shared" si="1153"/>
        <v>0</v>
      </c>
      <c r="S2490" s="109">
        <f t="shared" si="1171"/>
        <v>0</v>
      </c>
      <c r="T2490" s="119">
        <f t="shared" si="1154"/>
        <v>0.10150000000000001</v>
      </c>
      <c r="U2490" s="117">
        <f t="shared" si="1172"/>
        <v>10</v>
      </c>
      <c r="V2490" s="117">
        <v>252</v>
      </c>
      <c r="W2490" s="116">
        <f t="shared" si="1173"/>
        <v>1.003843593</v>
      </c>
      <c r="X2490" s="109">
        <f t="shared" si="1174"/>
        <v>0.79895103000000001</v>
      </c>
      <c r="Y2490" s="174">
        <f t="shared" si="1151"/>
        <v>0</v>
      </c>
      <c r="Z2490" s="120" t="str">
        <f t="shared" si="1156"/>
        <v>A+J=</v>
      </c>
      <c r="AA2490" s="114">
        <f t="shared" si="1157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8">
        <f t="shared" si="1152"/>
        <v>46787</v>
      </c>
      <c r="B2491" s="109">
        <f t="shared" si="1158"/>
        <v>208.78540744</v>
      </c>
      <c r="C2491" s="193">
        <f t="shared" si="1150"/>
        <v>138.76301996000001</v>
      </c>
      <c r="D2491" s="110">
        <f t="shared" si="1159"/>
        <v>7245.38</v>
      </c>
      <c r="E2491" s="111">
        <f t="shared" si="1175"/>
        <v>7276.54</v>
      </c>
      <c r="F2491" s="112">
        <f t="shared" si="1160"/>
        <v>46741</v>
      </c>
      <c r="G2491" s="113">
        <f t="shared" si="1161"/>
        <v>4.3006716003852752E-3</v>
      </c>
      <c r="H2491" s="114">
        <f t="shared" si="1162"/>
        <v>46804</v>
      </c>
      <c r="I2491" s="114">
        <f t="shared" si="1163"/>
        <v>46804</v>
      </c>
      <c r="J2491" s="115">
        <f t="shared" si="1164"/>
        <v>22</v>
      </c>
      <c r="K2491" s="115">
        <f t="shared" si="1165"/>
        <v>11</v>
      </c>
      <c r="L2491" s="8">
        <f t="shared" si="1166"/>
        <v>1.0021480199999999</v>
      </c>
      <c r="M2491" s="116">
        <f t="shared" si="1167"/>
        <v>1.0043006699999999</v>
      </c>
      <c r="N2491" s="116">
        <f t="shared" si="1168"/>
        <v>1.4950711799133714</v>
      </c>
      <c r="O2491" s="109">
        <f t="shared" si="1169"/>
        <v>1.4982826199999999</v>
      </c>
      <c r="P2491" s="109">
        <f t="shared" si="1170"/>
        <v>207.90622110000001</v>
      </c>
      <c r="Q2491" s="11">
        <f t="shared" si="1155"/>
        <v>0</v>
      </c>
      <c r="R2491" s="30">
        <f t="shared" si="1153"/>
        <v>0</v>
      </c>
      <c r="S2491" s="109">
        <f t="shared" si="1171"/>
        <v>0</v>
      </c>
      <c r="T2491" s="119">
        <f t="shared" si="1154"/>
        <v>0.10150000000000001</v>
      </c>
      <c r="U2491" s="117">
        <f t="shared" si="1172"/>
        <v>11</v>
      </c>
      <c r="V2491" s="117">
        <v>252</v>
      </c>
      <c r="W2491" s="116">
        <f t="shared" si="1173"/>
        <v>1.0042287640000001</v>
      </c>
      <c r="X2491" s="109">
        <f t="shared" si="1174"/>
        <v>0.87918633999999996</v>
      </c>
      <c r="Y2491" s="174">
        <f t="shared" si="1151"/>
        <v>0</v>
      </c>
      <c r="Z2491" s="120" t="str">
        <f t="shared" si="1156"/>
        <v>A+J=</v>
      </c>
      <c r="AA2491" s="114">
        <f t="shared" si="1157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8">
        <f t="shared" si="1152"/>
        <v>46788</v>
      </c>
      <c r="B2492" s="109">
        <f t="shared" si="1158"/>
        <v>208.90626523</v>
      </c>
      <c r="C2492" s="193">
        <f t="shared" si="1150"/>
        <v>138.76301996000001</v>
      </c>
      <c r="D2492" s="110">
        <f t="shared" si="1159"/>
        <v>7245.38</v>
      </c>
      <c r="E2492" s="111">
        <f t="shared" si="1175"/>
        <v>7276.54</v>
      </c>
      <c r="F2492" s="112">
        <f t="shared" si="1160"/>
        <v>46741</v>
      </c>
      <c r="G2492" s="113">
        <f t="shared" si="1161"/>
        <v>4.3006716003852752E-3</v>
      </c>
      <c r="H2492" s="114">
        <f t="shared" si="1162"/>
        <v>46804</v>
      </c>
      <c r="I2492" s="114">
        <f t="shared" si="1163"/>
        <v>46804</v>
      </c>
      <c r="J2492" s="115">
        <f t="shared" si="1164"/>
        <v>22</v>
      </c>
      <c r="K2492" s="115">
        <f t="shared" si="1165"/>
        <v>12</v>
      </c>
      <c r="L2492" s="8">
        <f t="shared" si="1166"/>
        <v>1.0023435300000001</v>
      </c>
      <c r="M2492" s="116">
        <f t="shared" si="1167"/>
        <v>1.0043006699999999</v>
      </c>
      <c r="N2492" s="116">
        <f t="shared" si="1168"/>
        <v>1.4950711799133714</v>
      </c>
      <c r="O2492" s="109">
        <f t="shared" si="1169"/>
        <v>1.49857492</v>
      </c>
      <c r="P2492" s="109">
        <f t="shared" si="1170"/>
        <v>207.94678153000001</v>
      </c>
      <c r="Q2492" s="11">
        <f t="shared" si="1155"/>
        <v>0</v>
      </c>
      <c r="R2492" s="30">
        <f t="shared" si="1153"/>
        <v>0</v>
      </c>
      <c r="S2492" s="109">
        <f t="shared" si="1171"/>
        <v>0</v>
      </c>
      <c r="T2492" s="119">
        <f t="shared" si="1154"/>
        <v>0.10150000000000001</v>
      </c>
      <c r="U2492" s="117">
        <f t="shared" si="1172"/>
        <v>12</v>
      </c>
      <c r="V2492" s="117">
        <v>252</v>
      </c>
      <c r="W2492" s="116">
        <f t="shared" si="1173"/>
        <v>1.0046140830000001</v>
      </c>
      <c r="X2492" s="109">
        <f t="shared" si="1174"/>
        <v>0.95948370000000005</v>
      </c>
      <c r="Y2492" s="174">
        <f t="shared" si="1151"/>
        <v>0</v>
      </c>
      <c r="Z2492" s="120" t="str">
        <f t="shared" si="1156"/>
        <v>A+J=</v>
      </c>
      <c r="AA2492" s="114">
        <f t="shared" si="1157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8">
        <f t="shared" si="1152"/>
        <v>46789</v>
      </c>
      <c r="B2493" s="109">
        <f t="shared" si="1158"/>
        <v>208.90626523</v>
      </c>
      <c r="C2493" s="193">
        <f t="shared" si="1150"/>
        <v>138.76301996000001</v>
      </c>
      <c r="D2493" s="110">
        <f t="shared" si="1159"/>
        <v>7245.38</v>
      </c>
      <c r="E2493" s="111">
        <f t="shared" si="1175"/>
        <v>7276.54</v>
      </c>
      <c r="F2493" s="112">
        <f t="shared" si="1160"/>
        <v>46741</v>
      </c>
      <c r="G2493" s="113">
        <f t="shared" si="1161"/>
        <v>4.3006716003852752E-3</v>
      </c>
      <c r="H2493" s="114">
        <f t="shared" si="1162"/>
        <v>46804</v>
      </c>
      <c r="I2493" s="114">
        <f t="shared" si="1163"/>
        <v>46804</v>
      </c>
      <c r="J2493" s="115">
        <f t="shared" si="1164"/>
        <v>22</v>
      </c>
      <c r="K2493" s="115">
        <f t="shared" si="1165"/>
        <v>12</v>
      </c>
      <c r="L2493" s="8">
        <f t="shared" si="1166"/>
        <v>1.0023435300000001</v>
      </c>
      <c r="M2493" s="116">
        <f t="shared" si="1167"/>
        <v>1.0043006699999999</v>
      </c>
      <c r="N2493" s="116">
        <f t="shared" si="1168"/>
        <v>1.4950711799133714</v>
      </c>
      <c r="O2493" s="109">
        <f t="shared" si="1169"/>
        <v>1.49857492</v>
      </c>
      <c r="P2493" s="109">
        <f t="shared" si="1170"/>
        <v>207.94678153000001</v>
      </c>
      <c r="Q2493" s="11">
        <f t="shared" si="1155"/>
        <v>0</v>
      </c>
      <c r="R2493" s="30">
        <f t="shared" si="1153"/>
        <v>0</v>
      </c>
      <c r="S2493" s="109">
        <f t="shared" si="1171"/>
        <v>0</v>
      </c>
      <c r="T2493" s="119">
        <f t="shared" si="1154"/>
        <v>0.10150000000000001</v>
      </c>
      <c r="U2493" s="117">
        <f t="shared" si="1172"/>
        <v>12</v>
      </c>
      <c r="V2493" s="117">
        <v>252</v>
      </c>
      <c r="W2493" s="116">
        <f t="shared" si="1173"/>
        <v>1.0046140830000001</v>
      </c>
      <c r="X2493" s="109">
        <f t="shared" si="1174"/>
        <v>0.95948370000000005</v>
      </c>
      <c r="Y2493" s="174">
        <f t="shared" si="1151"/>
        <v>0</v>
      </c>
      <c r="Z2493" s="120" t="str">
        <f t="shared" si="1156"/>
        <v>A+J=</v>
      </c>
      <c r="AA2493" s="114">
        <f t="shared" si="1157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8">
        <f t="shared" si="1152"/>
        <v>46790</v>
      </c>
      <c r="B2494" s="109">
        <f t="shared" si="1158"/>
        <v>208.90626523</v>
      </c>
      <c r="C2494" s="193">
        <f t="shared" si="1150"/>
        <v>138.76301996000001</v>
      </c>
      <c r="D2494" s="110">
        <f t="shared" si="1159"/>
        <v>7245.38</v>
      </c>
      <c r="E2494" s="111">
        <f t="shared" si="1175"/>
        <v>7276.54</v>
      </c>
      <c r="F2494" s="112">
        <f t="shared" si="1160"/>
        <v>46741</v>
      </c>
      <c r="G2494" s="113">
        <f t="shared" si="1161"/>
        <v>4.3006716003852752E-3</v>
      </c>
      <c r="H2494" s="114">
        <f t="shared" si="1162"/>
        <v>46804</v>
      </c>
      <c r="I2494" s="114">
        <f t="shared" si="1163"/>
        <v>46804</v>
      </c>
      <c r="J2494" s="115">
        <f t="shared" si="1164"/>
        <v>22</v>
      </c>
      <c r="K2494" s="115">
        <f t="shared" si="1165"/>
        <v>12</v>
      </c>
      <c r="L2494" s="8">
        <f t="shared" si="1166"/>
        <v>1.0023435300000001</v>
      </c>
      <c r="M2494" s="116">
        <f t="shared" si="1167"/>
        <v>1.0043006699999999</v>
      </c>
      <c r="N2494" s="116">
        <f t="shared" si="1168"/>
        <v>1.4950711799133714</v>
      </c>
      <c r="O2494" s="109">
        <f t="shared" si="1169"/>
        <v>1.49857492</v>
      </c>
      <c r="P2494" s="109">
        <f t="shared" si="1170"/>
        <v>207.94678153000001</v>
      </c>
      <c r="Q2494" s="11">
        <f t="shared" si="1155"/>
        <v>0</v>
      </c>
      <c r="R2494" s="30">
        <f t="shared" si="1153"/>
        <v>0</v>
      </c>
      <c r="S2494" s="109">
        <f t="shared" si="1171"/>
        <v>0</v>
      </c>
      <c r="T2494" s="119">
        <f t="shared" si="1154"/>
        <v>0.10150000000000001</v>
      </c>
      <c r="U2494" s="117">
        <f t="shared" si="1172"/>
        <v>12</v>
      </c>
      <c r="V2494" s="117">
        <v>252</v>
      </c>
      <c r="W2494" s="116">
        <f t="shared" si="1173"/>
        <v>1.0046140830000001</v>
      </c>
      <c r="X2494" s="109">
        <f t="shared" si="1174"/>
        <v>0.95948370000000005</v>
      </c>
      <c r="Y2494" s="174">
        <f t="shared" si="1151"/>
        <v>0</v>
      </c>
      <c r="Z2494" s="120" t="str">
        <f t="shared" si="1156"/>
        <v>A+J=</v>
      </c>
      <c r="AA2494" s="114">
        <f t="shared" si="1157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8">
        <f t="shared" si="1152"/>
        <v>46791</v>
      </c>
      <c r="B2495" s="109">
        <f t="shared" si="1158"/>
        <v>209.02719205</v>
      </c>
      <c r="C2495" s="193">
        <f t="shared" si="1150"/>
        <v>138.76301996000001</v>
      </c>
      <c r="D2495" s="110">
        <f t="shared" si="1159"/>
        <v>7245.38</v>
      </c>
      <c r="E2495" s="111">
        <f t="shared" si="1175"/>
        <v>7276.54</v>
      </c>
      <c r="F2495" s="112">
        <f t="shared" si="1160"/>
        <v>46741</v>
      </c>
      <c r="G2495" s="113">
        <f t="shared" si="1161"/>
        <v>4.3006716003852752E-3</v>
      </c>
      <c r="H2495" s="114">
        <f t="shared" si="1162"/>
        <v>46804</v>
      </c>
      <c r="I2495" s="114">
        <f t="shared" si="1163"/>
        <v>46804</v>
      </c>
      <c r="J2495" s="115">
        <f t="shared" si="1164"/>
        <v>22</v>
      </c>
      <c r="K2495" s="115">
        <f t="shared" si="1165"/>
        <v>13</v>
      </c>
      <c r="L2495" s="8">
        <f t="shared" si="1166"/>
        <v>1.0025390700000001</v>
      </c>
      <c r="M2495" s="116">
        <f t="shared" si="1167"/>
        <v>1.0043006699999999</v>
      </c>
      <c r="N2495" s="116">
        <f t="shared" si="1168"/>
        <v>1.4950711799133714</v>
      </c>
      <c r="O2495" s="109">
        <f t="shared" si="1169"/>
        <v>1.4988672700000001</v>
      </c>
      <c r="P2495" s="109">
        <f t="shared" si="1170"/>
        <v>207.9873489</v>
      </c>
      <c r="Q2495" s="11">
        <f t="shared" si="1155"/>
        <v>0</v>
      </c>
      <c r="R2495" s="30">
        <f t="shared" si="1153"/>
        <v>0</v>
      </c>
      <c r="S2495" s="109">
        <f t="shared" si="1171"/>
        <v>0</v>
      </c>
      <c r="T2495" s="119">
        <f t="shared" si="1154"/>
        <v>0.10150000000000001</v>
      </c>
      <c r="U2495" s="117">
        <f t="shared" si="1172"/>
        <v>13</v>
      </c>
      <c r="V2495" s="117">
        <v>252</v>
      </c>
      <c r="W2495" s="116">
        <f t="shared" si="1173"/>
        <v>1.00499955</v>
      </c>
      <c r="X2495" s="109">
        <f t="shared" si="1174"/>
        <v>1.03984315</v>
      </c>
      <c r="Y2495" s="174">
        <f t="shared" si="1151"/>
        <v>0</v>
      </c>
      <c r="Z2495" s="120" t="str">
        <f t="shared" si="1156"/>
        <v>A+J=</v>
      </c>
      <c r="AA2495" s="114">
        <f t="shared" si="1157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8">
        <f t="shared" si="1152"/>
        <v>46792</v>
      </c>
      <c r="B2496" s="109">
        <f t="shared" si="1158"/>
        <v>209.14818769000001</v>
      </c>
      <c r="C2496" s="193">
        <f t="shared" si="1150"/>
        <v>138.76301996000001</v>
      </c>
      <c r="D2496" s="110">
        <f t="shared" si="1159"/>
        <v>7245.38</v>
      </c>
      <c r="E2496" s="111">
        <f t="shared" si="1175"/>
        <v>7276.54</v>
      </c>
      <c r="F2496" s="112">
        <f t="shared" si="1160"/>
        <v>46741</v>
      </c>
      <c r="G2496" s="113">
        <f t="shared" si="1161"/>
        <v>4.3006716003852752E-3</v>
      </c>
      <c r="H2496" s="114">
        <f t="shared" si="1162"/>
        <v>46804</v>
      </c>
      <c r="I2496" s="114">
        <f t="shared" si="1163"/>
        <v>46804</v>
      </c>
      <c r="J2496" s="115">
        <f t="shared" si="1164"/>
        <v>22</v>
      </c>
      <c r="K2496" s="115">
        <f t="shared" si="1165"/>
        <v>14</v>
      </c>
      <c r="L2496" s="8">
        <f t="shared" si="1166"/>
        <v>1.0027346500000001</v>
      </c>
      <c r="M2496" s="116">
        <f t="shared" si="1167"/>
        <v>1.0043006699999999</v>
      </c>
      <c r="N2496" s="116">
        <f t="shared" si="1168"/>
        <v>1.4950711799133714</v>
      </c>
      <c r="O2496" s="109">
        <f t="shared" si="1169"/>
        <v>1.4991596700000001</v>
      </c>
      <c r="P2496" s="109">
        <f t="shared" si="1170"/>
        <v>208.02792321000001</v>
      </c>
      <c r="Q2496" s="11">
        <f t="shared" si="1155"/>
        <v>0</v>
      </c>
      <c r="R2496" s="30">
        <f t="shared" si="1153"/>
        <v>0</v>
      </c>
      <c r="S2496" s="109">
        <f t="shared" si="1171"/>
        <v>0</v>
      </c>
      <c r="T2496" s="119">
        <f t="shared" si="1154"/>
        <v>0.10150000000000001</v>
      </c>
      <c r="U2496" s="117">
        <f t="shared" si="1172"/>
        <v>14</v>
      </c>
      <c r="V2496" s="117">
        <v>252</v>
      </c>
      <c r="W2496" s="116">
        <f t="shared" si="1173"/>
        <v>1.005385164</v>
      </c>
      <c r="X2496" s="109">
        <f t="shared" si="1174"/>
        <v>1.1202644799999999</v>
      </c>
      <c r="Y2496" s="174">
        <f t="shared" si="1151"/>
        <v>0</v>
      </c>
      <c r="Z2496" s="120" t="str">
        <f t="shared" si="1156"/>
        <v>A+J=</v>
      </c>
      <c r="AA2496" s="114">
        <f t="shared" si="1157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8">
        <f t="shared" si="1152"/>
        <v>46793</v>
      </c>
      <c r="B2497" s="109">
        <f t="shared" si="1158"/>
        <v>209.26925517999999</v>
      </c>
      <c r="C2497" s="193">
        <f t="shared" si="1150"/>
        <v>138.76301996000001</v>
      </c>
      <c r="D2497" s="110">
        <f t="shared" si="1159"/>
        <v>7245.38</v>
      </c>
      <c r="E2497" s="111">
        <f t="shared" si="1175"/>
        <v>7276.54</v>
      </c>
      <c r="F2497" s="112">
        <f t="shared" si="1160"/>
        <v>46741</v>
      </c>
      <c r="G2497" s="113">
        <f t="shared" si="1161"/>
        <v>4.3006716003852752E-3</v>
      </c>
      <c r="H2497" s="114">
        <f t="shared" si="1162"/>
        <v>46804</v>
      </c>
      <c r="I2497" s="114">
        <f t="shared" si="1163"/>
        <v>46804</v>
      </c>
      <c r="J2497" s="115">
        <f t="shared" si="1164"/>
        <v>22</v>
      </c>
      <c r="K2497" s="115">
        <f t="shared" si="1165"/>
        <v>15</v>
      </c>
      <c r="L2497" s="8">
        <f t="shared" si="1166"/>
        <v>1.00293027</v>
      </c>
      <c r="M2497" s="116">
        <f t="shared" si="1167"/>
        <v>1.0043006699999999</v>
      </c>
      <c r="N2497" s="116">
        <f t="shared" si="1168"/>
        <v>1.4950711799133714</v>
      </c>
      <c r="O2497" s="109">
        <f t="shared" si="1169"/>
        <v>1.49945214</v>
      </c>
      <c r="P2497" s="109">
        <f t="shared" si="1170"/>
        <v>208.06850722999999</v>
      </c>
      <c r="Q2497" s="11">
        <f t="shared" si="1155"/>
        <v>0</v>
      </c>
      <c r="R2497" s="30">
        <f t="shared" si="1153"/>
        <v>0</v>
      </c>
      <c r="S2497" s="109">
        <f t="shared" si="1171"/>
        <v>0</v>
      </c>
      <c r="T2497" s="119">
        <f t="shared" si="1154"/>
        <v>0.10150000000000001</v>
      </c>
      <c r="U2497" s="117">
        <f t="shared" si="1172"/>
        <v>15</v>
      </c>
      <c r="V2497" s="117">
        <v>252</v>
      </c>
      <c r="W2497" s="116">
        <f t="shared" si="1173"/>
        <v>1.0057709260000001</v>
      </c>
      <c r="X2497" s="109">
        <f t="shared" si="1174"/>
        <v>1.20074795</v>
      </c>
      <c r="Y2497" s="174">
        <f t="shared" si="1151"/>
        <v>0</v>
      </c>
      <c r="Z2497" s="120" t="str">
        <f t="shared" si="1156"/>
        <v>A+J=</v>
      </c>
      <c r="AA2497" s="114">
        <f t="shared" si="1157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8">
        <f t="shared" si="1152"/>
        <v>46794</v>
      </c>
      <c r="B2498" s="109">
        <f t="shared" si="1158"/>
        <v>209.39039198</v>
      </c>
      <c r="C2498" s="193">
        <f t="shared" si="1150"/>
        <v>138.76301996000001</v>
      </c>
      <c r="D2498" s="110">
        <f t="shared" si="1159"/>
        <v>7245.38</v>
      </c>
      <c r="E2498" s="111">
        <f t="shared" si="1175"/>
        <v>7276.54</v>
      </c>
      <c r="F2498" s="112">
        <f t="shared" si="1160"/>
        <v>46741</v>
      </c>
      <c r="G2498" s="113">
        <f t="shared" si="1161"/>
        <v>4.3006716003852752E-3</v>
      </c>
      <c r="H2498" s="114">
        <f t="shared" si="1162"/>
        <v>46804</v>
      </c>
      <c r="I2498" s="114">
        <f t="shared" si="1163"/>
        <v>46804</v>
      </c>
      <c r="J2498" s="115">
        <f t="shared" si="1164"/>
        <v>22</v>
      </c>
      <c r="K2498" s="115">
        <f t="shared" si="1165"/>
        <v>16</v>
      </c>
      <c r="L2498" s="8">
        <f t="shared" si="1166"/>
        <v>1.0031259299999999</v>
      </c>
      <c r="M2498" s="116">
        <f t="shared" si="1167"/>
        <v>1.0043006699999999</v>
      </c>
      <c r="N2498" s="116">
        <f t="shared" si="1168"/>
        <v>1.4950711799133714</v>
      </c>
      <c r="O2498" s="109">
        <f t="shared" si="1169"/>
        <v>1.49974466</v>
      </c>
      <c r="P2498" s="109">
        <f t="shared" si="1170"/>
        <v>208.10909819</v>
      </c>
      <c r="Q2498" s="11">
        <f t="shared" si="1155"/>
        <v>0</v>
      </c>
      <c r="R2498" s="30">
        <f t="shared" si="1153"/>
        <v>0</v>
      </c>
      <c r="S2498" s="109">
        <f t="shared" si="1171"/>
        <v>0</v>
      </c>
      <c r="T2498" s="119">
        <f t="shared" si="1154"/>
        <v>0.10150000000000001</v>
      </c>
      <c r="U2498" s="117">
        <f t="shared" si="1172"/>
        <v>16</v>
      </c>
      <c r="V2498" s="117">
        <v>252</v>
      </c>
      <c r="W2498" s="116">
        <f t="shared" si="1173"/>
        <v>1.006156837</v>
      </c>
      <c r="X2498" s="109">
        <f t="shared" si="1174"/>
        <v>1.2812937900000001</v>
      </c>
      <c r="Y2498" s="174">
        <f t="shared" si="1151"/>
        <v>0</v>
      </c>
      <c r="Z2498" s="120" t="str">
        <f t="shared" si="1156"/>
        <v>A+J=</v>
      </c>
      <c r="AA2498" s="114">
        <f t="shared" si="1157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8">
        <f t="shared" si="1152"/>
        <v>46795</v>
      </c>
      <c r="B2499" s="109">
        <f t="shared" si="1158"/>
        <v>209.51159768000002</v>
      </c>
      <c r="C2499" s="193">
        <f t="shared" si="1150"/>
        <v>138.76301996000001</v>
      </c>
      <c r="D2499" s="110">
        <f t="shared" si="1159"/>
        <v>7245.38</v>
      </c>
      <c r="E2499" s="111">
        <f t="shared" si="1175"/>
        <v>7276.54</v>
      </c>
      <c r="F2499" s="112">
        <f t="shared" si="1160"/>
        <v>46741</v>
      </c>
      <c r="G2499" s="113">
        <f t="shared" si="1161"/>
        <v>4.3006716003852752E-3</v>
      </c>
      <c r="H2499" s="114">
        <f t="shared" si="1162"/>
        <v>46804</v>
      </c>
      <c r="I2499" s="114">
        <f t="shared" si="1163"/>
        <v>46804</v>
      </c>
      <c r="J2499" s="115">
        <f t="shared" si="1164"/>
        <v>22</v>
      </c>
      <c r="K2499" s="115">
        <f t="shared" si="1165"/>
        <v>17</v>
      </c>
      <c r="L2499" s="8">
        <f t="shared" si="1166"/>
        <v>1.0033216199999999</v>
      </c>
      <c r="M2499" s="116">
        <f t="shared" si="1167"/>
        <v>1.0043006699999999</v>
      </c>
      <c r="N2499" s="116">
        <f t="shared" si="1168"/>
        <v>1.4950711799133714</v>
      </c>
      <c r="O2499" s="109">
        <f t="shared" si="1169"/>
        <v>1.50003723</v>
      </c>
      <c r="P2499" s="109">
        <f t="shared" si="1170"/>
        <v>208.14969608000001</v>
      </c>
      <c r="Q2499" s="11">
        <f t="shared" si="1155"/>
        <v>0</v>
      </c>
      <c r="R2499" s="30">
        <f t="shared" si="1153"/>
        <v>0</v>
      </c>
      <c r="S2499" s="109">
        <f t="shared" si="1171"/>
        <v>0</v>
      </c>
      <c r="T2499" s="119">
        <f t="shared" si="1154"/>
        <v>0.10150000000000001</v>
      </c>
      <c r="U2499" s="117">
        <f t="shared" si="1172"/>
        <v>17</v>
      </c>
      <c r="V2499" s="117">
        <v>252</v>
      </c>
      <c r="W2499" s="116">
        <f t="shared" si="1173"/>
        <v>1.0065428949999999</v>
      </c>
      <c r="X2499" s="109">
        <f t="shared" si="1174"/>
        <v>1.3619015999999999</v>
      </c>
      <c r="Y2499" s="174">
        <f t="shared" si="1151"/>
        <v>0</v>
      </c>
      <c r="Z2499" s="120" t="str">
        <f t="shared" si="1156"/>
        <v>A+J=</v>
      </c>
      <c r="AA2499" s="114">
        <f t="shared" si="1157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8">
        <f t="shared" si="1152"/>
        <v>46796</v>
      </c>
      <c r="B2500" s="109">
        <f t="shared" si="1158"/>
        <v>209.51159768000002</v>
      </c>
      <c r="C2500" s="193">
        <f t="shared" si="1150"/>
        <v>138.76301996000001</v>
      </c>
      <c r="D2500" s="110">
        <f t="shared" si="1159"/>
        <v>7245.38</v>
      </c>
      <c r="E2500" s="111">
        <f t="shared" si="1175"/>
        <v>7276.54</v>
      </c>
      <c r="F2500" s="112">
        <f t="shared" si="1160"/>
        <v>46741</v>
      </c>
      <c r="G2500" s="113">
        <f t="shared" si="1161"/>
        <v>4.3006716003852752E-3</v>
      </c>
      <c r="H2500" s="114">
        <f t="shared" si="1162"/>
        <v>46804</v>
      </c>
      <c r="I2500" s="114">
        <f t="shared" si="1163"/>
        <v>46804</v>
      </c>
      <c r="J2500" s="115">
        <f t="shared" si="1164"/>
        <v>22</v>
      </c>
      <c r="K2500" s="115">
        <f t="shared" si="1165"/>
        <v>17</v>
      </c>
      <c r="L2500" s="8">
        <f t="shared" si="1166"/>
        <v>1.0033216199999999</v>
      </c>
      <c r="M2500" s="116">
        <f t="shared" si="1167"/>
        <v>1.0043006699999999</v>
      </c>
      <c r="N2500" s="116">
        <f t="shared" si="1168"/>
        <v>1.4950711799133714</v>
      </c>
      <c r="O2500" s="109">
        <f t="shared" si="1169"/>
        <v>1.50003723</v>
      </c>
      <c r="P2500" s="109">
        <f t="shared" si="1170"/>
        <v>208.14969608000001</v>
      </c>
      <c r="Q2500" s="11">
        <f t="shared" si="1155"/>
        <v>0</v>
      </c>
      <c r="R2500" s="30">
        <f t="shared" si="1153"/>
        <v>0</v>
      </c>
      <c r="S2500" s="109">
        <f t="shared" si="1171"/>
        <v>0</v>
      </c>
      <c r="T2500" s="119">
        <f t="shared" si="1154"/>
        <v>0.10150000000000001</v>
      </c>
      <c r="U2500" s="117">
        <f t="shared" si="1172"/>
        <v>17</v>
      </c>
      <c r="V2500" s="117">
        <v>252</v>
      </c>
      <c r="W2500" s="116">
        <f t="shared" si="1173"/>
        <v>1.0065428949999999</v>
      </c>
      <c r="X2500" s="109">
        <f t="shared" si="1174"/>
        <v>1.3619015999999999</v>
      </c>
      <c r="Y2500" s="174">
        <f t="shared" si="1151"/>
        <v>0</v>
      </c>
      <c r="Z2500" s="120" t="str">
        <f t="shared" si="1156"/>
        <v>A+J=</v>
      </c>
      <c r="AA2500" s="114">
        <f t="shared" si="1157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8">
        <f t="shared" si="1152"/>
        <v>46797</v>
      </c>
      <c r="B2501" s="109">
        <f t="shared" si="1158"/>
        <v>209.51159768000002</v>
      </c>
      <c r="C2501" s="193">
        <f t="shared" si="1150"/>
        <v>138.76301996000001</v>
      </c>
      <c r="D2501" s="110">
        <f t="shared" si="1159"/>
        <v>7245.38</v>
      </c>
      <c r="E2501" s="111">
        <f t="shared" si="1175"/>
        <v>7276.54</v>
      </c>
      <c r="F2501" s="112">
        <f t="shared" si="1160"/>
        <v>46741</v>
      </c>
      <c r="G2501" s="113">
        <f t="shared" si="1161"/>
        <v>4.3006716003852752E-3</v>
      </c>
      <c r="H2501" s="114">
        <f t="shared" si="1162"/>
        <v>46804</v>
      </c>
      <c r="I2501" s="114">
        <f t="shared" si="1163"/>
        <v>46804</v>
      </c>
      <c r="J2501" s="115">
        <f t="shared" si="1164"/>
        <v>22</v>
      </c>
      <c r="K2501" s="115">
        <f t="shared" si="1165"/>
        <v>17</v>
      </c>
      <c r="L2501" s="8">
        <f t="shared" si="1166"/>
        <v>1.0033216199999999</v>
      </c>
      <c r="M2501" s="116">
        <f t="shared" si="1167"/>
        <v>1.0043006699999999</v>
      </c>
      <c r="N2501" s="116">
        <f t="shared" si="1168"/>
        <v>1.4950711799133714</v>
      </c>
      <c r="O2501" s="109">
        <f t="shared" si="1169"/>
        <v>1.50003723</v>
      </c>
      <c r="P2501" s="109">
        <f t="shared" si="1170"/>
        <v>208.14969608000001</v>
      </c>
      <c r="Q2501" s="11">
        <f t="shared" si="1155"/>
        <v>0</v>
      </c>
      <c r="R2501" s="30">
        <f t="shared" si="1153"/>
        <v>0</v>
      </c>
      <c r="S2501" s="109">
        <f t="shared" si="1171"/>
        <v>0</v>
      </c>
      <c r="T2501" s="119">
        <f t="shared" si="1154"/>
        <v>0.10150000000000001</v>
      </c>
      <c r="U2501" s="117">
        <f t="shared" si="1172"/>
        <v>17</v>
      </c>
      <c r="V2501" s="117">
        <v>252</v>
      </c>
      <c r="W2501" s="116">
        <f t="shared" si="1173"/>
        <v>1.0065428949999999</v>
      </c>
      <c r="X2501" s="109">
        <f t="shared" si="1174"/>
        <v>1.3619015999999999</v>
      </c>
      <c r="Y2501" s="174">
        <f t="shared" si="1151"/>
        <v>0</v>
      </c>
      <c r="Z2501" s="120" t="str">
        <f t="shared" si="1156"/>
        <v>A+J=</v>
      </c>
      <c r="AA2501" s="114">
        <f t="shared" si="1157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8">
        <f t="shared" si="1152"/>
        <v>46798</v>
      </c>
      <c r="B2502" s="109">
        <f t="shared" si="1158"/>
        <v>209.63287414000001</v>
      </c>
      <c r="C2502" s="193">
        <f t="shared" ref="C2502:C2565" si="1176">TRUNC(IF(Q2501&gt;0,C2501-(S2501/O2501),C2501),8)</f>
        <v>138.76301996000001</v>
      </c>
      <c r="D2502" s="110">
        <f t="shared" si="1159"/>
        <v>7245.38</v>
      </c>
      <c r="E2502" s="111">
        <f t="shared" si="1175"/>
        <v>7276.54</v>
      </c>
      <c r="F2502" s="112">
        <f t="shared" si="1160"/>
        <v>46741</v>
      </c>
      <c r="G2502" s="113">
        <f t="shared" si="1161"/>
        <v>4.3006716003852752E-3</v>
      </c>
      <c r="H2502" s="114">
        <f t="shared" si="1162"/>
        <v>46804</v>
      </c>
      <c r="I2502" s="114">
        <f t="shared" si="1163"/>
        <v>46804</v>
      </c>
      <c r="J2502" s="115">
        <f t="shared" si="1164"/>
        <v>22</v>
      </c>
      <c r="K2502" s="115">
        <f t="shared" si="1165"/>
        <v>18</v>
      </c>
      <c r="L2502" s="8">
        <f t="shared" si="1166"/>
        <v>1.0035173500000001</v>
      </c>
      <c r="M2502" s="116">
        <f t="shared" si="1167"/>
        <v>1.0043006699999999</v>
      </c>
      <c r="N2502" s="116">
        <f t="shared" si="1168"/>
        <v>1.4950711799133714</v>
      </c>
      <c r="O2502" s="109">
        <f t="shared" si="1169"/>
        <v>1.5003298599999999</v>
      </c>
      <c r="P2502" s="109">
        <f t="shared" si="1170"/>
        <v>208.19030230000001</v>
      </c>
      <c r="Q2502" s="11">
        <f t="shared" si="1155"/>
        <v>0</v>
      </c>
      <c r="R2502" s="30">
        <f t="shared" si="1153"/>
        <v>0</v>
      </c>
      <c r="S2502" s="109">
        <f t="shared" si="1171"/>
        <v>0</v>
      </c>
      <c r="T2502" s="119">
        <f t="shared" si="1154"/>
        <v>0.10150000000000001</v>
      </c>
      <c r="U2502" s="117">
        <f t="shared" si="1172"/>
        <v>18</v>
      </c>
      <c r="V2502" s="117">
        <v>252</v>
      </c>
      <c r="W2502" s="116">
        <f t="shared" si="1173"/>
        <v>1.006929102</v>
      </c>
      <c r="X2502" s="109">
        <f t="shared" si="1174"/>
        <v>1.44257184</v>
      </c>
      <c r="Y2502" s="174">
        <f t="shared" si="1151"/>
        <v>0</v>
      </c>
      <c r="Z2502" s="120" t="str">
        <f t="shared" si="1156"/>
        <v>A+J=</v>
      </c>
      <c r="AA2502" s="114">
        <f t="shared" si="1157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8">
        <f t="shared" si="1152"/>
        <v>46799</v>
      </c>
      <c r="B2503" s="109">
        <f t="shared" si="1158"/>
        <v>209.75422115999999</v>
      </c>
      <c r="C2503" s="193">
        <f t="shared" si="1176"/>
        <v>138.76301996000001</v>
      </c>
      <c r="D2503" s="110">
        <f t="shared" si="1159"/>
        <v>7245.38</v>
      </c>
      <c r="E2503" s="111">
        <f t="shared" si="1175"/>
        <v>7276.54</v>
      </c>
      <c r="F2503" s="112">
        <f t="shared" si="1160"/>
        <v>46741</v>
      </c>
      <c r="G2503" s="113">
        <f t="shared" si="1161"/>
        <v>4.3006716003852752E-3</v>
      </c>
      <c r="H2503" s="114">
        <f t="shared" si="1162"/>
        <v>46804</v>
      </c>
      <c r="I2503" s="114">
        <f t="shared" si="1163"/>
        <v>46804</v>
      </c>
      <c r="J2503" s="115">
        <f t="shared" si="1164"/>
        <v>22</v>
      </c>
      <c r="K2503" s="115">
        <f t="shared" si="1165"/>
        <v>19</v>
      </c>
      <c r="L2503" s="8">
        <f t="shared" si="1166"/>
        <v>1.00371312</v>
      </c>
      <c r="M2503" s="116">
        <f t="shared" si="1167"/>
        <v>1.0043006699999999</v>
      </c>
      <c r="N2503" s="116">
        <f t="shared" si="1168"/>
        <v>1.4950711799133714</v>
      </c>
      <c r="O2503" s="109">
        <f t="shared" si="1169"/>
        <v>1.5006225500000001</v>
      </c>
      <c r="P2503" s="109">
        <f t="shared" si="1170"/>
        <v>208.23091685</v>
      </c>
      <c r="Q2503" s="11">
        <f t="shared" si="1155"/>
        <v>0</v>
      </c>
      <c r="R2503" s="30">
        <f t="shared" si="1153"/>
        <v>0</v>
      </c>
      <c r="S2503" s="109">
        <f t="shared" si="1171"/>
        <v>0</v>
      </c>
      <c r="T2503" s="119">
        <f t="shared" si="1154"/>
        <v>0.10150000000000001</v>
      </c>
      <c r="U2503" s="117">
        <f t="shared" si="1172"/>
        <v>19</v>
      </c>
      <c r="V2503" s="117">
        <v>252</v>
      </c>
      <c r="W2503" s="116">
        <f t="shared" si="1173"/>
        <v>1.007315457</v>
      </c>
      <c r="X2503" s="109">
        <f t="shared" si="1174"/>
        <v>1.5233043100000001</v>
      </c>
      <c r="Y2503" s="174">
        <f t="shared" si="1151"/>
        <v>0</v>
      </c>
      <c r="Z2503" s="120" t="str">
        <f t="shared" si="1156"/>
        <v>A+J=</v>
      </c>
      <c r="AA2503" s="114">
        <f t="shared" si="1157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8">
        <f t="shared" si="1152"/>
        <v>46800</v>
      </c>
      <c r="B2504" s="109">
        <f t="shared" si="1158"/>
        <v>209.87563879000001</v>
      </c>
      <c r="C2504" s="193">
        <f t="shared" si="1176"/>
        <v>138.76301996000001</v>
      </c>
      <c r="D2504" s="110">
        <f t="shared" si="1159"/>
        <v>7245.38</v>
      </c>
      <c r="E2504" s="111">
        <f t="shared" si="1175"/>
        <v>7276.54</v>
      </c>
      <c r="F2504" s="112">
        <f t="shared" si="1160"/>
        <v>46741</v>
      </c>
      <c r="G2504" s="113">
        <f t="shared" si="1161"/>
        <v>4.3006716003852752E-3</v>
      </c>
      <c r="H2504" s="114">
        <f t="shared" si="1162"/>
        <v>46804</v>
      </c>
      <c r="I2504" s="114">
        <f t="shared" si="1163"/>
        <v>46804</v>
      </c>
      <c r="J2504" s="115">
        <f t="shared" si="1164"/>
        <v>22</v>
      </c>
      <c r="K2504" s="115">
        <f t="shared" si="1165"/>
        <v>20</v>
      </c>
      <c r="L2504" s="8">
        <f t="shared" si="1166"/>
        <v>1.0039089299999999</v>
      </c>
      <c r="M2504" s="116">
        <f t="shared" si="1167"/>
        <v>1.0043006699999999</v>
      </c>
      <c r="N2504" s="116">
        <f t="shared" si="1168"/>
        <v>1.4950711799133714</v>
      </c>
      <c r="O2504" s="109">
        <f t="shared" si="1169"/>
        <v>1.5009153</v>
      </c>
      <c r="P2504" s="109">
        <f t="shared" si="1170"/>
        <v>208.27153973</v>
      </c>
      <c r="Q2504" s="11">
        <f t="shared" si="1155"/>
        <v>0</v>
      </c>
      <c r="R2504" s="30">
        <f t="shared" si="1153"/>
        <v>0</v>
      </c>
      <c r="S2504" s="109">
        <f t="shared" si="1171"/>
        <v>0</v>
      </c>
      <c r="T2504" s="119">
        <f t="shared" si="1154"/>
        <v>0.10150000000000001</v>
      </c>
      <c r="U2504" s="117">
        <f t="shared" si="1172"/>
        <v>20</v>
      </c>
      <c r="V2504" s="117">
        <v>252</v>
      </c>
      <c r="W2504" s="116">
        <f t="shared" si="1173"/>
        <v>1.0077019599999999</v>
      </c>
      <c r="X2504" s="109">
        <f t="shared" si="1174"/>
        <v>1.60409906</v>
      </c>
      <c r="Y2504" s="174">
        <f t="shared" si="1151"/>
        <v>0</v>
      </c>
      <c r="Z2504" s="120" t="str">
        <f t="shared" si="1156"/>
        <v>A+J=</v>
      </c>
      <c r="AA2504" s="114">
        <f t="shared" si="1157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8">
        <f t="shared" si="1152"/>
        <v>46801</v>
      </c>
      <c r="B2505" s="109">
        <f t="shared" si="1158"/>
        <v>209.99712704000001</v>
      </c>
      <c r="C2505" s="193">
        <f t="shared" si="1176"/>
        <v>138.76301996000001</v>
      </c>
      <c r="D2505" s="110">
        <f t="shared" si="1159"/>
        <v>7245.38</v>
      </c>
      <c r="E2505" s="111">
        <f t="shared" si="1175"/>
        <v>7276.54</v>
      </c>
      <c r="F2505" s="112">
        <f t="shared" si="1160"/>
        <v>46741</v>
      </c>
      <c r="G2505" s="113">
        <f t="shared" si="1161"/>
        <v>4.3006716003852752E-3</v>
      </c>
      <c r="H2505" s="114">
        <f t="shared" si="1162"/>
        <v>46804</v>
      </c>
      <c r="I2505" s="114">
        <f t="shared" si="1163"/>
        <v>46804</v>
      </c>
      <c r="J2505" s="115">
        <f t="shared" si="1164"/>
        <v>22</v>
      </c>
      <c r="K2505" s="115">
        <f t="shared" si="1165"/>
        <v>21</v>
      </c>
      <c r="L2505" s="8">
        <f t="shared" si="1166"/>
        <v>1.00410478</v>
      </c>
      <c r="M2505" s="116">
        <f t="shared" si="1167"/>
        <v>1.0043006699999999</v>
      </c>
      <c r="N2505" s="116">
        <f t="shared" si="1168"/>
        <v>1.4950711799133714</v>
      </c>
      <c r="O2505" s="109">
        <f t="shared" si="1169"/>
        <v>1.5012081100000001</v>
      </c>
      <c r="P2505" s="109">
        <f t="shared" si="1170"/>
        <v>208.31217093000001</v>
      </c>
      <c r="Q2505" s="11">
        <f t="shared" si="1155"/>
        <v>0</v>
      </c>
      <c r="R2505" s="30">
        <f t="shared" si="1153"/>
        <v>0</v>
      </c>
      <c r="S2505" s="109">
        <f t="shared" si="1171"/>
        <v>0</v>
      </c>
      <c r="T2505" s="119">
        <f t="shared" si="1154"/>
        <v>0.10150000000000001</v>
      </c>
      <c r="U2505" s="117">
        <f t="shared" si="1172"/>
        <v>21</v>
      </c>
      <c r="V2505" s="117">
        <v>252</v>
      </c>
      <c r="W2505" s="116">
        <f t="shared" si="1173"/>
        <v>1.008088611</v>
      </c>
      <c r="X2505" s="109">
        <f t="shared" si="1174"/>
        <v>1.6849561099999999</v>
      </c>
      <c r="Y2505" s="174">
        <f t="shared" si="1151"/>
        <v>0</v>
      </c>
      <c r="Z2505" s="120" t="str">
        <f t="shared" si="1156"/>
        <v>A+J=</v>
      </c>
      <c r="AA2505" s="114">
        <f t="shared" si="1157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8">
        <f t="shared" si="1152"/>
        <v>46802</v>
      </c>
      <c r="B2506" s="109">
        <f t="shared" si="1158"/>
        <v>210.11868615</v>
      </c>
      <c r="C2506" s="193">
        <f t="shared" si="1176"/>
        <v>138.76301996000001</v>
      </c>
      <c r="D2506" s="110">
        <f t="shared" si="1159"/>
        <v>7245.38</v>
      </c>
      <c r="E2506" s="111">
        <f t="shared" si="1175"/>
        <v>7276.54</v>
      </c>
      <c r="F2506" s="112">
        <f t="shared" si="1160"/>
        <v>46741</v>
      </c>
      <c r="G2506" s="113">
        <f t="shared" si="1161"/>
        <v>4.3006716003852752E-3</v>
      </c>
      <c r="H2506" s="114">
        <f t="shared" si="1162"/>
        <v>46804</v>
      </c>
      <c r="I2506" s="114">
        <f t="shared" si="1163"/>
        <v>46804</v>
      </c>
      <c r="J2506" s="115">
        <f t="shared" si="1164"/>
        <v>22</v>
      </c>
      <c r="K2506" s="115">
        <f t="shared" si="1165"/>
        <v>22</v>
      </c>
      <c r="L2506" s="8">
        <f t="shared" si="1166"/>
        <v>1.0043006699999999</v>
      </c>
      <c r="M2506" s="116">
        <f t="shared" si="1167"/>
        <v>1.0043006699999999</v>
      </c>
      <c r="N2506" s="116">
        <f t="shared" si="1168"/>
        <v>1.4950711799133714</v>
      </c>
      <c r="O2506" s="109">
        <f t="shared" si="1169"/>
        <v>1.5015009800000001</v>
      </c>
      <c r="P2506" s="109">
        <f t="shared" si="1170"/>
        <v>208.35281044999999</v>
      </c>
      <c r="Q2506" s="11">
        <f t="shared" si="1155"/>
        <v>0</v>
      </c>
      <c r="R2506" s="30">
        <f t="shared" si="1153"/>
        <v>0</v>
      </c>
      <c r="S2506" s="109">
        <f t="shared" si="1171"/>
        <v>0</v>
      </c>
      <c r="T2506" s="119">
        <f t="shared" si="1154"/>
        <v>0.10150000000000001</v>
      </c>
      <c r="U2506" s="117">
        <f t="shared" si="1172"/>
        <v>22</v>
      </c>
      <c r="V2506" s="117">
        <v>252</v>
      </c>
      <c r="W2506" s="116">
        <f t="shared" si="1173"/>
        <v>1.008475411</v>
      </c>
      <c r="X2506" s="109">
        <f t="shared" si="1174"/>
        <v>1.7658757</v>
      </c>
      <c r="Y2506" s="174">
        <f t="shared" ref="Y2506:Y2569" si="1177">IF(AND(Q2506&gt;0,Z2506&lt;&gt;"INCORPJ="),S2506+X2506,0)</f>
        <v>0</v>
      </c>
      <c r="Z2506" s="120" t="str">
        <f t="shared" si="1156"/>
        <v>A+J=</v>
      </c>
      <c r="AA2506" s="114">
        <f t="shared" si="1157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8">
        <f t="shared" ref="A2507:A2570" si="1178">(A2506+1)</f>
        <v>46803</v>
      </c>
      <c r="B2507" s="109">
        <f t="shared" si="1158"/>
        <v>210.11868615</v>
      </c>
      <c r="C2507" s="193">
        <f t="shared" si="1176"/>
        <v>138.76301996000001</v>
      </c>
      <c r="D2507" s="110">
        <f t="shared" si="1159"/>
        <v>7245.38</v>
      </c>
      <c r="E2507" s="111">
        <f t="shared" si="1175"/>
        <v>7276.54</v>
      </c>
      <c r="F2507" s="112">
        <f t="shared" si="1160"/>
        <v>46741</v>
      </c>
      <c r="G2507" s="113">
        <f t="shared" si="1161"/>
        <v>4.3006716003852752E-3</v>
      </c>
      <c r="H2507" s="114">
        <f t="shared" si="1162"/>
        <v>46832</v>
      </c>
      <c r="I2507" s="114">
        <f t="shared" si="1163"/>
        <v>46804</v>
      </c>
      <c r="J2507" s="115">
        <f t="shared" si="1164"/>
        <v>22</v>
      </c>
      <c r="K2507" s="115">
        <f t="shared" si="1165"/>
        <v>22</v>
      </c>
      <c r="L2507" s="8">
        <f t="shared" si="1166"/>
        <v>1.0043006699999999</v>
      </c>
      <c r="M2507" s="116">
        <f t="shared" si="1167"/>
        <v>1.0043006699999999</v>
      </c>
      <c r="N2507" s="116">
        <f t="shared" si="1168"/>
        <v>1.4950711799133714</v>
      </c>
      <c r="O2507" s="109">
        <f t="shared" si="1169"/>
        <v>1.5015009800000001</v>
      </c>
      <c r="P2507" s="109">
        <f t="shared" si="1170"/>
        <v>208.35281044999999</v>
      </c>
      <c r="Q2507" s="11">
        <f t="shared" si="1155"/>
        <v>0</v>
      </c>
      <c r="R2507" s="30">
        <f t="shared" ref="R2507:R2570" si="1179">IF(Q2507&gt;0,VLOOKUP($A2507,$AD$10:$AI$145,6),0)</f>
        <v>0</v>
      </c>
      <c r="S2507" s="109">
        <f t="shared" si="1171"/>
        <v>0</v>
      </c>
      <c r="T2507" s="119">
        <f t="shared" ref="T2507:T2570" si="1180">(T2506)</f>
        <v>0.10150000000000001</v>
      </c>
      <c r="U2507" s="117">
        <f t="shared" si="1172"/>
        <v>22</v>
      </c>
      <c r="V2507" s="117">
        <v>252</v>
      </c>
      <c r="W2507" s="116">
        <f t="shared" si="1173"/>
        <v>1.008475411</v>
      </c>
      <c r="X2507" s="109">
        <f t="shared" si="1174"/>
        <v>1.7658757</v>
      </c>
      <c r="Y2507" s="174">
        <f t="shared" si="1177"/>
        <v>0</v>
      </c>
      <c r="Z2507" s="120" t="str">
        <f t="shared" si="1156"/>
        <v>A+J=</v>
      </c>
      <c r="AA2507" s="114">
        <f t="shared" si="1157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8">
        <f t="shared" si="1178"/>
        <v>46804</v>
      </c>
      <c r="B2508" s="109">
        <f t="shared" si="1158"/>
        <v>210.11868615</v>
      </c>
      <c r="C2508" s="193">
        <f t="shared" si="1176"/>
        <v>138.76301996000001</v>
      </c>
      <c r="D2508" s="110">
        <f t="shared" si="1159"/>
        <v>7245.38</v>
      </c>
      <c r="E2508" s="111">
        <f t="shared" si="1175"/>
        <v>7276.54</v>
      </c>
      <c r="F2508" s="112">
        <f t="shared" si="1160"/>
        <v>46741</v>
      </c>
      <c r="G2508" s="113">
        <f t="shared" si="1161"/>
        <v>4.3006716003852752E-3</v>
      </c>
      <c r="H2508" s="114">
        <f t="shared" si="1162"/>
        <v>46832</v>
      </c>
      <c r="I2508" s="114">
        <f t="shared" si="1163"/>
        <v>46804</v>
      </c>
      <c r="J2508" s="115">
        <f t="shared" si="1164"/>
        <v>22</v>
      </c>
      <c r="K2508" s="115">
        <f t="shared" si="1165"/>
        <v>22</v>
      </c>
      <c r="L2508" s="8">
        <f t="shared" si="1166"/>
        <v>1.0043006699999999</v>
      </c>
      <c r="M2508" s="116">
        <f t="shared" si="1167"/>
        <v>1.0043006699999999</v>
      </c>
      <c r="N2508" s="116">
        <f t="shared" si="1168"/>
        <v>1.4950711799133714</v>
      </c>
      <c r="O2508" s="109">
        <f t="shared" si="1169"/>
        <v>1.5015009800000001</v>
      </c>
      <c r="P2508" s="109">
        <f t="shared" si="1170"/>
        <v>208.35281044999999</v>
      </c>
      <c r="Q2508" s="11">
        <f t="shared" ref="Q2508:Q2571" si="1181">IF(VLOOKUP(A2508,AD$10:AK$145,8)=VLOOKUP(A2507,AD$10:AK$145,8),0,VLOOKUP(A2508,AD$10:AK$145,8))</f>
        <v>82</v>
      </c>
      <c r="R2508" s="30">
        <f t="shared" si="1179"/>
        <v>7.9943E-2</v>
      </c>
      <c r="S2508" s="109">
        <f t="shared" si="1171"/>
        <v>16.65634872</v>
      </c>
      <c r="T2508" s="119">
        <f t="shared" si="1180"/>
        <v>0.10150000000000001</v>
      </c>
      <c r="U2508" s="117">
        <f t="shared" si="1172"/>
        <v>22</v>
      </c>
      <c r="V2508" s="117">
        <v>252</v>
      </c>
      <c r="W2508" s="116">
        <f t="shared" si="1173"/>
        <v>1.008475411</v>
      </c>
      <c r="X2508" s="109">
        <f t="shared" si="1174"/>
        <v>1.7658757</v>
      </c>
      <c r="Y2508" s="174">
        <f t="shared" si="1177"/>
        <v>18.422224419999999</v>
      </c>
      <c r="Z2508" s="120" t="str">
        <f t="shared" ref="Z2508:Z2571" si="1182">IF($Q2507&gt;0,VLOOKUP($A2507,$AD$10:$AM$145,9),Z2507)</f>
        <v>A+J=</v>
      </c>
      <c r="AA2508" s="114">
        <f t="shared" ref="AA2508:AA2571" si="1183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8">
        <f t="shared" si="1178"/>
        <v>46805</v>
      </c>
      <c r="B2509" s="109">
        <f t="shared" si="1158"/>
        <v>191.81574079000001</v>
      </c>
      <c r="C2509" s="193">
        <f t="shared" si="1176"/>
        <v>127.66988784999999</v>
      </c>
      <c r="D2509" s="110">
        <f t="shared" si="1159"/>
        <v>7245.38</v>
      </c>
      <c r="E2509" s="111">
        <f t="shared" si="1175"/>
        <v>7276.54</v>
      </c>
      <c r="F2509" s="112">
        <f t="shared" si="1160"/>
        <v>46773</v>
      </c>
      <c r="G2509" s="113">
        <f t="shared" si="1161"/>
        <v>4.3006716003852752E-3</v>
      </c>
      <c r="H2509" s="114">
        <f t="shared" si="1162"/>
        <v>46832</v>
      </c>
      <c r="I2509" s="114">
        <f t="shared" si="1163"/>
        <v>46832</v>
      </c>
      <c r="J2509" s="115">
        <f t="shared" si="1164"/>
        <v>18</v>
      </c>
      <c r="K2509" s="115">
        <f t="shared" si="1165"/>
        <v>1</v>
      </c>
      <c r="L2509" s="8">
        <f t="shared" si="1166"/>
        <v>1.00023844</v>
      </c>
      <c r="M2509" s="116">
        <f t="shared" si="1167"/>
        <v>1.0043006699999999</v>
      </c>
      <c r="N2509" s="116">
        <f t="shared" si="1168"/>
        <v>1.5015009876846892</v>
      </c>
      <c r="O2509" s="109">
        <f t="shared" si="1169"/>
        <v>1.5018590000000001</v>
      </c>
      <c r="P2509" s="109">
        <f t="shared" si="1170"/>
        <v>191.74217009</v>
      </c>
      <c r="Q2509" s="11">
        <f t="shared" si="1181"/>
        <v>0</v>
      </c>
      <c r="R2509" s="30">
        <f t="shared" si="1179"/>
        <v>0</v>
      </c>
      <c r="S2509" s="109">
        <f t="shared" si="1171"/>
        <v>0</v>
      </c>
      <c r="T2509" s="119">
        <f t="shared" si="1180"/>
        <v>0.10150000000000001</v>
      </c>
      <c r="U2509" s="117">
        <f t="shared" si="1172"/>
        <v>1</v>
      </c>
      <c r="V2509" s="117">
        <v>252</v>
      </c>
      <c r="W2509" s="116">
        <f t="shared" si="1173"/>
        <v>1.0003836960000001</v>
      </c>
      <c r="X2509" s="109">
        <f t="shared" si="1174"/>
        <v>7.3570700000000003E-2</v>
      </c>
      <c r="Y2509" s="174">
        <f t="shared" si="1177"/>
        <v>0</v>
      </c>
      <c r="Z2509" s="120" t="str">
        <f t="shared" si="1182"/>
        <v>A+J=</v>
      </c>
      <c r="AA2509" s="114">
        <f t="shared" si="1183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8">
        <f t="shared" si="1178"/>
        <v>46806</v>
      </c>
      <c r="B2510" s="109">
        <f t="shared" si="1158"/>
        <v>191.93509463999999</v>
      </c>
      <c r="C2510" s="193">
        <f t="shared" si="1176"/>
        <v>127.66988784999999</v>
      </c>
      <c r="D2510" s="110">
        <f t="shared" si="1159"/>
        <v>7245.38</v>
      </c>
      <c r="E2510" s="111">
        <f t="shared" si="1175"/>
        <v>7276.54</v>
      </c>
      <c r="F2510" s="112">
        <f t="shared" si="1160"/>
        <v>46773</v>
      </c>
      <c r="G2510" s="113">
        <f t="shared" si="1161"/>
        <v>4.3006716003852752E-3</v>
      </c>
      <c r="H2510" s="114">
        <f t="shared" si="1162"/>
        <v>46832</v>
      </c>
      <c r="I2510" s="114">
        <f t="shared" si="1163"/>
        <v>46832</v>
      </c>
      <c r="J2510" s="115">
        <f t="shared" si="1164"/>
        <v>18</v>
      </c>
      <c r="K2510" s="115">
        <f t="shared" si="1165"/>
        <v>2</v>
      </c>
      <c r="L2510" s="8">
        <f t="shared" si="1166"/>
        <v>1.00047694</v>
      </c>
      <c r="M2510" s="116">
        <f t="shared" si="1167"/>
        <v>1.0043006699999999</v>
      </c>
      <c r="N2510" s="116">
        <f t="shared" si="1168"/>
        <v>1.5015009876846892</v>
      </c>
      <c r="O2510" s="109">
        <f t="shared" si="1169"/>
        <v>1.5022171099999999</v>
      </c>
      <c r="P2510" s="109">
        <f t="shared" si="1170"/>
        <v>191.78788996</v>
      </c>
      <c r="Q2510" s="11">
        <f t="shared" si="1181"/>
        <v>0</v>
      </c>
      <c r="R2510" s="30">
        <f t="shared" si="1179"/>
        <v>0</v>
      </c>
      <c r="S2510" s="109">
        <f t="shared" si="1171"/>
        <v>0</v>
      </c>
      <c r="T2510" s="119">
        <f t="shared" si="1180"/>
        <v>0.10150000000000001</v>
      </c>
      <c r="U2510" s="117">
        <f t="shared" si="1172"/>
        <v>2</v>
      </c>
      <c r="V2510" s="117">
        <v>252</v>
      </c>
      <c r="W2510" s="116">
        <f t="shared" si="1173"/>
        <v>1.0007675389999999</v>
      </c>
      <c r="X2510" s="109">
        <f t="shared" si="1174"/>
        <v>0.14720468</v>
      </c>
      <c r="Y2510" s="174">
        <f t="shared" si="1177"/>
        <v>0</v>
      </c>
      <c r="Z2510" s="120" t="str">
        <f t="shared" si="1182"/>
        <v>A+J=</v>
      </c>
      <c r="AA2510" s="114">
        <f t="shared" si="1183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8">
        <f t="shared" si="1178"/>
        <v>46807</v>
      </c>
      <c r="B2511" s="109">
        <f t="shared" si="1158"/>
        <v>192.05452092000002</v>
      </c>
      <c r="C2511" s="193">
        <f t="shared" si="1176"/>
        <v>127.66988784999999</v>
      </c>
      <c r="D2511" s="110">
        <f t="shared" si="1159"/>
        <v>7245.38</v>
      </c>
      <c r="E2511" s="111">
        <f t="shared" si="1175"/>
        <v>7276.54</v>
      </c>
      <c r="F2511" s="112">
        <f t="shared" si="1160"/>
        <v>46773</v>
      </c>
      <c r="G2511" s="113">
        <f t="shared" si="1161"/>
        <v>4.3006716003852752E-3</v>
      </c>
      <c r="H2511" s="114">
        <f t="shared" si="1162"/>
        <v>46832</v>
      </c>
      <c r="I2511" s="114">
        <f t="shared" si="1163"/>
        <v>46832</v>
      </c>
      <c r="J2511" s="115">
        <f t="shared" si="1164"/>
        <v>18</v>
      </c>
      <c r="K2511" s="115">
        <f t="shared" si="1165"/>
        <v>3</v>
      </c>
      <c r="L2511" s="8">
        <f t="shared" si="1166"/>
        <v>1.0007154899999999</v>
      </c>
      <c r="M2511" s="116">
        <f t="shared" si="1167"/>
        <v>1.0043006699999999</v>
      </c>
      <c r="N2511" s="116">
        <f t="shared" si="1168"/>
        <v>1.5015009876846892</v>
      </c>
      <c r="O2511" s="109">
        <f t="shared" si="1169"/>
        <v>1.50257529</v>
      </c>
      <c r="P2511" s="109">
        <f t="shared" si="1170"/>
        <v>191.83361876000001</v>
      </c>
      <c r="Q2511" s="11">
        <f t="shared" si="1181"/>
        <v>0</v>
      </c>
      <c r="R2511" s="30">
        <f t="shared" si="1179"/>
        <v>0</v>
      </c>
      <c r="S2511" s="109">
        <f t="shared" si="1171"/>
        <v>0</v>
      </c>
      <c r="T2511" s="119">
        <f t="shared" si="1180"/>
        <v>0.10150000000000001</v>
      </c>
      <c r="U2511" s="117">
        <f t="shared" si="1172"/>
        <v>3</v>
      </c>
      <c r="V2511" s="117">
        <v>252</v>
      </c>
      <c r="W2511" s="116">
        <f t="shared" si="1173"/>
        <v>1.00115153</v>
      </c>
      <c r="X2511" s="109">
        <f t="shared" si="1174"/>
        <v>0.22090215999999999</v>
      </c>
      <c r="Y2511" s="174">
        <f t="shared" si="1177"/>
        <v>0</v>
      </c>
      <c r="Z2511" s="120" t="str">
        <f t="shared" si="1182"/>
        <v>A+J=</v>
      </c>
      <c r="AA2511" s="114">
        <f t="shared" si="1183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8">
        <f t="shared" si="1178"/>
        <v>46808</v>
      </c>
      <c r="B2512" s="109">
        <f t="shared" si="1158"/>
        <v>192.17402459000002</v>
      </c>
      <c r="C2512" s="193">
        <f t="shared" si="1176"/>
        <v>127.66988784999999</v>
      </c>
      <c r="D2512" s="110">
        <f t="shared" si="1159"/>
        <v>7245.38</v>
      </c>
      <c r="E2512" s="111">
        <f t="shared" si="1175"/>
        <v>7276.54</v>
      </c>
      <c r="F2512" s="112">
        <f t="shared" si="1160"/>
        <v>46773</v>
      </c>
      <c r="G2512" s="113">
        <f t="shared" si="1161"/>
        <v>4.3006716003852752E-3</v>
      </c>
      <c r="H2512" s="114">
        <f t="shared" si="1162"/>
        <v>46832</v>
      </c>
      <c r="I2512" s="114">
        <f t="shared" si="1163"/>
        <v>46832</v>
      </c>
      <c r="J2512" s="115">
        <f t="shared" si="1164"/>
        <v>18</v>
      </c>
      <c r="K2512" s="115">
        <f t="shared" si="1165"/>
        <v>4</v>
      </c>
      <c r="L2512" s="8">
        <f t="shared" si="1166"/>
        <v>1.0009541099999999</v>
      </c>
      <c r="M2512" s="116">
        <f t="shared" si="1167"/>
        <v>1.0043006699999999</v>
      </c>
      <c r="N2512" s="116">
        <f t="shared" si="1168"/>
        <v>1.5015009876846892</v>
      </c>
      <c r="O2512" s="109">
        <f t="shared" si="1169"/>
        <v>1.5029335800000001</v>
      </c>
      <c r="P2512" s="109">
        <f t="shared" si="1170"/>
        <v>191.87936160000001</v>
      </c>
      <c r="Q2512" s="11">
        <f t="shared" si="1181"/>
        <v>0</v>
      </c>
      <c r="R2512" s="30">
        <f t="shared" si="1179"/>
        <v>0</v>
      </c>
      <c r="S2512" s="109">
        <f t="shared" si="1171"/>
        <v>0</v>
      </c>
      <c r="T2512" s="119">
        <f t="shared" si="1180"/>
        <v>0.10150000000000001</v>
      </c>
      <c r="U2512" s="117">
        <f t="shared" si="1172"/>
        <v>4</v>
      </c>
      <c r="V2512" s="117">
        <v>252</v>
      </c>
      <c r="W2512" s="116">
        <f t="shared" si="1173"/>
        <v>1.001535668</v>
      </c>
      <c r="X2512" s="109">
        <f t="shared" si="1174"/>
        <v>0.29466299000000001</v>
      </c>
      <c r="Y2512" s="174">
        <f t="shared" si="1177"/>
        <v>0</v>
      </c>
      <c r="Z2512" s="120" t="str">
        <f t="shared" si="1182"/>
        <v>A+J=</v>
      </c>
      <c r="AA2512" s="114">
        <f t="shared" si="1183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8">
        <f t="shared" si="1178"/>
        <v>46809</v>
      </c>
      <c r="B2513" s="109">
        <f t="shared" si="1158"/>
        <v>192.29360076</v>
      </c>
      <c r="C2513" s="193">
        <f t="shared" si="1176"/>
        <v>127.66988784999999</v>
      </c>
      <c r="D2513" s="110">
        <f t="shared" si="1159"/>
        <v>7245.38</v>
      </c>
      <c r="E2513" s="111">
        <f t="shared" si="1175"/>
        <v>7276.54</v>
      </c>
      <c r="F2513" s="112">
        <f t="shared" si="1160"/>
        <v>46773</v>
      </c>
      <c r="G2513" s="113">
        <f t="shared" si="1161"/>
        <v>4.3006716003852752E-3</v>
      </c>
      <c r="H2513" s="114">
        <f t="shared" si="1162"/>
        <v>46832</v>
      </c>
      <c r="I2513" s="114">
        <f t="shared" si="1163"/>
        <v>46832</v>
      </c>
      <c r="J2513" s="115">
        <f t="shared" si="1164"/>
        <v>18</v>
      </c>
      <c r="K2513" s="115">
        <f t="shared" si="1165"/>
        <v>5</v>
      </c>
      <c r="L2513" s="8">
        <f t="shared" si="1166"/>
        <v>1.00119278</v>
      </c>
      <c r="M2513" s="116">
        <f t="shared" si="1167"/>
        <v>1.0043006699999999</v>
      </c>
      <c r="N2513" s="116">
        <f t="shared" si="1168"/>
        <v>1.5015009876846892</v>
      </c>
      <c r="O2513" s="109">
        <f t="shared" si="1169"/>
        <v>1.50329194</v>
      </c>
      <c r="P2513" s="109">
        <f t="shared" si="1170"/>
        <v>191.92511338</v>
      </c>
      <c r="Q2513" s="11">
        <f t="shared" si="1181"/>
        <v>0</v>
      </c>
      <c r="R2513" s="30">
        <f t="shared" si="1179"/>
        <v>0</v>
      </c>
      <c r="S2513" s="109">
        <f t="shared" si="1171"/>
        <v>0</v>
      </c>
      <c r="T2513" s="119">
        <f t="shared" si="1180"/>
        <v>0.10150000000000001</v>
      </c>
      <c r="U2513" s="117">
        <f t="shared" si="1172"/>
        <v>5</v>
      </c>
      <c r="V2513" s="117">
        <v>252</v>
      </c>
      <c r="W2513" s="116">
        <f t="shared" si="1173"/>
        <v>1.0019199539999999</v>
      </c>
      <c r="X2513" s="109">
        <f t="shared" si="1174"/>
        <v>0.36848737999999998</v>
      </c>
      <c r="Y2513" s="174">
        <f t="shared" si="1177"/>
        <v>0</v>
      </c>
      <c r="Z2513" s="120" t="str">
        <f t="shared" si="1182"/>
        <v>A+J=</v>
      </c>
      <c r="AA2513" s="114">
        <f t="shared" si="1183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8">
        <f t="shared" si="1178"/>
        <v>46810</v>
      </c>
      <c r="B2514" s="109">
        <f t="shared" si="1158"/>
        <v>192.29360076</v>
      </c>
      <c r="C2514" s="193">
        <f t="shared" si="1176"/>
        <v>127.66988784999999</v>
      </c>
      <c r="D2514" s="110">
        <f t="shared" si="1159"/>
        <v>7245.38</v>
      </c>
      <c r="E2514" s="111">
        <f t="shared" si="1175"/>
        <v>7276.54</v>
      </c>
      <c r="F2514" s="112">
        <f t="shared" si="1160"/>
        <v>46773</v>
      </c>
      <c r="G2514" s="113">
        <f t="shared" si="1161"/>
        <v>4.3006716003852752E-3</v>
      </c>
      <c r="H2514" s="114">
        <f t="shared" si="1162"/>
        <v>46832</v>
      </c>
      <c r="I2514" s="114">
        <f t="shared" si="1163"/>
        <v>46832</v>
      </c>
      <c r="J2514" s="115">
        <f t="shared" si="1164"/>
        <v>18</v>
      </c>
      <c r="K2514" s="115">
        <f t="shared" si="1165"/>
        <v>5</v>
      </c>
      <c r="L2514" s="8">
        <f t="shared" si="1166"/>
        <v>1.00119278</v>
      </c>
      <c r="M2514" s="116">
        <f t="shared" si="1167"/>
        <v>1.0043006699999999</v>
      </c>
      <c r="N2514" s="116">
        <f t="shared" si="1168"/>
        <v>1.5015009876846892</v>
      </c>
      <c r="O2514" s="109">
        <f t="shared" si="1169"/>
        <v>1.50329194</v>
      </c>
      <c r="P2514" s="109">
        <f t="shared" si="1170"/>
        <v>191.92511338</v>
      </c>
      <c r="Q2514" s="11">
        <f t="shared" si="1181"/>
        <v>0</v>
      </c>
      <c r="R2514" s="30">
        <f t="shared" si="1179"/>
        <v>0</v>
      </c>
      <c r="S2514" s="109">
        <f t="shared" si="1171"/>
        <v>0</v>
      </c>
      <c r="T2514" s="119">
        <f t="shared" si="1180"/>
        <v>0.10150000000000001</v>
      </c>
      <c r="U2514" s="117">
        <f t="shared" si="1172"/>
        <v>5</v>
      </c>
      <c r="V2514" s="117">
        <v>252</v>
      </c>
      <c r="W2514" s="116">
        <f t="shared" si="1173"/>
        <v>1.0019199539999999</v>
      </c>
      <c r="X2514" s="109">
        <f t="shared" si="1174"/>
        <v>0.36848737999999998</v>
      </c>
      <c r="Y2514" s="174">
        <f t="shared" si="1177"/>
        <v>0</v>
      </c>
      <c r="Z2514" s="120" t="str">
        <f t="shared" si="1182"/>
        <v>A+J=</v>
      </c>
      <c r="AA2514" s="114">
        <f t="shared" si="1183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8">
        <f t="shared" si="1178"/>
        <v>46811</v>
      </c>
      <c r="B2515" s="109">
        <f t="shared" si="1158"/>
        <v>192.29360076</v>
      </c>
      <c r="C2515" s="193">
        <f t="shared" si="1176"/>
        <v>127.66988784999999</v>
      </c>
      <c r="D2515" s="110">
        <f t="shared" si="1159"/>
        <v>7245.38</v>
      </c>
      <c r="E2515" s="111">
        <f t="shared" si="1175"/>
        <v>7276.54</v>
      </c>
      <c r="F2515" s="112">
        <f t="shared" si="1160"/>
        <v>46773</v>
      </c>
      <c r="G2515" s="113">
        <f t="shared" si="1161"/>
        <v>4.3006716003852752E-3</v>
      </c>
      <c r="H2515" s="114">
        <f t="shared" si="1162"/>
        <v>46832</v>
      </c>
      <c r="I2515" s="114">
        <f t="shared" si="1163"/>
        <v>46832</v>
      </c>
      <c r="J2515" s="115">
        <f t="shared" si="1164"/>
        <v>18</v>
      </c>
      <c r="K2515" s="115">
        <f t="shared" si="1165"/>
        <v>5</v>
      </c>
      <c r="L2515" s="8">
        <f t="shared" si="1166"/>
        <v>1.00119278</v>
      </c>
      <c r="M2515" s="116">
        <f t="shared" si="1167"/>
        <v>1.0043006699999999</v>
      </c>
      <c r="N2515" s="116">
        <f t="shared" si="1168"/>
        <v>1.5015009876846892</v>
      </c>
      <c r="O2515" s="109">
        <f t="shared" si="1169"/>
        <v>1.50329194</v>
      </c>
      <c r="P2515" s="109">
        <f t="shared" si="1170"/>
        <v>191.92511338</v>
      </c>
      <c r="Q2515" s="11">
        <f t="shared" si="1181"/>
        <v>0</v>
      </c>
      <c r="R2515" s="30">
        <f t="shared" si="1179"/>
        <v>0</v>
      </c>
      <c r="S2515" s="109">
        <f t="shared" si="1171"/>
        <v>0</v>
      </c>
      <c r="T2515" s="119">
        <f t="shared" si="1180"/>
        <v>0.10150000000000001</v>
      </c>
      <c r="U2515" s="117">
        <f t="shared" si="1172"/>
        <v>5</v>
      </c>
      <c r="V2515" s="117">
        <v>252</v>
      </c>
      <c r="W2515" s="116">
        <f t="shared" si="1173"/>
        <v>1.0019199539999999</v>
      </c>
      <c r="X2515" s="109">
        <f t="shared" si="1174"/>
        <v>0.36848737999999998</v>
      </c>
      <c r="Y2515" s="174">
        <f t="shared" si="1177"/>
        <v>0</v>
      </c>
      <c r="Z2515" s="120" t="str">
        <f t="shared" si="1182"/>
        <v>A+J=</v>
      </c>
      <c r="AA2515" s="114">
        <f t="shared" si="1183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8">
        <f t="shared" si="1178"/>
        <v>46812</v>
      </c>
      <c r="B2516" s="109">
        <f t="shared" si="1158"/>
        <v>192.29360076</v>
      </c>
      <c r="C2516" s="193">
        <f t="shared" si="1176"/>
        <v>127.66988784999999</v>
      </c>
      <c r="D2516" s="110">
        <f t="shared" si="1159"/>
        <v>7245.38</v>
      </c>
      <c r="E2516" s="111">
        <f t="shared" si="1175"/>
        <v>7276.54</v>
      </c>
      <c r="F2516" s="112">
        <f t="shared" si="1160"/>
        <v>46773</v>
      </c>
      <c r="G2516" s="113">
        <f t="shared" si="1161"/>
        <v>4.3006716003852752E-3</v>
      </c>
      <c r="H2516" s="114">
        <f t="shared" si="1162"/>
        <v>46832</v>
      </c>
      <c r="I2516" s="114">
        <f t="shared" si="1163"/>
        <v>46832</v>
      </c>
      <c r="J2516" s="115">
        <f t="shared" si="1164"/>
        <v>18</v>
      </c>
      <c r="K2516" s="115">
        <f t="shared" si="1165"/>
        <v>5</v>
      </c>
      <c r="L2516" s="8">
        <f t="shared" si="1166"/>
        <v>1.00119278</v>
      </c>
      <c r="M2516" s="116">
        <f t="shared" si="1167"/>
        <v>1.0043006699999999</v>
      </c>
      <c r="N2516" s="116">
        <f t="shared" si="1168"/>
        <v>1.5015009876846892</v>
      </c>
      <c r="O2516" s="109">
        <f t="shared" si="1169"/>
        <v>1.50329194</v>
      </c>
      <c r="P2516" s="109">
        <f t="shared" si="1170"/>
        <v>191.92511338</v>
      </c>
      <c r="Q2516" s="11">
        <f t="shared" si="1181"/>
        <v>0</v>
      </c>
      <c r="R2516" s="30">
        <f t="shared" si="1179"/>
        <v>0</v>
      </c>
      <c r="S2516" s="109">
        <f t="shared" si="1171"/>
        <v>0</v>
      </c>
      <c r="T2516" s="119">
        <f t="shared" si="1180"/>
        <v>0.10150000000000001</v>
      </c>
      <c r="U2516" s="117">
        <f t="shared" si="1172"/>
        <v>5</v>
      </c>
      <c r="V2516" s="117">
        <v>252</v>
      </c>
      <c r="W2516" s="116">
        <f t="shared" si="1173"/>
        <v>1.0019199539999999</v>
      </c>
      <c r="X2516" s="109">
        <f t="shared" si="1174"/>
        <v>0.36848737999999998</v>
      </c>
      <c r="Y2516" s="174">
        <f t="shared" si="1177"/>
        <v>0</v>
      </c>
      <c r="Z2516" s="120" t="str">
        <f t="shared" si="1182"/>
        <v>A+J=</v>
      </c>
      <c r="AA2516" s="114">
        <f t="shared" si="1183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8">
        <f t="shared" si="1178"/>
        <v>46813</v>
      </c>
      <c r="B2517" s="109">
        <f t="shared" si="1158"/>
        <v>192.29360076</v>
      </c>
      <c r="C2517" s="193">
        <f t="shared" si="1176"/>
        <v>127.66988784999999</v>
      </c>
      <c r="D2517" s="110">
        <f t="shared" si="1159"/>
        <v>7245.38</v>
      </c>
      <c r="E2517" s="111">
        <f t="shared" si="1175"/>
        <v>7276.54</v>
      </c>
      <c r="F2517" s="112">
        <f t="shared" si="1160"/>
        <v>46773</v>
      </c>
      <c r="G2517" s="113">
        <f t="shared" si="1161"/>
        <v>4.3006716003852752E-3</v>
      </c>
      <c r="H2517" s="114">
        <f t="shared" si="1162"/>
        <v>46832</v>
      </c>
      <c r="I2517" s="114">
        <f t="shared" si="1163"/>
        <v>46832</v>
      </c>
      <c r="J2517" s="115">
        <f t="shared" si="1164"/>
        <v>18</v>
      </c>
      <c r="K2517" s="115">
        <f t="shared" si="1165"/>
        <v>5</v>
      </c>
      <c r="L2517" s="8">
        <f t="shared" si="1166"/>
        <v>1.00119278</v>
      </c>
      <c r="M2517" s="116">
        <f t="shared" si="1167"/>
        <v>1.0043006699999999</v>
      </c>
      <c r="N2517" s="116">
        <f t="shared" si="1168"/>
        <v>1.5015009876846892</v>
      </c>
      <c r="O2517" s="109">
        <f t="shared" si="1169"/>
        <v>1.50329194</v>
      </c>
      <c r="P2517" s="109">
        <f t="shared" si="1170"/>
        <v>191.92511338</v>
      </c>
      <c r="Q2517" s="11">
        <f t="shared" si="1181"/>
        <v>0</v>
      </c>
      <c r="R2517" s="30">
        <f t="shared" si="1179"/>
        <v>0</v>
      </c>
      <c r="S2517" s="109">
        <f t="shared" si="1171"/>
        <v>0</v>
      </c>
      <c r="T2517" s="119">
        <f t="shared" si="1180"/>
        <v>0.10150000000000001</v>
      </c>
      <c r="U2517" s="117">
        <f t="shared" si="1172"/>
        <v>5</v>
      </c>
      <c r="V2517" s="117">
        <v>252</v>
      </c>
      <c r="W2517" s="116">
        <f t="shared" si="1173"/>
        <v>1.0019199539999999</v>
      </c>
      <c r="X2517" s="109">
        <f t="shared" si="1174"/>
        <v>0.36848737999999998</v>
      </c>
      <c r="Y2517" s="174">
        <f t="shared" si="1177"/>
        <v>0</v>
      </c>
      <c r="Z2517" s="120" t="str">
        <f t="shared" si="1182"/>
        <v>A+J=</v>
      </c>
      <c r="AA2517" s="114">
        <f t="shared" si="1183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8">
        <f t="shared" si="1178"/>
        <v>46814</v>
      </c>
      <c r="B2518" s="109">
        <f t="shared" si="1158"/>
        <v>192.41325036999999</v>
      </c>
      <c r="C2518" s="193">
        <f t="shared" si="1176"/>
        <v>127.66988784999999</v>
      </c>
      <c r="D2518" s="110">
        <f t="shared" si="1159"/>
        <v>7245.38</v>
      </c>
      <c r="E2518" s="111">
        <f t="shared" si="1175"/>
        <v>7276.54</v>
      </c>
      <c r="F2518" s="112">
        <f t="shared" si="1160"/>
        <v>46773</v>
      </c>
      <c r="G2518" s="113">
        <f t="shared" si="1161"/>
        <v>4.3006716003852752E-3</v>
      </c>
      <c r="H2518" s="114">
        <f t="shared" si="1162"/>
        <v>46832</v>
      </c>
      <c r="I2518" s="114">
        <f t="shared" si="1163"/>
        <v>46832</v>
      </c>
      <c r="J2518" s="115">
        <f t="shared" si="1164"/>
        <v>18</v>
      </c>
      <c r="K2518" s="115">
        <f t="shared" si="1165"/>
        <v>6</v>
      </c>
      <c r="L2518" s="8">
        <f t="shared" si="1166"/>
        <v>1.0014315</v>
      </c>
      <c r="M2518" s="116">
        <f t="shared" si="1167"/>
        <v>1.0043006699999999</v>
      </c>
      <c r="N2518" s="116">
        <f t="shared" si="1168"/>
        <v>1.5015009876846892</v>
      </c>
      <c r="O2518" s="109">
        <f t="shared" si="1169"/>
        <v>1.5036503800000001</v>
      </c>
      <c r="P2518" s="109">
        <f t="shared" si="1170"/>
        <v>191.97087538</v>
      </c>
      <c r="Q2518" s="11">
        <f t="shared" si="1181"/>
        <v>0</v>
      </c>
      <c r="R2518" s="30">
        <f t="shared" si="1179"/>
        <v>0</v>
      </c>
      <c r="S2518" s="109">
        <f t="shared" si="1171"/>
        <v>0</v>
      </c>
      <c r="T2518" s="119">
        <f t="shared" si="1180"/>
        <v>0.10150000000000001</v>
      </c>
      <c r="U2518" s="117">
        <f t="shared" si="1172"/>
        <v>6</v>
      </c>
      <c r="V2518" s="117">
        <v>252</v>
      </c>
      <c r="W2518" s="116">
        <f t="shared" si="1173"/>
        <v>1.002304386</v>
      </c>
      <c r="X2518" s="109">
        <f t="shared" si="1174"/>
        <v>0.44237499000000002</v>
      </c>
      <c r="Y2518" s="174">
        <f t="shared" si="1177"/>
        <v>0</v>
      </c>
      <c r="Z2518" s="120" t="str">
        <f t="shared" si="1182"/>
        <v>A+J=</v>
      </c>
      <c r="AA2518" s="114">
        <f t="shared" si="1183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8">
        <f t="shared" si="1178"/>
        <v>46815</v>
      </c>
      <c r="B2519" s="109">
        <f t="shared" si="1158"/>
        <v>192.53297656999999</v>
      </c>
      <c r="C2519" s="193">
        <f t="shared" si="1176"/>
        <v>127.66988784999999</v>
      </c>
      <c r="D2519" s="110">
        <f t="shared" si="1159"/>
        <v>7245.38</v>
      </c>
      <c r="E2519" s="111">
        <f t="shared" si="1175"/>
        <v>7276.54</v>
      </c>
      <c r="F2519" s="112">
        <f t="shared" si="1160"/>
        <v>46773</v>
      </c>
      <c r="G2519" s="113">
        <f t="shared" si="1161"/>
        <v>4.3006716003852752E-3</v>
      </c>
      <c r="H2519" s="114">
        <f t="shared" si="1162"/>
        <v>46832</v>
      </c>
      <c r="I2519" s="114">
        <f t="shared" si="1163"/>
        <v>46832</v>
      </c>
      <c r="J2519" s="115">
        <f t="shared" si="1164"/>
        <v>18</v>
      </c>
      <c r="K2519" s="115">
        <f t="shared" si="1165"/>
        <v>7</v>
      </c>
      <c r="L2519" s="8">
        <f t="shared" si="1166"/>
        <v>1.0016702900000001</v>
      </c>
      <c r="M2519" s="116">
        <f t="shared" si="1167"/>
        <v>1.0043006699999999</v>
      </c>
      <c r="N2519" s="116">
        <f t="shared" si="1168"/>
        <v>1.5015009876846892</v>
      </c>
      <c r="O2519" s="109">
        <f t="shared" si="1169"/>
        <v>1.50400892</v>
      </c>
      <c r="P2519" s="109">
        <f t="shared" si="1170"/>
        <v>192.01665014</v>
      </c>
      <c r="Q2519" s="11">
        <f t="shared" si="1181"/>
        <v>0</v>
      </c>
      <c r="R2519" s="30">
        <f t="shared" si="1179"/>
        <v>0</v>
      </c>
      <c r="S2519" s="109">
        <f t="shared" si="1171"/>
        <v>0</v>
      </c>
      <c r="T2519" s="119">
        <f t="shared" si="1180"/>
        <v>0.10150000000000001</v>
      </c>
      <c r="U2519" s="117">
        <f t="shared" si="1172"/>
        <v>7</v>
      </c>
      <c r="V2519" s="117">
        <v>252</v>
      </c>
      <c r="W2519" s="116">
        <f t="shared" si="1173"/>
        <v>1.0026889670000001</v>
      </c>
      <c r="X2519" s="109">
        <f t="shared" si="1174"/>
        <v>0.51632643</v>
      </c>
      <c r="Y2519" s="174">
        <f t="shared" si="1177"/>
        <v>0</v>
      </c>
      <c r="Z2519" s="120" t="str">
        <f t="shared" si="1182"/>
        <v>A+J=</v>
      </c>
      <c r="AA2519" s="114">
        <f t="shared" si="1183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8">
        <f t="shared" si="1178"/>
        <v>46816</v>
      </c>
      <c r="B2520" s="109">
        <f t="shared" si="1158"/>
        <v>192.65277645</v>
      </c>
      <c r="C2520" s="193">
        <f t="shared" si="1176"/>
        <v>127.66988784999999</v>
      </c>
      <c r="D2520" s="110">
        <f t="shared" si="1159"/>
        <v>7245.38</v>
      </c>
      <c r="E2520" s="111">
        <f t="shared" si="1175"/>
        <v>7276.54</v>
      </c>
      <c r="F2520" s="112">
        <f t="shared" si="1160"/>
        <v>46773</v>
      </c>
      <c r="G2520" s="113">
        <f t="shared" si="1161"/>
        <v>4.3006716003852752E-3</v>
      </c>
      <c r="H2520" s="114">
        <f t="shared" si="1162"/>
        <v>46832</v>
      </c>
      <c r="I2520" s="114">
        <f t="shared" si="1163"/>
        <v>46832</v>
      </c>
      <c r="J2520" s="115">
        <f t="shared" si="1164"/>
        <v>18</v>
      </c>
      <c r="K2520" s="115">
        <f t="shared" si="1165"/>
        <v>8</v>
      </c>
      <c r="L2520" s="8">
        <f t="shared" si="1166"/>
        <v>1.00190913</v>
      </c>
      <c r="M2520" s="116">
        <f t="shared" si="1167"/>
        <v>1.0043006699999999</v>
      </c>
      <c r="N2520" s="116">
        <f t="shared" si="1168"/>
        <v>1.5015009876846892</v>
      </c>
      <c r="O2520" s="109">
        <f t="shared" si="1169"/>
        <v>1.5043675400000001</v>
      </c>
      <c r="P2520" s="109">
        <f t="shared" si="1170"/>
        <v>192.06243511</v>
      </c>
      <c r="Q2520" s="11">
        <f t="shared" si="1181"/>
        <v>0</v>
      </c>
      <c r="R2520" s="30">
        <f t="shared" si="1179"/>
        <v>0</v>
      </c>
      <c r="S2520" s="109">
        <f t="shared" si="1171"/>
        <v>0</v>
      </c>
      <c r="T2520" s="119">
        <f t="shared" si="1180"/>
        <v>0.10150000000000001</v>
      </c>
      <c r="U2520" s="117">
        <f t="shared" si="1172"/>
        <v>8</v>
      </c>
      <c r="V2520" s="117">
        <v>252</v>
      </c>
      <c r="W2520" s="116">
        <f t="shared" si="1173"/>
        <v>1.0030736950000001</v>
      </c>
      <c r="X2520" s="109">
        <f t="shared" si="1174"/>
        <v>0.59034134000000005</v>
      </c>
      <c r="Y2520" s="174">
        <f t="shared" si="1177"/>
        <v>0</v>
      </c>
      <c r="Z2520" s="120" t="str">
        <f t="shared" si="1182"/>
        <v>A+J=</v>
      </c>
      <c r="AA2520" s="114">
        <f t="shared" si="1183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8">
        <f t="shared" si="1178"/>
        <v>46817</v>
      </c>
      <c r="B2521" s="109">
        <f t="shared" si="1158"/>
        <v>192.65277645</v>
      </c>
      <c r="C2521" s="193">
        <f t="shared" si="1176"/>
        <v>127.66988784999999</v>
      </c>
      <c r="D2521" s="110">
        <f t="shared" si="1159"/>
        <v>7245.38</v>
      </c>
      <c r="E2521" s="111">
        <f t="shared" si="1175"/>
        <v>7276.54</v>
      </c>
      <c r="F2521" s="112">
        <f t="shared" si="1160"/>
        <v>46773</v>
      </c>
      <c r="G2521" s="113">
        <f t="shared" si="1161"/>
        <v>4.3006716003852752E-3</v>
      </c>
      <c r="H2521" s="114">
        <f t="shared" si="1162"/>
        <v>46832</v>
      </c>
      <c r="I2521" s="114">
        <f t="shared" si="1163"/>
        <v>46832</v>
      </c>
      <c r="J2521" s="115">
        <f t="shared" si="1164"/>
        <v>18</v>
      </c>
      <c r="K2521" s="115">
        <f t="shared" si="1165"/>
        <v>8</v>
      </c>
      <c r="L2521" s="8">
        <f t="shared" si="1166"/>
        <v>1.00190913</v>
      </c>
      <c r="M2521" s="116">
        <f t="shared" si="1167"/>
        <v>1.0043006699999999</v>
      </c>
      <c r="N2521" s="116">
        <f t="shared" si="1168"/>
        <v>1.5015009876846892</v>
      </c>
      <c r="O2521" s="109">
        <f t="shared" si="1169"/>
        <v>1.5043675400000001</v>
      </c>
      <c r="P2521" s="109">
        <f t="shared" si="1170"/>
        <v>192.06243511</v>
      </c>
      <c r="Q2521" s="11">
        <f t="shared" si="1181"/>
        <v>0</v>
      </c>
      <c r="R2521" s="30">
        <f t="shared" si="1179"/>
        <v>0</v>
      </c>
      <c r="S2521" s="109">
        <f t="shared" si="1171"/>
        <v>0</v>
      </c>
      <c r="T2521" s="119">
        <f t="shared" si="1180"/>
        <v>0.10150000000000001</v>
      </c>
      <c r="U2521" s="117">
        <f t="shared" si="1172"/>
        <v>8</v>
      </c>
      <c r="V2521" s="117">
        <v>252</v>
      </c>
      <c r="W2521" s="116">
        <f t="shared" si="1173"/>
        <v>1.0030736950000001</v>
      </c>
      <c r="X2521" s="109">
        <f t="shared" si="1174"/>
        <v>0.59034134000000005</v>
      </c>
      <c r="Y2521" s="174">
        <f t="shared" si="1177"/>
        <v>0</v>
      </c>
      <c r="Z2521" s="120" t="str">
        <f t="shared" si="1182"/>
        <v>A+J=</v>
      </c>
      <c r="AA2521" s="114">
        <f t="shared" si="1183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8">
        <f t="shared" si="1178"/>
        <v>46818</v>
      </c>
      <c r="B2522" s="109">
        <f t="shared" si="1158"/>
        <v>192.65277645</v>
      </c>
      <c r="C2522" s="193">
        <f t="shared" si="1176"/>
        <v>127.66988784999999</v>
      </c>
      <c r="D2522" s="110">
        <f t="shared" si="1159"/>
        <v>7245.38</v>
      </c>
      <c r="E2522" s="111">
        <f t="shared" si="1175"/>
        <v>7276.54</v>
      </c>
      <c r="F2522" s="112">
        <f t="shared" si="1160"/>
        <v>46773</v>
      </c>
      <c r="G2522" s="113">
        <f t="shared" si="1161"/>
        <v>4.3006716003852752E-3</v>
      </c>
      <c r="H2522" s="114">
        <f t="shared" si="1162"/>
        <v>46832</v>
      </c>
      <c r="I2522" s="114">
        <f t="shared" si="1163"/>
        <v>46832</v>
      </c>
      <c r="J2522" s="115">
        <f t="shared" si="1164"/>
        <v>18</v>
      </c>
      <c r="K2522" s="115">
        <f t="shared" si="1165"/>
        <v>8</v>
      </c>
      <c r="L2522" s="8">
        <f t="shared" si="1166"/>
        <v>1.00190913</v>
      </c>
      <c r="M2522" s="116">
        <f t="shared" si="1167"/>
        <v>1.0043006699999999</v>
      </c>
      <c r="N2522" s="116">
        <f t="shared" si="1168"/>
        <v>1.5015009876846892</v>
      </c>
      <c r="O2522" s="109">
        <f t="shared" si="1169"/>
        <v>1.5043675400000001</v>
      </c>
      <c r="P2522" s="109">
        <f t="shared" si="1170"/>
        <v>192.06243511</v>
      </c>
      <c r="Q2522" s="11">
        <f t="shared" si="1181"/>
        <v>0</v>
      </c>
      <c r="R2522" s="30">
        <f t="shared" si="1179"/>
        <v>0</v>
      </c>
      <c r="S2522" s="109">
        <f t="shared" si="1171"/>
        <v>0</v>
      </c>
      <c r="T2522" s="119">
        <f t="shared" si="1180"/>
        <v>0.10150000000000001</v>
      </c>
      <c r="U2522" s="117">
        <f t="shared" si="1172"/>
        <v>8</v>
      </c>
      <c r="V2522" s="117">
        <v>252</v>
      </c>
      <c r="W2522" s="116">
        <f t="shared" si="1173"/>
        <v>1.0030736950000001</v>
      </c>
      <c r="X2522" s="109">
        <f t="shared" si="1174"/>
        <v>0.59034134000000005</v>
      </c>
      <c r="Y2522" s="174">
        <f t="shared" si="1177"/>
        <v>0</v>
      </c>
      <c r="Z2522" s="120" t="str">
        <f t="shared" si="1182"/>
        <v>A+J=</v>
      </c>
      <c r="AA2522" s="114">
        <f t="shared" si="1183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8">
        <f t="shared" si="1178"/>
        <v>46819</v>
      </c>
      <c r="B2523" s="109">
        <f t="shared" si="1158"/>
        <v>192.77265005999999</v>
      </c>
      <c r="C2523" s="193">
        <f t="shared" si="1176"/>
        <v>127.66988784999999</v>
      </c>
      <c r="D2523" s="110">
        <f t="shared" si="1159"/>
        <v>7245.38</v>
      </c>
      <c r="E2523" s="111">
        <f t="shared" si="1175"/>
        <v>7276.54</v>
      </c>
      <c r="F2523" s="112">
        <f t="shared" si="1160"/>
        <v>46773</v>
      </c>
      <c r="G2523" s="113">
        <f t="shared" si="1161"/>
        <v>4.3006716003852752E-3</v>
      </c>
      <c r="H2523" s="114">
        <f t="shared" si="1162"/>
        <v>46832</v>
      </c>
      <c r="I2523" s="114">
        <f t="shared" si="1163"/>
        <v>46832</v>
      </c>
      <c r="J2523" s="115">
        <f t="shared" si="1164"/>
        <v>18</v>
      </c>
      <c r="K2523" s="115">
        <f t="shared" si="1165"/>
        <v>9</v>
      </c>
      <c r="L2523" s="8">
        <f t="shared" si="1166"/>
        <v>1.0021480199999999</v>
      </c>
      <c r="M2523" s="116">
        <f t="shared" si="1167"/>
        <v>1.0043006699999999</v>
      </c>
      <c r="N2523" s="116">
        <f t="shared" si="1168"/>
        <v>1.5015009876846892</v>
      </c>
      <c r="O2523" s="109">
        <f t="shared" si="1169"/>
        <v>1.5047262400000001</v>
      </c>
      <c r="P2523" s="109">
        <f t="shared" si="1170"/>
        <v>192.1082303</v>
      </c>
      <c r="Q2523" s="11">
        <f t="shared" si="1181"/>
        <v>0</v>
      </c>
      <c r="R2523" s="30">
        <f t="shared" si="1179"/>
        <v>0</v>
      </c>
      <c r="S2523" s="109">
        <f t="shared" si="1171"/>
        <v>0</v>
      </c>
      <c r="T2523" s="119">
        <f t="shared" si="1180"/>
        <v>0.10150000000000001</v>
      </c>
      <c r="U2523" s="117">
        <f t="shared" si="1172"/>
        <v>9</v>
      </c>
      <c r="V2523" s="117">
        <v>252</v>
      </c>
      <c r="W2523" s="116">
        <f t="shared" si="1173"/>
        <v>1.00345857</v>
      </c>
      <c r="X2523" s="109">
        <f t="shared" si="1174"/>
        <v>0.66441976000000003</v>
      </c>
      <c r="Y2523" s="174">
        <f t="shared" si="1177"/>
        <v>0</v>
      </c>
      <c r="Z2523" s="120" t="str">
        <f t="shared" si="1182"/>
        <v>A+J=</v>
      </c>
      <c r="AA2523" s="114">
        <f t="shared" si="1183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8">
        <f t="shared" si="1178"/>
        <v>46820</v>
      </c>
      <c r="B2524" s="109">
        <f t="shared" si="1158"/>
        <v>192.89260016999998</v>
      </c>
      <c r="C2524" s="193">
        <f t="shared" si="1176"/>
        <v>127.66988784999999</v>
      </c>
      <c r="D2524" s="110">
        <f t="shared" si="1159"/>
        <v>7245.38</v>
      </c>
      <c r="E2524" s="111">
        <f t="shared" si="1175"/>
        <v>7276.54</v>
      </c>
      <c r="F2524" s="112">
        <f t="shared" si="1160"/>
        <v>46773</v>
      </c>
      <c r="G2524" s="113">
        <f t="shared" si="1161"/>
        <v>4.3006716003852752E-3</v>
      </c>
      <c r="H2524" s="114">
        <f t="shared" si="1162"/>
        <v>46832</v>
      </c>
      <c r="I2524" s="114">
        <f t="shared" si="1163"/>
        <v>46832</v>
      </c>
      <c r="J2524" s="115">
        <f t="shared" si="1164"/>
        <v>18</v>
      </c>
      <c r="K2524" s="115">
        <f t="shared" si="1165"/>
        <v>10</v>
      </c>
      <c r="L2524" s="8">
        <f t="shared" si="1166"/>
        <v>1.00238698</v>
      </c>
      <c r="M2524" s="116">
        <f t="shared" si="1167"/>
        <v>1.0043006699999999</v>
      </c>
      <c r="N2524" s="116">
        <f t="shared" si="1168"/>
        <v>1.5015009876846892</v>
      </c>
      <c r="O2524" s="109">
        <f t="shared" si="1169"/>
        <v>1.50508504</v>
      </c>
      <c r="P2524" s="109">
        <f t="shared" si="1170"/>
        <v>192.15403825999999</v>
      </c>
      <c r="Q2524" s="11">
        <f t="shared" si="1181"/>
        <v>0</v>
      </c>
      <c r="R2524" s="30">
        <f t="shared" si="1179"/>
        <v>0</v>
      </c>
      <c r="S2524" s="109">
        <f t="shared" si="1171"/>
        <v>0</v>
      </c>
      <c r="T2524" s="119">
        <f t="shared" si="1180"/>
        <v>0.10150000000000001</v>
      </c>
      <c r="U2524" s="117">
        <f t="shared" si="1172"/>
        <v>10</v>
      </c>
      <c r="V2524" s="117">
        <v>252</v>
      </c>
      <c r="W2524" s="116">
        <f t="shared" si="1173"/>
        <v>1.003843593</v>
      </c>
      <c r="X2524" s="109">
        <f t="shared" si="1174"/>
        <v>0.73856191000000004</v>
      </c>
      <c r="Y2524" s="174">
        <f t="shared" si="1177"/>
        <v>0</v>
      </c>
      <c r="Z2524" s="120" t="str">
        <f t="shared" si="1182"/>
        <v>A+J=</v>
      </c>
      <c r="AA2524" s="114">
        <f t="shared" si="1183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8">
        <f t="shared" si="1178"/>
        <v>46821</v>
      </c>
      <c r="B2525" s="109">
        <f t="shared" si="1158"/>
        <v>193.01262297</v>
      </c>
      <c r="C2525" s="193">
        <f t="shared" si="1176"/>
        <v>127.66988784999999</v>
      </c>
      <c r="D2525" s="110">
        <f t="shared" si="1159"/>
        <v>7245.38</v>
      </c>
      <c r="E2525" s="111">
        <f t="shared" si="1175"/>
        <v>7276.54</v>
      </c>
      <c r="F2525" s="112">
        <f t="shared" si="1160"/>
        <v>46773</v>
      </c>
      <c r="G2525" s="113">
        <f t="shared" si="1161"/>
        <v>4.3006716003852752E-3</v>
      </c>
      <c r="H2525" s="114">
        <f t="shared" si="1162"/>
        <v>46832</v>
      </c>
      <c r="I2525" s="114">
        <f t="shared" si="1163"/>
        <v>46832</v>
      </c>
      <c r="J2525" s="115">
        <f t="shared" si="1164"/>
        <v>18</v>
      </c>
      <c r="K2525" s="115">
        <f t="shared" si="1165"/>
        <v>11</v>
      </c>
      <c r="L2525" s="8">
        <f t="shared" si="1166"/>
        <v>1.0026259900000001</v>
      </c>
      <c r="M2525" s="116">
        <f t="shared" si="1167"/>
        <v>1.0043006699999999</v>
      </c>
      <c r="N2525" s="116">
        <f t="shared" si="1168"/>
        <v>1.5015009876846892</v>
      </c>
      <c r="O2525" s="109">
        <f t="shared" si="1169"/>
        <v>1.5054439100000001</v>
      </c>
      <c r="P2525" s="109">
        <f t="shared" si="1170"/>
        <v>192.19985514999999</v>
      </c>
      <c r="Q2525" s="11">
        <f t="shared" si="1181"/>
        <v>0</v>
      </c>
      <c r="R2525" s="30">
        <f t="shared" si="1179"/>
        <v>0</v>
      </c>
      <c r="S2525" s="109">
        <f t="shared" si="1171"/>
        <v>0</v>
      </c>
      <c r="T2525" s="119">
        <f t="shared" si="1180"/>
        <v>0.10150000000000001</v>
      </c>
      <c r="U2525" s="117">
        <f t="shared" si="1172"/>
        <v>11</v>
      </c>
      <c r="V2525" s="117">
        <v>252</v>
      </c>
      <c r="W2525" s="116">
        <f t="shared" si="1173"/>
        <v>1.0042287640000001</v>
      </c>
      <c r="X2525" s="109">
        <f t="shared" si="1174"/>
        <v>0.81276782000000003</v>
      </c>
      <c r="Y2525" s="174">
        <f t="shared" si="1177"/>
        <v>0</v>
      </c>
      <c r="Z2525" s="120" t="str">
        <f t="shared" si="1182"/>
        <v>A+J=</v>
      </c>
      <c r="AA2525" s="114">
        <f t="shared" si="1183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8">
        <f t="shared" si="1178"/>
        <v>46822</v>
      </c>
      <c r="B2526" s="109">
        <f t="shared" si="1158"/>
        <v>193.13272107</v>
      </c>
      <c r="C2526" s="193">
        <f t="shared" si="1176"/>
        <v>127.66988784999999</v>
      </c>
      <c r="D2526" s="110">
        <f t="shared" si="1159"/>
        <v>7245.38</v>
      </c>
      <c r="E2526" s="111">
        <f t="shared" si="1175"/>
        <v>7276.54</v>
      </c>
      <c r="F2526" s="112">
        <f t="shared" si="1160"/>
        <v>46773</v>
      </c>
      <c r="G2526" s="113">
        <f t="shared" si="1161"/>
        <v>4.3006716003852752E-3</v>
      </c>
      <c r="H2526" s="114">
        <f t="shared" si="1162"/>
        <v>46832</v>
      </c>
      <c r="I2526" s="114">
        <f t="shared" si="1163"/>
        <v>46832</v>
      </c>
      <c r="J2526" s="115">
        <f t="shared" si="1164"/>
        <v>18</v>
      </c>
      <c r="K2526" s="115">
        <f t="shared" si="1165"/>
        <v>12</v>
      </c>
      <c r="L2526" s="8">
        <f t="shared" si="1166"/>
        <v>1.00286506</v>
      </c>
      <c r="M2526" s="116">
        <f t="shared" si="1167"/>
        <v>1.0043006699999999</v>
      </c>
      <c r="N2526" s="116">
        <f t="shared" si="1168"/>
        <v>1.5015009876846892</v>
      </c>
      <c r="O2526" s="109">
        <f t="shared" si="1169"/>
        <v>1.5058028699999999</v>
      </c>
      <c r="P2526" s="109">
        <f t="shared" si="1170"/>
        <v>192.24568353000001</v>
      </c>
      <c r="Q2526" s="11">
        <f t="shared" si="1181"/>
        <v>0</v>
      </c>
      <c r="R2526" s="30">
        <f t="shared" si="1179"/>
        <v>0</v>
      </c>
      <c r="S2526" s="109">
        <f t="shared" si="1171"/>
        <v>0</v>
      </c>
      <c r="T2526" s="119">
        <f t="shared" si="1180"/>
        <v>0.10150000000000001</v>
      </c>
      <c r="U2526" s="117">
        <f t="shared" si="1172"/>
        <v>12</v>
      </c>
      <c r="V2526" s="117">
        <v>252</v>
      </c>
      <c r="W2526" s="116">
        <f t="shared" si="1173"/>
        <v>1.0046140830000001</v>
      </c>
      <c r="X2526" s="109">
        <f t="shared" si="1174"/>
        <v>0.88703754000000001</v>
      </c>
      <c r="Y2526" s="174">
        <f t="shared" si="1177"/>
        <v>0</v>
      </c>
      <c r="Z2526" s="120" t="str">
        <f t="shared" si="1182"/>
        <v>A+J=</v>
      </c>
      <c r="AA2526" s="114">
        <f t="shared" si="1183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8">
        <f t="shared" si="1178"/>
        <v>46823</v>
      </c>
      <c r="B2527" s="109">
        <f t="shared" si="1158"/>
        <v>193.25289320000002</v>
      </c>
      <c r="C2527" s="193">
        <f t="shared" si="1176"/>
        <v>127.66988784999999</v>
      </c>
      <c r="D2527" s="110">
        <f t="shared" si="1159"/>
        <v>7245.38</v>
      </c>
      <c r="E2527" s="111">
        <f t="shared" si="1175"/>
        <v>7276.54</v>
      </c>
      <c r="F2527" s="112">
        <f t="shared" si="1160"/>
        <v>46773</v>
      </c>
      <c r="G2527" s="113">
        <f t="shared" si="1161"/>
        <v>4.3006716003852752E-3</v>
      </c>
      <c r="H2527" s="114">
        <f t="shared" si="1162"/>
        <v>46832</v>
      </c>
      <c r="I2527" s="114">
        <f t="shared" si="1163"/>
        <v>46832</v>
      </c>
      <c r="J2527" s="115">
        <f t="shared" si="1164"/>
        <v>18</v>
      </c>
      <c r="K2527" s="115">
        <f t="shared" si="1165"/>
        <v>13</v>
      </c>
      <c r="L2527" s="8">
        <f t="shared" si="1166"/>
        <v>1.00310418</v>
      </c>
      <c r="M2527" s="116">
        <f t="shared" si="1167"/>
        <v>1.0043006699999999</v>
      </c>
      <c r="N2527" s="116">
        <f t="shared" si="1168"/>
        <v>1.5015009876846892</v>
      </c>
      <c r="O2527" s="109">
        <f t="shared" si="1169"/>
        <v>1.5061619100000001</v>
      </c>
      <c r="P2527" s="109">
        <f t="shared" si="1170"/>
        <v>192.29152213</v>
      </c>
      <c r="Q2527" s="11">
        <f t="shared" si="1181"/>
        <v>0</v>
      </c>
      <c r="R2527" s="30">
        <f t="shared" si="1179"/>
        <v>0</v>
      </c>
      <c r="S2527" s="109">
        <f t="shared" si="1171"/>
        <v>0</v>
      </c>
      <c r="T2527" s="119">
        <f t="shared" si="1180"/>
        <v>0.10150000000000001</v>
      </c>
      <c r="U2527" s="117">
        <f t="shared" si="1172"/>
        <v>13</v>
      </c>
      <c r="V2527" s="117">
        <v>252</v>
      </c>
      <c r="W2527" s="116">
        <f t="shared" si="1173"/>
        <v>1.00499955</v>
      </c>
      <c r="X2527" s="109">
        <f t="shared" si="1174"/>
        <v>0.96137106999999999</v>
      </c>
      <c r="Y2527" s="174">
        <f t="shared" si="1177"/>
        <v>0</v>
      </c>
      <c r="Z2527" s="120" t="str">
        <f t="shared" si="1182"/>
        <v>A+J=</v>
      </c>
      <c r="AA2527" s="114">
        <f t="shared" si="1183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8">
        <f t="shared" si="1178"/>
        <v>46824</v>
      </c>
      <c r="B2528" s="109">
        <f t="shared" si="1158"/>
        <v>193.25289320000002</v>
      </c>
      <c r="C2528" s="193">
        <f t="shared" si="1176"/>
        <v>127.66988784999999</v>
      </c>
      <c r="D2528" s="110">
        <f t="shared" si="1159"/>
        <v>7245.38</v>
      </c>
      <c r="E2528" s="111">
        <f t="shared" si="1175"/>
        <v>7276.54</v>
      </c>
      <c r="F2528" s="112">
        <f t="shared" si="1160"/>
        <v>46773</v>
      </c>
      <c r="G2528" s="113">
        <f t="shared" si="1161"/>
        <v>4.3006716003852752E-3</v>
      </c>
      <c r="H2528" s="114">
        <f t="shared" si="1162"/>
        <v>46832</v>
      </c>
      <c r="I2528" s="114">
        <f t="shared" si="1163"/>
        <v>46832</v>
      </c>
      <c r="J2528" s="115">
        <f t="shared" si="1164"/>
        <v>18</v>
      </c>
      <c r="K2528" s="115">
        <f t="shared" si="1165"/>
        <v>13</v>
      </c>
      <c r="L2528" s="8">
        <f t="shared" si="1166"/>
        <v>1.00310418</v>
      </c>
      <c r="M2528" s="116">
        <f t="shared" si="1167"/>
        <v>1.0043006699999999</v>
      </c>
      <c r="N2528" s="116">
        <f t="shared" si="1168"/>
        <v>1.5015009876846892</v>
      </c>
      <c r="O2528" s="109">
        <f t="shared" si="1169"/>
        <v>1.5061619100000001</v>
      </c>
      <c r="P2528" s="109">
        <f t="shared" si="1170"/>
        <v>192.29152213</v>
      </c>
      <c r="Q2528" s="11">
        <f t="shared" si="1181"/>
        <v>0</v>
      </c>
      <c r="R2528" s="30">
        <f t="shared" si="1179"/>
        <v>0</v>
      </c>
      <c r="S2528" s="109">
        <f t="shared" si="1171"/>
        <v>0</v>
      </c>
      <c r="T2528" s="119">
        <f t="shared" si="1180"/>
        <v>0.10150000000000001</v>
      </c>
      <c r="U2528" s="117">
        <f t="shared" si="1172"/>
        <v>13</v>
      </c>
      <c r="V2528" s="117">
        <v>252</v>
      </c>
      <c r="W2528" s="116">
        <f t="shared" si="1173"/>
        <v>1.00499955</v>
      </c>
      <c r="X2528" s="109">
        <f t="shared" si="1174"/>
        <v>0.96137106999999999</v>
      </c>
      <c r="Y2528" s="174">
        <f t="shared" si="1177"/>
        <v>0</v>
      </c>
      <c r="Z2528" s="120" t="str">
        <f t="shared" si="1182"/>
        <v>A+J=</v>
      </c>
      <c r="AA2528" s="114">
        <f t="shared" si="1183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8">
        <f t="shared" si="1178"/>
        <v>46825</v>
      </c>
      <c r="B2529" s="109">
        <f t="shared" si="1158"/>
        <v>193.25289320000002</v>
      </c>
      <c r="C2529" s="193">
        <f t="shared" si="1176"/>
        <v>127.66988784999999</v>
      </c>
      <c r="D2529" s="110">
        <f t="shared" si="1159"/>
        <v>7245.38</v>
      </c>
      <c r="E2529" s="111">
        <f t="shared" si="1175"/>
        <v>7276.54</v>
      </c>
      <c r="F2529" s="112">
        <f t="shared" si="1160"/>
        <v>46773</v>
      </c>
      <c r="G2529" s="113">
        <f t="shared" si="1161"/>
        <v>4.3006716003852752E-3</v>
      </c>
      <c r="H2529" s="114">
        <f t="shared" si="1162"/>
        <v>46832</v>
      </c>
      <c r="I2529" s="114">
        <f t="shared" si="1163"/>
        <v>46832</v>
      </c>
      <c r="J2529" s="115">
        <f t="shared" si="1164"/>
        <v>18</v>
      </c>
      <c r="K2529" s="115">
        <f t="shared" si="1165"/>
        <v>13</v>
      </c>
      <c r="L2529" s="8">
        <f t="shared" si="1166"/>
        <v>1.00310418</v>
      </c>
      <c r="M2529" s="116">
        <f t="shared" si="1167"/>
        <v>1.0043006699999999</v>
      </c>
      <c r="N2529" s="116">
        <f t="shared" si="1168"/>
        <v>1.5015009876846892</v>
      </c>
      <c r="O2529" s="109">
        <f t="shared" si="1169"/>
        <v>1.5061619100000001</v>
      </c>
      <c r="P2529" s="109">
        <f t="shared" si="1170"/>
        <v>192.29152213</v>
      </c>
      <c r="Q2529" s="11">
        <f t="shared" si="1181"/>
        <v>0</v>
      </c>
      <c r="R2529" s="30">
        <f t="shared" si="1179"/>
        <v>0</v>
      </c>
      <c r="S2529" s="109">
        <f t="shared" si="1171"/>
        <v>0</v>
      </c>
      <c r="T2529" s="119">
        <f t="shared" si="1180"/>
        <v>0.10150000000000001</v>
      </c>
      <c r="U2529" s="117">
        <f t="shared" si="1172"/>
        <v>13</v>
      </c>
      <c r="V2529" s="117">
        <v>252</v>
      </c>
      <c r="W2529" s="116">
        <f t="shared" si="1173"/>
        <v>1.00499955</v>
      </c>
      <c r="X2529" s="109">
        <f t="shared" si="1174"/>
        <v>0.96137106999999999</v>
      </c>
      <c r="Y2529" s="174">
        <f t="shared" si="1177"/>
        <v>0</v>
      </c>
      <c r="Z2529" s="120" t="str">
        <f t="shared" si="1182"/>
        <v>A+J=</v>
      </c>
      <c r="AA2529" s="114">
        <f t="shared" si="1183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8">
        <f t="shared" si="1178"/>
        <v>46826</v>
      </c>
      <c r="B2530" s="109">
        <f t="shared" ref="B2530:B2593" si="1184">(P2530+X2530)</f>
        <v>193.37314307</v>
      </c>
      <c r="C2530" s="193">
        <f t="shared" si="1176"/>
        <v>127.66988784999999</v>
      </c>
      <c r="D2530" s="110">
        <f t="shared" ref="D2530:D2593" si="1185">IF(E2530=E2529,D2529,E2529)</f>
        <v>7245.38</v>
      </c>
      <c r="E2530" s="111">
        <f t="shared" si="1175"/>
        <v>7276.54</v>
      </c>
      <c r="F2530" s="112">
        <f t="shared" ref="F2530:F2593" si="1186">IF($K2530=1,VLOOKUP($A2529,$AO$10:$AS$131,5),F2529)</f>
        <v>46773</v>
      </c>
      <c r="G2530" s="113">
        <f t="shared" ref="G2530:G2593" si="1187">(E2530/D2530)-1</f>
        <v>4.3006716003852752E-3</v>
      </c>
      <c r="H2530" s="114">
        <f t="shared" ref="H2530:H2593" si="1188">IF(DAY(A2530)=H$9,VLOOKUP(A2530,AH$118:AN$450,4),H2529)</f>
        <v>46832</v>
      </c>
      <c r="I2530" s="114">
        <f t="shared" ref="I2530:I2593" si="1189">IF(A2530&gt;I2529,H2530,I2529)</f>
        <v>46832</v>
      </c>
      <c r="J2530" s="115">
        <f t="shared" ref="J2530:J2593" si="1190">IF(I2530=I2529,J2529,NETWORKDAYS(I2529,I2530,$AD$148:$AD$502)-1)</f>
        <v>18</v>
      </c>
      <c r="K2530" s="115">
        <f t="shared" ref="K2530:K2593" si="1191">(J2530-(NETWORKDAYS(A2530,I2530,AD$148:AD$502)-1))</f>
        <v>14</v>
      </c>
      <c r="L2530" s="8">
        <f t="shared" ref="L2530:L2593" si="1192">IF(E2530&lt;D2530,1,TRUNC((E2530/D2530)^TRUNC((K2530/J2530),9),8))</f>
        <v>1.0033433700000001</v>
      </c>
      <c r="M2530" s="116">
        <f t="shared" ref="M2530:M2593" si="1193">IF(I2530&gt;I2529,L2529,M2529)</f>
        <v>1.0043006699999999</v>
      </c>
      <c r="N2530" s="116">
        <f t="shared" ref="N2530:N2593" si="1194">IF(I2530&gt;I2529,N2529*M2530,N2529)</f>
        <v>1.5015009876846892</v>
      </c>
      <c r="O2530" s="109">
        <f t="shared" ref="O2530:O2593" si="1195">TRUNC(TRUNC((L2530*N2530),15),8)</f>
        <v>1.5065210600000001</v>
      </c>
      <c r="P2530" s="109">
        <f t="shared" ref="P2530:P2593" si="1196">TRUNC(C2530*O2530,8)</f>
        <v>192.33737477</v>
      </c>
      <c r="Q2530" s="11">
        <f t="shared" si="1181"/>
        <v>0</v>
      </c>
      <c r="R2530" s="30">
        <f t="shared" si="1179"/>
        <v>0</v>
      </c>
      <c r="S2530" s="109">
        <f t="shared" ref="S2530:S2593" si="1197">IF(R2530&gt;0,TRUNC(R2530*P2530,8),0)</f>
        <v>0</v>
      </c>
      <c r="T2530" s="119">
        <f t="shared" si="1180"/>
        <v>0.10150000000000001</v>
      </c>
      <c r="U2530" s="117">
        <f t="shared" ref="U2530:U2593" si="1198">IF(Q2529&gt;0,1,IF(K2530=K2529,U2529,U2529+1))</f>
        <v>14</v>
      </c>
      <c r="V2530" s="117">
        <v>252</v>
      </c>
      <c r="W2530" s="116">
        <f t="shared" ref="W2530:W2593" si="1199">ROUND((1+T2530)^TRUNC((U2530/V2530),9),9)</f>
        <v>1.005385164</v>
      </c>
      <c r="X2530" s="109">
        <f t="shared" ref="X2530:X2593" si="1200">TRUNC((P2530*(W2530-1)),8)</f>
        <v>1.0357683</v>
      </c>
      <c r="Y2530" s="174">
        <f t="shared" si="1177"/>
        <v>0</v>
      </c>
      <c r="Z2530" s="120" t="str">
        <f t="shared" si="1182"/>
        <v>A+J=</v>
      </c>
      <c r="AA2530" s="114">
        <f t="shared" si="1183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8">
        <f t="shared" si="1178"/>
        <v>46827</v>
      </c>
      <c r="B2531" s="109">
        <f t="shared" si="1184"/>
        <v>193.49346577</v>
      </c>
      <c r="C2531" s="193">
        <f t="shared" si="1176"/>
        <v>127.66988784999999</v>
      </c>
      <c r="D2531" s="110">
        <f t="shared" si="1185"/>
        <v>7245.38</v>
      </c>
      <c r="E2531" s="111">
        <f t="shared" si="1175"/>
        <v>7276.54</v>
      </c>
      <c r="F2531" s="112">
        <f t="shared" si="1186"/>
        <v>46773</v>
      </c>
      <c r="G2531" s="113">
        <f t="shared" si="1187"/>
        <v>4.3006716003852752E-3</v>
      </c>
      <c r="H2531" s="114">
        <f t="shared" si="1188"/>
        <v>46832</v>
      </c>
      <c r="I2531" s="114">
        <f t="shared" si="1189"/>
        <v>46832</v>
      </c>
      <c r="J2531" s="115">
        <f t="shared" si="1190"/>
        <v>18</v>
      </c>
      <c r="K2531" s="115">
        <f t="shared" si="1191"/>
        <v>15</v>
      </c>
      <c r="L2531" s="8">
        <f t="shared" si="1192"/>
        <v>1.00358261</v>
      </c>
      <c r="M2531" s="116">
        <f t="shared" si="1193"/>
        <v>1.0043006699999999</v>
      </c>
      <c r="N2531" s="116">
        <f t="shared" si="1194"/>
        <v>1.5015009876846892</v>
      </c>
      <c r="O2531" s="109">
        <f t="shared" si="1195"/>
        <v>1.5068802800000001</v>
      </c>
      <c r="P2531" s="109">
        <f t="shared" si="1196"/>
        <v>192.38323635</v>
      </c>
      <c r="Q2531" s="11">
        <f t="shared" si="1181"/>
        <v>0</v>
      </c>
      <c r="R2531" s="30">
        <f t="shared" si="1179"/>
        <v>0</v>
      </c>
      <c r="S2531" s="109">
        <f t="shared" si="1197"/>
        <v>0</v>
      </c>
      <c r="T2531" s="119">
        <f t="shared" si="1180"/>
        <v>0.10150000000000001</v>
      </c>
      <c r="U2531" s="117">
        <f t="shared" si="1198"/>
        <v>15</v>
      </c>
      <c r="V2531" s="117">
        <v>252</v>
      </c>
      <c r="W2531" s="116">
        <f t="shared" si="1199"/>
        <v>1.0057709260000001</v>
      </c>
      <c r="X2531" s="109">
        <f t="shared" si="1200"/>
        <v>1.11022942</v>
      </c>
      <c r="Y2531" s="174">
        <f t="shared" si="1177"/>
        <v>0</v>
      </c>
      <c r="Z2531" s="120" t="str">
        <f t="shared" si="1182"/>
        <v>A+J=</v>
      </c>
      <c r="AA2531" s="114">
        <f t="shared" si="1183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8">
        <f t="shared" si="1178"/>
        <v>46828</v>
      </c>
      <c r="B2532" s="109">
        <f t="shared" si="1184"/>
        <v>193.61386149999998</v>
      </c>
      <c r="C2532" s="193">
        <f t="shared" si="1176"/>
        <v>127.66988784999999</v>
      </c>
      <c r="D2532" s="110">
        <f t="shared" si="1185"/>
        <v>7245.38</v>
      </c>
      <c r="E2532" s="111">
        <f t="shared" si="1175"/>
        <v>7276.54</v>
      </c>
      <c r="F2532" s="112">
        <f t="shared" si="1186"/>
        <v>46773</v>
      </c>
      <c r="G2532" s="113">
        <f t="shared" si="1187"/>
        <v>4.3006716003852752E-3</v>
      </c>
      <c r="H2532" s="114">
        <f t="shared" si="1188"/>
        <v>46832</v>
      </c>
      <c r="I2532" s="114">
        <f t="shared" si="1189"/>
        <v>46832</v>
      </c>
      <c r="J2532" s="115">
        <f t="shared" si="1190"/>
        <v>18</v>
      </c>
      <c r="K2532" s="115">
        <f t="shared" si="1191"/>
        <v>16</v>
      </c>
      <c r="L2532" s="8">
        <f t="shared" si="1192"/>
        <v>1.0038218999999999</v>
      </c>
      <c r="M2532" s="116">
        <f t="shared" si="1193"/>
        <v>1.0043006699999999</v>
      </c>
      <c r="N2532" s="116">
        <f t="shared" si="1194"/>
        <v>1.5015009876846892</v>
      </c>
      <c r="O2532" s="109">
        <f t="shared" si="1195"/>
        <v>1.5072395700000001</v>
      </c>
      <c r="P2532" s="109">
        <f t="shared" si="1196"/>
        <v>192.42910685999999</v>
      </c>
      <c r="Q2532" s="11">
        <f t="shared" si="1181"/>
        <v>0</v>
      </c>
      <c r="R2532" s="30">
        <f t="shared" si="1179"/>
        <v>0</v>
      </c>
      <c r="S2532" s="109">
        <f t="shared" si="1197"/>
        <v>0</v>
      </c>
      <c r="T2532" s="119">
        <f t="shared" si="1180"/>
        <v>0.10150000000000001</v>
      </c>
      <c r="U2532" s="117">
        <f t="shared" si="1198"/>
        <v>16</v>
      </c>
      <c r="V2532" s="117">
        <v>252</v>
      </c>
      <c r="W2532" s="116">
        <f t="shared" si="1199"/>
        <v>1.006156837</v>
      </c>
      <c r="X2532" s="109">
        <f t="shared" si="1200"/>
        <v>1.18475464</v>
      </c>
      <c r="Y2532" s="174">
        <f t="shared" si="1177"/>
        <v>0</v>
      </c>
      <c r="Z2532" s="120" t="str">
        <f t="shared" si="1182"/>
        <v>A+J=</v>
      </c>
      <c r="AA2532" s="114">
        <f t="shared" si="1183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8">
        <f t="shared" si="1178"/>
        <v>46829</v>
      </c>
      <c r="B2533" s="109">
        <f t="shared" si="1184"/>
        <v>193.73433507000001</v>
      </c>
      <c r="C2533" s="193">
        <f t="shared" si="1176"/>
        <v>127.66988784999999</v>
      </c>
      <c r="D2533" s="110">
        <f t="shared" si="1185"/>
        <v>7245.38</v>
      </c>
      <c r="E2533" s="111">
        <f t="shared" si="1175"/>
        <v>7276.54</v>
      </c>
      <c r="F2533" s="112">
        <f t="shared" si="1186"/>
        <v>46773</v>
      </c>
      <c r="G2533" s="113">
        <f t="shared" si="1187"/>
        <v>4.3006716003852752E-3</v>
      </c>
      <c r="H2533" s="114">
        <f t="shared" si="1188"/>
        <v>46832</v>
      </c>
      <c r="I2533" s="114">
        <f t="shared" si="1189"/>
        <v>46832</v>
      </c>
      <c r="J2533" s="115">
        <f t="shared" si="1190"/>
        <v>18</v>
      </c>
      <c r="K2533" s="115">
        <f t="shared" si="1191"/>
        <v>17</v>
      </c>
      <c r="L2533" s="8">
        <f t="shared" si="1192"/>
        <v>1.0040612600000001</v>
      </c>
      <c r="M2533" s="116">
        <f t="shared" si="1193"/>
        <v>1.0043006699999999</v>
      </c>
      <c r="N2533" s="116">
        <f t="shared" si="1194"/>
        <v>1.5015009876846892</v>
      </c>
      <c r="O2533" s="109">
        <f t="shared" si="1195"/>
        <v>1.5075989700000001</v>
      </c>
      <c r="P2533" s="109">
        <f t="shared" si="1196"/>
        <v>192.47499142000001</v>
      </c>
      <c r="Q2533" s="11">
        <f t="shared" si="1181"/>
        <v>0</v>
      </c>
      <c r="R2533" s="30">
        <f t="shared" si="1179"/>
        <v>0</v>
      </c>
      <c r="S2533" s="109">
        <f t="shared" si="1197"/>
        <v>0</v>
      </c>
      <c r="T2533" s="119">
        <f t="shared" si="1180"/>
        <v>0.10150000000000001</v>
      </c>
      <c r="U2533" s="117">
        <f t="shared" si="1198"/>
        <v>17</v>
      </c>
      <c r="V2533" s="117">
        <v>252</v>
      </c>
      <c r="W2533" s="116">
        <f t="shared" si="1199"/>
        <v>1.0065428949999999</v>
      </c>
      <c r="X2533" s="109">
        <f t="shared" si="1200"/>
        <v>1.2593436499999999</v>
      </c>
      <c r="Y2533" s="174">
        <f t="shared" si="1177"/>
        <v>0</v>
      </c>
      <c r="Z2533" s="120" t="str">
        <f t="shared" si="1182"/>
        <v>A+J=</v>
      </c>
      <c r="AA2533" s="114">
        <f t="shared" si="1183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8">
        <f t="shared" si="1178"/>
        <v>46830</v>
      </c>
      <c r="B2534" s="109">
        <f t="shared" si="1184"/>
        <v>193.85488175</v>
      </c>
      <c r="C2534" s="193">
        <f t="shared" si="1176"/>
        <v>127.66988784999999</v>
      </c>
      <c r="D2534" s="110">
        <f t="shared" si="1185"/>
        <v>7245.38</v>
      </c>
      <c r="E2534" s="111">
        <f t="shared" si="1175"/>
        <v>7276.54</v>
      </c>
      <c r="F2534" s="112">
        <f t="shared" si="1186"/>
        <v>46773</v>
      </c>
      <c r="G2534" s="113">
        <f t="shared" si="1187"/>
        <v>4.3006716003852752E-3</v>
      </c>
      <c r="H2534" s="114">
        <f t="shared" si="1188"/>
        <v>46832</v>
      </c>
      <c r="I2534" s="114">
        <f t="shared" si="1189"/>
        <v>46832</v>
      </c>
      <c r="J2534" s="115">
        <f t="shared" si="1190"/>
        <v>18</v>
      </c>
      <c r="K2534" s="115">
        <f t="shared" si="1191"/>
        <v>18</v>
      </c>
      <c r="L2534" s="8">
        <f t="shared" si="1192"/>
        <v>1.0043006699999999</v>
      </c>
      <c r="M2534" s="116">
        <f t="shared" si="1193"/>
        <v>1.0043006699999999</v>
      </c>
      <c r="N2534" s="116">
        <f t="shared" si="1194"/>
        <v>1.5015009876846892</v>
      </c>
      <c r="O2534" s="109">
        <f t="shared" si="1195"/>
        <v>1.5079584399999999</v>
      </c>
      <c r="P2534" s="109">
        <f t="shared" si="1196"/>
        <v>192.52088491000001</v>
      </c>
      <c r="Q2534" s="11">
        <f t="shared" si="1181"/>
        <v>0</v>
      </c>
      <c r="R2534" s="30">
        <f t="shared" si="1179"/>
        <v>0</v>
      </c>
      <c r="S2534" s="109">
        <f t="shared" si="1197"/>
        <v>0</v>
      </c>
      <c r="T2534" s="119">
        <f t="shared" si="1180"/>
        <v>0.10150000000000001</v>
      </c>
      <c r="U2534" s="117">
        <f t="shared" si="1198"/>
        <v>18</v>
      </c>
      <c r="V2534" s="117">
        <v>252</v>
      </c>
      <c r="W2534" s="116">
        <f t="shared" si="1199"/>
        <v>1.006929102</v>
      </c>
      <c r="X2534" s="109">
        <f t="shared" si="1200"/>
        <v>1.33399684</v>
      </c>
      <c r="Y2534" s="174">
        <f t="shared" si="1177"/>
        <v>0</v>
      </c>
      <c r="Z2534" s="120" t="str">
        <f t="shared" si="1182"/>
        <v>A+J=</v>
      </c>
      <c r="AA2534" s="114">
        <f t="shared" si="1183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8">
        <f t="shared" si="1178"/>
        <v>46831</v>
      </c>
      <c r="B2535" s="109">
        <f t="shared" si="1184"/>
        <v>193.85488175</v>
      </c>
      <c r="C2535" s="193">
        <f t="shared" si="1176"/>
        <v>127.66988784999999</v>
      </c>
      <c r="D2535" s="110">
        <f t="shared" si="1185"/>
        <v>7245.38</v>
      </c>
      <c r="E2535" s="111">
        <f t="shared" si="1175"/>
        <v>7276.54</v>
      </c>
      <c r="F2535" s="112">
        <f t="shared" si="1186"/>
        <v>46773</v>
      </c>
      <c r="G2535" s="113">
        <f t="shared" si="1187"/>
        <v>4.3006716003852752E-3</v>
      </c>
      <c r="H2535" s="114">
        <f t="shared" si="1188"/>
        <v>46832</v>
      </c>
      <c r="I2535" s="114">
        <f t="shared" si="1189"/>
        <v>46832</v>
      </c>
      <c r="J2535" s="115">
        <f t="shared" si="1190"/>
        <v>18</v>
      </c>
      <c r="K2535" s="115">
        <f t="shared" si="1191"/>
        <v>18</v>
      </c>
      <c r="L2535" s="8">
        <f t="shared" si="1192"/>
        <v>1.0043006699999999</v>
      </c>
      <c r="M2535" s="116">
        <f t="shared" si="1193"/>
        <v>1.0043006699999999</v>
      </c>
      <c r="N2535" s="116">
        <f t="shared" si="1194"/>
        <v>1.5015009876846892</v>
      </c>
      <c r="O2535" s="109">
        <f t="shared" si="1195"/>
        <v>1.5079584399999999</v>
      </c>
      <c r="P2535" s="109">
        <f t="shared" si="1196"/>
        <v>192.52088491000001</v>
      </c>
      <c r="Q2535" s="11">
        <f t="shared" si="1181"/>
        <v>0</v>
      </c>
      <c r="R2535" s="30">
        <f t="shared" si="1179"/>
        <v>0</v>
      </c>
      <c r="S2535" s="109">
        <f t="shared" si="1197"/>
        <v>0</v>
      </c>
      <c r="T2535" s="119">
        <f t="shared" si="1180"/>
        <v>0.10150000000000001</v>
      </c>
      <c r="U2535" s="117">
        <f t="shared" si="1198"/>
        <v>18</v>
      </c>
      <c r="V2535" s="117">
        <v>252</v>
      </c>
      <c r="W2535" s="116">
        <f t="shared" si="1199"/>
        <v>1.006929102</v>
      </c>
      <c r="X2535" s="109">
        <f t="shared" si="1200"/>
        <v>1.33399684</v>
      </c>
      <c r="Y2535" s="174">
        <f t="shared" si="1177"/>
        <v>0</v>
      </c>
      <c r="Z2535" s="120" t="str">
        <f t="shared" si="1182"/>
        <v>A+J=</v>
      </c>
      <c r="AA2535" s="114">
        <f t="shared" si="1183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8">
        <f t="shared" si="1178"/>
        <v>46832</v>
      </c>
      <c r="B2536" s="109">
        <f t="shared" si="1184"/>
        <v>193.85488175</v>
      </c>
      <c r="C2536" s="193">
        <f t="shared" si="1176"/>
        <v>127.66988784999999</v>
      </c>
      <c r="D2536" s="110">
        <f t="shared" si="1185"/>
        <v>7245.38</v>
      </c>
      <c r="E2536" s="111">
        <f t="shared" si="1175"/>
        <v>7276.54</v>
      </c>
      <c r="F2536" s="112">
        <f t="shared" si="1186"/>
        <v>46773</v>
      </c>
      <c r="G2536" s="113">
        <f t="shared" si="1187"/>
        <v>4.3006716003852752E-3</v>
      </c>
      <c r="H2536" s="114">
        <f t="shared" si="1188"/>
        <v>46863</v>
      </c>
      <c r="I2536" s="114">
        <f t="shared" si="1189"/>
        <v>46832</v>
      </c>
      <c r="J2536" s="115">
        <f t="shared" si="1190"/>
        <v>18</v>
      </c>
      <c r="K2536" s="115">
        <f t="shared" si="1191"/>
        <v>18</v>
      </c>
      <c r="L2536" s="8">
        <f t="shared" si="1192"/>
        <v>1.0043006699999999</v>
      </c>
      <c r="M2536" s="116">
        <f t="shared" si="1193"/>
        <v>1.0043006699999999</v>
      </c>
      <c r="N2536" s="116">
        <f t="shared" si="1194"/>
        <v>1.5015009876846892</v>
      </c>
      <c r="O2536" s="109">
        <f t="shared" si="1195"/>
        <v>1.5079584399999999</v>
      </c>
      <c r="P2536" s="109">
        <f t="shared" si="1196"/>
        <v>192.52088491000001</v>
      </c>
      <c r="Q2536" s="11">
        <f t="shared" si="1181"/>
        <v>83</v>
      </c>
      <c r="R2536" s="30">
        <f t="shared" si="1179"/>
        <v>8.6144999999999999E-2</v>
      </c>
      <c r="S2536" s="109">
        <f t="shared" si="1197"/>
        <v>16.584711630000001</v>
      </c>
      <c r="T2536" s="119">
        <f t="shared" si="1180"/>
        <v>0.10150000000000001</v>
      </c>
      <c r="U2536" s="117">
        <f t="shared" si="1198"/>
        <v>18</v>
      </c>
      <c r="V2536" s="117">
        <v>252</v>
      </c>
      <c r="W2536" s="116">
        <f t="shared" si="1199"/>
        <v>1.006929102</v>
      </c>
      <c r="X2536" s="109">
        <f t="shared" si="1200"/>
        <v>1.33399684</v>
      </c>
      <c r="Y2536" s="174">
        <f t="shared" si="1177"/>
        <v>17.918708470000002</v>
      </c>
      <c r="Z2536" s="120" t="str">
        <f t="shared" si="1182"/>
        <v>A+J=</v>
      </c>
      <c r="AA2536" s="114">
        <f t="shared" si="1183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8">
        <f t="shared" si="1178"/>
        <v>46833</v>
      </c>
      <c r="B2537" s="109">
        <f t="shared" si="1184"/>
        <v>176.03801494999999</v>
      </c>
      <c r="C2537" s="193">
        <f t="shared" si="1176"/>
        <v>116.67176535999999</v>
      </c>
      <c r="D2537" s="110">
        <f t="shared" si="1185"/>
        <v>7245.38</v>
      </c>
      <c r="E2537" s="111">
        <f t="shared" si="1175"/>
        <v>7276.54</v>
      </c>
      <c r="F2537" s="112">
        <f t="shared" si="1186"/>
        <v>46803</v>
      </c>
      <c r="G2537" s="113">
        <f t="shared" si="1187"/>
        <v>4.3006716003852752E-3</v>
      </c>
      <c r="H2537" s="114">
        <f t="shared" si="1188"/>
        <v>46863</v>
      </c>
      <c r="I2537" s="114">
        <f t="shared" si="1189"/>
        <v>46863</v>
      </c>
      <c r="J2537" s="115">
        <f t="shared" si="1190"/>
        <v>22</v>
      </c>
      <c r="K2537" s="115">
        <f t="shared" si="1191"/>
        <v>1</v>
      </c>
      <c r="L2537" s="8">
        <f t="shared" si="1192"/>
        <v>1.0001950799999999</v>
      </c>
      <c r="M2537" s="116">
        <f t="shared" si="1193"/>
        <v>1.0043006699999999</v>
      </c>
      <c r="N2537" s="116">
        <f t="shared" si="1194"/>
        <v>1.5079584479373949</v>
      </c>
      <c r="O2537" s="109">
        <f t="shared" si="1195"/>
        <v>1.5082526199999999</v>
      </c>
      <c r="P2537" s="109">
        <f t="shared" si="1196"/>
        <v>175.97049577999999</v>
      </c>
      <c r="Q2537" s="11">
        <f t="shared" si="1181"/>
        <v>0</v>
      </c>
      <c r="R2537" s="30">
        <f t="shared" si="1179"/>
        <v>0</v>
      </c>
      <c r="S2537" s="109">
        <f t="shared" si="1197"/>
        <v>0</v>
      </c>
      <c r="T2537" s="119">
        <f t="shared" si="1180"/>
        <v>0.10150000000000001</v>
      </c>
      <c r="U2537" s="117">
        <f t="shared" si="1198"/>
        <v>1</v>
      </c>
      <c r="V2537" s="117">
        <v>252</v>
      </c>
      <c r="W2537" s="116">
        <f t="shared" si="1199"/>
        <v>1.0003836960000001</v>
      </c>
      <c r="X2537" s="109">
        <f t="shared" si="1200"/>
        <v>6.7519170000000003E-2</v>
      </c>
      <c r="Y2537" s="174">
        <f t="shared" si="1177"/>
        <v>0</v>
      </c>
      <c r="Z2537" s="120" t="str">
        <f t="shared" si="1182"/>
        <v>A+J=</v>
      </c>
      <c r="AA2537" s="114">
        <f t="shared" si="1183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8">
        <f t="shared" si="1178"/>
        <v>46834</v>
      </c>
      <c r="B2538" s="109">
        <f t="shared" si="1184"/>
        <v>176.13991467</v>
      </c>
      <c r="C2538" s="193">
        <f t="shared" si="1176"/>
        <v>116.67176535999999</v>
      </c>
      <c r="D2538" s="110">
        <f t="shared" si="1185"/>
        <v>7245.38</v>
      </c>
      <c r="E2538" s="111">
        <f t="shared" si="1175"/>
        <v>7276.54</v>
      </c>
      <c r="F2538" s="112">
        <f t="shared" si="1186"/>
        <v>46803</v>
      </c>
      <c r="G2538" s="113">
        <f t="shared" si="1187"/>
        <v>4.3006716003852752E-3</v>
      </c>
      <c r="H2538" s="114">
        <f t="shared" si="1188"/>
        <v>46863</v>
      </c>
      <c r="I2538" s="114">
        <f t="shared" si="1189"/>
        <v>46863</v>
      </c>
      <c r="J2538" s="115">
        <f t="shared" si="1190"/>
        <v>22</v>
      </c>
      <c r="K2538" s="115">
        <f t="shared" si="1191"/>
        <v>2</v>
      </c>
      <c r="L2538" s="8">
        <f t="shared" si="1192"/>
        <v>1.0003902</v>
      </c>
      <c r="M2538" s="116">
        <f t="shared" si="1193"/>
        <v>1.0043006699999999</v>
      </c>
      <c r="N2538" s="116">
        <f t="shared" si="1194"/>
        <v>1.5079584479373949</v>
      </c>
      <c r="O2538" s="109">
        <f t="shared" si="1195"/>
        <v>1.5085468500000001</v>
      </c>
      <c r="P2538" s="109">
        <f t="shared" si="1196"/>
        <v>176.00482410999999</v>
      </c>
      <c r="Q2538" s="11">
        <f t="shared" si="1181"/>
        <v>0</v>
      </c>
      <c r="R2538" s="30">
        <f t="shared" si="1179"/>
        <v>0</v>
      </c>
      <c r="S2538" s="109">
        <f t="shared" si="1197"/>
        <v>0</v>
      </c>
      <c r="T2538" s="119">
        <f t="shared" si="1180"/>
        <v>0.10150000000000001</v>
      </c>
      <c r="U2538" s="117">
        <f t="shared" si="1198"/>
        <v>2</v>
      </c>
      <c r="V2538" s="117">
        <v>252</v>
      </c>
      <c r="W2538" s="116">
        <f t="shared" si="1199"/>
        <v>1.0007675389999999</v>
      </c>
      <c r="X2538" s="109">
        <f t="shared" si="1200"/>
        <v>0.13509056</v>
      </c>
      <c r="Y2538" s="174">
        <f t="shared" si="1177"/>
        <v>0</v>
      </c>
      <c r="Z2538" s="120" t="str">
        <f t="shared" si="1182"/>
        <v>A+J=</v>
      </c>
      <c r="AA2538" s="114">
        <f t="shared" si="1183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8">
        <f t="shared" si="1178"/>
        <v>46835</v>
      </c>
      <c r="B2539" s="109">
        <f t="shared" si="1184"/>
        <v>176.24187382</v>
      </c>
      <c r="C2539" s="193">
        <f t="shared" si="1176"/>
        <v>116.67176535999999</v>
      </c>
      <c r="D2539" s="110">
        <f t="shared" si="1185"/>
        <v>7245.38</v>
      </c>
      <c r="E2539" s="111">
        <f t="shared" si="1175"/>
        <v>7276.54</v>
      </c>
      <c r="F2539" s="112">
        <f t="shared" si="1186"/>
        <v>46803</v>
      </c>
      <c r="G2539" s="113">
        <f t="shared" si="1187"/>
        <v>4.3006716003852752E-3</v>
      </c>
      <c r="H2539" s="114">
        <f t="shared" si="1188"/>
        <v>46863</v>
      </c>
      <c r="I2539" s="114">
        <f t="shared" si="1189"/>
        <v>46863</v>
      </c>
      <c r="J2539" s="115">
        <f t="shared" si="1190"/>
        <v>22</v>
      </c>
      <c r="K2539" s="115">
        <f t="shared" si="1191"/>
        <v>3</v>
      </c>
      <c r="L2539" s="8">
        <f t="shared" si="1192"/>
        <v>1.0005853600000001</v>
      </c>
      <c r="M2539" s="116">
        <f t="shared" si="1193"/>
        <v>1.0043006699999999</v>
      </c>
      <c r="N2539" s="116">
        <f t="shared" si="1194"/>
        <v>1.5079584479373949</v>
      </c>
      <c r="O2539" s="109">
        <f t="shared" si="1195"/>
        <v>1.5088411399999999</v>
      </c>
      <c r="P2539" s="109">
        <f t="shared" si="1196"/>
        <v>176.03915945</v>
      </c>
      <c r="Q2539" s="11">
        <f t="shared" si="1181"/>
        <v>0</v>
      </c>
      <c r="R2539" s="30">
        <f t="shared" si="1179"/>
        <v>0</v>
      </c>
      <c r="S2539" s="109">
        <f t="shared" si="1197"/>
        <v>0</v>
      </c>
      <c r="T2539" s="119">
        <f t="shared" si="1180"/>
        <v>0.10150000000000001</v>
      </c>
      <c r="U2539" s="117">
        <f t="shared" si="1198"/>
        <v>3</v>
      </c>
      <c r="V2539" s="117">
        <v>252</v>
      </c>
      <c r="W2539" s="116">
        <f t="shared" si="1199"/>
        <v>1.00115153</v>
      </c>
      <c r="X2539" s="109">
        <f t="shared" si="1200"/>
        <v>0.20271437</v>
      </c>
      <c r="Y2539" s="174">
        <f t="shared" si="1177"/>
        <v>0</v>
      </c>
      <c r="Z2539" s="120" t="str">
        <f t="shared" si="1182"/>
        <v>A+J=</v>
      </c>
      <c r="AA2539" s="114">
        <f t="shared" si="1183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8">
        <f t="shared" si="1178"/>
        <v>46836</v>
      </c>
      <c r="B2540" s="109">
        <f t="shared" si="1184"/>
        <v>176.34389221999999</v>
      </c>
      <c r="C2540" s="193">
        <f t="shared" si="1176"/>
        <v>116.67176535999999</v>
      </c>
      <c r="D2540" s="110">
        <f t="shared" si="1185"/>
        <v>7245.38</v>
      </c>
      <c r="E2540" s="111">
        <f t="shared" si="1175"/>
        <v>7276.54</v>
      </c>
      <c r="F2540" s="112">
        <f t="shared" si="1186"/>
        <v>46803</v>
      </c>
      <c r="G2540" s="113">
        <f t="shared" si="1187"/>
        <v>4.3006716003852752E-3</v>
      </c>
      <c r="H2540" s="114">
        <f t="shared" si="1188"/>
        <v>46863</v>
      </c>
      <c r="I2540" s="114">
        <f t="shared" si="1189"/>
        <v>46863</v>
      </c>
      <c r="J2540" s="115">
        <f t="shared" si="1190"/>
        <v>22</v>
      </c>
      <c r="K2540" s="115">
        <f t="shared" si="1191"/>
        <v>4</v>
      </c>
      <c r="L2540" s="8">
        <f t="shared" si="1192"/>
        <v>1.0007805599999999</v>
      </c>
      <c r="M2540" s="116">
        <f t="shared" si="1193"/>
        <v>1.0043006699999999</v>
      </c>
      <c r="N2540" s="116">
        <f t="shared" si="1194"/>
        <v>1.5079584479373949</v>
      </c>
      <c r="O2540" s="109">
        <f t="shared" si="1195"/>
        <v>1.50913549</v>
      </c>
      <c r="P2540" s="109">
        <f t="shared" si="1196"/>
        <v>176.07350177999999</v>
      </c>
      <c r="Q2540" s="11">
        <f t="shared" si="1181"/>
        <v>0</v>
      </c>
      <c r="R2540" s="30">
        <f t="shared" si="1179"/>
        <v>0</v>
      </c>
      <c r="S2540" s="109">
        <f t="shared" si="1197"/>
        <v>0</v>
      </c>
      <c r="T2540" s="119">
        <f t="shared" si="1180"/>
        <v>0.10150000000000001</v>
      </c>
      <c r="U2540" s="117">
        <f t="shared" si="1198"/>
        <v>4</v>
      </c>
      <c r="V2540" s="117">
        <v>252</v>
      </c>
      <c r="W2540" s="116">
        <f t="shared" si="1199"/>
        <v>1.001535668</v>
      </c>
      <c r="X2540" s="109">
        <f t="shared" si="1200"/>
        <v>0.27039044000000001</v>
      </c>
      <c r="Y2540" s="174">
        <f t="shared" si="1177"/>
        <v>0</v>
      </c>
      <c r="Z2540" s="120" t="str">
        <f t="shared" si="1182"/>
        <v>A+J=</v>
      </c>
      <c r="AA2540" s="114">
        <f t="shared" si="1183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8">
        <f t="shared" si="1178"/>
        <v>46837</v>
      </c>
      <c r="B2541" s="109">
        <f t="shared" si="1184"/>
        <v>176.44597125000001</v>
      </c>
      <c r="C2541" s="193">
        <f t="shared" si="1176"/>
        <v>116.67176535999999</v>
      </c>
      <c r="D2541" s="110">
        <f t="shared" si="1185"/>
        <v>7245.38</v>
      </c>
      <c r="E2541" s="111">
        <f t="shared" ref="E2541:E2604" si="1201">IF($K2541=1,VLOOKUP($A2540,$AO$10:$AS$150,4),E2540)</f>
        <v>7276.54</v>
      </c>
      <c r="F2541" s="112">
        <f t="shared" si="1186"/>
        <v>46803</v>
      </c>
      <c r="G2541" s="113">
        <f t="shared" si="1187"/>
        <v>4.3006716003852752E-3</v>
      </c>
      <c r="H2541" s="114">
        <f t="shared" si="1188"/>
        <v>46863</v>
      </c>
      <c r="I2541" s="114">
        <f t="shared" si="1189"/>
        <v>46863</v>
      </c>
      <c r="J2541" s="115">
        <f t="shared" si="1190"/>
        <v>22</v>
      </c>
      <c r="K2541" s="115">
        <f t="shared" si="1191"/>
        <v>5</v>
      </c>
      <c r="L2541" s="8">
        <f t="shared" si="1192"/>
        <v>1.0009758</v>
      </c>
      <c r="M2541" s="116">
        <f t="shared" si="1193"/>
        <v>1.0043006699999999</v>
      </c>
      <c r="N2541" s="116">
        <f t="shared" si="1194"/>
        <v>1.5079584479373949</v>
      </c>
      <c r="O2541" s="109">
        <f t="shared" si="1195"/>
        <v>1.5094299099999999</v>
      </c>
      <c r="P2541" s="109">
        <f t="shared" si="1196"/>
        <v>176.10785228</v>
      </c>
      <c r="Q2541" s="11">
        <f t="shared" si="1181"/>
        <v>0</v>
      </c>
      <c r="R2541" s="30">
        <f t="shared" si="1179"/>
        <v>0</v>
      </c>
      <c r="S2541" s="109">
        <f t="shared" si="1197"/>
        <v>0</v>
      </c>
      <c r="T2541" s="119">
        <f t="shared" si="1180"/>
        <v>0.10150000000000001</v>
      </c>
      <c r="U2541" s="117">
        <f t="shared" si="1198"/>
        <v>5</v>
      </c>
      <c r="V2541" s="117">
        <v>252</v>
      </c>
      <c r="W2541" s="116">
        <f t="shared" si="1199"/>
        <v>1.0019199539999999</v>
      </c>
      <c r="X2541" s="109">
        <f t="shared" si="1200"/>
        <v>0.33811897000000002</v>
      </c>
      <c r="Y2541" s="174">
        <f t="shared" si="1177"/>
        <v>0</v>
      </c>
      <c r="Z2541" s="120" t="str">
        <f t="shared" si="1182"/>
        <v>A+J=</v>
      </c>
      <c r="AA2541" s="114">
        <f t="shared" si="1183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8">
        <f t="shared" si="1178"/>
        <v>46838</v>
      </c>
      <c r="B2542" s="109">
        <f t="shared" si="1184"/>
        <v>176.44597125000001</v>
      </c>
      <c r="C2542" s="193">
        <f t="shared" si="1176"/>
        <v>116.67176535999999</v>
      </c>
      <c r="D2542" s="110">
        <f t="shared" si="1185"/>
        <v>7245.38</v>
      </c>
      <c r="E2542" s="111">
        <f t="shared" si="1201"/>
        <v>7276.54</v>
      </c>
      <c r="F2542" s="112">
        <f t="shared" si="1186"/>
        <v>46803</v>
      </c>
      <c r="G2542" s="113">
        <f t="shared" si="1187"/>
        <v>4.3006716003852752E-3</v>
      </c>
      <c r="H2542" s="114">
        <f t="shared" si="1188"/>
        <v>46863</v>
      </c>
      <c r="I2542" s="114">
        <f t="shared" si="1189"/>
        <v>46863</v>
      </c>
      <c r="J2542" s="115">
        <f t="shared" si="1190"/>
        <v>22</v>
      </c>
      <c r="K2542" s="115">
        <f t="shared" si="1191"/>
        <v>5</v>
      </c>
      <c r="L2542" s="8">
        <f t="shared" si="1192"/>
        <v>1.0009758</v>
      </c>
      <c r="M2542" s="116">
        <f t="shared" si="1193"/>
        <v>1.0043006699999999</v>
      </c>
      <c r="N2542" s="116">
        <f t="shared" si="1194"/>
        <v>1.5079584479373949</v>
      </c>
      <c r="O2542" s="109">
        <f t="shared" si="1195"/>
        <v>1.5094299099999999</v>
      </c>
      <c r="P2542" s="109">
        <f t="shared" si="1196"/>
        <v>176.10785228</v>
      </c>
      <c r="Q2542" s="11">
        <f t="shared" si="1181"/>
        <v>0</v>
      </c>
      <c r="R2542" s="30">
        <f t="shared" si="1179"/>
        <v>0</v>
      </c>
      <c r="S2542" s="109">
        <f t="shared" si="1197"/>
        <v>0</v>
      </c>
      <c r="T2542" s="119">
        <f t="shared" si="1180"/>
        <v>0.10150000000000001</v>
      </c>
      <c r="U2542" s="117">
        <f t="shared" si="1198"/>
        <v>5</v>
      </c>
      <c r="V2542" s="117">
        <v>252</v>
      </c>
      <c r="W2542" s="116">
        <f t="shared" si="1199"/>
        <v>1.0019199539999999</v>
      </c>
      <c r="X2542" s="109">
        <f t="shared" si="1200"/>
        <v>0.33811897000000002</v>
      </c>
      <c r="Y2542" s="174">
        <f t="shared" si="1177"/>
        <v>0</v>
      </c>
      <c r="Z2542" s="120" t="str">
        <f t="shared" si="1182"/>
        <v>A+J=</v>
      </c>
      <c r="AA2542" s="114">
        <f t="shared" si="1183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8">
        <f t="shared" si="1178"/>
        <v>46839</v>
      </c>
      <c r="B2543" s="109">
        <f t="shared" si="1184"/>
        <v>176.44597125000001</v>
      </c>
      <c r="C2543" s="193">
        <f t="shared" si="1176"/>
        <v>116.67176535999999</v>
      </c>
      <c r="D2543" s="110">
        <f t="shared" si="1185"/>
        <v>7245.38</v>
      </c>
      <c r="E2543" s="111">
        <f t="shared" si="1201"/>
        <v>7276.54</v>
      </c>
      <c r="F2543" s="112">
        <f t="shared" si="1186"/>
        <v>46803</v>
      </c>
      <c r="G2543" s="113">
        <f t="shared" si="1187"/>
        <v>4.3006716003852752E-3</v>
      </c>
      <c r="H2543" s="114">
        <f t="shared" si="1188"/>
        <v>46863</v>
      </c>
      <c r="I2543" s="114">
        <f t="shared" si="1189"/>
        <v>46863</v>
      </c>
      <c r="J2543" s="115">
        <f t="shared" si="1190"/>
        <v>22</v>
      </c>
      <c r="K2543" s="115">
        <f t="shared" si="1191"/>
        <v>5</v>
      </c>
      <c r="L2543" s="8">
        <f t="shared" si="1192"/>
        <v>1.0009758</v>
      </c>
      <c r="M2543" s="116">
        <f t="shared" si="1193"/>
        <v>1.0043006699999999</v>
      </c>
      <c r="N2543" s="116">
        <f t="shared" si="1194"/>
        <v>1.5079584479373949</v>
      </c>
      <c r="O2543" s="109">
        <f t="shared" si="1195"/>
        <v>1.5094299099999999</v>
      </c>
      <c r="P2543" s="109">
        <f t="shared" si="1196"/>
        <v>176.10785228</v>
      </c>
      <c r="Q2543" s="11">
        <f t="shared" si="1181"/>
        <v>0</v>
      </c>
      <c r="R2543" s="30">
        <f t="shared" si="1179"/>
        <v>0</v>
      </c>
      <c r="S2543" s="109">
        <f t="shared" si="1197"/>
        <v>0</v>
      </c>
      <c r="T2543" s="119">
        <f t="shared" si="1180"/>
        <v>0.10150000000000001</v>
      </c>
      <c r="U2543" s="117">
        <f t="shared" si="1198"/>
        <v>5</v>
      </c>
      <c r="V2543" s="117">
        <v>252</v>
      </c>
      <c r="W2543" s="116">
        <f t="shared" si="1199"/>
        <v>1.0019199539999999</v>
      </c>
      <c r="X2543" s="109">
        <f t="shared" si="1200"/>
        <v>0.33811897000000002</v>
      </c>
      <c r="Y2543" s="174">
        <f t="shared" si="1177"/>
        <v>0</v>
      </c>
      <c r="Z2543" s="120" t="str">
        <f t="shared" si="1182"/>
        <v>A+J=</v>
      </c>
      <c r="AA2543" s="114">
        <f t="shared" si="1183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8">
        <f t="shared" si="1178"/>
        <v>46840</v>
      </c>
      <c r="B2544" s="109">
        <f t="shared" si="1184"/>
        <v>176.54810824999998</v>
      </c>
      <c r="C2544" s="193">
        <f t="shared" si="1176"/>
        <v>116.67176535999999</v>
      </c>
      <c r="D2544" s="110">
        <f t="shared" si="1185"/>
        <v>7245.38</v>
      </c>
      <c r="E2544" s="111">
        <f t="shared" si="1201"/>
        <v>7276.54</v>
      </c>
      <c r="F2544" s="112">
        <f t="shared" si="1186"/>
        <v>46803</v>
      </c>
      <c r="G2544" s="113">
        <f t="shared" si="1187"/>
        <v>4.3006716003852752E-3</v>
      </c>
      <c r="H2544" s="114">
        <f t="shared" si="1188"/>
        <v>46863</v>
      </c>
      <c r="I2544" s="114">
        <f t="shared" si="1189"/>
        <v>46863</v>
      </c>
      <c r="J2544" s="115">
        <f t="shared" si="1190"/>
        <v>22</v>
      </c>
      <c r="K2544" s="115">
        <f t="shared" si="1191"/>
        <v>6</v>
      </c>
      <c r="L2544" s="8">
        <f t="shared" si="1192"/>
        <v>1.00117108</v>
      </c>
      <c r="M2544" s="116">
        <f t="shared" si="1193"/>
        <v>1.0043006699999999</v>
      </c>
      <c r="N2544" s="116">
        <f t="shared" si="1194"/>
        <v>1.5079584479373949</v>
      </c>
      <c r="O2544" s="109">
        <f t="shared" si="1195"/>
        <v>1.50972438</v>
      </c>
      <c r="P2544" s="109">
        <f t="shared" si="1196"/>
        <v>176.14220861999999</v>
      </c>
      <c r="Q2544" s="11">
        <f t="shared" si="1181"/>
        <v>0</v>
      </c>
      <c r="R2544" s="30">
        <f t="shared" si="1179"/>
        <v>0</v>
      </c>
      <c r="S2544" s="109">
        <f t="shared" si="1197"/>
        <v>0</v>
      </c>
      <c r="T2544" s="119">
        <f t="shared" si="1180"/>
        <v>0.10150000000000001</v>
      </c>
      <c r="U2544" s="117">
        <f t="shared" si="1198"/>
        <v>6</v>
      </c>
      <c r="V2544" s="117">
        <v>252</v>
      </c>
      <c r="W2544" s="116">
        <f t="shared" si="1199"/>
        <v>1.002304386</v>
      </c>
      <c r="X2544" s="109">
        <f t="shared" si="1200"/>
        <v>0.40589963000000001</v>
      </c>
      <c r="Y2544" s="174">
        <f t="shared" si="1177"/>
        <v>0</v>
      </c>
      <c r="Z2544" s="120" t="str">
        <f t="shared" si="1182"/>
        <v>A+J=</v>
      </c>
      <c r="AA2544" s="114">
        <f t="shared" si="1183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8">
        <f t="shared" si="1178"/>
        <v>46841</v>
      </c>
      <c r="B2545" s="109">
        <f t="shared" si="1184"/>
        <v>176.65030375999999</v>
      </c>
      <c r="C2545" s="193">
        <f t="shared" si="1176"/>
        <v>116.67176535999999</v>
      </c>
      <c r="D2545" s="110">
        <f t="shared" si="1185"/>
        <v>7245.38</v>
      </c>
      <c r="E2545" s="111">
        <f t="shared" si="1201"/>
        <v>7276.54</v>
      </c>
      <c r="F2545" s="112">
        <f t="shared" si="1186"/>
        <v>46803</v>
      </c>
      <c r="G2545" s="113">
        <f t="shared" si="1187"/>
        <v>4.3006716003852752E-3</v>
      </c>
      <c r="H2545" s="114">
        <f t="shared" si="1188"/>
        <v>46863</v>
      </c>
      <c r="I2545" s="114">
        <f t="shared" si="1189"/>
        <v>46863</v>
      </c>
      <c r="J2545" s="115">
        <f t="shared" si="1190"/>
        <v>22</v>
      </c>
      <c r="K2545" s="115">
        <f t="shared" si="1191"/>
        <v>7</v>
      </c>
      <c r="L2545" s="8">
        <f t="shared" si="1192"/>
        <v>1.0013663900000001</v>
      </c>
      <c r="M2545" s="116">
        <f t="shared" si="1193"/>
        <v>1.0043006699999999</v>
      </c>
      <c r="N2545" s="116">
        <f t="shared" si="1194"/>
        <v>1.5079584479373949</v>
      </c>
      <c r="O2545" s="109">
        <f t="shared" si="1195"/>
        <v>1.5100188999999999</v>
      </c>
      <c r="P2545" s="109">
        <f t="shared" si="1196"/>
        <v>176.17657077999999</v>
      </c>
      <c r="Q2545" s="11">
        <f t="shared" si="1181"/>
        <v>0</v>
      </c>
      <c r="R2545" s="30">
        <f t="shared" si="1179"/>
        <v>0</v>
      </c>
      <c r="S2545" s="109">
        <f t="shared" si="1197"/>
        <v>0</v>
      </c>
      <c r="T2545" s="119">
        <f t="shared" si="1180"/>
        <v>0.10150000000000001</v>
      </c>
      <c r="U2545" s="117">
        <f t="shared" si="1198"/>
        <v>7</v>
      </c>
      <c r="V2545" s="117">
        <v>252</v>
      </c>
      <c r="W2545" s="116">
        <f t="shared" si="1199"/>
        <v>1.0026889670000001</v>
      </c>
      <c r="X2545" s="109">
        <f t="shared" si="1200"/>
        <v>0.47373298000000003</v>
      </c>
      <c r="Y2545" s="174">
        <f t="shared" si="1177"/>
        <v>0</v>
      </c>
      <c r="Z2545" s="120" t="str">
        <f t="shared" si="1182"/>
        <v>A+J=</v>
      </c>
      <c r="AA2545" s="114">
        <f t="shared" si="1183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8">
        <f t="shared" si="1178"/>
        <v>46842</v>
      </c>
      <c r="B2546" s="109">
        <f t="shared" si="1184"/>
        <v>176.75255863000001</v>
      </c>
      <c r="C2546" s="193">
        <f t="shared" si="1176"/>
        <v>116.67176535999999</v>
      </c>
      <c r="D2546" s="110">
        <f t="shared" si="1185"/>
        <v>7245.38</v>
      </c>
      <c r="E2546" s="111">
        <f t="shared" si="1201"/>
        <v>7276.54</v>
      </c>
      <c r="F2546" s="112">
        <f t="shared" si="1186"/>
        <v>46803</v>
      </c>
      <c r="G2546" s="113">
        <f t="shared" si="1187"/>
        <v>4.3006716003852752E-3</v>
      </c>
      <c r="H2546" s="114">
        <f t="shared" si="1188"/>
        <v>46863</v>
      </c>
      <c r="I2546" s="114">
        <f t="shared" si="1189"/>
        <v>46863</v>
      </c>
      <c r="J2546" s="115">
        <f t="shared" si="1190"/>
        <v>22</v>
      </c>
      <c r="K2546" s="115">
        <f t="shared" si="1191"/>
        <v>8</v>
      </c>
      <c r="L2546" s="8">
        <f t="shared" si="1192"/>
        <v>1.0015617400000001</v>
      </c>
      <c r="M2546" s="116">
        <f t="shared" si="1193"/>
        <v>1.0043006699999999</v>
      </c>
      <c r="N2546" s="116">
        <f t="shared" si="1194"/>
        <v>1.5079584479373949</v>
      </c>
      <c r="O2546" s="109">
        <f t="shared" si="1195"/>
        <v>1.51031348</v>
      </c>
      <c r="P2546" s="109">
        <f t="shared" si="1196"/>
        <v>176.21093995000001</v>
      </c>
      <c r="Q2546" s="11">
        <f t="shared" si="1181"/>
        <v>0</v>
      </c>
      <c r="R2546" s="30">
        <f t="shared" si="1179"/>
        <v>0</v>
      </c>
      <c r="S2546" s="109">
        <f t="shared" si="1197"/>
        <v>0</v>
      </c>
      <c r="T2546" s="119">
        <f t="shared" si="1180"/>
        <v>0.10150000000000001</v>
      </c>
      <c r="U2546" s="117">
        <f t="shared" si="1198"/>
        <v>8</v>
      </c>
      <c r="V2546" s="117">
        <v>252</v>
      </c>
      <c r="W2546" s="116">
        <f t="shared" si="1199"/>
        <v>1.0030736950000001</v>
      </c>
      <c r="X2546" s="109">
        <f t="shared" si="1200"/>
        <v>0.54161868000000002</v>
      </c>
      <c r="Y2546" s="174">
        <f t="shared" si="1177"/>
        <v>0</v>
      </c>
      <c r="Z2546" s="120" t="str">
        <f t="shared" si="1182"/>
        <v>A+J=</v>
      </c>
      <c r="AA2546" s="114">
        <f t="shared" si="1183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8">
        <f t="shared" si="1178"/>
        <v>46843</v>
      </c>
      <c r="B2547" s="109">
        <f t="shared" si="1184"/>
        <v>176.85487288000002</v>
      </c>
      <c r="C2547" s="193">
        <f t="shared" si="1176"/>
        <v>116.67176535999999</v>
      </c>
      <c r="D2547" s="110">
        <f t="shared" si="1185"/>
        <v>7245.38</v>
      </c>
      <c r="E2547" s="111">
        <f t="shared" si="1201"/>
        <v>7276.54</v>
      </c>
      <c r="F2547" s="112">
        <f t="shared" si="1186"/>
        <v>46803</v>
      </c>
      <c r="G2547" s="113">
        <f t="shared" si="1187"/>
        <v>4.3006716003852752E-3</v>
      </c>
      <c r="H2547" s="114">
        <f t="shared" si="1188"/>
        <v>46863</v>
      </c>
      <c r="I2547" s="114">
        <f t="shared" si="1189"/>
        <v>46863</v>
      </c>
      <c r="J2547" s="115">
        <f t="shared" si="1190"/>
        <v>22</v>
      </c>
      <c r="K2547" s="115">
        <f t="shared" si="1191"/>
        <v>9</v>
      </c>
      <c r="L2547" s="8">
        <f t="shared" si="1192"/>
        <v>1.0017571300000001</v>
      </c>
      <c r="M2547" s="116">
        <f t="shared" si="1193"/>
        <v>1.0043006699999999</v>
      </c>
      <c r="N2547" s="116">
        <f t="shared" si="1194"/>
        <v>1.5079584479373949</v>
      </c>
      <c r="O2547" s="109">
        <f t="shared" si="1195"/>
        <v>1.5106081200000001</v>
      </c>
      <c r="P2547" s="109">
        <f t="shared" si="1196"/>
        <v>176.24531612000001</v>
      </c>
      <c r="Q2547" s="11">
        <f t="shared" si="1181"/>
        <v>0</v>
      </c>
      <c r="R2547" s="30">
        <f t="shared" si="1179"/>
        <v>0</v>
      </c>
      <c r="S2547" s="109">
        <f t="shared" si="1197"/>
        <v>0</v>
      </c>
      <c r="T2547" s="119">
        <f t="shared" si="1180"/>
        <v>0.10150000000000001</v>
      </c>
      <c r="U2547" s="117">
        <f t="shared" si="1198"/>
        <v>9</v>
      </c>
      <c r="V2547" s="117">
        <v>252</v>
      </c>
      <c r="W2547" s="116">
        <f t="shared" si="1199"/>
        <v>1.00345857</v>
      </c>
      <c r="X2547" s="109">
        <f t="shared" si="1200"/>
        <v>0.60955676000000003</v>
      </c>
      <c r="Y2547" s="174">
        <f t="shared" si="1177"/>
        <v>0</v>
      </c>
      <c r="Z2547" s="120" t="str">
        <f t="shared" si="1182"/>
        <v>A+J=</v>
      </c>
      <c r="AA2547" s="114">
        <f t="shared" si="1183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8">
        <f t="shared" si="1178"/>
        <v>46844</v>
      </c>
      <c r="B2548" s="109">
        <f t="shared" si="1184"/>
        <v>176.95724669999998</v>
      </c>
      <c r="C2548" s="193">
        <f t="shared" si="1176"/>
        <v>116.67176535999999</v>
      </c>
      <c r="D2548" s="110">
        <f t="shared" si="1185"/>
        <v>7245.38</v>
      </c>
      <c r="E2548" s="111">
        <f t="shared" si="1201"/>
        <v>7276.54</v>
      </c>
      <c r="F2548" s="112">
        <f t="shared" si="1186"/>
        <v>46803</v>
      </c>
      <c r="G2548" s="113">
        <f t="shared" si="1187"/>
        <v>4.3006716003852752E-3</v>
      </c>
      <c r="H2548" s="114">
        <f t="shared" si="1188"/>
        <v>46863</v>
      </c>
      <c r="I2548" s="114">
        <f t="shared" si="1189"/>
        <v>46863</v>
      </c>
      <c r="J2548" s="115">
        <f t="shared" si="1190"/>
        <v>22</v>
      </c>
      <c r="K2548" s="115">
        <f t="shared" si="1191"/>
        <v>10</v>
      </c>
      <c r="L2548" s="8">
        <f t="shared" si="1192"/>
        <v>1.0019525600000001</v>
      </c>
      <c r="M2548" s="116">
        <f t="shared" si="1193"/>
        <v>1.0043006699999999</v>
      </c>
      <c r="N2548" s="116">
        <f t="shared" si="1194"/>
        <v>1.5079584479373949</v>
      </c>
      <c r="O2548" s="109">
        <f t="shared" si="1195"/>
        <v>1.5109028200000001</v>
      </c>
      <c r="P2548" s="109">
        <f t="shared" si="1196"/>
        <v>176.27969929</v>
      </c>
      <c r="Q2548" s="11">
        <f t="shared" si="1181"/>
        <v>0</v>
      </c>
      <c r="R2548" s="30">
        <f t="shared" si="1179"/>
        <v>0</v>
      </c>
      <c r="S2548" s="109">
        <f t="shared" si="1197"/>
        <v>0</v>
      </c>
      <c r="T2548" s="119">
        <f t="shared" si="1180"/>
        <v>0.10150000000000001</v>
      </c>
      <c r="U2548" s="117">
        <f t="shared" si="1198"/>
        <v>10</v>
      </c>
      <c r="V2548" s="117">
        <v>252</v>
      </c>
      <c r="W2548" s="116">
        <f t="shared" si="1199"/>
        <v>1.003843593</v>
      </c>
      <c r="X2548" s="109">
        <f t="shared" si="1200"/>
        <v>0.67754740999999996</v>
      </c>
      <c r="Y2548" s="174">
        <f t="shared" si="1177"/>
        <v>0</v>
      </c>
      <c r="Z2548" s="120" t="str">
        <f t="shared" si="1182"/>
        <v>A+J=</v>
      </c>
      <c r="AA2548" s="114">
        <f t="shared" si="1183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8">
        <f t="shared" si="1178"/>
        <v>46845</v>
      </c>
      <c r="B2549" s="109">
        <f t="shared" si="1184"/>
        <v>176.95724669999998</v>
      </c>
      <c r="C2549" s="193">
        <f t="shared" si="1176"/>
        <v>116.67176535999999</v>
      </c>
      <c r="D2549" s="110">
        <f t="shared" si="1185"/>
        <v>7245.38</v>
      </c>
      <c r="E2549" s="111">
        <f t="shared" si="1201"/>
        <v>7276.54</v>
      </c>
      <c r="F2549" s="112">
        <f t="shared" si="1186"/>
        <v>46803</v>
      </c>
      <c r="G2549" s="113">
        <f t="shared" si="1187"/>
        <v>4.3006716003852752E-3</v>
      </c>
      <c r="H2549" s="114">
        <f t="shared" si="1188"/>
        <v>46863</v>
      </c>
      <c r="I2549" s="114">
        <f t="shared" si="1189"/>
        <v>46863</v>
      </c>
      <c r="J2549" s="115">
        <f t="shared" si="1190"/>
        <v>22</v>
      </c>
      <c r="K2549" s="115">
        <f t="shared" si="1191"/>
        <v>10</v>
      </c>
      <c r="L2549" s="8">
        <f t="shared" si="1192"/>
        <v>1.0019525600000001</v>
      </c>
      <c r="M2549" s="116">
        <f t="shared" si="1193"/>
        <v>1.0043006699999999</v>
      </c>
      <c r="N2549" s="116">
        <f t="shared" si="1194"/>
        <v>1.5079584479373949</v>
      </c>
      <c r="O2549" s="109">
        <f t="shared" si="1195"/>
        <v>1.5109028200000001</v>
      </c>
      <c r="P2549" s="109">
        <f t="shared" si="1196"/>
        <v>176.27969929</v>
      </c>
      <c r="Q2549" s="11">
        <f t="shared" si="1181"/>
        <v>0</v>
      </c>
      <c r="R2549" s="30">
        <f t="shared" si="1179"/>
        <v>0</v>
      </c>
      <c r="S2549" s="109">
        <f t="shared" si="1197"/>
        <v>0</v>
      </c>
      <c r="T2549" s="119">
        <f t="shared" si="1180"/>
        <v>0.10150000000000001</v>
      </c>
      <c r="U2549" s="117">
        <f t="shared" si="1198"/>
        <v>10</v>
      </c>
      <c r="V2549" s="117">
        <v>252</v>
      </c>
      <c r="W2549" s="116">
        <f t="shared" si="1199"/>
        <v>1.003843593</v>
      </c>
      <c r="X2549" s="109">
        <f t="shared" si="1200"/>
        <v>0.67754740999999996</v>
      </c>
      <c r="Y2549" s="174">
        <f t="shared" si="1177"/>
        <v>0</v>
      </c>
      <c r="Z2549" s="120" t="str">
        <f t="shared" si="1182"/>
        <v>A+J=</v>
      </c>
      <c r="AA2549" s="114">
        <f t="shared" si="1183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8">
        <f t="shared" si="1178"/>
        <v>46846</v>
      </c>
      <c r="B2550" s="109">
        <f t="shared" si="1184"/>
        <v>176.95724669999998</v>
      </c>
      <c r="C2550" s="193">
        <f t="shared" si="1176"/>
        <v>116.67176535999999</v>
      </c>
      <c r="D2550" s="110">
        <f t="shared" si="1185"/>
        <v>7245.38</v>
      </c>
      <c r="E2550" s="111">
        <f t="shared" si="1201"/>
        <v>7276.54</v>
      </c>
      <c r="F2550" s="112">
        <f t="shared" si="1186"/>
        <v>46803</v>
      </c>
      <c r="G2550" s="113">
        <f t="shared" si="1187"/>
        <v>4.3006716003852752E-3</v>
      </c>
      <c r="H2550" s="114">
        <f t="shared" si="1188"/>
        <v>46863</v>
      </c>
      <c r="I2550" s="114">
        <f t="shared" si="1189"/>
        <v>46863</v>
      </c>
      <c r="J2550" s="115">
        <f t="shared" si="1190"/>
        <v>22</v>
      </c>
      <c r="K2550" s="115">
        <f t="shared" si="1191"/>
        <v>10</v>
      </c>
      <c r="L2550" s="8">
        <f t="shared" si="1192"/>
        <v>1.0019525600000001</v>
      </c>
      <c r="M2550" s="116">
        <f t="shared" si="1193"/>
        <v>1.0043006699999999</v>
      </c>
      <c r="N2550" s="116">
        <f t="shared" si="1194"/>
        <v>1.5079584479373949</v>
      </c>
      <c r="O2550" s="109">
        <f t="shared" si="1195"/>
        <v>1.5109028200000001</v>
      </c>
      <c r="P2550" s="109">
        <f t="shared" si="1196"/>
        <v>176.27969929</v>
      </c>
      <c r="Q2550" s="11">
        <f t="shared" si="1181"/>
        <v>0</v>
      </c>
      <c r="R2550" s="30">
        <f t="shared" si="1179"/>
        <v>0</v>
      </c>
      <c r="S2550" s="109">
        <f t="shared" si="1197"/>
        <v>0</v>
      </c>
      <c r="T2550" s="119">
        <f t="shared" si="1180"/>
        <v>0.10150000000000001</v>
      </c>
      <c r="U2550" s="117">
        <f t="shared" si="1198"/>
        <v>10</v>
      </c>
      <c r="V2550" s="117">
        <v>252</v>
      </c>
      <c r="W2550" s="116">
        <f t="shared" si="1199"/>
        <v>1.003843593</v>
      </c>
      <c r="X2550" s="109">
        <f t="shared" si="1200"/>
        <v>0.67754740999999996</v>
      </c>
      <c r="Y2550" s="174">
        <f t="shared" si="1177"/>
        <v>0</v>
      </c>
      <c r="Z2550" s="120" t="str">
        <f t="shared" si="1182"/>
        <v>A+J=</v>
      </c>
      <c r="AA2550" s="114">
        <f t="shared" si="1183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8">
        <f t="shared" si="1178"/>
        <v>46847</v>
      </c>
      <c r="B2551" s="109">
        <f t="shared" si="1184"/>
        <v>177.05967895000001</v>
      </c>
      <c r="C2551" s="193">
        <f t="shared" si="1176"/>
        <v>116.67176535999999</v>
      </c>
      <c r="D2551" s="110">
        <f t="shared" si="1185"/>
        <v>7245.38</v>
      </c>
      <c r="E2551" s="111">
        <f t="shared" si="1201"/>
        <v>7276.54</v>
      </c>
      <c r="F2551" s="112">
        <f t="shared" si="1186"/>
        <v>46803</v>
      </c>
      <c r="G2551" s="113">
        <f t="shared" si="1187"/>
        <v>4.3006716003852752E-3</v>
      </c>
      <c r="H2551" s="114">
        <f t="shared" si="1188"/>
        <v>46863</v>
      </c>
      <c r="I2551" s="114">
        <f t="shared" si="1189"/>
        <v>46863</v>
      </c>
      <c r="J2551" s="115">
        <f t="shared" si="1190"/>
        <v>22</v>
      </c>
      <c r="K2551" s="115">
        <f t="shared" si="1191"/>
        <v>11</v>
      </c>
      <c r="L2551" s="8">
        <f t="shared" si="1192"/>
        <v>1.0021480199999999</v>
      </c>
      <c r="M2551" s="116">
        <f t="shared" si="1193"/>
        <v>1.0043006699999999</v>
      </c>
      <c r="N2551" s="116">
        <f t="shared" si="1194"/>
        <v>1.5079584479373949</v>
      </c>
      <c r="O2551" s="109">
        <f t="shared" si="1195"/>
        <v>1.51119757</v>
      </c>
      <c r="P2551" s="109">
        <f t="shared" si="1196"/>
        <v>176.31408829</v>
      </c>
      <c r="Q2551" s="11">
        <f t="shared" si="1181"/>
        <v>0</v>
      </c>
      <c r="R2551" s="30">
        <f t="shared" si="1179"/>
        <v>0</v>
      </c>
      <c r="S2551" s="109">
        <f t="shared" si="1197"/>
        <v>0</v>
      </c>
      <c r="T2551" s="119">
        <f t="shared" si="1180"/>
        <v>0.10150000000000001</v>
      </c>
      <c r="U2551" s="117">
        <f t="shared" si="1198"/>
        <v>11</v>
      </c>
      <c r="V2551" s="117">
        <v>252</v>
      </c>
      <c r="W2551" s="116">
        <f t="shared" si="1199"/>
        <v>1.0042287640000001</v>
      </c>
      <c r="X2551" s="109">
        <f t="shared" si="1200"/>
        <v>0.74559065999999996</v>
      </c>
      <c r="Y2551" s="174">
        <f t="shared" si="1177"/>
        <v>0</v>
      </c>
      <c r="Z2551" s="120" t="str">
        <f t="shared" si="1182"/>
        <v>A+J=</v>
      </c>
      <c r="AA2551" s="114">
        <f t="shared" si="1183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8">
        <f t="shared" si="1178"/>
        <v>46848</v>
      </c>
      <c r="B2552" s="109">
        <f t="shared" si="1184"/>
        <v>177.162172</v>
      </c>
      <c r="C2552" s="193">
        <f t="shared" si="1176"/>
        <v>116.67176535999999</v>
      </c>
      <c r="D2552" s="110">
        <f t="shared" si="1185"/>
        <v>7245.38</v>
      </c>
      <c r="E2552" s="111">
        <f t="shared" si="1201"/>
        <v>7276.54</v>
      </c>
      <c r="F2552" s="112">
        <f t="shared" si="1186"/>
        <v>46803</v>
      </c>
      <c r="G2552" s="113">
        <f t="shared" si="1187"/>
        <v>4.3006716003852752E-3</v>
      </c>
      <c r="H2552" s="114">
        <f t="shared" si="1188"/>
        <v>46863</v>
      </c>
      <c r="I2552" s="114">
        <f t="shared" si="1189"/>
        <v>46863</v>
      </c>
      <c r="J2552" s="115">
        <f t="shared" si="1190"/>
        <v>22</v>
      </c>
      <c r="K2552" s="115">
        <f t="shared" si="1191"/>
        <v>12</v>
      </c>
      <c r="L2552" s="8">
        <f t="shared" si="1192"/>
        <v>1.0023435300000001</v>
      </c>
      <c r="M2552" s="116">
        <f t="shared" si="1193"/>
        <v>1.0043006699999999</v>
      </c>
      <c r="N2552" s="116">
        <f t="shared" si="1194"/>
        <v>1.5079584479373949</v>
      </c>
      <c r="O2552" s="109">
        <f t="shared" si="1195"/>
        <v>1.5114923899999999</v>
      </c>
      <c r="P2552" s="109">
        <f t="shared" si="1196"/>
        <v>176.34848546000001</v>
      </c>
      <c r="Q2552" s="11">
        <f t="shared" si="1181"/>
        <v>0</v>
      </c>
      <c r="R2552" s="30">
        <f t="shared" si="1179"/>
        <v>0</v>
      </c>
      <c r="S2552" s="109">
        <f t="shared" si="1197"/>
        <v>0</v>
      </c>
      <c r="T2552" s="119">
        <f t="shared" si="1180"/>
        <v>0.10150000000000001</v>
      </c>
      <c r="U2552" s="117">
        <f t="shared" si="1198"/>
        <v>12</v>
      </c>
      <c r="V2552" s="117">
        <v>252</v>
      </c>
      <c r="W2552" s="116">
        <f t="shared" si="1199"/>
        <v>1.0046140830000001</v>
      </c>
      <c r="X2552" s="109">
        <f t="shared" si="1200"/>
        <v>0.81368653999999996</v>
      </c>
      <c r="Y2552" s="174">
        <f t="shared" si="1177"/>
        <v>0</v>
      </c>
      <c r="Z2552" s="120" t="str">
        <f t="shared" si="1182"/>
        <v>A+J=</v>
      </c>
      <c r="AA2552" s="114">
        <f t="shared" si="1183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8">
        <f t="shared" si="1178"/>
        <v>46849</v>
      </c>
      <c r="B2553" s="109">
        <f t="shared" si="1184"/>
        <v>177.26472235999998</v>
      </c>
      <c r="C2553" s="193">
        <f t="shared" si="1176"/>
        <v>116.67176535999999</v>
      </c>
      <c r="D2553" s="110">
        <f t="shared" si="1185"/>
        <v>7245.38</v>
      </c>
      <c r="E2553" s="111">
        <f t="shared" si="1201"/>
        <v>7276.54</v>
      </c>
      <c r="F2553" s="112">
        <f t="shared" si="1186"/>
        <v>46803</v>
      </c>
      <c r="G2553" s="113">
        <f t="shared" si="1187"/>
        <v>4.3006716003852752E-3</v>
      </c>
      <c r="H2553" s="114">
        <f t="shared" si="1188"/>
        <v>46863</v>
      </c>
      <c r="I2553" s="114">
        <f t="shared" si="1189"/>
        <v>46863</v>
      </c>
      <c r="J2553" s="115">
        <f t="shared" si="1190"/>
        <v>22</v>
      </c>
      <c r="K2553" s="115">
        <f t="shared" si="1191"/>
        <v>13</v>
      </c>
      <c r="L2553" s="8">
        <f t="shared" si="1192"/>
        <v>1.0025390700000001</v>
      </c>
      <c r="M2553" s="116">
        <f t="shared" si="1193"/>
        <v>1.0043006699999999</v>
      </c>
      <c r="N2553" s="116">
        <f t="shared" si="1194"/>
        <v>1.5079584479373949</v>
      </c>
      <c r="O2553" s="109">
        <f t="shared" si="1195"/>
        <v>1.51178725</v>
      </c>
      <c r="P2553" s="109">
        <f t="shared" si="1196"/>
        <v>176.38288729999999</v>
      </c>
      <c r="Q2553" s="11">
        <f t="shared" si="1181"/>
        <v>0</v>
      </c>
      <c r="R2553" s="30">
        <f t="shared" si="1179"/>
        <v>0</v>
      </c>
      <c r="S2553" s="109">
        <f t="shared" si="1197"/>
        <v>0</v>
      </c>
      <c r="T2553" s="119">
        <f t="shared" si="1180"/>
        <v>0.10150000000000001</v>
      </c>
      <c r="U2553" s="117">
        <f t="shared" si="1198"/>
        <v>13</v>
      </c>
      <c r="V2553" s="117">
        <v>252</v>
      </c>
      <c r="W2553" s="116">
        <f t="shared" si="1199"/>
        <v>1.00499955</v>
      </c>
      <c r="X2553" s="109">
        <f t="shared" si="1200"/>
        <v>0.88183506</v>
      </c>
      <c r="Y2553" s="174">
        <f t="shared" si="1177"/>
        <v>0</v>
      </c>
      <c r="Z2553" s="120" t="str">
        <f t="shared" si="1182"/>
        <v>A+J=</v>
      </c>
      <c r="AA2553" s="114">
        <f t="shared" si="1183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8">
        <f t="shared" si="1178"/>
        <v>46850</v>
      </c>
      <c r="B2554" s="109">
        <f t="shared" si="1184"/>
        <v>177.36733337000001</v>
      </c>
      <c r="C2554" s="193">
        <f t="shared" si="1176"/>
        <v>116.67176535999999</v>
      </c>
      <c r="D2554" s="110">
        <f t="shared" si="1185"/>
        <v>7245.38</v>
      </c>
      <c r="E2554" s="111">
        <f t="shared" si="1201"/>
        <v>7276.54</v>
      </c>
      <c r="F2554" s="112">
        <f t="shared" si="1186"/>
        <v>46803</v>
      </c>
      <c r="G2554" s="113">
        <f t="shared" si="1187"/>
        <v>4.3006716003852752E-3</v>
      </c>
      <c r="H2554" s="114">
        <f t="shared" si="1188"/>
        <v>46863</v>
      </c>
      <c r="I2554" s="114">
        <f t="shared" si="1189"/>
        <v>46863</v>
      </c>
      <c r="J2554" s="115">
        <f t="shared" si="1190"/>
        <v>22</v>
      </c>
      <c r="K2554" s="115">
        <f t="shared" si="1191"/>
        <v>14</v>
      </c>
      <c r="L2554" s="8">
        <f t="shared" si="1192"/>
        <v>1.0027346500000001</v>
      </c>
      <c r="M2554" s="116">
        <f t="shared" si="1193"/>
        <v>1.0043006699999999</v>
      </c>
      <c r="N2554" s="116">
        <f t="shared" si="1194"/>
        <v>1.5079584479373949</v>
      </c>
      <c r="O2554" s="109">
        <f t="shared" si="1195"/>
        <v>1.5120821799999999</v>
      </c>
      <c r="P2554" s="109">
        <f t="shared" si="1196"/>
        <v>176.4172973</v>
      </c>
      <c r="Q2554" s="11">
        <f t="shared" si="1181"/>
        <v>0</v>
      </c>
      <c r="R2554" s="30">
        <f t="shared" si="1179"/>
        <v>0</v>
      </c>
      <c r="S2554" s="109">
        <f t="shared" si="1197"/>
        <v>0</v>
      </c>
      <c r="T2554" s="119">
        <f t="shared" si="1180"/>
        <v>0.10150000000000001</v>
      </c>
      <c r="U2554" s="117">
        <f t="shared" si="1198"/>
        <v>14</v>
      </c>
      <c r="V2554" s="117">
        <v>252</v>
      </c>
      <c r="W2554" s="116">
        <f t="shared" si="1199"/>
        <v>1.005385164</v>
      </c>
      <c r="X2554" s="109">
        <f t="shared" si="1200"/>
        <v>0.95003607000000001</v>
      </c>
      <c r="Y2554" s="174">
        <f t="shared" si="1177"/>
        <v>0</v>
      </c>
      <c r="Z2554" s="120" t="str">
        <f t="shared" si="1182"/>
        <v>A+J=</v>
      </c>
      <c r="AA2554" s="114">
        <f t="shared" si="1183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8">
        <f t="shared" si="1178"/>
        <v>46851</v>
      </c>
      <c r="B2555" s="109">
        <f t="shared" si="1184"/>
        <v>177.47000409</v>
      </c>
      <c r="C2555" s="193">
        <f t="shared" si="1176"/>
        <v>116.67176535999999</v>
      </c>
      <c r="D2555" s="110">
        <f t="shared" si="1185"/>
        <v>7245.38</v>
      </c>
      <c r="E2555" s="111">
        <f t="shared" si="1201"/>
        <v>7276.54</v>
      </c>
      <c r="F2555" s="112">
        <f t="shared" si="1186"/>
        <v>46803</v>
      </c>
      <c r="G2555" s="113">
        <f t="shared" si="1187"/>
        <v>4.3006716003852752E-3</v>
      </c>
      <c r="H2555" s="114">
        <f t="shared" si="1188"/>
        <v>46863</v>
      </c>
      <c r="I2555" s="114">
        <f t="shared" si="1189"/>
        <v>46863</v>
      </c>
      <c r="J2555" s="115">
        <f t="shared" si="1190"/>
        <v>22</v>
      </c>
      <c r="K2555" s="115">
        <f t="shared" si="1191"/>
        <v>15</v>
      </c>
      <c r="L2555" s="8">
        <f t="shared" si="1192"/>
        <v>1.00293027</v>
      </c>
      <c r="M2555" s="116">
        <f t="shared" si="1193"/>
        <v>1.0043006699999999</v>
      </c>
      <c r="N2555" s="116">
        <f t="shared" si="1194"/>
        <v>1.5079584479373949</v>
      </c>
      <c r="O2555" s="109">
        <f t="shared" si="1195"/>
        <v>1.5123771699999999</v>
      </c>
      <c r="P2555" s="109">
        <f t="shared" si="1196"/>
        <v>176.45171431</v>
      </c>
      <c r="Q2555" s="11">
        <f t="shared" si="1181"/>
        <v>0</v>
      </c>
      <c r="R2555" s="30">
        <f t="shared" si="1179"/>
        <v>0</v>
      </c>
      <c r="S2555" s="109">
        <f t="shared" si="1197"/>
        <v>0</v>
      </c>
      <c r="T2555" s="119">
        <f t="shared" si="1180"/>
        <v>0.10150000000000001</v>
      </c>
      <c r="U2555" s="117">
        <f t="shared" si="1198"/>
        <v>15</v>
      </c>
      <c r="V2555" s="117">
        <v>252</v>
      </c>
      <c r="W2555" s="116">
        <f t="shared" si="1199"/>
        <v>1.0057709260000001</v>
      </c>
      <c r="X2555" s="109">
        <f t="shared" si="1200"/>
        <v>1.0182897799999999</v>
      </c>
      <c r="Y2555" s="174">
        <f t="shared" si="1177"/>
        <v>0</v>
      </c>
      <c r="Z2555" s="120" t="str">
        <f t="shared" si="1182"/>
        <v>A+J=</v>
      </c>
      <c r="AA2555" s="114">
        <f t="shared" si="1183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8">
        <f t="shared" si="1178"/>
        <v>46852</v>
      </c>
      <c r="B2556" s="109">
        <f t="shared" si="1184"/>
        <v>177.47000409</v>
      </c>
      <c r="C2556" s="193">
        <f t="shared" si="1176"/>
        <v>116.67176535999999</v>
      </c>
      <c r="D2556" s="110">
        <f t="shared" si="1185"/>
        <v>7245.38</v>
      </c>
      <c r="E2556" s="111">
        <f t="shared" si="1201"/>
        <v>7276.54</v>
      </c>
      <c r="F2556" s="112">
        <f t="shared" si="1186"/>
        <v>46803</v>
      </c>
      <c r="G2556" s="113">
        <f t="shared" si="1187"/>
        <v>4.3006716003852752E-3</v>
      </c>
      <c r="H2556" s="114">
        <f t="shared" si="1188"/>
        <v>46863</v>
      </c>
      <c r="I2556" s="114">
        <f t="shared" si="1189"/>
        <v>46863</v>
      </c>
      <c r="J2556" s="115">
        <f t="shared" si="1190"/>
        <v>22</v>
      </c>
      <c r="K2556" s="115">
        <f t="shared" si="1191"/>
        <v>15</v>
      </c>
      <c r="L2556" s="8">
        <f t="shared" si="1192"/>
        <v>1.00293027</v>
      </c>
      <c r="M2556" s="116">
        <f t="shared" si="1193"/>
        <v>1.0043006699999999</v>
      </c>
      <c r="N2556" s="116">
        <f t="shared" si="1194"/>
        <v>1.5079584479373949</v>
      </c>
      <c r="O2556" s="109">
        <f t="shared" si="1195"/>
        <v>1.5123771699999999</v>
      </c>
      <c r="P2556" s="109">
        <f t="shared" si="1196"/>
        <v>176.45171431</v>
      </c>
      <c r="Q2556" s="11">
        <f t="shared" si="1181"/>
        <v>0</v>
      </c>
      <c r="R2556" s="30">
        <f t="shared" si="1179"/>
        <v>0</v>
      </c>
      <c r="S2556" s="109">
        <f t="shared" si="1197"/>
        <v>0</v>
      </c>
      <c r="T2556" s="119">
        <f t="shared" si="1180"/>
        <v>0.10150000000000001</v>
      </c>
      <c r="U2556" s="117">
        <f t="shared" si="1198"/>
        <v>15</v>
      </c>
      <c r="V2556" s="117">
        <v>252</v>
      </c>
      <c r="W2556" s="116">
        <f t="shared" si="1199"/>
        <v>1.0057709260000001</v>
      </c>
      <c r="X2556" s="109">
        <f t="shared" si="1200"/>
        <v>1.0182897799999999</v>
      </c>
      <c r="Y2556" s="174">
        <f t="shared" si="1177"/>
        <v>0</v>
      </c>
      <c r="Z2556" s="120" t="str">
        <f t="shared" si="1182"/>
        <v>A+J=</v>
      </c>
      <c r="AA2556" s="114">
        <f t="shared" si="1183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8">
        <f t="shared" si="1178"/>
        <v>46853</v>
      </c>
      <c r="B2557" s="109">
        <f t="shared" si="1184"/>
        <v>177.47000409</v>
      </c>
      <c r="C2557" s="193">
        <f t="shared" si="1176"/>
        <v>116.67176535999999</v>
      </c>
      <c r="D2557" s="110">
        <f t="shared" si="1185"/>
        <v>7245.38</v>
      </c>
      <c r="E2557" s="111">
        <f t="shared" si="1201"/>
        <v>7276.54</v>
      </c>
      <c r="F2557" s="112">
        <f t="shared" si="1186"/>
        <v>46803</v>
      </c>
      <c r="G2557" s="113">
        <f t="shared" si="1187"/>
        <v>4.3006716003852752E-3</v>
      </c>
      <c r="H2557" s="114">
        <f t="shared" si="1188"/>
        <v>46863</v>
      </c>
      <c r="I2557" s="114">
        <f t="shared" si="1189"/>
        <v>46863</v>
      </c>
      <c r="J2557" s="115">
        <f t="shared" si="1190"/>
        <v>22</v>
      </c>
      <c r="K2557" s="115">
        <f t="shared" si="1191"/>
        <v>15</v>
      </c>
      <c r="L2557" s="8">
        <f t="shared" si="1192"/>
        <v>1.00293027</v>
      </c>
      <c r="M2557" s="116">
        <f t="shared" si="1193"/>
        <v>1.0043006699999999</v>
      </c>
      <c r="N2557" s="116">
        <f t="shared" si="1194"/>
        <v>1.5079584479373949</v>
      </c>
      <c r="O2557" s="109">
        <f t="shared" si="1195"/>
        <v>1.5123771699999999</v>
      </c>
      <c r="P2557" s="109">
        <f t="shared" si="1196"/>
        <v>176.45171431</v>
      </c>
      <c r="Q2557" s="11">
        <f t="shared" si="1181"/>
        <v>0</v>
      </c>
      <c r="R2557" s="30">
        <f t="shared" si="1179"/>
        <v>0</v>
      </c>
      <c r="S2557" s="109">
        <f t="shared" si="1197"/>
        <v>0</v>
      </c>
      <c r="T2557" s="119">
        <f t="shared" si="1180"/>
        <v>0.10150000000000001</v>
      </c>
      <c r="U2557" s="117">
        <f t="shared" si="1198"/>
        <v>15</v>
      </c>
      <c r="V2557" s="117">
        <v>252</v>
      </c>
      <c r="W2557" s="116">
        <f t="shared" si="1199"/>
        <v>1.0057709260000001</v>
      </c>
      <c r="X2557" s="109">
        <f t="shared" si="1200"/>
        <v>1.0182897799999999</v>
      </c>
      <c r="Y2557" s="174">
        <f t="shared" si="1177"/>
        <v>0</v>
      </c>
      <c r="Z2557" s="120" t="str">
        <f t="shared" si="1182"/>
        <v>A+J=</v>
      </c>
      <c r="AA2557" s="114">
        <f t="shared" si="1183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8">
        <f t="shared" si="1178"/>
        <v>46854</v>
      </c>
      <c r="B2558" s="109">
        <f t="shared" si="1184"/>
        <v>177.57273469</v>
      </c>
      <c r="C2558" s="193">
        <f t="shared" si="1176"/>
        <v>116.67176535999999</v>
      </c>
      <c r="D2558" s="110">
        <f t="shared" si="1185"/>
        <v>7245.38</v>
      </c>
      <c r="E2558" s="111">
        <f t="shared" si="1201"/>
        <v>7276.54</v>
      </c>
      <c r="F2558" s="112">
        <f t="shared" si="1186"/>
        <v>46803</v>
      </c>
      <c r="G2558" s="113">
        <f t="shared" si="1187"/>
        <v>4.3006716003852752E-3</v>
      </c>
      <c r="H2558" s="114">
        <f t="shared" si="1188"/>
        <v>46863</v>
      </c>
      <c r="I2558" s="114">
        <f t="shared" si="1189"/>
        <v>46863</v>
      </c>
      <c r="J2558" s="115">
        <f t="shared" si="1190"/>
        <v>22</v>
      </c>
      <c r="K2558" s="115">
        <f t="shared" si="1191"/>
        <v>16</v>
      </c>
      <c r="L2558" s="8">
        <f t="shared" si="1192"/>
        <v>1.0031259299999999</v>
      </c>
      <c r="M2558" s="116">
        <f t="shared" si="1193"/>
        <v>1.0043006699999999</v>
      </c>
      <c r="N2558" s="116">
        <f t="shared" si="1194"/>
        <v>1.5079584479373949</v>
      </c>
      <c r="O2558" s="109">
        <f t="shared" si="1195"/>
        <v>1.51267222</v>
      </c>
      <c r="P2558" s="109">
        <f t="shared" si="1196"/>
        <v>176.48613831</v>
      </c>
      <c r="Q2558" s="11">
        <f t="shared" si="1181"/>
        <v>0</v>
      </c>
      <c r="R2558" s="30">
        <f t="shared" si="1179"/>
        <v>0</v>
      </c>
      <c r="S2558" s="109">
        <f t="shared" si="1197"/>
        <v>0</v>
      </c>
      <c r="T2558" s="119">
        <f t="shared" si="1180"/>
        <v>0.10150000000000001</v>
      </c>
      <c r="U2558" s="117">
        <f t="shared" si="1198"/>
        <v>16</v>
      </c>
      <c r="V2558" s="117">
        <v>252</v>
      </c>
      <c r="W2558" s="116">
        <f t="shared" si="1199"/>
        <v>1.006156837</v>
      </c>
      <c r="X2558" s="109">
        <f t="shared" si="1200"/>
        <v>1.08659638</v>
      </c>
      <c r="Y2558" s="174">
        <f t="shared" si="1177"/>
        <v>0</v>
      </c>
      <c r="Z2558" s="120" t="str">
        <f t="shared" si="1182"/>
        <v>A+J=</v>
      </c>
      <c r="AA2558" s="114">
        <f t="shared" si="1183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8">
        <f t="shared" si="1178"/>
        <v>46855</v>
      </c>
      <c r="B2559" s="109">
        <f t="shared" si="1184"/>
        <v>177.67552251000001</v>
      </c>
      <c r="C2559" s="193">
        <f t="shared" si="1176"/>
        <v>116.67176535999999</v>
      </c>
      <c r="D2559" s="110">
        <f t="shared" si="1185"/>
        <v>7245.38</v>
      </c>
      <c r="E2559" s="111">
        <f t="shared" si="1201"/>
        <v>7276.54</v>
      </c>
      <c r="F2559" s="112">
        <f t="shared" si="1186"/>
        <v>46803</v>
      </c>
      <c r="G2559" s="113">
        <f t="shared" si="1187"/>
        <v>4.3006716003852752E-3</v>
      </c>
      <c r="H2559" s="114">
        <f t="shared" si="1188"/>
        <v>46863</v>
      </c>
      <c r="I2559" s="114">
        <f t="shared" si="1189"/>
        <v>46863</v>
      </c>
      <c r="J2559" s="115">
        <f t="shared" si="1190"/>
        <v>22</v>
      </c>
      <c r="K2559" s="115">
        <f t="shared" si="1191"/>
        <v>17</v>
      </c>
      <c r="L2559" s="8">
        <f t="shared" si="1192"/>
        <v>1.0033216199999999</v>
      </c>
      <c r="M2559" s="116">
        <f t="shared" si="1193"/>
        <v>1.0043006699999999</v>
      </c>
      <c r="N2559" s="116">
        <f t="shared" si="1194"/>
        <v>1.5079584479373949</v>
      </c>
      <c r="O2559" s="109">
        <f t="shared" si="1195"/>
        <v>1.5129673100000001</v>
      </c>
      <c r="P2559" s="109">
        <f t="shared" si="1196"/>
        <v>176.52056698000001</v>
      </c>
      <c r="Q2559" s="11">
        <f t="shared" si="1181"/>
        <v>0</v>
      </c>
      <c r="R2559" s="30">
        <f t="shared" si="1179"/>
        <v>0</v>
      </c>
      <c r="S2559" s="109">
        <f t="shared" si="1197"/>
        <v>0</v>
      </c>
      <c r="T2559" s="119">
        <f t="shared" si="1180"/>
        <v>0.10150000000000001</v>
      </c>
      <c r="U2559" s="117">
        <f t="shared" si="1198"/>
        <v>17</v>
      </c>
      <c r="V2559" s="117">
        <v>252</v>
      </c>
      <c r="W2559" s="116">
        <f t="shared" si="1199"/>
        <v>1.0065428949999999</v>
      </c>
      <c r="X2559" s="109">
        <f t="shared" si="1200"/>
        <v>1.1549555300000001</v>
      </c>
      <c r="Y2559" s="174">
        <f t="shared" si="1177"/>
        <v>0</v>
      </c>
      <c r="Z2559" s="120" t="str">
        <f t="shared" si="1182"/>
        <v>A+J=</v>
      </c>
      <c r="AA2559" s="114">
        <f t="shared" si="1183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8">
        <f t="shared" si="1178"/>
        <v>46856</v>
      </c>
      <c r="B2560" s="109">
        <f t="shared" si="1184"/>
        <v>177.77837028000002</v>
      </c>
      <c r="C2560" s="193">
        <f t="shared" si="1176"/>
        <v>116.67176535999999</v>
      </c>
      <c r="D2560" s="110">
        <f t="shared" si="1185"/>
        <v>7245.38</v>
      </c>
      <c r="E2560" s="111">
        <f t="shared" si="1201"/>
        <v>7276.54</v>
      </c>
      <c r="F2560" s="112">
        <f t="shared" si="1186"/>
        <v>46803</v>
      </c>
      <c r="G2560" s="113">
        <f t="shared" si="1187"/>
        <v>4.3006716003852752E-3</v>
      </c>
      <c r="H2560" s="114">
        <f t="shared" si="1188"/>
        <v>46863</v>
      </c>
      <c r="I2560" s="114">
        <f t="shared" si="1189"/>
        <v>46863</v>
      </c>
      <c r="J2560" s="115">
        <f t="shared" si="1190"/>
        <v>22</v>
      </c>
      <c r="K2560" s="115">
        <f t="shared" si="1191"/>
        <v>18</v>
      </c>
      <c r="L2560" s="8">
        <f t="shared" si="1192"/>
        <v>1.0035173500000001</v>
      </c>
      <c r="M2560" s="116">
        <f t="shared" si="1193"/>
        <v>1.0043006699999999</v>
      </c>
      <c r="N2560" s="116">
        <f t="shared" si="1194"/>
        <v>1.5079584479373949</v>
      </c>
      <c r="O2560" s="109">
        <f t="shared" si="1195"/>
        <v>1.51326246</v>
      </c>
      <c r="P2560" s="109">
        <f t="shared" si="1196"/>
        <v>176.55500266000001</v>
      </c>
      <c r="Q2560" s="11">
        <f t="shared" si="1181"/>
        <v>0</v>
      </c>
      <c r="R2560" s="30">
        <f t="shared" si="1179"/>
        <v>0</v>
      </c>
      <c r="S2560" s="109">
        <f t="shared" si="1197"/>
        <v>0</v>
      </c>
      <c r="T2560" s="119">
        <f t="shared" si="1180"/>
        <v>0.10150000000000001</v>
      </c>
      <c r="U2560" s="117">
        <f t="shared" si="1198"/>
        <v>18</v>
      </c>
      <c r="V2560" s="117">
        <v>252</v>
      </c>
      <c r="W2560" s="116">
        <f t="shared" si="1199"/>
        <v>1.006929102</v>
      </c>
      <c r="X2560" s="109">
        <f t="shared" si="1200"/>
        <v>1.2233676200000001</v>
      </c>
      <c r="Y2560" s="174">
        <f t="shared" si="1177"/>
        <v>0</v>
      </c>
      <c r="Z2560" s="120" t="str">
        <f t="shared" si="1182"/>
        <v>A+J=</v>
      </c>
      <c r="AA2560" s="114">
        <f t="shared" si="1183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8">
        <f t="shared" si="1178"/>
        <v>46857</v>
      </c>
      <c r="B2561" s="109">
        <f t="shared" si="1184"/>
        <v>177.88127781999998</v>
      </c>
      <c r="C2561" s="193">
        <f t="shared" si="1176"/>
        <v>116.67176535999999</v>
      </c>
      <c r="D2561" s="110">
        <f t="shared" si="1185"/>
        <v>7245.38</v>
      </c>
      <c r="E2561" s="111">
        <f t="shared" si="1201"/>
        <v>7276.54</v>
      </c>
      <c r="F2561" s="112">
        <f t="shared" si="1186"/>
        <v>46803</v>
      </c>
      <c r="G2561" s="113">
        <f t="shared" si="1187"/>
        <v>4.3006716003852752E-3</v>
      </c>
      <c r="H2561" s="114">
        <f t="shared" si="1188"/>
        <v>46863</v>
      </c>
      <c r="I2561" s="114">
        <f t="shared" si="1189"/>
        <v>46863</v>
      </c>
      <c r="J2561" s="115">
        <f t="shared" si="1190"/>
        <v>22</v>
      </c>
      <c r="K2561" s="115">
        <f t="shared" si="1191"/>
        <v>19</v>
      </c>
      <c r="L2561" s="8">
        <f t="shared" si="1192"/>
        <v>1.00371312</v>
      </c>
      <c r="M2561" s="116">
        <f t="shared" si="1193"/>
        <v>1.0043006699999999</v>
      </c>
      <c r="N2561" s="116">
        <f t="shared" si="1194"/>
        <v>1.5079584479373949</v>
      </c>
      <c r="O2561" s="109">
        <f t="shared" si="1195"/>
        <v>1.51355767</v>
      </c>
      <c r="P2561" s="109">
        <f t="shared" si="1196"/>
        <v>176.58944532999999</v>
      </c>
      <c r="Q2561" s="11">
        <f t="shared" si="1181"/>
        <v>0</v>
      </c>
      <c r="R2561" s="30">
        <f t="shared" si="1179"/>
        <v>0</v>
      </c>
      <c r="S2561" s="109">
        <f t="shared" si="1197"/>
        <v>0</v>
      </c>
      <c r="T2561" s="119">
        <f t="shared" si="1180"/>
        <v>0.10150000000000001</v>
      </c>
      <c r="U2561" s="117">
        <f t="shared" si="1198"/>
        <v>19</v>
      </c>
      <c r="V2561" s="117">
        <v>252</v>
      </c>
      <c r="W2561" s="116">
        <f t="shared" si="1199"/>
        <v>1.007315457</v>
      </c>
      <c r="X2561" s="109">
        <f t="shared" si="1200"/>
        <v>1.29183249</v>
      </c>
      <c r="Y2561" s="174">
        <f t="shared" si="1177"/>
        <v>0</v>
      </c>
      <c r="Z2561" s="120" t="str">
        <f t="shared" si="1182"/>
        <v>A+J=</v>
      </c>
      <c r="AA2561" s="114">
        <f t="shared" si="1183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8">
        <f t="shared" si="1178"/>
        <v>46858</v>
      </c>
      <c r="B2562" s="109">
        <f t="shared" si="1184"/>
        <v>177.88127781999998</v>
      </c>
      <c r="C2562" s="193">
        <f t="shared" si="1176"/>
        <v>116.67176535999999</v>
      </c>
      <c r="D2562" s="110">
        <f t="shared" si="1185"/>
        <v>7245.38</v>
      </c>
      <c r="E2562" s="111">
        <f t="shared" si="1201"/>
        <v>7276.54</v>
      </c>
      <c r="F2562" s="112">
        <f t="shared" si="1186"/>
        <v>46803</v>
      </c>
      <c r="G2562" s="113">
        <f t="shared" si="1187"/>
        <v>4.3006716003852752E-3</v>
      </c>
      <c r="H2562" s="114">
        <f t="shared" si="1188"/>
        <v>46863</v>
      </c>
      <c r="I2562" s="114">
        <f t="shared" si="1189"/>
        <v>46863</v>
      </c>
      <c r="J2562" s="115">
        <f t="shared" si="1190"/>
        <v>22</v>
      </c>
      <c r="K2562" s="115">
        <f t="shared" si="1191"/>
        <v>19</v>
      </c>
      <c r="L2562" s="8">
        <f t="shared" si="1192"/>
        <v>1.00371312</v>
      </c>
      <c r="M2562" s="116">
        <f t="shared" si="1193"/>
        <v>1.0043006699999999</v>
      </c>
      <c r="N2562" s="116">
        <f t="shared" si="1194"/>
        <v>1.5079584479373949</v>
      </c>
      <c r="O2562" s="109">
        <f t="shared" si="1195"/>
        <v>1.51355767</v>
      </c>
      <c r="P2562" s="109">
        <f t="shared" si="1196"/>
        <v>176.58944532999999</v>
      </c>
      <c r="Q2562" s="11">
        <f t="shared" si="1181"/>
        <v>0</v>
      </c>
      <c r="R2562" s="30">
        <f t="shared" si="1179"/>
        <v>0</v>
      </c>
      <c r="S2562" s="109">
        <f t="shared" si="1197"/>
        <v>0</v>
      </c>
      <c r="T2562" s="119">
        <f t="shared" si="1180"/>
        <v>0.10150000000000001</v>
      </c>
      <c r="U2562" s="117">
        <f t="shared" si="1198"/>
        <v>19</v>
      </c>
      <c r="V2562" s="117">
        <v>252</v>
      </c>
      <c r="W2562" s="116">
        <f t="shared" si="1199"/>
        <v>1.007315457</v>
      </c>
      <c r="X2562" s="109">
        <f t="shared" si="1200"/>
        <v>1.29183249</v>
      </c>
      <c r="Y2562" s="174">
        <f t="shared" si="1177"/>
        <v>0</v>
      </c>
      <c r="Z2562" s="120" t="str">
        <f t="shared" si="1182"/>
        <v>A+J=</v>
      </c>
      <c r="AA2562" s="114">
        <f t="shared" si="1183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8">
        <f t="shared" si="1178"/>
        <v>46859</v>
      </c>
      <c r="B2563" s="109">
        <f t="shared" si="1184"/>
        <v>177.88127781999998</v>
      </c>
      <c r="C2563" s="193">
        <f t="shared" si="1176"/>
        <v>116.67176535999999</v>
      </c>
      <c r="D2563" s="110">
        <f t="shared" si="1185"/>
        <v>7245.38</v>
      </c>
      <c r="E2563" s="111">
        <f t="shared" si="1201"/>
        <v>7276.54</v>
      </c>
      <c r="F2563" s="112">
        <f t="shared" si="1186"/>
        <v>46803</v>
      </c>
      <c r="G2563" s="113">
        <f t="shared" si="1187"/>
        <v>4.3006716003852752E-3</v>
      </c>
      <c r="H2563" s="114">
        <f t="shared" si="1188"/>
        <v>46863</v>
      </c>
      <c r="I2563" s="114">
        <f t="shared" si="1189"/>
        <v>46863</v>
      </c>
      <c r="J2563" s="115">
        <f t="shared" si="1190"/>
        <v>22</v>
      </c>
      <c r="K2563" s="115">
        <f t="shared" si="1191"/>
        <v>19</v>
      </c>
      <c r="L2563" s="8">
        <f t="shared" si="1192"/>
        <v>1.00371312</v>
      </c>
      <c r="M2563" s="116">
        <f t="shared" si="1193"/>
        <v>1.0043006699999999</v>
      </c>
      <c r="N2563" s="116">
        <f t="shared" si="1194"/>
        <v>1.5079584479373949</v>
      </c>
      <c r="O2563" s="109">
        <f t="shared" si="1195"/>
        <v>1.51355767</v>
      </c>
      <c r="P2563" s="109">
        <f t="shared" si="1196"/>
        <v>176.58944532999999</v>
      </c>
      <c r="Q2563" s="11">
        <f t="shared" si="1181"/>
        <v>0</v>
      </c>
      <c r="R2563" s="30">
        <f t="shared" si="1179"/>
        <v>0</v>
      </c>
      <c r="S2563" s="109">
        <f t="shared" si="1197"/>
        <v>0</v>
      </c>
      <c r="T2563" s="119">
        <f t="shared" si="1180"/>
        <v>0.10150000000000001</v>
      </c>
      <c r="U2563" s="117">
        <f t="shared" si="1198"/>
        <v>19</v>
      </c>
      <c r="V2563" s="117">
        <v>252</v>
      </c>
      <c r="W2563" s="116">
        <f t="shared" si="1199"/>
        <v>1.007315457</v>
      </c>
      <c r="X2563" s="109">
        <f t="shared" si="1200"/>
        <v>1.29183249</v>
      </c>
      <c r="Y2563" s="174">
        <f t="shared" si="1177"/>
        <v>0</v>
      </c>
      <c r="Z2563" s="120" t="str">
        <f t="shared" si="1182"/>
        <v>A+J=</v>
      </c>
      <c r="AA2563" s="114">
        <f t="shared" si="1183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8">
        <f t="shared" si="1178"/>
        <v>46860</v>
      </c>
      <c r="B2564" s="109">
        <f t="shared" si="1184"/>
        <v>177.88127781999998</v>
      </c>
      <c r="C2564" s="193">
        <f t="shared" si="1176"/>
        <v>116.67176535999999</v>
      </c>
      <c r="D2564" s="110">
        <f t="shared" si="1185"/>
        <v>7245.38</v>
      </c>
      <c r="E2564" s="111">
        <f t="shared" si="1201"/>
        <v>7276.54</v>
      </c>
      <c r="F2564" s="112">
        <f t="shared" si="1186"/>
        <v>46803</v>
      </c>
      <c r="G2564" s="113">
        <f t="shared" si="1187"/>
        <v>4.3006716003852752E-3</v>
      </c>
      <c r="H2564" s="114">
        <f t="shared" si="1188"/>
        <v>46863</v>
      </c>
      <c r="I2564" s="114">
        <f t="shared" si="1189"/>
        <v>46863</v>
      </c>
      <c r="J2564" s="115">
        <f t="shared" si="1190"/>
        <v>22</v>
      </c>
      <c r="K2564" s="115">
        <f t="shared" si="1191"/>
        <v>19</v>
      </c>
      <c r="L2564" s="8">
        <f t="shared" si="1192"/>
        <v>1.00371312</v>
      </c>
      <c r="M2564" s="116">
        <f t="shared" si="1193"/>
        <v>1.0043006699999999</v>
      </c>
      <c r="N2564" s="116">
        <f t="shared" si="1194"/>
        <v>1.5079584479373949</v>
      </c>
      <c r="O2564" s="109">
        <f t="shared" si="1195"/>
        <v>1.51355767</v>
      </c>
      <c r="P2564" s="109">
        <f t="shared" si="1196"/>
        <v>176.58944532999999</v>
      </c>
      <c r="Q2564" s="11">
        <f t="shared" si="1181"/>
        <v>0</v>
      </c>
      <c r="R2564" s="30">
        <f t="shared" si="1179"/>
        <v>0</v>
      </c>
      <c r="S2564" s="109">
        <f t="shared" si="1197"/>
        <v>0</v>
      </c>
      <c r="T2564" s="119">
        <f t="shared" si="1180"/>
        <v>0.10150000000000001</v>
      </c>
      <c r="U2564" s="117">
        <f t="shared" si="1198"/>
        <v>19</v>
      </c>
      <c r="V2564" s="117">
        <v>252</v>
      </c>
      <c r="W2564" s="116">
        <f t="shared" si="1199"/>
        <v>1.007315457</v>
      </c>
      <c r="X2564" s="109">
        <f t="shared" si="1200"/>
        <v>1.29183249</v>
      </c>
      <c r="Y2564" s="174">
        <f t="shared" si="1177"/>
        <v>0</v>
      </c>
      <c r="Z2564" s="120" t="str">
        <f t="shared" si="1182"/>
        <v>A+J=</v>
      </c>
      <c r="AA2564" s="114">
        <f t="shared" si="1183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8">
        <f t="shared" si="1178"/>
        <v>46861</v>
      </c>
      <c r="B2565" s="109">
        <f t="shared" si="1184"/>
        <v>177.98424635000001</v>
      </c>
      <c r="C2565" s="193">
        <f t="shared" si="1176"/>
        <v>116.67176535999999</v>
      </c>
      <c r="D2565" s="110">
        <f t="shared" si="1185"/>
        <v>7245.38</v>
      </c>
      <c r="E2565" s="111">
        <f t="shared" si="1201"/>
        <v>7276.54</v>
      </c>
      <c r="F2565" s="112">
        <f t="shared" si="1186"/>
        <v>46803</v>
      </c>
      <c r="G2565" s="113">
        <f t="shared" si="1187"/>
        <v>4.3006716003852752E-3</v>
      </c>
      <c r="H2565" s="114">
        <f t="shared" si="1188"/>
        <v>46863</v>
      </c>
      <c r="I2565" s="114">
        <f t="shared" si="1189"/>
        <v>46863</v>
      </c>
      <c r="J2565" s="115">
        <f t="shared" si="1190"/>
        <v>22</v>
      </c>
      <c r="K2565" s="115">
        <f t="shared" si="1191"/>
        <v>20</v>
      </c>
      <c r="L2565" s="8">
        <f t="shared" si="1192"/>
        <v>1.0039089299999999</v>
      </c>
      <c r="M2565" s="116">
        <f t="shared" si="1193"/>
        <v>1.0043006699999999</v>
      </c>
      <c r="N2565" s="116">
        <f t="shared" si="1194"/>
        <v>1.5079584479373949</v>
      </c>
      <c r="O2565" s="109">
        <f t="shared" si="1195"/>
        <v>1.51385295</v>
      </c>
      <c r="P2565" s="109">
        <f t="shared" si="1196"/>
        <v>176.62389616999999</v>
      </c>
      <c r="Q2565" s="11">
        <f t="shared" si="1181"/>
        <v>0</v>
      </c>
      <c r="R2565" s="30">
        <f t="shared" si="1179"/>
        <v>0</v>
      </c>
      <c r="S2565" s="109">
        <f t="shared" si="1197"/>
        <v>0</v>
      </c>
      <c r="T2565" s="119">
        <f t="shared" si="1180"/>
        <v>0.10150000000000001</v>
      </c>
      <c r="U2565" s="117">
        <f t="shared" si="1198"/>
        <v>20</v>
      </c>
      <c r="V2565" s="117">
        <v>252</v>
      </c>
      <c r="W2565" s="116">
        <f t="shared" si="1199"/>
        <v>1.0077019599999999</v>
      </c>
      <c r="X2565" s="109">
        <f t="shared" si="1200"/>
        <v>1.36035018</v>
      </c>
      <c r="Y2565" s="174">
        <f t="shared" si="1177"/>
        <v>0</v>
      </c>
      <c r="Z2565" s="120" t="str">
        <f t="shared" si="1182"/>
        <v>A+J=</v>
      </c>
      <c r="AA2565" s="114">
        <f t="shared" si="1183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8">
        <f t="shared" si="1178"/>
        <v>46862</v>
      </c>
      <c r="B2566" s="109">
        <f t="shared" si="1184"/>
        <v>178.08727353</v>
      </c>
      <c r="C2566" s="193">
        <f t="shared" ref="C2566:C2629" si="1202">TRUNC(IF(Q2565&gt;0,C2565-(S2565/O2565),C2565),8)</f>
        <v>116.67176535999999</v>
      </c>
      <c r="D2566" s="110">
        <f t="shared" si="1185"/>
        <v>7245.38</v>
      </c>
      <c r="E2566" s="111">
        <f t="shared" si="1201"/>
        <v>7276.54</v>
      </c>
      <c r="F2566" s="112">
        <f t="shared" si="1186"/>
        <v>46803</v>
      </c>
      <c r="G2566" s="113">
        <f t="shared" si="1187"/>
        <v>4.3006716003852752E-3</v>
      </c>
      <c r="H2566" s="114">
        <f t="shared" si="1188"/>
        <v>46863</v>
      </c>
      <c r="I2566" s="114">
        <f t="shared" si="1189"/>
        <v>46863</v>
      </c>
      <c r="J2566" s="115">
        <f t="shared" si="1190"/>
        <v>22</v>
      </c>
      <c r="K2566" s="115">
        <f t="shared" si="1191"/>
        <v>21</v>
      </c>
      <c r="L2566" s="8">
        <f t="shared" si="1192"/>
        <v>1.00410478</v>
      </c>
      <c r="M2566" s="116">
        <f t="shared" si="1193"/>
        <v>1.0043006699999999</v>
      </c>
      <c r="N2566" s="116">
        <f t="shared" si="1194"/>
        <v>1.5079584479373949</v>
      </c>
      <c r="O2566" s="109">
        <f t="shared" si="1195"/>
        <v>1.5141482799999999</v>
      </c>
      <c r="P2566" s="109">
        <f t="shared" si="1196"/>
        <v>176.65835283999999</v>
      </c>
      <c r="Q2566" s="11">
        <f t="shared" si="1181"/>
        <v>0</v>
      </c>
      <c r="R2566" s="30">
        <f t="shared" si="1179"/>
        <v>0</v>
      </c>
      <c r="S2566" s="109">
        <f t="shared" si="1197"/>
        <v>0</v>
      </c>
      <c r="T2566" s="119">
        <f t="shared" si="1180"/>
        <v>0.10150000000000001</v>
      </c>
      <c r="U2566" s="117">
        <f t="shared" si="1198"/>
        <v>21</v>
      </c>
      <c r="V2566" s="117">
        <v>252</v>
      </c>
      <c r="W2566" s="116">
        <f t="shared" si="1199"/>
        <v>1.008088611</v>
      </c>
      <c r="X2566" s="109">
        <f t="shared" si="1200"/>
        <v>1.42892069</v>
      </c>
      <c r="Y2566" s="174">
        <f t="shared" si="1177"/>
        <v>0</v>
      </c>
      <c r="Z2566" s="120" t="str">
        <f t="shared" si="1182"/>
        <v>A+J=</v>
      </c>
      <c r="AA2566" s="114">
        <f t="shared" si="1183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8">
        <f t="shared" si="1178"/>
        <v>46863</v>
      </c>
      <c r="B2567" s="109">
        <f t="shared" si="1184"/>
        <v>178.19036075</v>
      </c>
      <c r="C2567" s="193">
        <f t="shared" si="1202"/>
        <v>116.67176535999999</v>
      </c>
      <c r="D2567" s="110">
        <f t="shared" si="1185"/>
        <v>7245.38</v>
      </c>
      <c r="E2567" s="111">
        <f t="shared" si="1201"/>
        <v>7276.54</v>
      </c>
      <c r="F2567" s="112">
        <f t="shared" si="1186"/>
        <v>46803</v>
      </c>
      <c r="G2567" s="113">
        <f t="shared" si="1187"/>
        <v>4.3006716003852752E-3</v>
      </c>
      <c r="H2567" s="114">
        <f t="shared" si="1188"/>
        <v>46895</v>
      </c>
      <c r="I2567" s="114">
        <f t="shared" si="1189"/>
        <v>46863</v>
      </c>
      <c r="J2567" s="115">
        <f t="shared" si="1190"/>
        <v>22</v>
      </c>
      <c r="K2567" s="115">
        <f t="shared" si="1191"/>
        <v>22</v>
      </c>
      <c r="L2567" s="8">
        <f t="shared" si="1192"/>
        <v>1.0043006699999999</v>
      </c>
      <c r="M2567" s="116">
        <f t="shared" si="1193"/>
        <v>1.0043006699999999</v>
      </c>
      <c r="N2567" s="116">
        <f t="shared" si="1194"/>
        <v>1.5079584479373949</v>
      </c>
      <c r="O2567" s="109">
        <f t="shared" si="1195"/>
        <v>1.5144436699999999</v>
      </c>
      <c r="P2567" s="109">
        <f t="shared" si="1196"/>
        <v>176.69281651</v>
      </c>
      <c r="Q2567" s="11">
        <f t="shared" si="1181"/>
        <v>84</v>
      </c>
      <c r="R2567" s="30">
        <f t="shared" si="1179"/>
        <v>9.1778999999999999E-2</v>
      </c>
      <c r="S2567" s="109">
        <f t="shared" si="1197"/>
        <v>16.21669</v>
      </c>
      <c r="T2567" s="119">
        <f t="shared" si="1180"/>
        <v>0.10150000000000001</v>
      </c>
      <c r="U2567" s="117">
        <f t="shared" si="1198"/>
        <v>22</v>
      </c>
      <c r="V2567" s="117">
        <v>252</v>
      </c>
      <c r="W2567" s="116">
        <f t="shared" si="1199"/>
        <v>1.008475411</v>
      </c>
      <c r="X2567" s="109">
        <f t="shared" si="1200"/>
        <v>1.4975442400000001</v>
      </c>
      <c r="Y2567" s="174">
        <f t="shared" si="1177"/>
        <v>17.71423424</v>
      </c>
      <c r="Z2567" s="120" t="str">
        <f t="shared" si="1182"/>
        <v>A+J=</v>
      </c>
      <c r="AA2567" s="114">
        <f t="shared" si="1183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8">
        <f t="shared" si="1178"/>
        <v>46864</v>
      </c>
      <c r="B2568" s="109">
        <f t="shared" si="1184"/>
        <v>160.57215093000002</v>
      </c>
      <c r="C2568" s="193">
        <f t="shared" si="1202"/>
        <v>105.96374741</v>
      </c>
      <c r="D2568" s="110">
        <f t="shared" si="1185"/>
        <v>7245.38</v>
      </c>
      <c r="E2568" s="111">
        <f t="shared" si="1201"/>
        <v>7276.54</v>
      </c>
      <c r="F2568" s="112">
        <f t="shared" si="1186"/>
        <v>46832</v>
      </c>
      <c r="G2568" s="113">
        <f t="shared" si="1187"/>
        <v>4.3006716003852752E-3</v>
      </c>
      <c r="H2568" s="114">
        <f t="shared" si="1188"/>
        <v>46895</v>
      </c>
      <c r="I2568" s="114">
        <f t="shared" si="1189"/>
        <v>46895</v>
      </c>
      <c r="J2568" s="115">
        <f t="shared" si="1190"/>
        <v>20</v>
      </c>
      <c r="K2568" s="115">
        <f t="shared" si="1191"/>
        <v>1</v>
      </c>
      <c r="L2568" s="8">
        <f t="shared" si="1192"/>
        <v>1.0002145899999999</v>
      </c>
      <c r="M2568" s="116">
        <f t="shared" si="1193"/>
        <v>1.0043006699999999</v>
      </c>
      <c r="N2568" s="116">
        <f t="shared" si="1194"/>
        <v>1.5144436795956857</v>
      </c>
      <c r="O2568" s="109">
        <f t="shared" si="1195"/>
        <v>1.5147686600000001</v>
      </c>
      <c r="P2568" s="109">
        <f t="shared" si="1196"/>
        <v>160.51056367000001</v>
      </c>
      <c r="Q2568" s="11">
        <f t="shared" si="1181"/>
        <v>0</v>
      </c>
      <c r="R2568" s="30">
        <f t="shared" si="1179"/>
        <v>0</v>
      </c>
      <c r="S2568" s="109">
        <f t="shared" si="1197"/>
        <v>0</v>
      </c>
      <c r="T2568" s="119">
        <f t="shared" si="1180"/>
        <v>0.10150000000000001</v>
      </c>
      <c r="U2568" s="117">
        <f t="shared" si="1198"/>
        <v>1</v>
      </c>
      <c r="V2568" s="117">
        <v>252</v>
      </c>
      <c r="W2568" s="116">
        <f t="shared" si="1199"/>
        <v>1.0003836960000001</v>
      </c>
      <c r="X2568" s="109">
        <f t="shared" si="1200"/>
        <v>6.1587259999999998E-2</v>
      </c>
      <c r="Y2568" s="174">
        <f t="shared" si="1177"/>
        <v>0</v>
      </c>
      <c r="Z2568" s="120" t="str">
        <f t="shared" si="1182"/>
        <v>A+J=</v>
      </c>
      <c r="AA2568" s="114">
        <f t="shared" si="1183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8">
        <f t="shared" si="1178"/>
        <v>46865</v>
      </c>
      <c r="B2569" s="109">
        <f t="shared" si="1184"/>
        <v>160.57215093000002</v>
      </c>
      <c r="C2569" s="193">
        <f t="shared" si="1202"/>
        <v>105.96374741</v>
      </c>
      <c r="D2569" s="110">
        <f t="shared" si="1185"/>
        <v>7245.38</v>
      </c>
      <c r="E2569" s="111">
        <f t="shared" si="1201"/>
        <v>7276.54</v>
      </c>
      <c r="F2569" s="112">
        <f t="shared" si="1186"/>
        <v>46832</v>
      </c>
      <c r="G2569" s="113">
        <f t="shared" si="1187"/>
        <v>4.3006716003852752E-3</v>
      </c>
      <c r="H2569" s="114">
        <f t="shared" si="1188"/>
        <v>46895</v>
      </c>
      <c r="I2569" s="114">
        <f t="shared" si="1189"/>
        <v>46895</v>
      </c>
      <c r="J2569" s="115">
        <f t="shared" si="1190"/>
        <v>20</v>
      </c>
      <c r="K2569" s="115">
        <f t="shared" si="1191"/>
        <v>1</v>
      </c>
      <c r="L2569" s="8">
        <f t="shared" si="1192"/>
        <v>1.0002145899999999</v>
      </c>
      <c r="M2569" s="116">
        <f t="shared" si="1193"/>
        <v>1.0043006699999999</v>
      </c>
      <c r="N2569" s="116">
        <f t="shared" si="1194"/>
        <v>1.5144436795956857</v>
      </c>
      <c r="O2569" s="109">
        <f t="shared" si="1195"/>
        <v>1.5147686600000001</v>
      </c>
      <c r="P2569" s="109">
        <f t="shared" si="1196"/>
        <v>160.51056367000001</v>
      </c>
      <c r="Q2569" s="11">
        <f t="shared" si="1181"/>
        <v>0</v>
      </c>
      <c r="R2569" s="30">
        <f t="shared" si="1179"/>
        <v>0</v>
      </c>
      <c r="S2569" s="109">
        <f t="shared" si="1197"/>
        <v>0</v>
      </c>
      <c r="T2569" s="119">
        <f t="shared" si="1180"/>
        <v>0.10150000000000001</v>
      </c>
      <c r="U2569" s="117">
        <f t="shared" si="1198"/>
        <v>1</v>
      </c>
      <c r="V2569" s="117">
        <v>252</v>
      </c>
      <c r="W2569" s="116">
        <f t="shared" si="1199"/>
        <v>1.0003836960000001</v>
      </c>
      <c r="X2569" s="109">
        <f t="shared" si="1200"/>
        <v>6.1587259999999998E-2</v>
      </c>
      <c r="Y2569" s="174">
        <f t="shared" si="1177"/>
        <v>0</v>
      </c>
      <c r="Z2569" s="120" t="str">
        <f t="shared" si="1182"/>
        <v>A+J=</v>
      </c>
      <c r="AA2569" s="114">
        <f t="shared" si="1183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8">
        <f t="shared" si="1178"/>
        <v>46866</v>
      </c>
      <c r="B2570" s="109">
        <f t="shared" si="1184"/>
        <v>160.57215093000002</v>
      </c>
      <c r="C2570" s="193">
        <f t="shared" si="1202"/>
        <v>105.96374741</v>
      </c>
      <c r="D2570" s="110">
        <f t="shared" si="1185"/>
        <v>7245.38</v>
      </c>
      <c r="E2570" s="111">
        <f t="shared" si="1201"/>
        <v>7276.54</v>
      </c>
      <c r="F2570" s="112">
        <f t="shared" si="1186"/>
        <v>46832</v>
      </c>
      <c r="G2570" s="113">
        <f t="shared" si="1187"/>
        <v>4.3006716003852752E-3</v>
      </c>
      <c r="H2570" s="114">
        <f t="shared" si="1188"/>
        <v>46895</v>
      </c>
      <c r="I2570" s="114">
        <f t="shared" si="1189"/>
        <v>46895</v>
      </c>
      <c r="J2570" s="115">
        <f t="shared" si="1190"/>
        <v>20</v>
      </c>
      <c r="K2570" s="115">
        <f t="shared" si="1191"/>
        <v>1</v>
      </c>
      <c r="L2570" s="8">
        <f t="shared" si="1192"/>
        <v>1.0002145899999999</v>
      </c>
      <c r="M2570" s="116">
        <f t="shared" si="1193"/>
        <v>1.0043006699999999</v>
      </c>
      <c r="N2570" s="116">
        <f t="shared" si="1194"/>
        <v>1.5144436795956857</v>
      </c>
      <c r="O2570" s="109">
        <f t="shared" si="1195"/>
        <v>1.5147686600000001</v>
      </c>
      <c r="P2570" s="109">
        <f t="shared" si="1196"/>
        <v>160.51056367000001</v>
      </c>
      <c r="Q2570" s="11">
        <f t="shared" si="1181"/>
        <v>0</v>
      </c>
      <c r="R2570" s="30">
        <f t="shared" si="1179"/>
        <v>0</v>
      </c>
      <c r="S2570" s="109">
        <f t="shared" si="1197"/>
        <v>0</v>
      </c>
      <c r="T2570" s="119">
        <f t="shared" si="1180"/>
        <v>0.10150000000000001</v>
      </c>
      <c r="U2570" s="117">
        <f t="shared" si="1198"/>
        <v>1</v>
      </c>
      <c r="V2570" s="117">
        <v>252</v>
      </c>
      <c r="W2570" s="116">
        <f t="shared" si="1199"/>
        <v>1.0003836960000001</v>
      </c>
      <c r="X2570" s="109">
        <f t="shared" si="1200"/>
        <v>6.1587259999999998E-2</v>
      </c>
      <c r="Y2570" s="174">
        <f t="shared" ref="Y2570:Y2633" si="1203">IF(AND(Q2570&gt;0,Z2570&lt;&gt;"INCORPJ="),S2570+X2570,0)</f>
        <v>0</v>
      </c>
      <c r="Z2570" s="120" t="str">
        <f t="shared" si="1182"/>
        <v>A+J=</v>
      </c>
      <c r="AA2570" s="114">
        <f t="shared" si="1183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8">
        <f t="shared" ref="A2571:A2634" si="1204">(A2570+1)</f>
        <v>46867</v>
      </c>
      <c r="B2571" s="109">
        <f t="shared" si="1184"/>
        <v>160.57215093000002</v>
      </c>
      <c r="C2571" s="193">
        <f t="shared" si="1202"/>
        <v>105.96374741</v>
      </c>
      <c r="D2571" s="110">
        <f t="shared" si="1185"/>
        <v>7245.38</v>
      </c>
      <c r="E2571" s="111">
        <f t="shared" si="1201"/>
        <v>7276.54</v>
      </c>
      <c r="F2571" s="112">
        <f t="shared" si="1186"/>
        <v>46832</v>
      </c>
      <c r="G2571" s="113">
        <f t="shared" si="1187"/>
        <v>4.3006716003852752E-3</v>
      </c>
      <c r="H2571" s="114">
        <f t="shared" si="1188"/>
        <v>46895</v>
      </c>
      <c r="I2571" s="114">
        <f t="shared" si="1189"/>
        <v>46895</v>
      </c>
      <c r="J2571" s="115">
        <f t="shared" si="1190"/>
        <v>20</v>
      </c>
      <c r="K2571" s="115">
        <f t="shared" si="1191"/>
        <v>1</v>
      </c>
      <c r="L2571" s="8">
        <f t="shared" si="1192"/>
        <v>1.0002145899999999</v>
      </c>
      <c r="M2571" s="116">
        <f t="shared" si="1193"/>
        <v>1.0043006699999999</v>
      </c>
      <c r="N2571" s="116">
        <f t="shared" si="1194"/>
        <v>1.5144436795956857</v>
      </c>
      <c r="O2571" s="109">
        <f t="shared" si="1195"/>
        <v>1.5147686600000001</v>
      </c>
      <c r="P2571" s="109">
        <f t="shared" si="1196"/>
        <v>160.51056367000001</v>
      </c>
      <c r="Q2571" s="11">
        <f t="shared" si="1181"/>
        <v>0</v>
      </c>
      <c r="R2571" s="30">
        <f t="shared" ref="R2571:R2634" si="1205">IF(Q2571&gt;0,VLOOKUP($A2571,$AD$10:$AI$145,6),0)</f>
        <v>0</v>
      </c>
      <c r="S2571" s="109">
        <f t="shared" si="1197"/>
        <v>0</v>
      </c>
      <c r="T2571" s="119">
        <f t="shared" ref="T2571:T2634" si="1206">(T2570)</f>
        <v>0.10150000000000001</v>
      </c>
      <c r="U2571" s="117">
        <f t="shared" si="1198"/>
        <v>1</v>
      </c>
      <c r="V2571" s="117">
        <v>252</v>
      </c>
      <c r="W2571" s="116">
        <f t="shared" si="1199"/>
        <v>1.0003836960000001</v>
      </c>
      <c r="X2571" s="109">
        <f t="shared" si="1200"/>
        <v>6.1587259999999998E-2</v>
      </c>
      <c r="Y2571" s="174">
        <f t="shared" si="1203"/>
        <v>0</v>
      </c>
      <c r="Z2571" s="120" t="str">
        <f t="shared" si="1182"/>
        <v>A+J=</v>
      </c>
      <c r="AA2571" s="114">
        <f t="shared" si="1183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8">
        <f t="shared" si="1204"/>
        <v>46868</v>
      </c>
      <c r="B2572" s="109">
        <f t="shared" si="1184"/>
        <v>160.66823278999999</v>
      </c>
      <c r="C2572" s="193">
        <f t="shared" si="1202"/>
        <v>105.96374741</v>
      </c>
      <c r="D2572" s="110">
        <f t="shared" si="1185"/>
        <v>7245.38</v>
      </c>
      <c r="E2572" s="111">
        <f t="shared" si="1201"/>
        <v>7276.54</v>
      </c>
      <c r="F2572" s="112">
        <f t="shared" si="1186"/>
        <v>46832</v>
      </c>
      <c r="G2572" s="113">
        <f t="shared" si="1187"/>
        <v>4.3006716003852752E-3</v>
      </c>
      <c r="H2572" s="114">
        <f t="shared" si="1188"/>
        <v>46895</v>
      </c>
      <c r="I2572" s="114">
        <f t="shared" si="1189"/>
        <v>46895</v>
      </c>
      <c r="J2572" s="115">
        <f t="shared" si="1190"/>
        <v>20</v>
      </c>
      <c r="K2572" s="115">
        <f t="shared" si="1191"/>
        <v>2</v>
      </c>
      <c r="L2572" s="8">
        <f t="shared" si="1192"/>
        <v>1.0004292299999999</v>
      </c>
      <c r="M2572" s="116">
        <f t="shared" si="1193"/>
        <v>1.0043006699999999</v>
      </c>
      <c r="N2572" s="116">
        <f t="shared" si="1194"/>
        <v>1.5144436795956857</v>
      </c>
      <c r="O2572" s="109">
        <f t="shared" si="1195"/>
        <v>1.5150937200000001</v>
      </c>
      <c r="P2572" s="109">
        <f t="shared" si="1196"/>
        <v>160.54500823999999</v>
      </c>
      <c r="Q2572" s="11">
        <f t="shared" ref="Q2572:Q2635" si="1207">IF(VLOOKUP(A2572,AD$10:AK$145,8)=VLOOKUP(A2571,AD$10:AK$145,8),0,VLOOKUP(A2572,AD$10:AK$145,8))</f>
        <v>0</v>
      </c>
      <c r="R2572" s="30">
        <f t="shared" si="1205"/>
        <v>0</v>
      </c>
      <c r="S2572" s="109">
        <f t="shared" si="1197"/>
        <v>0</v>
      </c>
      <c r="T2572" s="119">
        <f t="shared" si="1206"/>
        <v>0.10150000000000001</v>
      </c>
      <c r="U2572" s="117">
        <f t="shared" si="1198"/>
        <v>2</v>
      </c>
      <c r="V2572" s="117">
        <v>252</v>
      </c>
      <c r="W2572" s="116">
        <f t="shared" si="1199"/>
        <v>1.0007675389999999</v>
      </c>
      <c r="X2572" s="109">
        <f t="shared" si="1200"/>
        <v>0.12322455</v>
      </c>
      <c r="Y2572" s="174">
        <f t="shared" si="1203"/>
        <v>0</v>
      </c>
      <c r="Z2572" s="120" t="str">
        <f t="shared" ref="Z2572:Z2635" si="1208">IF($Q2571&gt;0,VLOOKUP($A2571,$AD$10:$AM$145,9),Z2571)</f>
        <v>A+J=</v>
      </c>
      <c r="AA2572" s="114">
        <f t="shared" ref="AA2572:AA2635" si="1209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8">
        <f t="shared" si="1204"/>
        <v>46869</v>
      </c>
      <c r="B2573" s="109">
        <f t="shared" si="1184"/>
        <v>160.76437335999998</v>
      </c>
      <c r="C2573" s="193">
        <f t="shared" si="1202"/>
        <v>105.96374741</v>
      </c>
      <c r="D2573" s="110">
        <f t="shared" si="1185"/>
        <v>7245.38</v>
      </c>
      <c r="E2573" s="111">
        <f t="shared" si="1201"/>
        <v>7276.54</v>
      </c>
      <c r="F2573" s="112">
        <f t="shared" si="1186"/>
        <v>46832</v>
      </c>
      <c r="G2573" s="113">
        <f t="shared" si="1187"/>
        <v>4.3006716003852752E-3</v>
      </c>
      <c r="H2573" s="114">
        <f t="shared" si="1188"/>
        <v>46895</v>
      </c>
      <c r="I2573" s="114">
        <f t="shared" si="1189"/>
        <v>46895</v>
      </c>
      <c r="J2573" s="115">
        <f t="shared" si="1190"/>
        <v>20</v>
      </c>
      <c r="K2573" s="115">
        <f t="shared" si="1191"/>
        <v>3</v>
      </c>
      <c r="L2573" s="8">
        <f t="shared" si="1192"/>
        <v>1.0006439199999999</v>
      </c>
      <c r="M2573" s="116">
        <f t="shared" si="1193"/>
        <v>1.0043006699999999</v>
      </c>
      <c r="N2573" s="116">
        <f t="shared" si="1194"/>
        <v>1.5144436795956857</v>
      </c>
      <c r="O2573" s="109">
        <f t="shared" si="1195"/>
        <v>1.51541886</v>
      </c>
      <c r="P2573" s="109">
        <f t="shared" si="1196"/>
        <v>160.57946129999999</v>
      </c>
      <c r="Q2573" s="11">
        <f t="shared" si="1207"/>
        <v>0</v>
      </c>
      <c r="R2573" s="30">
        <f t="shared" si="1205"/>
        <v>0</v>
      </c>
      <c r="S2573" s="109">
        <f t="shared" si="1197"/>
        <v>0</v>
      </c>
      <c r="T2573" s="119">
        <f t="shared" si="1206"/>
        <v>0.10150000000000001</v>
      </c>
      <c r="U2573" s="117">
        <f t="shared" si="1198"/>
        <v>3</v>
      </c>
      <c r="V2573" s="117">
        <v>252</v>
      </c>
      <c r="W2573" s="116">
        <f t="shared" si="1199"/>
        <v>1.00115153</v>
      </c>
      <c r="X2573" s="109">
        <f t="shared" si="1200"/>
        <v>0.18491205999999999</v>
      </c>
      <c r="Y2573" s="174">
        <f t="shared" si="1203"/>
        <v>0</v>
      </c>
      <c r="Z2573" s="120" t="str">
        <f t="shared" si="1208"/>
        <v>A+J=</v>
      </c>
      <c r="AA2573" s="114">
        <f t="shared" si="1209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8">
        <f t="shared" si="1204"/>
        <v>46870</v>
      </c>
      <c r="B2574" s="109">
        <f t="shared" si="1184"/>
        <v>160.86056930000001</v>
      </c>
      <c r="C2574" s="193">
        <f t="shared" si="1202"/>
        <v>105.96374741</v>
      </c>
      <c r="D2574" s="110">
        <f t="shared" si="1185"/>
        <v>7245.38</v>
      </c>
      <c r="E2574" s="111">
        <f t="shared" si="1201"/>
        <v>7276.54</v>
      </c>
      <c r="F2574" s="112">
        <f t="shared" si="1186"/>
        <v>46832</v>
      </c>
      <c r="G2574" s="113">
        <f t="shared" si="1187"/>
        <v>4.3006716003852752E-3</v>
      </c>
      <c r="H2574" s="114">
        <f t="shared" si="1188"/>
        <v>46895</v>
      </c>
      <c r="I2574" s="114">
        <f t="shared" si="1189"/>
        <v>46895</v>
      </c>
      <c r="J2574" s="115">
        <f t="shared" si="1190"/>
        <v>20</v>
      </c>
      <c r="K2574" s="115">
        <f t="shared" si="1191"/>
        <v>4</v>
      </c>
      <c r="L2574" s="8">
        <f t="shared" si="1192"/>
        <v>1.0008586500000001</v>
      </c>
      <c r="M2574" s="116">
        <f t="shared" si="1193"/>
        <v>1.0043006699999999</v>
      </c>
      <c r="N2574" s="116">
        <f t="shared" si="1194"/>
        <v>1.5144436795956857</v>
      </c>
      <c r="O2574" s="109">
        <f t="shared" si="1195"/>
        <v>1.5157440499999999</v>
      </c>
      <c r="P2574" s="109">
        <f t="shared" si="1196"/>
        <v>160.61391965000001</v>
      </c>
      <c r="Q2574" s="11">
        <f t="shared" si="1207"/>
        <v>0</v>
      </c>
      <c r="R2574" s="30">
        <f t="shared" si="1205"/>
        <v>0</v>
      </c>
      <c r="S2574" s="109">
        <f t="shared" si="1197"/>
        <v>0</v>
      </c>
      <c r="T2574" s="119">
        <f t="shared" si="1206"/>
        <v>0.10150000000000001</v>
      </c>
      <c r="U2574" s="117">
        <f t="shared" si="1198"/>
        <v>4</v>
      </c>
      <c r="V2574" s="117">
        <v>252</v>
      </c>
      <c r="W2574" s="116">
        <f t="shared" si="1199"/>
        <v>1.001535668</v>
      </c>
      <c r="X2574" s="109">
        <f t="shared" si="1200"/>
        <v>0.24664965</v>
      </c>
      <c r="Y2574" s="174">
        <f t="shared" si="1203"/>
        <v>0</v>
      </c>
      <c r="Z2574" s="120" t="str">
        <f t="shared" si="1208"/>
        <v>A+J=</v>
      </c>
      <c r="AA2574" s="114">
        <f t="shared" si="1209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8">
        <f t="shared" si="1204"/>
        <v>46871</v>
      </c>
      <c r="B2575" s="109">
        <f t="shared" si="1184"/>
        <v>160.95682399</v>
      </c>
      <c r="C2575" s="193">
        <f t="shared" si="1202"/>
        <v>105.96374741</v>
      </c>
      <c r="D2575" s="110">
        <f t="shared" si="1185"/>
        <v>7245.38</v>
      </c>
      <c r="E2575" s="111">
        <f t="shared" si="1201"/>
        <v>7276.54</v>
      </c>
      <c r="F2575" s="112">
        <f t="shared" si="1186"/>
        <v>46832</v>
      </c>
      <c r="G2575" s="113">
        <f t="shared" si="1187"/>
        <v>4.3006716003852752E-3</v>
      </c>
      <c r="H2575" s="114">
        <f t="shared" si="1188"/>
        <v>46895</v>
      </c>
      <c r="I2575" s="114">
        <f t="shared" si="1189"/>
        <v>46895</v>
      </c>
      <c r="J2575" s="115">
        <f t="shared" si="1190"/>
        <v>20</v>
      </c>
      <c r="K2575" s="115">
        <f t="shared" si="1191"/>
        <v>5</v>
      </c>
      <c r="L2575" s="8">
        <f t="shared" si="1192"/>
        <v>1.0010734299999999</v>
      </c>
      <c r="M2575" s="116">
        <f t="shared" si="1193"/>
        <v>1.0043006699999999</v>
      </c>
      <c r="N2575" s="116">
        <f t="shared" si="1194"/>
        <v>1.5144436795956857</v>
      </c>
      <c r="O2575" s="109">
        <f t="shared" si="1195"/>
        <v>1.5160693199999999</v>
      </c>
      <c r="P2575" s="109">
        <f t="shared" si="1196"/>
        <v>160.64838648</v>
      </c>
      <c r="Q2575" s="11">
        <f t="shared" si="1207"/>
        <v>0</v>
      </c>
      <c r="R2575" s="30">
        <f t="shared" si="1205"/>
        <v>0</v>
      </c>
      <c r="S2575" s="109">
        <f t="shared" si="1197"/>
        <v>0</v>
      </c>
      <c r="T2575" s="119">
        <f t="shared" si="1206"/>
        <v>0.10150000000000001</v>
      </c>
      <c r="U2575" s="117">
        <f t="shared" si="1198"/>
        <v>5</v>
      </c>
      <c r="V2575" s="117">
        <v>252</v>
      </c>
      <c r="W2575" s="116">
        <f t="shared" si="1199"/>
        <v>1.0019199539999999</v>
      </c>
      <c r="X2575" s="109">
        <f t="shared" si="1200"/>
        <v>0.30843751000000003</v>
      </c>
      <c r="Y2575" s="174">
        <f t="shared" si="1203"/>
        <v>0</v>
      </c>
      <c r="Z2575" s="120" t="str">
        <f t="shared" si="1208"/>
        <v>A+J=</v>
      </c>
      <c r="AA2575" s="114">
        <f t="shared" si="1209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8">
        <f t="shared" si="1204"/>
        <v>46872</v>
      </c>
      <c r="B2576" s="109">
        <f t="shared" si="1184"/>
        <v>161.05313710999999</v>
      </c>
      <c r="C2576" s="193">
        <f t="shared" si="1202"/>
        <v>105.96374741</v>
      </c>
      <c r="D2576" s="110">
        <f t="shared" si="1185"/>
        <v>7245.38</v>
      </c>
      <c r="E2576" s="111">
        <f t="shared" si="1201"/>
        <v>7276.54</v>
      </c>
      <c r="F2576" s="112">
        <f t="shared" si="1186"/>
        <v>46832</v>
      </c>
      <c r="G2576" s="113">
        <f t="shared" si="1187"/>
        <v>4.3006716003852752E-3</v>
      </c>
      <c r="H2576" s="114">
        <f t="shared" si="1188"/>
        <v>46895</v>
      </c>
      <c r="I2576" s="114">
        <f t="shared" si="1189"/>
        <v>46895</v>
      </c>
      <c r="J2576" s="115">
        <f t="shared" si="1190"/>
        <v>20</v>
      </c>
      <c r="K2576" s="115">
        <f t="shared" si="1191"/>
        <v>6</v>
      </c>
      <c r="L2576" s="8">
        <f t="shared" si="1192"/>
        <v>1.0012882599999999</v>
      </c>
      <c r="M2576" s="116">
        <f t="shared" si="1193"/>
        <v>1.0043006699999999</v>
      </c>
      <c r="N2576" s="116">
        <f t="shared" si="1194"/>
        <v>1.5144436795956857</v>
      </c>
      <c r="O2576" s="109">
        <f t="shared" si="1195"/>
        <v>1.5163946699999999</v>
      </c>
      <c r="P2576" s="109">
        <f t="shared" si="1196"/>
        <v>160.68286178</v>
      </c>
      <c r="Q2576" s="11">
        <f t="shared" si="1207"/>
        <v>0</v>
      </c>
      <c r="R2576" s="30">
        <f t="shared" si="1205"/>
        <v>0</v>
      </c>
      <c r="S2576" s="109">
        <f t="shared" si="1197"/>
        <v>0</v>
      </c>
      <c r="T2576" s="119">
        <f t="shared" si="1206"/>
        <v>0.10150000000000001</v>
      </c>
      <c r="U2576" s="117">
        <f t="shared" si="1198"/>
        <v>6</v>
      </c>
      <c r="V2576" s="117">
        <v>252</v>
      </c>
      <c r="W2576" s="116">
        <f t="shared" si="1199"/>
        <v>1.002304386</v>
      </c>
      <c r="X2576" s="109">
        <f t="shared" si="1200"/>
        <v>0.37027533000000001</v>
      </c>
      <c r="Y2576" s="174">
        <f t="shared" si="1203"/>
        <v>0</v>
      </c>
      <c r="Z2576" s="120" t="str">
        <f t="shared" si="1208"/>
        <v>A+J=</v>
      </c>
      <c r="AA2576" s="114">
        <f t="shared" si="1209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8">
        <f t="shared" si="1204"/>
        <v>46873</v>
      </c>
      <c r="B2577" s="109">
        <f t="shared" si="1184"/>
        <v>161.05313710999999</v>
      </c>
      <c r="C2577" s="193">
        <f t="shared" si="1202"/>
        <v>105.96374741</v>
      </c>
      <c r="D2577" s="110">
        <f t="shared" si="1185"/>
        <v>7245.38</v>
      </c>
      <c r="E2577" s="111">
        <f t="shared" si="1201"/>
        <v>7276.54</v>
      </c>
      <c r="F2577" s="112">
        <f t="shared" si="1186"/>
        <v>46832</v>
      </c>
      <c r="G2577" s="113">
        <f t="shared" si="1187"/>
        <v>4.3006716003852752E-3</v>
      </c>
      <c r="H2577" s="114">
        <f t="shared" si="1188"/>
        <v>46895</v>
      </c>
      <c r="I2577" s="114">
        <f t="shared" si="1189"/>
        <v>46895</v>
      </c>
      <c r="J2577" s="115">
        <f t="shared" si="1190"/>
        <v>20</v>
      </c>
      <c r="K2577" s="115">
        <f t="shared" si="1191"/>
        <v>6</v>
      </c>
      <c r="L2577" s="8">
        <f t="shared" si="1192"/>
        <v>1.0012882599999999</v>
      </c>
      <c r="M2577" s="116">
        <f t="shared" si="1193"/>
        <v>1.0043006699999999</v>
      </c>
      <c r="N2577" s="116">
        <f t="shared" si="1194"/>
        <v>1.5144436795956857</v>
      </c>
      <c r="O2577" s="109">
        <f t="shared" si="1195"/>
        <v>1.5163946699999999</v>
      </c>
      <c r="P2577" s="109">
        <f t="shared" si="1196"/>
        <v>160.68286178</v>
      </c>
      <c r="Q2577" s="11">
        <f t="shared" si="1207"/>
        <v>0</v>
      </c>
      <c r="R2577" s="30">
        <f t="shared" si="1205"/>
        <v>0</v>
      </c>
      <c r="S2577" s="109">
        <f t="shared" si="1197"/>
        <v>0</v>
      </c>
      <c r="T2577" s="119">
        <f t="shared" si="1206"/>
        <v>0.10150000000000001</v>
      </c>
      <c r="U2577" s="117">
        <f t="shared" si="1198"/>
        <v>6</v>
      </c>
      <c r="V2577" s="117">
        <v>252</v>
      </c>
      <c r="W2577" s="116">
        <f t="shared" si="1199"/>
        <v>1.002304386</v>
      </c>
      <c r="X2577" s="109">
        <f t="shared" si="1200"/>
        <v>0.37027533000000001</v>
      </c>
      <c r="Y2577" s="174">
        <f t="shared" si="1203"/>
        <v>0</v>
      </c>
      <c r="Z2577" s="120" t="str">
        <f t="shared" si="1208"/>
        <v>A+J=</v>
      </c>
      <c r="AA2577" s="114">
        <f t="shared" si="1209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8">
        <f t="shared" si="1204"/>
        <v>46874</v>
      </c>
      <c r="B2578" s="109">
        <f t="shared" si="1184"/>
        <v>161.05313710999999</v>
      </c>
      <c r="C2578" s="193">
        <f t="shared" si="1202"/>
        <v>105.96374741</v>
      </c>
      <c r="D2578" s="110">
        <f t="shared" si="1185"/>
        <v>7245.38</v>
      </c>
      <c r="E2578" s="111">
        <f t="shared" si="1201"/>
        <v>7276.54</v>
      </c>
      <c r="F2578" s="112">
        <f t="shared" si="1186"/>
        <v>46832</v>
      </c>
      <c r="G2578" s="113">
        <f t="shared" si="1187"/>
        <v>4.3006716003852752E-3</v>
      </c>
      <c r="H2578" s="114">
        <f t="shared" si="1188"/>
        <v>46895</v>
      </c>
      <c r="I2578" s="114">
        <f t="shared" si="1189"/>
        <v>46895</v>
      </c>
      <c r="J2578" s="115">
        <f t="shared" si="1190"/>
        <v>20</v>
      </c>
      <c r="K2578" s="115">
        <f t="shared" si="1191"/>
        <v>6</v>
      </c>
      <c r="L2578" s="8">
        <f t="shared" si="1192"/>
        <v>1.0012882599999999</v>
      </c>
      <c r="M2578" s="116">
        <f t="shared" si="1193"/>
        <v>1.0043006699999999</v>
      </c>
      <c r="N2578" s="116">
        <f t="shared" si="1194"/>
        <v>1.5144436795956857</v>
      </c>
      <c r="O2578" s="109">
        <f t="shared" si="1195"/>
        <v>1.5163946699999999</v>
      </c>
      <c r="P2578" s="109">
        <f t="shared" si="1196"/>
        <v>160.68286178</v>
      </c>
      <c r="Q2578" s="11">
        <f t="shared" si="1207"/>
        <v>0</v>
      </c>
      <c r="R2578" s="30">
        <f t="shared" si="1205"/>
        <v>0</v>
      </c>
      <c r="S2578" s="109">
        <f t="shared" si="1197"/>
        <v>0</v>
      </c>
      <c r="T2578" s="119">
        <f t="shared" si="1206"/>
        <v>0.10150000000000001</v>
      </c>
      <c r="U2578" s="117">
        <f t="shared" si="1198"/>
        <v>6</v>
      </c>
      <c r="V2578" s="117">
        <v>252</v>
      </c>
      <c r="W2578" s="116">
        <f t="shared" si="1199"/>
        <v>1.002304386</v>
      </c>
      <c r="X2578" s="109">
        <f t="shared" si="1200"/>
        <v>0.37027533000000001</v>
      </c>
      <c r="Y2578" s="174">
        <f t="shared" si="1203"/>
        <v>0</v>
      </c>
      <c r="Z2578" s="120" t="str">
        <f t="shared" si="1208"/>
        <v>A+J=</v>
      </c>
      <c r="AA2578" s="114">
        <f t="shared" si="1209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8">
        <f t="shared" si="1204"/>
        <v>46875</v>
      </c>
      <c r="B2579" s="109">
        <f t="shared" si="1184"/>
        <v>161.05313710999999</v>
      </c>
      <c r="C2579" s="193">
        <f t="shared" si="1202"/>
        <v>105.96374741</v>
      </c>
      <c r="D2579" s="110">
        <f t="shared" si="1185"/>
        <v>7245.38</v>
      </c>
      <c r="E2579" s="111">
        <f t="shared" si="1201"/>
        <v>7276.54</v>
      </c>
      <c r="F2579" s="112">
        <f t="shared" si="1186"/>
        <v>46832</v>
      </c>
      <c r="G2579" s="113">
        <f t="shared" si="1187"/>
        <v>4.3006716003852752E-3</v>
      </c>
      <c r="H2579" s="114">
        <f t="shared" si="1188"/>
        <v>46895</v>
      </c>
      <c r="I2579" s="114">
        <f t="shared" si="1189"/>
        <v>46895</v>
      </c>
      <c r="J2579" s="115">
        <f t="shared" si="1190"/>
        <v>20</v>
      </c>
      <c r="K2579" s="115">
        <f t="shared" si="1191"/>
        <v>6</v>
      </c>
      <c r="L2579" s="8">
        <f t="shared" si="1192"/>
        <v>1.0012882599999999</v>
      </c>
      <c r="M2579" s="116">
        <f t="shared" si="1193"/>
        <v>1.0043006699999999</v>
      </c>
      <c r="N2579" s="116">
        <f t="shared" si="1194"/>
        <v>1.5144436795956857</v>
      </c>
      <c r="O2579" s="109">
        <f t="shared" si="1195"/>
        <v>1.5163946699999999</v>
      </c>
      <c r="P2579" s="109">
        <f t="shared" si="1196"/>
        <v>160.68286178</v>
      </c>
      <c r="Q2579" s="11">
        <f t="shared" si="1207"/>
        <v>0</v>
      </c>
      <c r="R2579" s="30">
        <f t="shared" si="1205"/>
        <v>0</v>
      </c>
      <c r="S2579" s="109">
        <f t="shared" si="1197"/>
        <v>0</v>
      </c>
      <c r="T2579" s="119">
        <f t="shared" si="1206"/>
        <v>0.10150000000000001</v>
      </c>
      <c r="U2579" s="117">
        <f t="shared" si="1198"/>
        <v>6</v>
      </c>
      <c r="V2579" s="117">
        <v>252</v>
      </c>
      <c r="W2579" s="116">
        <f t="shared" si="1199"/>
        <v>1.002304386</v>
      </c>
      <c r="X2579" s="109">
        <f t="shared" si="1200"/>
        <v>0.37027533000000001</v>
      </c>
      <c r="Y2579" s="174">
        <f t="shared" si="1203"/>
        <v>0</v>
      </c>
      <c r="Z2579" s="120" t="str">
        <f t="shared" si="1208"/>
        <v>A+J=</v>
      </c>
      <c r="AA2579" s="114">
        <f t="shared" si="1209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8">
        <f t="shared" si="1204"/>
        <v>46876</v>
      </c>
      <c r="B2580" s="109">
        <f t="shared" si="1184"/>
        <v>161.14950707</v>
      </c>
      <c r="C2580" s="193">
        <f t="shared" si="1202"/>
        <v>105.96374741</v>
      </c>
      <c r="D2580" s="110">
        <f t="shared" si="1185"/>
        <v>7245.38</v>
      </c>
      <c r="E2580" s="111">
        <f t="shared" si="1201"/>
        <v>7276.54</v>
      </c>
      <c r="F2580" s="112">
        <f t="shared" si="1186"/>
        <v>46832</v>
      </c>
      <c r="G2580" s="113">
        <f t="shared" si="1187"/>
        <v>4.3006716003852752E-3</v>
      </c>
      <c r="H2580" s="114">
        <f t="shared" si="1188"/>
        <v>46895</v>
      </c>
      <c r="I2580" s="114">
        <f t="shared" si="1189"/>
        <v>46895</v>
      </c>
      <c r="J2580" s="115">
        <f t="shared" si="1190"/>
        <v>20</v>
      </c>
      <c r="K2580" s="115">
        <f t="shared" si="1191"/>
        <v>7</v>
      </c>
      <c r="L2580" s="8">
        <f t="shared" si="1192"/>
        <v>1.0015031299999999</v>
      </c>
      <c r="M2580" s="116">
        <f t="shared" si="1193"/>
        <v>1.0043006699999999</v>
      </c>
      <c r="N2580" s="116">
        <f t="shared" si="1194"/>
        <v>1.5144436795956857</v>
      </c>
      <c r="O2580" s="109">
        <f t="shared" si="1195"/>
        <v>1.51672008</v>
      </c>
      <c r="P2580" s="109">
        <f t="shared" si="1196"/>
        <v>160.71734344000001</v>
      </c>
      <c r="Q2580" s="11">
        <f t="shared" si="1207"/>
        <v>0</v>
      </c>
      <c r="R2580" s="30">
        <f t="shared" si="1205"/>
        <v>0</v>
      </c>
      <c r="S2580" s="109">
        <f t="shared" si="1197"/>
        <v>0</v>
      </c>
      <c r="T2580" s="119">
        <f t="shared" si="1206"/>
        <v>0.10150000000000001</v>
      </c>
      <c r="U2580" s="117">
        <f t="shared" si="1198"/>
        <v>7</v>
      </c>
      <c r="V2580" s="117">
        <v>252</v>
      </c>
      <c r="W2580" s="116">
        <f t="shared" si="1199"/>
        <v>1.0026889670000001</v>
      </c>
      <c r="X2580" s="109">
        <f t="shared" si="1200"/>
        <v>0.43216363000000002</v>
      </c>
      <c r="Y2580" s="174">
        <f t="shared" si="1203"/>
        <v>0</v>
      </c>
      <c r="Z2580" s="120" t="str">
        <f t="shared" si="1208"/>
        <v>A+J=</v>
      </c>
      <c r="AA2580" s="114">
        <f t="shared" si="1209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8">
        <f t="shared" si="1204"/>
        <v>46877</v>
      </c>
      <c r="B2581" s="109">
        <f t="shared" si="1184"/>
        <v>161.24593461999999</v>
      </c>
      <c r="C2581" s="193">
        <f t="shared" si="1202"/>
        <v>105.96374741</v>
      </c>
      <c r="D2581" s="110">
        <f t="shared" si="1185"/>
        <v>7245.38</v>
      </c>
      <c r="E2581" s="111">
        <f t="shared" si="1201"/>
        <v>7276.54</v>
      </c>
      <c r="F2581" s="112">
        <f t="shared" si="1186"/>
        <v>46832</v>
      </c>
      <c r="G2581" s="113">
        <f t="shared" si="1187"/>
        <v>4.3006716003852752E-3</v>
      </c>
      <c r="H2581" s="114">
        <f t="shared" si="1188"/>
        <v>46895</v>
      </c>
      <c r="I2581" s="114">
        <f t="shared" si="1189"/>
        <v>46895</v>
      </c>
      <c r="J2581" s="115">
        <f t="shared" si="1190"/>
        <v>20</v>
      </c>
      <c r="K2581" s="115">
        <f t="shared" si="1191"/>
        <v>8</v>
      </c>
      <c r="L2581" s="8">
        <f t="shared" si="1192"/>
        <v>1.00171805</v>
      </c>
      <c r="M2581" s="116">
        <f t="shared" si="1193"/>
        <v>1.0043006699999999</v>
      </c>
      <c r="N2581" s="116">
        <f t="shared" si="1194"/>
        <v>1.5144436795956857</v>
      </c>
      <c r="O2581" s="109">
        <f t="shared" si="1195"/>
        <v>1.5170455599999999</v>
      </c>
      <c r="P2581" s="109">
        <f t="shared" si="1196"/>
        <v>160.75183251999999</v>
      </c>
      <c r="Q2581" s="11">
        <f t="shared" si="1207"/>
        <v>0</v>
      </c>
      <c r="R2581" s="30">
        <f t="shared" si="1205"/>
        <v>0</v>
      </c>
      <c r="S2581" s="109">
        <f t="shared" si="1197"/>
        <v>0</v>
      </c>
      <c r="T2581" s="119">
        <f t="shared" si="1206"/>
        <v>0.10150000000000001</v>
      </c>
      <c r="U2581" s="117">
        <f t="shared" si="1198"/>
        <v>8</v>
      </c>
      <c r="V2581" s="117">
        <v>252</v>
      </c>
      <c r="W2581" s="116">
        <f t="shared" si="1199"/>
        <v>1.0030736950000001</v>
      </c>
      <c r="X2581" s="109">
        <f t="shared" si="1200"/>
        <v>0.49410209999999999</v>
      </c>
      <c r="Y2581" s="174">
        <f t="shared" si="1203"/>
        <v>0</v>
      </c>
      <c r="Z2581" s="120" t="str">
        <f t="shared" si="1208"/>
        <v>A+J=</v>
      </c>
      <c r="AA2581" s="114">
        <f t="shared" si="1209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8">
        <f t="shared" si="1204"/>
        <v>46878</v>
      </c>
      <c r="B2582" s="109">
        <f t="shared" si="1184"/>
        <v>161.34241979000001</v>
      </c>
      <c r="C2582" s="193">
        <f t="shared" si="1202"/>
        <v>105.96374741</v>
      </c>
      <c r="D2582" s="110">
        <f t="shared" si="1185"/>
        <v>7245.38</v>
      </c>
      <c r="E2582" s="111">
        <f t="shared" si="1201"/>
        <v>7276.54</v>
      </c>
      <c r="F2582" s="112">
        <f t="shared" si="1186"/>
        <v>46832</v>
      </c>
      <c r="G2582" s="113">
        <f t="shared" si="1187"/>
        <v>4.3006716003852752E-3</v>
      </c>
      <c r="H2582" s="114">
        <f t="shared" si="1188"/>
        <v>46895</v>
      </c>
      <c r="I2582" s="114">
        <f t="shared" si="1189"/>
        <v>46895</v>
      </c>
      <c r="J2582" s="115">
        <f t="shared" si="1190"/>
        <v>20</v>
      </c>
      <c r="K2582" s="115">
        <f t="shared" si="1191"/>
        <v>9</v>
      </c>
      <c r="L2582" s="8">
        <f t="shared" si="1192"/>
        <v>1.0019330099999999</v>
      </c>
      <c r="M2582" s="116">
        <f t="shared" si="1193"/>
        <v>1.0043006699999999</v>
      </c>
      <c r="N2582" s="116">
        <f t="shared" si="1194"/>
        <v>1.5144436795956857</v>
      </c>
      <c r="O2582" s="109">
        <f t="shared" si="1195"/>
        <v>1.51737111</v>
      </c>
      <c r="P2582" s="109">
        <f t="shared" si="1196"/>
        <v>160.78632902000001</v>
      </c>
      <c r="Q2582" s="11">
        <f t="shared" si="1207"/>
        <v>0</v>
      </c>
      <c r="R2582" s="30">
        <f t="shared" si="1205"/>
        <v>0</v>
      </c>
      <c r="S2582" s="109">
        <f t="shared" si="1197"/>
        <v>0</v>
      </c>
      <c r="T2582" s="119">
        <f t="shared" si="1206"/>
        <v>0.10150000000000001</v>
      </c>
      <c r="U2582" s="117">
        <f t="shared" si="1198"/>
        <v>9</v>
      </c>
      <c r="V2582" s="117">
        <v>252</v>
      </c>
      <c r="W2582" s="116">
        <f t="shared" si="1199"/>
        <v>1.00345857</v>
      </c>
      <c r="X2582" s="109">
        <f t="shared" si="1200"/>
        <v>0.55609076999999996</v>
      </c>
      <c r="Y2582" s="174">
        <f t="shared" si="1203"/>
        <v>0</v>
      </c>
      <c r="Z2582" s="120" t="str">
        <f t="shared" si="1208"/>
        <v>A+J=</v>
      </c>
      <c r="AA2582" s="114">
        <f t="shared" si="1209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8">
        <f t="shared" si="1204"/>
        <v>46879</v>
      </c>
      <c r="B2583" s="109">
        <f t="shared" si="1184"/>
        <v>161.43896276000001</v>
      </c>
      <c r="C2583" s="193">
        <f t="shared" si="1202"/>
        <v>105.96374741</v>
      </c>
      <c r="D2583" s="110">
        <f t="shared" si="1185"/>
        <v>7245.38</v>
      </c>
      <c r="E2583" s="111">
        <f t="shared" si="1201"/>
        <v>7276.54</v>
      </c>
      <c r="F2583" s="112">
        <f t="shared" si="1186"/>
        <v>46832</v>
      </c>
      <c r="G2583" s="113">
        <f t="shared" si="1187"/>
        <v>4.3006716003852752E-3</v>
      </c>
      <c r="H2583" s="114">
        <f t="shared" si="1188"/>
        <v>46895</v>
      </c>
      <c r="I2583" s="114">
        <f t="shared" si="1189"/>
        <v>46895</v>
      </c>
      <c r="J2583" s="115">
        <f t="shared" si="1190"/>
        <v>20</v>
      </c>
      <c r="K2583" s="115">
        <f t="shared" si="1191"/>
        <v>10</v>
      </c>
      <c r="L2583" s="8">
        <f t="shared" si="1192"/>
        <v>1.0021480199999999</v>
      </c>
      <c r="M2583" s="116">
        <f t="shared" si="1193"/>
        <v>1.0043006699999999</v>
      </c>
      <c r="N2583" s="116">
        <f t="shared" si="1194"/>
        <v>1.5144436795956857</v>
      </c>
      <c r="O2583" s="109">
        <f t="shared" si="1195"/>
        <v>1.5176967299999999</v>
      </c>
      <c r="P2583" s="109">
        <f t="shared" si="1196"/>
        <v>160.82083294</v>
      </c>
      <c r="Q2583" s="11">
        <f t="shared" si="1207"/>
        <v>0</v>
      </c>
      <c r="R2583" s="30">
        <f t="shared" si="1205"/>
        <v>0</v>
      </c>
      <c r="S2583" s="109">
        <f t="shared" si="1197"/>
        <v>0</v>
      </c>
      <c r="T2583" s="119">
        <f t="shared" si="1206"/>
        <v>0.10150000000000001</v>
      </c>
      <c r="U2583" s="117">
        <f t="shared" si="1198"/>
        <v>10</v>
      </c>
      <c r="V2583" s="117">
        <v>252</v>
      </c>
      <c r="W2583" s="116">
        <f t="shared" si="1199"/>
        <v>1.003843593</v>
      </c>
      <c r="X2583" s="109">
        <f t="shared" si="1200"/>
        <v>0.61812982000000005</v>
      </c>
      <c r="Y2583" s="174">
        <f t="shared" si="1203"/>
        <v>0</v>
      </c>
      <c r="Z2583" s="120" t="str">
        <f t="shared" si="1208"/>
        <v>A+J=</v>
      </c>
      <c r="AA2583" s="114">
        <f t="shared" si="1209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8">
        <f t="shared" si="1204"/>
        <v>46880</v>
      </c>
      <c r="B2584" s="109">
        <f t="shared" si="1184"/>
        <v>161.43896276000001</v>
      </c>
      <c r="C2584" s="193">
        <f t="shared" si="1202"/>
        <v>105.96374741</v>
      </c>
      <c r="D2584" s="110">
        <f t="shared" si="1185"/>
        <v>7245.38</v>
      </c>
      <c r="E2584" s="111">
        <f t="shared" si="1201"/>
        <v>7276.54</v>
      </c>
      <c r="F2584" s="112">
        <f t="shared" si="1186"/>
        <v>46832</v>
      </c>
      <c r="G2584" s="113">
        <f t="shared" si="1187"/>
        <v>4.3006716003852752E-3</v>
      </c>
      <c r="H2584" s="114">
        <f t="shared" si="1188"/>
        <v>46895</v>
      </c>
      <c r="I2584" s="114">
        <f t="shared" si="1189"/>
        <v>46895</v>
      </c>
      <c r="J2584" s="115">
        <f t="shared" si="1190"/>
        <v>20</v>
      </c>
      <c r="K2584" s="115">
        <f t="shared" si="1191"/>
        <v>10</v>
      </c>
      <c r="L2584" s="8">
        <f t="shared" si="1192"/>
        <v>1.0021480199999999</v>
      </c>
      <c r="M2584" s="116">
        <f t="shared" si="1193"/>
        <v>1.0043006699999999</v>
      </c>
      <c r="N2584" s="116">
        <f t="shared" si="1194"/>
        <v>1.5144436795956857</v>
      </c>
      <c r="O2584" s="109">
        <f t="shared" si="1195"/>
        <v>1.5176967299999999</v>
      </c>
      <c r="P2584" s="109">
        <f t="shared" si="1196"/>
        <v>160.82083294</v>
      </c>
      <c r="Q2584" s="11">
        <f t="shared" si="1207"/>
        <v>0</v>
      </c>
      <c r="R2584" s="30">
        <f t="shared" si="1205"/>
        <v>0</v>
      </c>
      <c r="S2584" s="109">
        <f t="shared" si="1197"/>
        <v>0</v>
      </c>
      <c r="T2584" s="119">
        <f t="shared" si="1206"/>
        <v>0.10150000000000001</v>
      </c>
      <c r="U2584" s="117">
        <f t="shared" si="1198"/>
        <v>10</v>
      </c>
      <c r="V2584" s="117">
        <v>252</v>
      </c>
      <c r="W2584" s="116">
        <f t="shared" si="1199"/>
        <v>1.003843593</v>
      </c>
      <c r="X2584" s="109">
        <f t="shared" si="1200"/>
        <v>0.61812982000000005</v>
      </c>
      <c r="Y2584" s="174">
        <f t="shared" si="1203"/>
        <v>0</v>
      </c>
      <c r="Z2584" s="120" t="str">
        <f t="shared" si="1208"/>
        <v>A+J=</v>
      </c>
      <c r="AA2584" s="114">
        <f t="shared" si="1209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8">
        <f t="shared" si="1204"/>
        <v>46881</v>
      </c>
      <c r="B2585" s="109">
        <f t="shared" si="1184"/>
        <v>161.43896276000001</v>
      </c>
      <c r="C2585" s="193">
        <f t="shared" si="1202"/>
        <v>105.96374741</v>
      </c>
      <c r="D2585" s="110">
        <f t="shared" si="1185"/>
        <v>7245.38</v>
      </c>
      <c r="E2585" s="111">
        <f t="shared" si="1201"/>
        <v>7276.54</v>
      </c>
      <c r="F2585" s="112">
        <f t="shared" si="1186"/>
        <v>46832</v>
      </c>
      <c r="G2585" s="113">
        <f t="shared" si="1187"/>
        <v>4.3006716003852752E-3</v>
      </c>
      <c r="H2585" s="114">
        <f t="shared" si="1188"/>
        <v>46895</v>
      </c>
      <c r="I2585" s="114">
        <f t="shared" si="1189"/>
        <v>46895</v>
      </c>
      <c r="J2585" s="115">
        <f t="shared" si="1190"/>
        <v>20</v>
      </c>
      <c r="K2585" s="115">
        <f t="shared" si="1191"/>
        <v>10</v>
      </c>
      <c r="L2585" s="8">
        <f t="shared" si="1192"/>
        <v>1.0021480199999999</v>
      </c>
      <c r="M2585" s="116">
        <f t="shared" si="1193"/>
        <v>1.0043006699999999</v>
      </c>
      <c r="N2585" s="116">
        <f t="shared" si="1194"/>
        <v>1.5144436795956857</v>
      </c>
      <c r="O2585" s="109">
        <f t="shared" si="1195"/>
        <v>1.5176967299999999</v>
      </c>
      <c r="P2585" s="109">
        <f t="shared" si="1196"/>
        <v>160.82083294</v>
      </c>
      <c r="Q2585" s="11">
        <f t="shared" si="1207"/>
        <v>0</v>
      </c>
      <c r="R2585" s="30">
        <f t="shared" si="1205"/>
        <v>0</v>
      </c>
      <c r="S2585" s="109">
        <f t="shared" si="1197"/>
        <v>0</v>
      </c>
      <c r="T2585" s="119">
        <f t="shared" si="1206"/>
        <v>0.10150000000000001</v>
      </c>
      <c r="U2585" s="117">
        <f t="shared" si="1198"/>
        <v>10</v>
      </c>
      <c r="V2585" s="117">
        <v>252</v>
      </c>
      <c r="W2585" s="116">
        <f t="shared" si="1199"/>
        <v>1.003843593</v>
      </c>
      <c r="X2585" s="109">
        <f t="shared" si="1200"/>
        <v>0.61812982000000005</v>
      </c>
      <c r="Y2585" s="174">
        <f t="shared" si="1203"/>
        <v>0</v>
      </c>
      <c r="Z2585" s="120" t="str">
        <f t="shared" si="1208"/>
        <v>A+J=</v>
      </c>
      <c r="AA2585" s="114">
        <f t="shared" si="1209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8">
        <f t="shared" si="1204"/>
        <v>46882</v>
      </c>
      <c r="B2586" s="109">
        <f t="shared" si="1184"/>
        <v>161.53556462</v>
      </c>
      <c r="C2586" s="193">
        <f t="shared" si="1202"/>
        <v>105.96374741</v>
      </c>
      <c r="D2586" s="110">
        <f t="shared" si="1185"/>
        <v>7245.38</v>
      </c>
      <c r="E2586" s="111">
        <f t="shared" si="1201"/>
        <v>7276.54</v>
      </c>
      <c r="F2586" s="112">
        <f t="shared" si="1186"/>
        <v>46832</v>
      </c>
      <c r="G2586" s="113">
        <f t="shared" si="1187"/>
        <v>4.3006716003852752E-3</v>
      </c>
      <c r="H2586" s="114">
        <f t="shared" si="1188"/>
        <v>46895</v>
      </c>
      <c r="I2586" s="114">
        <f t="shared" si="1189"/>
        <v>46895</v>
      </c>
      <c r="J2586" s="115">
        <f t="shared" si="1190"/>
        <v>20</v>
      </c>
      <c r="K2586" s="115">
        <f t="shared" si="1191"/>
        <v>11</v>
      </c>
      <c r="L2586" s="8">
        <f t="shared" si="1192"/>
        <v>1.0023630800000001</v>
      </c>
      <c r="M2586" s="116">
        <f t="shared" si="1193"/>
        <v>1.0043006699999999</v>
      </c>
      <c r="N2586" s="116">
        <f t="shared" si="1194"/>
        <v>1.5144436795956857</v>
      </c>
      <c r="O2586" s="109">
        <f t="shared" si="1195"/>
        <v>1.51802243</v>
      </c>
      <c r="P2586" s="109">
        <f t="shared" si="1196"/>
        <v>160.85534533000001</v>
      </c>
      <c r="Q2586" s="11">
        <f t="shared" si="1207"/>
        <v>0</v>
      </c>
      <c r="R2586" s="30">
        <f t="shared" si="1205"/>
        <v>0</v>
      </c>
      <c r="S2586" s="109">
        <f t="shared" si="1197"/>
        <v>0</v>
      </c>
      <c r="T2586" s="119">
        <f t="shared" si="1206"/>
        <v>0.10150000000000001</v>
      </c>
      <c r="U2586" s="117">
        <f t="shared" si="1198"/>
        <v>11</v>
      </c>
      <c r="V2586" s="117">
        <v>252</v>
      </c>
      <c r="W2586" s="116">
        <f t="shared" si="1199"/>
        <v>1.0042287640000001</v>
      </c>
      <c r="X2586" s="109">
        <f t="shared" si="1200"/>
        <v>0.68021929000000003</v>
      </c>
      <c r="Y2586" s="174">
        <f t="shared" si="1203"/>
        <v>0</v>
      </c>
      <c r="Z2586" s="120" t="str">
        <f t="shared" si="1208"/>
        <v>A+J=</v>
      </c>
      <c r="AA2586" s="114">
        <f t="shared" si="1209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8">
        <f t="shared" si="1204"/>
        <v>46883</v>
      </c>
      <c r="B2587" s="109">
        <f t="shared" si="1184"/>
        <v>161.6322222</v>
      </c>
      <c r="C2587" s="193">
        <f t="shared" si="1202"/>
        <v>105.96374741</v>
      </c>
      <c r="D2587" s="110">
        <f t="shared" si="1185"/>
        <v>7245.38</v>
      </c>
      <c r="E2587" s="111">
        <f t="shared" si="1201"/>
        <v>7276.54</v>
      </c>
      <c r="F2587" s="112">
        <f t="shared" si="1186"/>
        <v>46832</v>
      </c>
      <c r="G2587" s="113">
        <f t="shared" si="1187"/>
        <v>4.3006716003852752E-3</v>
      </c>
      <c r="H2587" s="114">
        <f t="shared" si="1188"/>
        <v>46895</v>
      </c>
      <c r="I2587" s="114">
        <f t="shared" si="1189"/>
        <v>46895</v>
      </c>
      <c r="J2587" s="115">
        <f t="shared" si="1190"/>
        <v>20</v>
      </c>
      <c r="K2587" s="115">
        <f t="shared" si="1191"/>
        <v>12</v>
      </c>
      <c r="L2587" s="8">
        <f t="shared" si="1192"/>
        <v>1.00257818</v>
      </c>
      <c r="M2587" s="116">
        <f t="shared" si="1193"/>
        <v>1.0043006699999999</v>
      </c>
      <c r="N2587" s="116">
        <f t="shared" si="1194"/>
        <v>1.5144436795956857</v>
      </c>
      <c r="O2587" s="109">
        <f t="shared" si="1195"/>
        <v>1.51834818</v>
      </c>
      <c r="P2587" s="109">
        <f t="shared" si="1196"/>
        <v>160.88986302000001</v>
      </c>
      <c r="Q2587" s="11">
        <f t="shared" si="1207"/>
        <v>0</v>
      </c>
      <c r="R2587" s="30">
        <f t="shared" si="1205"/>
        <v>0</v>
      </c>
      <c r="S2587" s="109">
        <f t="shared" si="1197"/>
        <v>0</v>
      </c>
      <c r="T2587" s="119">
        <f t="shared" si="1206"/>
        <v>0.10150000000000001</v>
      </c>
      <c r="U2587" s="117">
        <f t="shared" si="1198"/>
        <v>12</v>
      </c>
      <c r="V2587" s="117">
        <v>252</v>
      </c>
      <c r="W2587" s="116">
        <f t="shared" si="1199"/>
        <v>1.0046140830000001</v>
      </c>
      <c r="X2587" s="109">
        <f t="shared" si="1200"/>
        <v>0.74235918000000001</v>
      </c>
      <c r="Y2587" s="174">
        <f t="shared" si="1203"/>
        <v>0</v>
      </c>
      <c r="Z2587" s="120" t="str">
        <f t="shared" si="1208"/>
        <v>A+J=</v>
      </c>
      <c r="AA2587" s="114">
        <f t="shared" si="1209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8">
        <f t="shared" si="1204"/>
        <v>46884</v>
      </c>
      <c r="B2588" s="109">
        <f t="shared" si="1184"/>
        <v>161.72893977999999</v>
      </c>
      <c r="C2588" s="193">
        <f t="shared" si="1202"/>
        <v>105.96374741</v>
      </c>
      <c r="D2588" s="110">
        <f t="shared" si="1185"/>
        <v>7245.38</v>
      </c>
      <c r="E2588" s="111">
        <f t="shared" si="1201"/>
        <v>7276.54</v>
      </c>
      <c r="F2588" s="112">
        <f t="shared" si="1186"/>
        <v>46832</v>
      </c>
      <c r="G2588" s="113">
        <f t="shared" si="1187"/>
        <v>4.3006716003852752E-3</v>
      </c>
      <c r="H2588" s="114">
        <f t="shared" si="1188"/>
        <v>46895</v>
      </c>
      <c r="I2588" s="114">
        <f t="shared" si="1189"/>
        <v>46895</v>
      </c>
      <c r="J2588" s="115">
        <f t="shared" si="1190"/>
        <v>20</v>
      </c>
      <c r="K2588" s="115">
        <f t="shared" si="1191"/>
        <v>13</v>
      </c>
      <c r="L2588" s="8">
        <f t="shared" si="1192"/>
        <v>1.00279333</v>
      </c>
      <c r="M2588" s="116">
        <f t="shared" si="1193"/>
        <v>1.0043006699999999</v>
      </c>
      <c r="N2588" s="116">
        <f t="shared" si="1194"/>
        <v>1.5144436795956857</v>
      </c>
      <c r="O2588" s="109">
        <f t="shared" si="1195"/>
        <v>1.51867402</v>
      </c>
      <c r="P2588" s="109">
        <f t="shared" si="1196"/>
        <v>160.92439024999999</v>
      </c>
      <c r="Q2588" s="11">
        <f t="shared" si="1207"/>
        <v>0</v>
      </c>
      <c r="R2588" s="30">
        <f t="shared" si="1205"/>
        <v>0</v>
      </c>
      <c r="S2588" s="109">
        <f t="shared" si="1197"/>
        <v>0</v>
      </c>
      <c r="T2588" s="119">
        <f t="shared" si="1206"/>
        <v>0.10150000000000001</v>
      </c>
      <c r="U2588" s="117">
        <f t="shared" si="1198"/>
        <v>13</v>
      </c>
      <c r="V2588" s="117">
        <v>252</v>
      </c>
      <c r="W2588" s="116">
        <f t="shared" si="1199"/>
        <v>1.00499955</v>
      </c>
      <c r="X2588" s="109">
        <f t="shared" si="1200"/>
        <v>0.80454952999999996</v>
      </c>
      <c r="Y2588" s="174">
        <f t="shared" si="1203"/>
        <v>0</v>
      </c>
      <c r="Z2588" s="120" t="str">
        <f t="shared" si="1208"/>
        <v>A+J=</v>
      </c>
      <c r="AA2588" s="114">
        <f t="shared" si="1209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8">
        <f t="shared" si="1204"/>
        <v>46885</v>
      </c>
      <c r="B2589" s="109">
        <f t="shared" si="1184"/>
        <v>161.82571403</v>
      </c>
      <c r="C2589" s="193">
        <f t="shared" si="1202"/>
        <v>105.96374741</v>
      </c>
      <c r="D2589" s="110">
        <f t="shared" si="1185"/>
        <v>7245.38</v>
      </c>
      <c r="E2589" s="111">
        <f t="shared" si="1201"/>
        <v>7276.54</v>
      </c>
      <c r="F2589" s="112">
        <f t="shared" si="1186"/>
        <v>46832</v>
      </c>
      <c r="G2589" s="113">
        <f t="shared" si="1187"/>
        <v>4.3006716003852752E-3</v>
      </c>
      <c r="H2589" s="114">
        <f t="shared" si="1188"/>
        <v>46895</v>
      </c>
      <c r="I2589" s="114">
        <f t="shared" si="1189"/>
        <v>46895</v>
      </c>
      <c r="J2589" s="115">
        <f t="shared" si="1190"/>
        <v>20</v>
      </c>
      <c r="K2589" s="115">
        <f t="shared" si="1191"/>
        <v>14</v>
      </c>
      <c r="L2589" s="8">
        <f t="shared" si="1192"/>
        <v>1.00300853</v>
      </c>
      <c r="M2589" s="116">
        <f t="shared" si="1193"/>
        <v>1.0043006699999999</v>
      </c>
      <c r="N2589" s="116">
        <f t="shared" si="1194"/>
        <v>1.5144436795956857</v>
      </c>
      <c r="O2589" s="109">
        <f t="shared" si="1195"/>
        <v>1.5189999199999999</v>
      </c>
      <c r="P2589" s="109">
        <f t="shared" si="1196"/>
        <v>160.95892383</v>
      </c>
      <c r="Q2589" s="11">
        <f t="shared" si="1207"/>
        <v>0</v>
      </c>
      <c r="R2589" s="30">
        <f t="shared" si="1205"/>
        <v>0</v>
      </c>
      <c r="S2589" s="109">
        <f t="shared" si="1197"/>
        <v>0</v>
      </c>
      <c r="T2589" s="119">
        <f t="shared" si="1206"/>
        <v>0.10150000000000001</v>
      </c>
      <c r="U2589" s="117">
        <f t="shared" si="1198"/>
        <v>14</v>
      </c>
      <c r="V2589" s="117">
        <v>252</v>
      </c>
      <c r="W2589" s="116">
        <f t="shared" si="1199"/>
        <v>1.005385164</v>
      </c>
      <c r="X2589" s="109">
        <f t="shared" si="1200"/>
        <v>0.86679019999999996</v>
      </c>
      <c r="Y2589" s="174">
        <f t="shared" si="1203"/>
        <v>0</v>
      </c>
      <c r="Z2589" s="120" t="str">
        <f t="shared" si="1208"/>
        <v>A+J=</v>
      </c>
      <c r="AA2589" s="114">
        <f t="shared" si="1209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8">
        <f t="shared" si="1204"/>
        <v>46886</v>
      </c>
      <c r="B2590" s="109">
        <f t="shared" si="1184"/>
        <v>161.92254621000001</v>
      </c>
      <c r="C2590" s="193">
        <f t="shared" si="1202"/>
        <v>105.96374741</v>
      </c>
      <c r="D2590" s="110">
        <f t="shared" si="1185"/>
        <v>7245.38</v>
      </c>
      <c r="E2590" s="111">
        <f t="shared" si="1201"/>
        <v>7276.54</v>
      </c>
      <c r="F2590" s="112">
        <f t="shared" si="1186"/>
        <v>46832</v>
      </c>
      <c r="G2590" s="113">
        <f t="shared" si="1187"/>
        <v>4.3006716003852752E-3</v>
      </c>
      <c r="H2590" s="114">
        <f t="shared" si="1188"/>
        <v>46895</v>
      </c>
      <c r="I2590" s="114">
        <f t="shared" si="1189"/>
        <v>46895</v>
      </c>
      <c r="J2590" s="115">
        <f t="shared" si="1190"/>
        <v>20</v>
      </c>
      <c r="K2590" s="115">
        <f t="shared" si="1191"/>
        <v>15</v>
      </c>
      <c r="L2590" s="8">
        <f t="shared" si="1192"/>
        <v>1.00322377</v>
      </c>
      <c r="M2590" s="116">
        <f t="shared" si="1193"/>
        <v>1.0043006699999999</v>
      </c>
      <c r="N2590" s="116">
        <f t="shared" si="1194"/>
        <v>1.5144436795956857</v>
      </c>
      <c r="O2590" s="109">
        <f t="shared" si="1195"/>
        <v>1.51932589</v>
      </c>
      <c r="P2590" s="109">
        <f t="shared" si="1196"/>
        <v>160.99346484</v>
      </c>
      <c r="Q2590" s="11">
        <f t="shared" si="1207"/>
        <v>0</v>
      </c>
      <c r="R2590" s="30">
        <f t="shared" si="1205"/>
        <v>0</v>
      </c>
      <c r="S2590" s="109">
        <f t="shared" si="1197"/>
        <v>0</v>
      </c>
      <c r="T2590" s="119">
        <f t="shared" si="1206"/>
        <v>0.10150000000000001</v>
      </c>
      <c r="U2590" s="117">
        <f t="shared" si="1198"/>
        <v>15</v>
      </c>
      <c r="V2590" s="117">
        <v>252</v>
      </c>
      <c r="W2590" s="116">
        <f t="shared" si="1199"/>
        <v>1.0057709260000001</v>
      </c>
      <c r="X2590" s="109">
        <f t="shared" si="1200"/>
        <v>0.92908137000000002</v>
      </c>
      <c r="Y2590" s="174">
        <f t="shared" si="1203"/>
        <v>0</v>
      </c>
      <c r="Z2590" s="120" t="str">
        <f t="shared" si="1208"/>
        <v>A+J=</v>
      </c>
      <c r="AA2590" s="114">
        <f t="shared" si="1209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8">
        <f t="shared" si="1204"/>
        <v>46887</v>
      </c>
      <c r="B2591" s="109">
        <f t="shared" si="1184"/>
        <v>161.92254621000001</v>
      </c>
      <c r="C2591" s="193">
        <f t="shared" si="1202"/>
        <v>105.96374741</v>
      </c>
      <c r="D2591" s="110">
        <f t="shared" si="1185"/>
        <v>7245.38</v>
      </c>
      <c r="E2591" s="111">
        <f t="shared" si="1201"/>
        <v>7276.54</v>
      </c>
      <c r="F2591" s="112">
        <f t="shared" si="1186"/>
        <v>46832</v>
      </c>
      <c r="G2591" s="113">
        <f t="shared" si="1187"/>
        <v>4.3006716003852752E-3</v>
      </c>
      <c r="H2591" s="114">
        <f t="shared" si="1188"/>
        <v>46895</v>
      </c>
      <c r="I2591" s="114">
        <f t="shared" si="1189"/>
        <v>46895</v>
      </c>
      <c r="J2591" s="115">
        <f t="shared" si="1190"/>
        <v>20</v>
      </c>
      <c r="K2591" s="115">
        <f t="shared" si="1191"/>
        <v>15</v>
      </c>
      <c r="L2591" s="8">
        <f t="shared" si="1192"/>
        <v>1.00322377</v>
      </c>
      <c r="M2591" s="116">
        <f t="shared" si="1193"/>
        <v>1.0043006699999999</v>
      </c>
      <c r="N2591" s="116">
        <f t="shared" si="1194"/>
        <v>1.5144436795956857</v>
      </c>
      <c r="O2591" s="109">
        <f t="shared" si="1195"/>
        <v>1.51932589</v>
      </c>
      <c r="P2591" s="109">
        <f t="shared" si="1196"/>
        <v>160.99346484</v>
      </c>
      <c r="Q2591" s="11">
        <f t="shared" si="1207"/>
        <v>0</v>
      </c>
      <c r="R2591" s="30">
        <f t="shared" si="1205"/>
        <v>0</v>
      </c>
      <c r="S2591" s="109">
        <f t="shared" si="1197"/>
        <v>0</v>
      </c>
      <c r="T2591" s="119">
        <f t="shared" si="1206"/>
        <v>0.10150000000000001</v>
      </c>
      <c r="U2591" s="117">
        <f t="shared" si="1198"/>
        <v>15</v>
      </c>
      <c r="V2591" s="117">
        <v>252</v>
      </c>
      <c r="W2591" s="116">
        <f t="shared" si="1199"/>
        <v>1.0057709260000001</v>
      </c>
      <c r="X2591" s="109">
        <f t="shared" si="1200"/>
        <v>0.92908137000000002</v>
      </c>
      <c r="Y2591" s="174">
        <f t="shared" si="1203"/>
        <v>0</v>
      </c>
      <c r="Z2591" s="120" t="str">
        <f t="shared" si="1208"/>
        <v>A+J=</v>
      </c>
      <c r="AA2591" s="114">
        <f t="shared" si="1209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8">
        <f t="shared" si="1204"/>
        <v>46888</v>
      </c>
      <c r="B2592" s="109">
        <f t="shared" si="1184"/>
        <v>161.92254621000001</v>
      </c>
      <c r="C2592" s="193">
        <f t="shared" si="1202"/>
        <v>105.96374741</v>
      </c>
      <c r="D2592" s="110">
        <f t="shared" si="1185"/>
        <v>7245.38</v>
      </c>
      <c r="E2592" s="111">
        <f t="shared" si="1201"/>
        <v>7276.54</v>
      </c>
      <c r="F2592" s="112">
        <f t="shared" si="1186"/>
        <v>46832</v>
      </c>
      <c r="G2592" s="113">
        <f t="shared" si="1187"/>
        <v>4.3006716003852752E-3</v>
      </c>
      <c r="H2592" s="114">
        <f t="shared" si="1188"/>
        <v>46895</v>
      </c>
      <c r="I2592" s="114">
        <f t="shared" si="1189"/>
        <v>46895</v>
      </c>
      <c r="J2592" s="115">
        <f t="shared" si="1190"/>
        <v>20</v>
      </c>
      <c r="K2592" s="115">
        <f t="shared" si="1191"/>
        <v>15</v>
      </c>
      <c r="L2592" s="8">
        <f t="shared" si="1192"/>
        <v>1.00322377</v>
      </c>
      <c r="M2592" s="116">
        <f t="shared" si="1193"/>
        <v>1.0043006699999999</v>
      </c>
      <c r="N2592" s="116">
        <f t="shared" si="1194"/>
        <v>1.5144436795956857</v>
      </c>
      <c r="O2592" s="109">
        <f t="shared" si="1195"/>
        <v>1.51932589</v>
      </c>
      <c r="P2592" s="109">
        <f t="shared" si="1196"/>
        <v>160.99346484</v>
      </c>
      <c r="Q2592" s="11">
        <f t="shared" si="1207"/>
        <v>0</v>
      </c>
      <c r="R2592" s="30">
        <f t="shared" si="1205"/>
        <v>0</v>
      </c>
      <c r="S2592" s="109">
        <f t="shared" si="1197"/>
        <v>0</v>
      </c>
      <c r="T2592" s="119">
        <f t="shared" si="1206"/>
        <v>0.10150000000000001</v>
      </c>
      <c r="U2592" s="117">
        <f t="shared" si="1198"/>
        <v>15</v>
      </c>
      <c r="V2592" s="117">
        <v>252</v>
      </c>
      <c r="W2592" s="116">
        <f t="shared" si="1199"/>
        <v>1.0057709260000001</v>
      </c>
      <c r="X2592" s="109">
        <f t="shared" si="1200"/>
        <v>0.92908137000000002</v>
      </c>
      <c r="Y2592" s="174">
        <f t="shared" si="1203"/>
        <v>0</v>
      </c>
      <c r="Z2592" s="120" t="str">
        <f t="shared" si="1208"/>
        <v>A+J=</v>
      </c>
      <c r="AA2592" s="114">
        <f t="shared" si="1209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8">
        <f t="shared" si="1204"/>
        <v>46889</v>
      </c>
      <c r="B2593" s="109">
        <f t="shared" si="1184"/>
        <v>162.01943755000002</v>
      </c>
      <c r="C2593" s="193">
        <f t="shared" si="1202"/>
        <v>105.96374741</v>
      </c>
      <c r="D2593" s="110">
        <f t="shared" si="1185"/>
        <v>7245.38</v>
      </c>
      <c r="E2593" s="111">
        <f t="shared" si="1201"/>
        <v>7276.54</v>
      </c>
      <c r="F2593" s="112">
        <f t="shared" si="1186"/>
        <v>46832</v>
      </c>
      <c r="G2593" s="113">
        <f t="shared" si="1187"/>
        <v>4.3006716003852752E-3</v>
      </c>
      <c r="H2593" s="114">
        <f t="shared" si="1188"/>
        <v>46895</v>
      </c>
      <c r="I2593" s="114">
        <f t="shared" si="1189"/>
        <v>46895</v>
      </c>
      <c r="J2593" s="115">
        <f t="shared" si="1190"/>
        <v>20</v>
      </c>
      <c r="K2593" s="115">
        <f t="shared" si="1191"/>
        <v>16</v>
      </c>
      <c r="L2593" s="8">
        <f t="shared" si="1192"/>
        <v>1.00343906</v>
      </c>
      <c r="M2593" s="116">
        <f t="shared" si="1193"/>
        <v>1.0043006699999999</v>
      </c>
      <c r="N2593" s="116">
        <f t="shared" si="1194"/>
        <v>1.5144436795956857</v>
      </c>
      <c r="O2593" s="109">
        <f t="shared" si="1195"/>
        <v>1.5196519399999999</v>
      </c>
      <c r="P2593" s="109">
        <f t="shared" si="1196"/>
        <v>161.02801432000001</v>
      </c>
      <c r="Q2593" s="11">
        <f t="shared" si="1207"/>
        <v>0</v>
      </c>
      <c r="R2593" s="30">
        <f t="shared" si="1205"/>
        <v>0</v>
      </c>
      <c r="S2593" s="109">
        <f t="shared" si="1197"/>
        <v>0</v>
      </c>
      <c r="T2593" s="119">
        <f t="shared" si="1206"/>
        <v>0.10150000000000001</v>
      </c>
      <c r="U2593" s="117">
        <f t="shared" si="1198"/>
        <v>16</v>
      </c>
      <c r="V2593" s="117">
        <v>252</v>
      </c>
      <c r="W2593" s="116">
        <f t="shared" si="1199"/>
        <v>1.006156837</v>
      </c>
      <c r="X2593" s="109">
        <f t="shared" si="1200"/>
        <v>0.99142322999999999</v>
      </c>
      <c r="Y2593" s="174">
        <f t="shared" si="1203"/>
        <v>0</v>
      </c>
      <c r="Z2593" s="120" t="str">
        <f t="shared" si="1208"/>
        <v>A+J=</v>
      </c>
      <c r="AA2593" s="114">
        <f t="shared" si="1209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8">
        <f t="shared" si="1204"/>
        <v>46890</v>
      </c>
      <c r="B2594" s="109">
        <f t="shared" ref="B2594:B2657" si="1210">(P2594+X2594)</f>
        <v>162.11638456</v>
      </c>
      <c r="C2594" s="193">
        <f t="shared" si="1202"/>
        <v>105.96374741</v>
      </c>
      <c r="D2594" s="110">
        <f t="shared" ref="D2594:D2657" si="1211">IF(E2594=E2593,D2593,E2593)</f>
        <v>7245.38</v>
      </c>
      <c r="E2594" s="111">
        <f t="shared" si="1201"/>
        <v>7276.54</v>
      </c>
      <c r="F2594" s="112">
        <f t="shared" ref="F2594:F2657" si="1212">IF($K2594=1,VLOOKUP($A2593,$AO$10:$AS$131,5),F2593)</f>
        <v>46832</v>
      </c>
      <c r="G2594" s="113">
        <f t="shared" ref="G2594:G2657" si="1213">(E2594/D2594)-1</f>
        <v>4.3006716003852752E-3</v>
      </c>
      <c r="H2594" s="114">
        <f t="shared" ref="H2594:H2657" si="1214">IF(DAY(A2594)=H$9,VLOOKUP(A2594,AH$118:AN$450,4),H2593)</f>
        <v>46895</v>
      </c>
      <c r="I2594" s="114">
        <f t="shared" ref="I2594:I2657" si="1215">IF(A2594&gt;I2593,H2594,I2593)</f>
        <v>46895</v>
      </c>
      <c r="J2594" s="115">
        <f t="shared" ref="J2594:J2657" si="1216">IF(I2594=I2593,J2593,NETWORKDAYS(I2593,I2594,$AD$148:$AD$502)-1)</f>
        <v>20</v>
      </c>
      <c r="K2594" s="115">
        <f t="shared" ref="K2594:K2657" si="1217">(J2594-(NETWORKDAYS(A2594,I2594,AD$148:AD$502)-1))</f>
        <v>17</v>
      </c>
      <c r="L2594" s="8">
        <f t="shared" ref="L2594:L2657" si="1218">IF(E2594&lt;D2594,1,TRUNC((E2594/D2594)^TRUNC((K2594/J2594),9),8))</f>
        <v>1.0036543899999999</v>
      </c>
      <c r="M2594" s="116">
        <f t="shared" ref="M2594:M2657" si="1219">IF(I2594&gt;I2593,L2593,M2593)</f>
        <v>1.0043006699999999</v>
      </c>
      <c r="N2594" s="116">
        <f t="shared" ref="N2594:N2657" si="1220">IF(I2594&gt;I2593,N2593*M2594,N2593)</f>
        <v>1.5144436795956857</v>
      </c>
      <c r="O2594" s="109">
        <f t="shared" ref="O2594:O2657" si="1221">TRUNC(TRUNC((L2594*N2594),15),8)</f>
        <v>1.51997804</v>
      </c>
      <c r="P2594" s="109">
        <f t="shared" ref="P2594:P2657" si="1222">TRUNC(C2594*O2594,8)</f>
        <v>161.06256909000001</v>
      </c>
      <c r="Q2594" s="11">
        <f t="shared" si="1207"/>
        <v>0</v>
      </c>
      <c r="R2594" s="30">
        <f t="shared" si="1205"/>
        <v>0</v>
      </c>
      <c r="S2594" s="109">
        <f t="shared" ref="S2594:S2657" si="1223">IF(R2594&gt;0,TRUNC(R2594*P2594,8),0)</f>
        <v>0</v>
      </c>
      <c r="T2594" s="119">
        <f t="shared" si="1206"/>
        <v>0.10150000000000001</v>
      </c>
      <c r="U2594" s="117">
        <f t="shared" ref="U2594:U2657" si="1224">IF(Q2593&gt;0,1,IF(K2594=K2593,U2593,U2593+1))</f>
        <v>17</v>
      </c>
      <c r="V2594" s="117">
        <v>252</v>
      </c>
      <c r="W2594" s="116">
        <f t="shared" ref="W2594:W2657" si="1225">ROUND((1+T2594)^TRUNC((U2594/V2594),9),9)</f>
        <v>1.0065428949999999</v>
      </c>
      <c r="X2594" s="109">
        <f t="shared" ref="X2594:X2657" si="1226">TRUNC((P2594*(W2594-1)),8)</f>
        <v>1.05381547</v>
      </c>
      <c r="Y2594" s="174">
        <f t="shared" si="1203"/>
        <v>0</v>
      </c>
      <c r="Z2594" s="120" t="str">
        <f t="shared" si="1208"/>
        <v>A+J=</v>
      </c>
      <c r="AA2594" s="114">
        <f t="shared" si="1209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8">
        <f t="shared" si="1204"/>
        <v>46891</v>
      </c>
      <c r="B2595" s="109">
        <f t="shared" si="1210"/>
        <v>162.21339081000002</v>
      </c>
      <c r="C2595" s="193">
        <f t="shared" si="1202"/>
        <v>105.96374741</v>
      </c>
      <c r="D2595" s="110">
        <f t="shared" si="1211"/>
        <v>7245.38</v>
      </c>
      <c r="E2595" s="111">
        <f t="shared" si="1201"/>
        <v>7276.54</v>
      </c>
      <c r="F2595" s="112">
        <f t="shared" si="1212"/>
        <v>46832</v>
      </c>
      <c r="G2595" s="113">
        <f t="shared" si="1213"/>
        <v>4.3006716003852752E-3</v>
      </c>
      <c r="H2595" s="114">
        <f t="shared" si="1214"/>
        <v>46895</v>
      </c>
      <c r="I2595" s="114">
        <f t="shared" si="1215"/>
        <v>46895</v>
      </c>
      <c r="J2595" s="115">
        <f t="shared" si="1216"/>
        <v>20</v>
      </c>
      <c r="K2595" s="115">
        <f t="shared" si="1217"/>
        <v>18</v>
      </c>
      <c r="L2595" s="8">
        <f t="shared" si="1218"/>
        <v>1.0038697700000001</v>
      </c>
      <c r="M2595" s="116">
        <f t="shared" si="1219"/>
        <v>1.0043006699999999</v>
      </c>
      <c r="N2595" s="116">
        <f t="shared" si="1220"/>
        <v>1.5144436795956857</v>
      </c>
      <c r="O2595" s="109">
        <f t="shared" si="1221"/>
        <v>1.5203042200000001</v>
      </c>
      <c r="P2595" s="109">
        <f t="shared" si="1222"/>
        <v>161.09713235000001</v>
      </c>
      <c r="Q2595" s="11">
        <f t="shared" si="1207"/>
        <v>0</v>
      </c>
      <c r="R2595" s="30">
        <f t="shared" si="1205"/>
        <v>0</v>
      </c>
      <c r="S2595" s="109">
        <f t="shared" si="1223"/>
        <v>0</v>
      </c>
      <c r="T2595" s="119">
        <f t="shared" si="1206"/>
        <v>0.10150000000000001</v>
      </c>
      <c r="U2595" s="117">
        <f t="shared" si="1224"/>
        <v>18</v>
      </c>
      <c r="V2595" s="117">
        <v>252</v>
      </c>
      <c r="W2595" s="116">
        <f t="shared" si="1225"/>
        <v>1.006929102</v>
      </c>
      <c r="X2595" s="109">
        <f t="shared" si="1226"/>
        <v>1.1162584600000001</v>
      </c>
      <c r="Y2595" s="174">
        <f t="shared" si="1203"/>
        <v>0</v>
      </c>
      <c r="Z2595" s="120" t="str">
        <f t="shared" si="1208"/>
        <v>A+J=</v>
      </c>
      <c r="AA2595" s="114">
        <f t="shared" si="1209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8">
        <f t="shared" si="1204"/>
        <v>46892</v>
      </c>
      <c r="B2596" s="109">
        <f t="shared" si="1210"/>
        <v>162.31045398999998</v>
      </c>
      <c r="C2596" s="193">
        <f t="shared" si="1202"/>
        <v>105.96374741</v>
      </c>
      <c r="D2596" s="110">
        <f t="shared" si="1211"/>
        <v>7245.38</v>
      </c>
      <c r="E2596" s="111">
        <f t="shared" si="1201"/>
        <v>7276.54</v>
      </c>
      <c r="F2596" s="112">
        <f t="shared" si="1212"/>
        <v>46832</v>
      </c>
      <c r="G2596" s="113">
        <f t="shared" si="1213"/>
        <v>4.3006716003852752E-3</v>
      </c>
      <c r="H2596" s="114">
        <f t="shared" si="1214"/>
        <v>46895</v>
      </c>
      <c r="I2596" s="114">
        <f t="shared" si="1215"/>
        <v>46895</v>
      </c>
      <c r="J2596" s="115">
        <f t="shared" si="1216"/>
        <v>20</v>
      </c>
      <c r="K2596" s="115">
        <f t="shared" si="1217"/>
        <v>19</v>
      </c>
      <c r="L2596" s="8">
        <f t="shared" si="1218"/>
        <v>1.0040851900000001</v>
      </c>
      <c r="M2596" s="116">
        <f t="shared" si="1219"/>
        <v>1.0043006699999999</v>
      </c>
      <c r="N2596" s="116">
        <f t="shared" si="1220"/>
        <v>1.5144436795956857</v>
      </c>
      <c r="O2596" s="109">
        <f t="shared" si="1221"/>
        <v>1.52063046</v>
      </c>
      <c r="P2596" s="109">
        <f t="shared" si="1222"/>
        <v>161.13170195999999</v>
      </c>
      <c r="Q2596" s="11">
        <f t="shared" si="1207"/>
        <v>0</v>
      </c>
      <c r="R2596" s="30">
        <f t="shared" si="1205"/>
        <v>0</v>
      </c>
      <c r="S2596" s="109">
        <f t="shared" si="1223"/>
        <v>0</v>
      </c>
      <c r="T2596" s="119">
        <f t="shared" si="1206"/>
        <v>0.10150000000000001</v>
      </c>
      <c r="U2596" s="117">
        <f t="shared" si="1224"/>
        <v>19</v>
      </c>
      <c r="V2596" s="117">
        <v>252</v>
      </c>
      <c r="W2596" s="116">
        <f t="shared" si="1225"/>
        <v>1.007315457</v>
      </c>
      <c r="X2596" s="109">
        <f t="shared" si="1226"/>
        <v>1.1787520300000001</v>
      </c>
      <c r="Y2596" s="174">
        <f t="shared" si="1203"/>
        <v>0</v>
      </c>
      <c r="Z2596" s="120" t="str">
        <f t="shared" si="1208"/>
        <v>A+J=</v>
      </c>
      <c r="AA2596" s="114">
        <f t="shared" si="1209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8">
        <f t="shared" si="1204"/>
        <v>46893</v>
      </c>
      <c r="B2597" s="109">
        <f t="shared" si="1210"/>
        <v>162.40757841999999</v>
      </c>
      <c r="C2597" s="193">
        <f t="shared" si="1202"/>
        <v>105.96374741</v>
      </c>
      <c r="D2597" s="110">
        <f t="shared" si="1211"/>
        <v>7245.38</v>
      </c>
      <c r="E2597" s="111">
        <f t="shared" si="1201"/>
        <v>7276.54</v>
      </c>
      <c r="F2597" s="112">
        <f t="shared" si="1212"/>
        <v>46832</v>
      </c>
      <c r="G2597" s="113">
        <f t="shared" si="1213"/>
        <v>4.3006716003852752E-3</v>
      </c>
      <c r="H2597" s="114">
        <f t="shared" si="1214"/>
        <v>46924</v>
      </c>
      <c r="I2597" s="114">
        <f t="shared" si="1215"/>
        <v>46895</v>
      </c>
      <c r="J2597" s="115">
        <f t="shared" si="1216"/>
        <v>20</v>
      </c>
      <c r="K2597" s="115">
        <f t="shared" si="1217"/>
        <v>20</v>
      </c>
      <c r="L2597" s="8">
        <f t="shared" si="1218"/>
        <v>1.0043006699999999</v>
      </c>
      <c r="M2597" s="116">
        <f t="shared" si="1219"/>
        <v>1.0043006699999999</v>
      </c>
      <c r="N2597" s="116">
        <f t="shared" si="1220"/>
        <v>1.5144436795956857</v>
      </c>
      <c r="O2597" s="109">
        <f t="shared" si="1221"/>
        <v>1.5209568</v>
      </c>
      <c r="P2597" s="109">
        <f t="shared" si="1222"/>
        <v>161.16628216999999</v>
      </c>
      <c r="Q2597" s="11">
        <f t="shared" si="1207"/>
        <v>0</v>
      </c>
      <c r="R2597" s="30">
        <f t="shared" si="1205"/>
        <v>0</v>
      </c>
      <c r="S2597" s="109">
        <f t="shared" si="1223"/>
        <v>0</v>
      </c>
      <c r="T2597" s="119">
        <f t="shared" si="1206"/>
        <v>0.10150000000000001</v>
      </c>
      <c r="U2597" s="117">
        <f t="shared" si="1224"/>
        <v>20</v>
      </c>
      <c r="V2597" s="117">
        <v>252</v>
      </c>
      <c r="W2597" s="116">
        <f t="shared" si="1225"/>
        <v>1.0077019599999999</v>
      </c>
      <c r="X2597" s="109">
        <f t="shared" si="1226"/>
        <v>1.24129625</v>
      </c>
      <c r="Y2597" s="174">
        <f t="shared" si="1203"/>
        <v>0</v>
      </c>
      <c r="Z2597" s="120" t="str">
        <f t="shared" si="1208"/>
        <v>A+J=</v>
      </c>
      <c r="AA2597" s="114">
        <f t="shared" si="1209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8">
        <f t="shared" si="1204"/>
        <v>46894</v>
      </c>
      <c r="B2598" s="109">
        <f t="shared" si="1210"/>
        <v>162.40757841999999</v>
      </c>
      <c r="C2598" s="193">
        <f t="shared" si="1202"/>
        <v>105.96374741</v>
      </c>
      <c r="D2598" s="110">
        <f t="shared" si="1211"/>
        <v>7245.38</v>
      </c>
      <c r="E2598" s="111">
        <f t="shared" si="1201"/>
        <v>7276.54</v>
      </c>
      <c r="F2598" s="112">
        <f t="shared" si="1212"/>
        <v>46832</v>
      </c>
      <c r="G2598" s="113">
        <f t="shared" si="1213"/>
        <v>4.3006716003852752E-3</v>
      </c>
      <c r="H2598" s="114">
        <f t="shared" si="1214"/>
        <v>46924</v>
      </c>
      <c r="I2598" s="114">
        <f t="shared" si="1215"/>
        <v>46895</v>
      </c>
      <c r="J2598" s="115">
        <f t="shared" si="1216"/>
        <v>20</v>
      </c>
      <c r="K2598" s="115">
        <f t="shared" si="1217"/>
        <v>20</v>
      </c>
      <c r="L2598" s="8">
        <f t="shared" si="1218"/>
        <v>1.0043006699999999</v>
      </c>
      <c r="M2598" s="116">
        <f t="shared" si="1219"/>
        <v>1.0043006699999999</v>
      </c>
      <c r="N2598" s="116">
        <f t="shared" si="1220"/>
        <v>1.5144436795956857</v>
      </c>
      <c r="O2598" s="109">
        <f t="shared" si="1221"/>
        <v>1.5209568</v>
      </c>
      <c r="P2598" s="109">
        <f t="shared" si="1222"/>
        <v>161.16628216999999</v>
      </c>
      <c r="Q2598" s="11">
        <f t="shared" si="1207"/>
        <v>0</v>
      </c>
      <c r="R2598" s="30">
        <f t="shared" si="1205"/>
        <v>0</v>
      </c>
      <c r="S2598" s="109">
        <f t="shared" si="1223"/>
        <v>0</v>
      </c>
      <c r="T2598" s="119">
        <f t="shared" si="1206"/>
        <v>0.10150000000000001</v>
      </c>
      <c r="U2598" s="117">
        <f t="shared" si="1224"/>
        <v>20</v>
      </c>
      <c r="V2598" s="117">
        <v>252</v>
      </c>
      <c r="W2598" s="116">
        <f t="shared" si="1225"/>
        <v>1.0077019599999999</v>
      </c>
      <c r="X2598" s="109">
        <f t="shared" si="1226"/>
        <v>1.24129625</v>
      </c>
      <c r="Y2598" s="174">
        <f t="shared" si="1203"/>
        <v>0</v>
      </c>
      <c r="Z2598" s="120" t="str">
        <f t="shared" si="1208"/>
        <v>A+J=</v>
      </c>
      <c r="AA2598" s="114">
        <f t="shared" si="1209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8">
        <f t="shared" si="1204"/>
        <v>46895</v>
      </c>
      <c r="B2599" s="109">
        <f t="shared" si="1210"/>
        <v>162.40757841999999</v>
      </c>
      <c r="C2599" s="193">
        <f t="shared" si="1202"/>
        <v>105.96374741</v>
      </c>
      <c r="D2599" s="110">
        <f t="shared" si="1211"/>
        <v>7245.38</v>
      </c>
      <c r="E2599" s="111">
        <f t="shared" si="1201"/>
        <v>7276.54</v>
      </c>
      <c r="F2599" s="112">
        <f t="shared" si="1212"/>
        <v>46832</v>
      </c>
      <c r="G2599" s="113">
        <f t="shared" si="1213"/>
        <v>4.3006716003852752E-3</v>
      </c>
      <c r="H2599" s="114">
        <f t="shared" si="1214"/>
        <v>46924</v>
      </c>
      <c r="I2599" s="114">
        <f t="shared" si="1215"/>
        <v>46895</v>
      </c>
      <c r="J2599" s="115">
        <f t="shared" si="1216"/>
        <v>20</v>
      </c>
      <c r="K2599" s="115">
        <f t="shared" si="1217"/>
        <v>20</v>
      </c>
      <c r="L2599" s="8">
        <f t="shared" si="1218"/>
        <v>1.0043006699999999</v>
      </c>
      <c r="M2599" s="116">
        <f t="shared" si="1219"/>
        <v>1.0043006699999999</v>
      </c>
      <c r="N2599" s="116">
        <f t="shared" si="1220"/>
        <v>1.5144436795956857</v>
      </c>
      <c r="O2599" s="109">
        <f t="shared" si="1221"/>
        <v>1.5209568</v>
      </c>
      <c r="P2599" s="109">
        <f t="shared" si="1222"/>
        <v>161.16628216999999</v>
      </c>
      <c r="Q2599" s="11">
        <f t="shared" si="1207"/>
        <v>85</v>
      </c>
      <c r="R2599" s="30">
        <f t="shared" si="1205"/>
        <v>9.5762E-2</v>
      </c>
      <c r="S2599" s="109">
        <f t="shared" si="1223"/>
        <v>15.43360551</v>
      </c>
      <c r="T2599" s="119">
        <f t="shared" si="1206"/>
        <v>0.10150000000000001</v>
      </c>
      <c r="U2599" s="117">
        <f t="shared" si="1224"/>
        <v>20</v>
      </c>
      <c r="V2599" s="117">
        <v>252</v>
      </c>
      <c r="W2599" s="116">
        <f t="shared" si="1225"/>
        <v>1.0077019599999999</v>
      </c>
      <c r="X2599" s="109">
        <f t="shared" si="1226"/>
        <v>1.24129625</v>
      </c>
      <c r="Y2599" s="174">
        <f t="shared" si="1203"/>
        <v>16.674901760000001</v>
      </c>
      <c r="Z2599" s="120" t="str">
        <f t="shared" si="1208"/>
        <v>A+J=</v>
      </c>
      <c r="AA2599" s="114">
        <f t="shared" si="1209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8">
        <f t="shared" si="1204"/>
        <v>46896</v>
      </c>
      <c r="B2600" s="109">
        <f t="shared" si="1210"/>
        <v>145.81987827</v>
      </c>
      <c r="C2600" s="193">
        <f t="shared" si="1202"/>
        <v>95.816447030000006</v>
      </c>
      <c r="D2600" s="110">
        <f t="shared" si="1211"/>
        <v>7245.38</v>
      </c>
      <c r="E2600" s="111">
        <f t="shared" si="1201"/>
        <v>7276.54</v>
      </c>
      <c r="F2600" s="112">
        <f t="shared" si="1212"/>
        <v>46865</v>
      </c>
      <c r="G2600" s="113">
        <f t="shared" si="1213"/>
        <v>4.3006716003852752E-3</v>
      </c>
      <c r="H2600" s="114">
        <f t="shared" si="1214"/>
        <v>46924</v>
      </c>
      <c r="I2600" s="114">
        <f t="shared" si="1215"/>
        <v>46924</v>
      </c>
      <c r="J2600" s="115">
        <f t="shared" si="1216"/>
        <v>20</v>
      </c>
      <c r="K2600" s="115">
        <f t="shared" si="1217"/>
        <v>1</v>
      </c>
      <c r="L2600" s="8">
        <f t="shared" si="1218"/>
        <v>1.0002145899999999</v>
      </c>
      <c r="M2600" s="116">
        <f t="shared" si="1219"/>
        <v>1.0043006699999999</v>
      </c>
      <c r="N2600" s="116">
        <f t="shared" si="1220"/>
        <v>1.5209568020952122</v>
      </c>
      <c r="O2600" s="109">
        <f t="shared" si="1221"/>
        <v>1.52128318</v>
      </c>
      <c r="P2600" s="109">
        <f t="shared" si="1222"/>
        <v>145.76394923000001</v>
      </c>
      <c r="Q2600" s="11">
        <f t="shared" si="1207"/>
        <v>0</v>
      </c>
      <c r="R2600" s="30">
        <f t="shared" si="1205"/>
        <v>0</v>
      </c>
      <c r="S2600" s="109">
        <f t="shared" si="1223"/>
        <v>0</v>
      </c>
      <c r="T2600" s="119">
        <f t="shared" si="1206"/>
        <v>0.10150000000000001</v>
      </c>
      <c r="U2600" s="117">
        <f t="shared" si="1224"/>
        <v>1</v>
      </c>
      <c r="V2600" s="117">
        <v>252</v>
      </c>
      <c r="W2600" s="116">
        <f t="shared" si="1225"/>
        <v>1.0003836960000001</v>
      </c>
      <c r="X2600" s="109">
        <f t="shared" si="1226"/>
        <v>5.5929039999999999E-2</v>
      </c>
      <c r="Y2600" s="174">
        <f t="shared" si="1203"/>
        <v>0</v>
      </c>
      <c r="Z2600" s="120" t="str">
        <f t="shared" si="1208"/>
        <v>A+J=</v>
      </c>
      <c r="AA2600" s="114">
        <f t="shared" si="1209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8">
        <f t="shared" si="1204"/>
        <v>46897</v>
      </c>
      <c r="B2601" s="109">
        <f t="shared" si="1210"/>
        <v>145.90713299000001</v>
      </c>
      <c r="C2601" s="193">
        <f t="shared" si="1202"/>
        <v>95.816447030000006</v>
      </c>
      <c r="D2601" s="110">
        <f t="shared" si="1211"/>
        <v>7245.38</v>
      </c>
      <c r="E2601" s="111">
        <f t="shared" si="1201"/>
        <v>7276.54</v>
      </c>
      <c r="F2601" s="112">
        <f t="shared" si="1212"/>
        <v>46865</v>
      </c>
      <c r="G2601" s="113">
        <f t="shared" si="1213"/>
        <v>4.3006716003852752E-3</v>
      </c>
      <c r="H2601" s="114">
        <f t="shared" si="1214"/>
        <v>46924</v>
      </c>
      <c r="I2601" s="114">
        <f t="shared" si="1215"/>
        <v>46924</v>
      </c>
      <c r="J2601" s="115">
        <f t="shared" si="1216"/>
        <v>20</v>
      </c>
      <c r="K2601" s="115">
        <f t="shared" si="1217"/>
        <v>2</v>
      </c>
      <c r="L2601" s="8">
        <f t="shared" si="1218"/>
        <v>1.0004292299999999</v>
      </c>
      <c r="M2601" s="116">
        <f t="shared" si="1219"/>
        <v>1.0043006699999999</v>
      </c>
      <c r="N2601" s="116">
        <f t="shared" si="1220"/>
        <v>1.5209568020952122</v>
      </c>
      <c r="O2601" s="109">
        <f t="shared" si="1221"/>
        <v>1.5216096400000001</v>
      </c>
      <c r="P2601" s="109">
        <f t="shared" si="1222"/>
        <v>145.79522947000001</v>
      </c>
      <c r="Q2601" s="11">
        <f t="shared" si="1207"/>
        <v>0</v>
      </c>
      <c r="R2601" s="30">
        <f t="shared" si="1205"/>
        <v>0</v>
      </c>
      <c r="S2601" s="109">
        <f t="shared" si="1223"/>
        <v>0</v>
      </c>
      <c r="T2601" s="119">
        <f t="shared" si="1206"/>
        <v>0.10150000000000001</v>
      </c>
      <c r="U2601" s="117">
        <f t="shared" si="1224"/>
        <v>2</v>
      </c>
      <c r="V2601" s="117">
        <v>252</v>
      </c>
      <c r="W2601" s="116">
        <f t="shared" si="1225"/>
        <v>1.0007675389999999</v>
      </c>
      <c r="X2601" s="109">
        <f t="shared" si="1226"/>
        <v>0.11190352000000001</v>
      </c>
      <c r="Y2601" s="174">
        <f t="shared" si="1203"/>
        <v>0</v>
      </c>
      <c r="Z2601" s="120" t="str">
        <f t="shared" si="1208"/>
        <v>A+J=</v>
      </c>
      <c r="AA2601" s="114">
        <f t="shared" si="1209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8">
        <f t="shared" si="1204"/>
        <v>46898</v>
      </c>
      <c r="B2602" s="109">
        <f t="shared" si="1210"/>
        <v>145.99444001000001</v>
      </c>
      <c r="C2602" s="193">
        <f t="shared" si="1202"/>
        <v>95.816447030000006</v>
      </c>
      <c r="D2602" s="110">
        <f t="shared" si="1211"/>
        <v>7245.38</v>
      </c>
      <c r="E2602" s="111">
        <f t="shared" si="1201"/>
        <v>7276.54</v>
      </c>
      <c r="F2602" s="112">
        <f t="shared" si="1212"/>
        <v>46865</v>
      </c>
      <c r="G2602" s="113">
        <f t="shared" si="1213"/>
        <v>4.3006716003852752E-3</v>
      </c>
      <c r="H2602" s="114">
        <f t="shared" si="1214"/>
        <v>46924</v>
      </c>
      <c r="I2602" s="114">
        <f t="shared" si="1215"/>
        <v>46924</v>
      </c>
      <c r="J2602" s="115">
        <f t="shared" si="1216"/>
        <v>20</v>
      </c>
      <c r="K2602" s="115">
        <f t="shared" si="1217"/>
        <v>3</v>
      </c>
      <c r="L2602" s="8">
        <f t="shared" si="1218"/>
        <v>1.0006439199999999</v>
      </c>
      <c r="M2602" s="116">
        <f t="shared" si="1219"/>
        <v>1.0043006699999999</v>
      </c>
      <c r="N2602" s="116">
        <f t="shared" si="1220"/>
        <v>1.5209568020952122</v>
      </c>
      <c r="O2602" s="109">
        <f t="shared" si="1221"/>
        <v>1.52193617</v>
      </c>
      <c r="P2602" s="109">
        <f t="shared" si="1222"/>
        <v>145.82651641000001</v>
      </c>
      <c r="Q2602" s="11">
        <f t="shared" si="1207"/>
        <v>0</v>
      </c>
      <c r="R2602" s="30">
        <f t="shared" si="1205"/>
        <v>0</v>
      </c>
      <c r="S2602" s="109">
        <f t="shared" si="1223"/>
        <v>0</v>
      </c>
      <c r="T2602" s="119">
        <f t="shared" si="1206"/>
        <v>0.10150000000000001</v>
      </c>
      <c r="U2602" s="117">
        <f t="shared" si="1224"/>
        <v>3</v>
      </c>
      <c r="V2602" s="117">
        <v>252</v>
      </c>
      <c r="W2602" s="116">
        <f t="shared" si="1225"/>
        <v>1.00115153</v>
      </c>
      <c r="X2602" s="109">
        <f t="shared" si="1226"/>
        <v>0.16792360000000001</v>
      </c>
      <c r="Y2602" s="174">
        <f t="shared" si="1203"/>
        <v>0</v>
      </c>
      <c r="Z2602" s="120" t="str">
        <f t="shared" si="1208"/>
        <v>A+J=</v>
      </c>
      <c r="AA2602" s="114">
        <f t="shared" si="1209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8">
        <f t="shared" si="1204"/>
        <v>46899</v>
      </c>
      <c r="B2603" s="109">
        <f t="shared" si="1210"/>
        <v>146.08179923</v>
      </c>
      <c r="C2603" s="193">
        <f t="shared" si="1202"/>
        <v>95.816447030000006</v>
      </c>
      <c r="D2603" s="110">
        <f t="shared" si="1211"/>
        <v>7245.38</v>
      </c>
      <c r="E2603" s="111">
        <f t="shared" si="1201"/>
        <v>7276.54</v>
      </c>
      <c r="F2603" s="112">
        <f t="shared" si="1212"/>
        <v>46865</v>
      </c>
      <c r="G2603" s="113">
        <f t="shared" si="1213"/>
        <v>4.3006716003852752E-3</v>
      </c>
      <c r="H2603" s="114">
        <f t="shared" si="1214"/>
        <v>46924</v>
      </c>
      <c r="I2603" s="114">
        <f t="shared" si="1215"/>
        <v>46924</v>
      </c>
      <c r="J2603" s="115">
        <f t="shared" si="1216"/>
        <v>20</v>
      </c>
      <c r="K2603" s="115">
        <f t="shared" si="1217"/>
        <v>4</v>
      </c>
      <c r="L2603" s="8">
        <f t="shared" si="1218"/>
        <v>1.0008586500000001</v>
      </c>
      <c r="M2603" s="116">
        <f t="shared" si="1219"/>
        <v>1.0043006699999999</v>
      </c>
      <c r="N2603" s="116">
        <f t="shared" si="1220"/>
        <v>1.5209568020952122</v>
      </c>
      <c r="O2603" s="109">
        <f t="shared" si="1221"/>
        <v>1.52226277</v>
      </c>
      <c r="P2603" s="109">
        <f t="shared" si="1222"/>
        <v>145.85781005999999</v>
      </c>
      <c r="Q2603" s="11">
        <f t="shared" si="1207"/>
        <v>0</v>
      </c>
      <c r="R2603" s="30">
        <f t="shared" si="1205"/>
        <v>0</v>
      </c>
      <c r="S2603" s="109">
        <f t="shared" si="1223"/>
        <v>0</v>
      </c>
      <c r="T2603" s="119">
        <f t="shared" si="1206"/>
        <v>0.10150000000000001</v>
      </c>
      <c r="U2603" s="117">
        <f t="shared" si="1224"/>
        <v>4</v>
      </c>
      <c r="V2603" s="117">
        <v>252</v>
      </c>
      <c r="W2603" s="116">
        <f t="shared" si="1225"/>
        <v>1.001535668</v>
      </c>
      <c r="X2603" s="109">
        <f t="shared" si="1226"/>
        <v>0.22398916999999999</v>
      </c>
      <c r="Y2603" s="174">
        <f t="shared" si="1203"/>
        <v>0</v>
      </c>
      <c r="Z2603" s="120" t="str">
        <f t="shared" si="1208"/>
        <v>A+J=</v>
      </c>
      <c r="AA2603" s="114">
        <f t="shared" si="1209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8">
        <f t="shared" si="1204"/>
        <v>46900</v>
      </c>
      <c r="B2604" s="109">
        <f t="shared" si="1210"/>
        <v>146.1692108</v>
      </c>
      <c r="C2604" s="193">
        <f t="shared" si="1202"/>
        <v>95.816447030000006</v>
      </c>
      <c r="D2604" s="110">
        <f t="shared" si="1211"/>
        <v>7245.38</v>
      </c>
      <c r="E2604" s="111">
        <f t="shared" si="1201"/>
        <v>7276.54</v>
      </c>
      <c r="F2604" s="112">
        <f t="shared" si="1212"/>
        <v>46865</v>
      </c>
      <c r="G2604" s="113">
        <f t="shared" si="1213"/>
        <v>4.3006716003852752E-3</v>
      </c>
      <c r="H2604" s="114">
        <f t="shared" si="1214"/>
        <v>46924</v>
      </c>
      <c r="I2604" s="114">
        <f t="shared" si="1215"/>
        <v>46924</v>
      </c>
      <c r="J2604" s="115">
        <f t="shared" si="1216"/>
        <v>20</v>
      </c>
      <c r="K2604" s="115">
        <f t="shared" si="1217"/>
        <v>5</v>
      </c>
      <c r="L2604" s="8">
        <f t="shared" si="1218"/>
        <v>1.0010734299999999</v>
      </c>
      <c r="M2604" s="116">
        <f t="shared" si="1219"/>
        <v>1.0043006699999999</v>
      </c>
      <c r="N2604" s="116">
        <f t="shared" si="1220"/>
        <v>1.5209568020952122</v>
      </c>
      <c r="O2604" s="109">
        <f t="shared" si="1221"/>
        <v>1.52258944</v>
      </c>
      <c r="P2604" s="109">
        <f t="shared" si="1222"/>
        <v>145.88911042000001</v>
      </c>
      <c r="Q2604" s="11">
        <f t="shared" si="1207"/>
        <v>0</v>
      </c>
      <c r="R2604" s="30">
        <f t="shared" si="1205"/>
        <v>0</v>
      </c>
      <c r="S2604" s="109">
        <f t="shared" si="1223"/>
        <v>0</v>
      </c>
      <c r="T2604" s="119">
        <f t="shared" si="1206"/>
        <v>0.10150000000000001</v>
      </c>
      <c r="U2604" s="117">
        <f t="shared" si="1224"/>
        <v>5</v>
      </c>
      <c r="V2604" s="117">
        <v>252</v>
      </c>
      <c r="W2604" s="116">
        <f t="shared" si="1225"/>
        <v>1.0019199539999999</v>
      </c>
      <c r="X2604" s="109">
        <f t="shared" si="1226"/>
        <v>0.28010037999999998</v>
      </c>
      <c r="Y2604" s="174">
        <f t="shared" si="1203"/>
        <v>0</v>
      </c>
      <c r="Z2604" s="120" t="str">
        <f t="shared" si="1208"/>
        <v>A+J=</v>
      </c>
      <c r="AA2604" s="114">
        <f t="shared" si="1209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8">
        <f t="shared" si="1204"/>
        <v>46901</v>
      </c>
      <c r="B2605" s="109">
        <f t="shared" si="1210"/>
        <v>146.1692108</v>
      </c>
      <c r="C2605" s="193">
        <f t="shared" si="1202"/>
        <v>95.816447030000006</v>
      </c>
      <c r="D2605" s="110">
        <f t="shared" si="1211"/>
        <v>7245.38</v>
      </c>
      <c r="E2605" s="111">
        <f t="shared" ref="E2605:E2668" si="1227">IF($K2605=1,VLOOKUP($A2604,$AO$10:$AS$150,4),E2604)</f>
        <v>7276.54</v>
      </c>
      <c r="F2605" s="112">
        <f t="shared" si="1212"/>
        <v>46865</v>
      </c>
      <c r="G2605" s="113">
        <f t="shared" si="1213"/>
        <v>4.3006716003852752E-3</v>
      </c>
      <c r="H2605" s="114">
        <f t="shared" si="1214"/>
        <v>46924</v>
      </c>
      <c r="I2605" s="114">
        <f t="shared" si="1215"/>
        <v>46924</v>
      </c>
      <c r="J2605" s="115">
        <f t="shared" si="1216"/>
        <v>20</v>
      </c>
      <c r="K2605" s="115">
        <f t="shared" si="1217"/>
        <v>5</v>
      </c>
      <c r="L2605" s="8">
        <f t="shared" si="1218"/>
        <v>1.0010734299999999</v>
      </c>
      <c r="M2605" s="116">
        <f t="shared" si="1219"/>
        <v>1.0043006699999999</v>
      </c>
      <c r="N2605" s="116">
        <f t="shared" si="1220"/>
        <v>1.5209568020952122</v>
      </c>
      <c r="O2605" s="109">
        <f t="shared" si="1221"/>
        <v>1.52258944</v>
      </c>
      <c r="P2605" s="109">
        <f t="shared" si="1222"/>
        <v>145.88911042000001</v>
      </c>
      <c r="Q2605" s="11">
        <f t="shared" si="1207"/>
        <v>0</v>
      </c>
      <c r="R2605" s="30">
        <f t="shared" si="1205"/>
        <v>0</v>
      </c>
      <c r="S2605" s="109">
        <f t="shared" si="1223"/>
        <v>0</v>
      </c>
      <c r="T2605" s="119">
        <f t="shared" si="1206"/>
        <v>0.10150000000000001</v>
      </c>
      <c r="U2605" s="117">
        <f t="shared" si="1224"/>
        <v>5</v>
      </c>
      <c r="V2605" s="117">
        <v>252</v>
      </c>
      <c r="W2605" s="116">
        <f t="shared" si="1225"/>
        <v>1.0019199539999999</v>
      </c>
      <c r="X2605" s="109">
        <f t="shared" si="1226"/>
        <v>0.28010037999999998</v>
      </c>
      <c r="Y2605" s="174">
        <f t="shared" si="1203"/>
        <v>0</v>
      </c>
      <c r="Z2605" s="120" t="str">
        <f t="shared" si="1208"/>
        <v>A+J=</v>
      </c>
      <c r="AA2605" s="114">
        <f t="shared" si="1209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8">
        <f t="shared" si="1204"/>
        <v>46902</v>
      </c>
      <c r="B2606" s="109">
        <f t="shared" si="1210"/>
        <v>146.1692108</v>
      </c>
      <c r="C2606" s="193">
        <f t="shared" si="1202"/>
        <v>95.816447030000006</v>
      </c>
      <c r="D2606" s="110">
        <f t="shared" si="1211"/>
        <v>7245.38</v>
      </c>
      <c r="E2606" s="111">
        <f t="shared" si="1227"/>
        <v>7276.54</v>
      </c>
      <c r="F2606" s="112">
        <f t="shared" si="1212"/>
        <v>46865</v>
      </c>
      <c r="G2606" s="113">
        <f t="shared" si="1213"/>
        <v>4.3006716003852752E-3</v>
      </c>
      <c r="H2606" s="114">
        <f t="shared" si="1214"/>
        <v>46924</v>
      </c>
      <c r="I2606" s="114">
        <f t="shared" si="1215"/>
        <v>46924</v>
      </c>
      <c r="J2606" s="115">
        <f t="shared" si="1216"/>
        <v>20</v>
      </c>
      <c r="K2606" s="115">
        <f t="shared" si="1217"/>
        <v>5</v>
      </c>
      <c r="L2606" s="8">
        <f t="shared" si="1218"/>
        <v>1.0010734299999999</v>
      </c>
      <c r="M2606" s="116">
        <f t="shared" si="1219"/>
        <v>1.0043006699999999</v>
      </c>
      <c r="N2606" s="116">
        <f t="shared" si="1220"/>
        <v>1.5209568020952122</v>
      </c>
      <c r="O2606" s="109">
        <f t="shared" si="1221"/>
        <v>1.52258944</v>
      </c>
      <c r="P2606" s="109">
        <f t="shared" si="1222"/>
        <v>145.88911042000001</v>
      </c>
      <c r="Q2606" s="11">
        <f t="shared" si="1207"/>
        <v>0</v>
      </c>
      <c r="R2606" s="30">
        <f t="shared" si="1205"/>
        <v>0</v>
      </c>
      <c r="S2606" s="109">
        <f t="shared" si="1223"/>
        <v>0</v>
      </c>
      <c r="T2606" s="119">
        <f t="shared" si="1206"/>
        <v>0.10150000000000001</v>
      </c>
      <c r="U2606" s="117">
        <f t="shared" si="1224"/>
        <v>5</v>
      </c>
      <c r="V2606" s="117">
        <v>252</v>
      </c>
      <c r="W2606" s="116">
        <f t="shared" si="1225"/>
        <v>1.0019199539999999</v>
      </c>
      <c r="X2606" s="109">
        <f t="shared" si="1226"/>
        <v>0.28010037999999998</v>
      </c>
      <c r="Y2606" s="174">
        <f t="shared" si="1203"/>
        <v>0</v>
      </c>
      <c r="Z2606" s="120" t="str">
        <f t="shared" si="1208"/>
        <v>A+J=</v>
      </c>
      <c r="AA2606" s="114">
        <f t="shared" si="1209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8">
        <f t="shared" si="1204"/>
        <v>46903</v>
      </c>
      <c r="B2607" s="109">
        <f t="shared" si="1210"/>
        <v>146.25667444999999</v>
      </c>
      <c r="C2607" s="193">
        <f t="shared" si="1202"/>
        <v>95.816447030000006</v>
      </c>
      <c r="D2607" s="110">
        <f t="shared" si="1211"/>
        <v>7245.38</v>
      </c>
      <c r="E2607" s="111">
        <f t="shared" si="1227"/>
        <v>7276.54</v>
      </c>
      <c r="F2607" s="112">
        <f t="shared" si="1212"/>
        <v>46865</v>
      </c>
      <c r="G2607" s="113">
        <f t="shared" si="1213"/>
        <v>4.3006716003852752E-3</v>
      </c>
      <c r="H2607" s="114">
        <f t="shared" si="1214"/>
        <v>46924</v>
      </c>
      <c r="I2607" s="114">
        <f t="shared" si="1215"/>
        <v>46924</v>
      </c>
      <c r="J2607" s="115">
        <f t="shared" si="1216"/>
        <v>20</v>
      </c>
      <c r="K2607" s="115">
        <f t="shared" si="1217"/>
        <v>6</v>
      </c>
      <c r="L2607" s="8">
        <f t="shared" si="1218"/>
        <v>1.0012882599999999</v>
      </c>
      <c r="M2607" s="116">
        <f t="shared" si="1219"/>
        <v>1.0043006699999999</v>
      </c>
      <c r="N2607" s="116">
        <f t="shared" si="1220"/>
        <v>1.5209568020952122</v>
      </c>
      <c r="O2607" s="109">
        <f t="shared" si="1221"/>
        <v>1.52291618</v>
      </c>
      <c r="P2607" s="109">
        <f t="shared" si="1222"/>
        <v>145.92041749000001</v>
      </c>
      <c r="Q2607" s="11">
        <f t="shared" si="1207"/>
        <v>0</v>
      </c>
      <c r="R2607" s="30">
        <f t="shared" si="1205"/>
        <v>0</v>
      </c>
      <c r="S2607" s="109">
        <f t="shared" si="1223"/>
        <v>0</v>
      </c>
      <c r="T2607" s="119">
        <f t="shared" si="1206"/>
        <v>0.10150000000000001</v>
      </c>
      <c r="U2607" s="117">
        <f t="shared" si="1224"/>
        <v>6</v>
      </c>
      <c r="V2607" s="117">
        <v>252</v>
      </c>
      <c r="W2607" s="116">
        <f t="shared" si="1225"/>
        <v>1.002304386</v>
      </c>
      <c r="X2607" s="109">
        <f t="shared" si="1226"/>
        <v>0.33625695999999999</v>
      </c>
      <c r="Y2607" s="174">
        <f t="shared" si="1203"/>
        <v>0</v>
      </c>
      <c r="Z2607" s="120" t="str">
        <f t="shared" si="1208"/>
        <v>A+J=</v>
      </c>
      <c r="AA2607" s="114">
        <f t="shared" si="1209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8">
        <f t="shared" si="1204"/>
        <v>46904</v>
      </c>
      <c r="B2608" s="109">
        <f t="shared" si="1210"/>
        <v>146.34419063999999</v>
      </c>
      <c r="C2608" s="193">
        <f t="shared" si="1202"/>
        <v>95.816447030000006</v>
      </c>
      <c r="D2608" s="110">
        <f t="shared" si="1211"/>
        <v>7245.38</v>
      </c>
      <c r="E2608" s="111">
        <f t="shared" si="1227"/>
        <v>7276.54</v>
      </c>
      <c r="F2608" s="112">
        <f t="shared" si="1212"/>
        <v>46865</v>
      </c>
      <c r="G2608" s="113">
        <f t="shared" si="1213"/>
        <v>4.3006716003852752E-3</v>
      </c>
      <c r="H2608" s="114">
        <f t="shared" si="1214"/>
        <v>46924</v>
      </c>
      <c r="I2608" s="114">
        <f t="shared" si="1215"/>
        <v>46924</v>
      </c>
      <c r="J2608" s="115">
        <f t="shared" si="1216"/>
        <v>20</v>
      </c>
      <c r="K2608" s="115">
        <f t="shared" si="1217"/>
        <v>7</v>
      </c>
      <c r="L2608" s="8">
        <f t="shared" si="1218"/>
        <v>1.0015031299999999</v>
      </c>
      <c r="M2608" s="116">
        <f t="shared" si="1219"/>
        <v>1.0043006699999999</v>
      </c>
      <c r="N2608" s="116">
        <f t="shared" si="1220"/>
        <v>1.5209568020952122</v>
      </c>
      <c r="O2608" s="109">
        <f t="shared" si="1221"/>
        <v>1.52324299</v>
      </c>
      <c r="P2608" s="109">
        <f t="shared" si="1222"/>
        <v>145.95173126</v>
      </c>
      <c r="Q2608" s="11">
        <f t="shared" si="1207"/>
        <v>0</v>
      </c>
      <c r="R2608" s="30">
        <f t="shared" si="1205"/>
        <v>0</v>
      </c>
      <c r="S2608" s="109">
        <f t="shared" si="1223"/>
        <v>0</v>
      </c>
      <c r="T2608" s="119">
        <f t="shared" si="1206"/>
        <v>0.10150000000000001</v>
      </c>
      <c r="U2608" s="117">
        <f t="shared" si="1224"/>
        <v>7</v>
      </c>
      <c r="V2608" s="117">
        <v>252</v>
      </c>
      <c r="W2608" s="116">
        <f t="shared" si="1225"/>
        <v>1.0026889670000001</v>
      </c>
      <c r="X2608" s="109">
        <f t="shared" si="1226"/>
        <v>0.39245938000000002</v>
      </c>
      <c r="Y2608" s="174">
        <f t="shared" si="1203"/>
        <v>0</v>
      </c>
      <c r="Z2608" s="120" t="str">
        <f t="shared" si="1208"/>
        <v>A+J=</v>
      </c>
      <c r="AA2608" s="114">
        <f t="shared" si="1209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8">
        <f t="shared" si="1204"/>
        <v>46905</v>
      </c>
      <c r="B2609" s="109">
        <f t="shared" si="1210"/>
        <v>146.43176007</v>
      </c>
      <c r="C2609" s="193">
        <f t="shared" si="1202"/>
        <v>95.816447030000006</v>
      </c>
      <c r="D2609" s="110">
        <f t="shared" si="1211"/>
        <v>7245.38</v>
      </c>
      <c r="E2609" s="111">
        <f t="shared" si="1227"/>
        <v>7276.54</v>
      </c>
      <c r="F2609" s="112">
        <f t="shared" si="1212"/>
        <v>46865</v>
      </c>
      <c r="G2609" s="113">
        <f t="shared" si="1213"/>
        <v>4.3006716003852752E-3</v>
      </c>
      <c r="H2609" s="114">
        <f t="shared" si="1214"/>
        <v>46924</v>
      </c>
      <c r="I2609" s="114">
        <f t="shared" si="1215"/>
        <v>46924</v>
      </c>
      <c r="J2609" s="115">
        <f t="shared" si="1216"/>
        <v>20</v>
      </c>
      <c r="K2609" s="115">
        <f t="shared" si="1217"/>
        <v>8</v>
      </c>
      <c r="L2609" s="8">
        <f t="shared" si="1218"/>
        <v>1.00171805</v>
      </c>
      <c r="M2609" s="116">
        <f t="shared" si="1219"/>
        <v>1.0043006699999999</v>
      </c>
      <c r="N2609" s="116">
        <f t="shared" si="1220"/>
        <v>1.5209568020952122</v>
      </c>
      <c r="O2609" s="109">
        <f t="shared" si="1221"/>
        <v>1.5235698799999999</v>
      </c>
      <c r="P2609" s="109">
        <f t="shared" si="1222"/>
        <v>145.9830527</v>
      </c>
      <c r="Q2609" s="11">
        <f t="shared" si="1207"/>
        <v>0</v>
      </c>
      <c r="R2609" s="30">
        <f t="shared" si="1205"/>
        <v>0</v>
      </c>
      <c r="S2609" s="109">
        <f t="shared" si="1223"/>
        <v>0</v>
      </c>
      <c r="T2609" s="119">
        <f t="shared" si="1206"/>
        <v>0.10150000000000001</v>
      </c>
      <c r="U2609" s="117">
        <f t="shared" si="1224"/>
        <v>8</v>
      </c>
      <c r="V2609" s="117">
        <v>252</v>
      </c>
      <c r="W2609" s="116">
        <f t="shared" si="1225"/>
        <v>1.0030736950000001</v>
      </c>
      <c r="X2609" s="109">
        <f t="shared" si="1226"/>
        <v>0.44870736999999999</v>
      </c>
      <c r="Y2609" s="174">
        <f t="shared" si="1203"/>
        <v>0</v>
      </c>
      <c r="Z2609" s="120" t="str">
        <f t="shared" si="1208"/>
        <v>A+J=</v>
      </c>
      <c r="AA2609" s="114">
        <f t="shared" si="1209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8">
        <f t="shared" si="1204"/>
        <v>46906</v>
      </c>
      <c r="B2610" s="109">
        <f t="shared" si="1210"/>
        <v>146.51937988</v>
      </c>
      <c r="C2610" s="193">
        <f t="shared" si="1202"/>
        <v>95.816447030000006</v>
      </c>
      <c r="D2610" s="110">
        <f t="shared" si="1211"/>
        <v>7245.38</v>
      </c>
      <c r="E2610" s="111">
        <f t="shared" si="1227"/>
        <v>7276.54</v>
      </c>
      <c r="F2610" s="112">
        <f t="shared" si="1212"/>
        <v>46865</v>
      </c>
      <c r="G2610" s="113">
        <f t="shared" si="1213"/>
        <v>4.3006716003852752E-3</v>
      </c>
      <c r="H2610" s="114">
        <f t="shared" si="1214"/>
        <v>46924</v>
      </c>
      <c r="I2610" s="114">
        <f t="shared" si="1215"/>
        <v>46924</v>
      </c>
      <c r="J2610" s="115">
        <f t="shared" si="1216"/>
        <v>20</v>
      </c>
      <c r="K2610" s="115">
        <f t="shared" si="1217"/>
        <v>9</v>
      </c>
      <c r="L2610" s="8">
        <f t="shared" si="1218"/>
        <v>1.0019330099999999</v>
      </c>
      <c r="M2610" s="116">
        <f t="shared" si="1219"/>
        <v>1.0043006699999999</v>
      </c>
      <c r="N2610" s="116">
        <f t="shared" si="1220"/>
        <v>1.5209568020952122</v>
      </c>
      <c r="O2610" s="109">
        <f t="shared" si="1221"/>
        <v>1.52389682</v>
      </c>
      <c r="P2610" s="109">
        <f t="shared" si="1222"/>
        <v>146.01437892999999</v>
      </c>
      <c r="Q2610" s="11">
        <f t="shared" si="1207"/>
        <v>0</v>
      </c>
      <c r="R2610" s="30">
        <f t="shared" si="1205"/>
        <v>0</v>
      </c>
      <c r="S2610" s="109">
        <f t="shared" si="1223"/>
        <v>0</v>
      </c>
      <c r="T2610" s="119">
        <f t="shared" si="1206"/>
        <v>0.10150000000000001</v>
      </c>
      <c r="U2610" s="117">
        <f t="shared" si="1224"/>
        <v>9</v>
      </c>
      <c r="V2610" s="117">
        <v>252</v>
      </c>
      <c r="W2610" s="116">
        <f t="shared" si="1225"/>
        <v>1.00345857</v>
      </c>
      <c r="X2610" s="109">
        <f t="shared" si="1226"/>
        <v>0.50500095</v>
      </c>
      <c r="Y2610" s="174">
        <f t="shared" si="1203"/>
        <v>0</v>
      </c>
      <c r="Z2610" s="120" t="str">
        <f t="shared" si="1208"/>
        <v>A+J=</v>
      </c>
      <c r="AA2610" s="114">
        <f t="shared" si="1209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8">
        <f t="shared" si="1204"/>
        <v>46907</v>
      </c>
      <c r="B2611" s="109">
        <f t="shared" si="1210"/>
        <v>146.60705308999999</v>
      </c>
      <c r="C2611" s="193">
        <f t="shared" si="1202"/>
        <v>95.816447030000006</v>
      </c>
      <c r="D2611" s="110">
        <f t="shared" si="1211"/>
        <v>7245.38</v>
      </c>
      <c r="E2611" s="111">
        <f t="shared" si="1227"/>
        <v>7276.54</v>
      </c>
      <c r="F2611" s="112">
        <f t="shared" si="1212"/>
        <v>46865</v>
      </c>
      <c r="G2611" s="113">
        <f t="shared" si="1213"/>
        <v>4.3006716003852752E-3</v>
      </c>
      <c r="H2611" s="114">
        <f t="shared" si="1214"/>
        <v>46924</v>
      </c>
      <c r="I2611" s="114">
        <f t="shared" si="1215"/>
        <v>46924</v>
      </c>
      <c r="J2611" s="115">
        <f t="shared" si="1216"/>
        <v>20</v>
      </c>
      <c r="K2611" s="115">
        <f t="shared" si="1217"/>
        <v>10</v>
      </c>
      <c r="L2611" s="8">
        <f t="shared" si="1218"/>
        <v>1.0021480199999999</v>
      </c>
      <c r="M2611" s="116">
        <f t="shared" si="1219"/>
        <v>1.0043006699999999</v>
      </c>
      <c r="N2611" s="116">
        <f t="shared" si="1220"/>
        <v>1.5209568020952122</v>
      </c>
      <c r="O2611" s="109">
        <f t="shared" si="1221"/>
        <v>1.5242238400000001</v>
      </c>
      <c r="P2611" s="109">
        <f t="shared" si="1222"/>
        <v>146.04571282000001</v>
      </c>
      <c r="Q2611" s="11">
        <f t="shared" si="1207"/>
        <v>0</v>
      </c>
      <c r="R2611" s="30">
        <f t="shared" si="1205"/>
        <v>0</v>
      </c>
      <c r="S2611" s="109">
        <f t="shared" si="1223"/>
        <v>0</v>
      </c>
      <c r="T2611" s="119">
        <f t="shared" si="1206"/>
        <v>0.10150000000000001</v>
      </c>
      <c r="U2611" s="117">
        <f t="shared" si="1224"/>
        <v>10</v>
      </c>
      <c r="V2611" s="117">
        <v>252</v>
      </c>
      <c r="W2611" s="116">
        <f t="shared" si="1225"/>
        <v>1.003843593</v>
      </c>
      <c r="X2611" s="109">
        <f t="shared" si="1226"/>
        <v>0.56134026999999997</v>
      </c>
      <c r="Y2611" s="174">
        <f t="shared" si="1203"/>
        <v>0</v>
      </c>
      <c r="Z2611" s="120" t="str">
        <f t="shared" si="1208"/>
        <v>A+J=</v>
      </c>
      <c r="AA2611" s="114">
        <f t="shared" si="1209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8">
        <f t="shared" si="1204"/>
        <v>46908</v>
      </c>
      <c r="B2612" s="109">
        <f t="shared" si="1210"/>
        <v>146.60705308999999</v>
      </c>
      <c r="C2612" s="193">
        <f t="shared" si="1202"/>
        <v>95.816447030000006</v>
      </c>
      <c r="D2612" s="110">
        <f t="shared" si="1211"/>
        <v>7245.38</v>
      </c>
      <c r="E2612" s="111">
        <f t="shared" si="1227"/>
        <v>7276.54</v>
      </c>
      <c r="F2612" s="112">
        <f t="shared" si="1212"/>
        <v>46865</v>
      </c>
      <c r="G2612" s="113">
        <f t="shared" si="1213"/>
        <v>4.3006716003852752E-3</v>
      </c>
      <c r="H2612" s="114">
        <f t="shared" si="1214"/>
        <v>46924</v>
      </c>
      <c r="I2612" s="114">
        <f t="shared" si="1215"/>
        <v>46924</v>
      </c>
      <c r="J2612" s="115">
        <f t="shared" si="1216"/>
        <v>20</v>
      </c>
      <c r="K2612" s="115">
        <f t="shared" si="1217"/>
        <v>10</v>
      </c>
      <c r="L2612" s="8">
        <f t="shared" si="1218"/>
        <v>1.0021480199999999</v>
      </c>
      <c r="M2612" s="116">
        <f t="shared" si="1219"/>
        <v>1.0043006699999999</v>
      </c>
      <c r="N2612" s="116">
        <f t="shared" si="1220"/>
        <v>1.5209568020952122</v>
      </c>
      <c r="O2612" s="109">
        <f t="shared" si="1221"/>
        <v>1.5242238400000001</v>
      </c>
      <c r="P2612" s="109">
        <f t="shared" si="1222"/>
        <v>146.04571282000001</v>
      </c>
      <c r="Q2612" s="11">
        <f t="shared" si="1207"/>
        <v>0</v>
      </c>
      <c r="R2612" s="30">
        <f t="shared" si="1205"/>
        <v>0</v>
      </c>
      <c r="S2612" s="109">
        <f t="shared" si="1223"/>
        <v>0</v>
      </c>
      <c r="T2612" s="119">
        <f t="shared" si="1206"/>
        <v>0.10150000000000001</v>
      </c>
      <c r="U2612" s="117">
        <f t="shared" si="1224"/>
        <v>10</v>
      </c>
      <c r="V2612" s="117">
        <v>252</v>
      </c>
      <c r="W2612" s="116">
        <f t="shared" si="1225"/>
        <v>1.003843593</v>
      </c>
      <c r="X2612" s="109">
        <f t="shared" si="1226"/>
        <v>0.56134026999999997</v>
      </c>
      <c r="Y2612" s="174">
        <f t="shared" si="1203"/>
        <v>0</v>
      </c>
      <c r="Z2612" s="120" t="str">
        <f t="shared" si="1208"/>
        <v>A+J=</v>
      </c>
      <c r="AA2612" s="114">
        <f t="shared" si="1209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8">
        <f t="shared" si="1204"/>
        <v>46909</v>
      </c>
      <c r="B2613" s="109">
        <f t="shared" si="1210"/>
        <v>146.60705308999999</v>
      </c>
      <c r="C2613" s="193">
        <f t="shared" si="1202"/>
        <v>95.816447030000006</v>
      </c>
      <c r="D2613" s="110">
        <f t="shared" si="1211"/>
        <v>7245.38</v>
      </c>
      <c r="E2613" s="111">
        <f t="shared" si="1227"/>
        <v>7276.54</v>
      </c>
      <c r="F2613" s="112">
        <f t="shared" si="1212"/>
        <v>46865</v>
      </c>
      <c r="G2613" s="113">
        <f t="shared" si="1213"/>
        <v>4.3006716003852752E-3</v>
      </c>
      <c r="H2613" s="114">
        <f t="shared" si="1214"/>
        <v>46924</v>
      </c>
      <c r="I2613" s="114">
        <f t="shared" si="1215"/>
        <v>46924</v>
      </c>
      <c r="J2613" s="115">
        <f t="shared" si="1216"/>
        <v>20</v>
      </c>
      <c r="K2613" s="115">
        <f t="shared" si="1217"/>
        <v>10</v>
      </c>
      <c r="L2613" s="8">
        <f t="shared" si="1218"/>
        <v>1.0021480199999999</v>
      </c>
      <c r="M2613" s="116">
        <f t="shared" si="1219"/>
        <v>1.0043006699999999</v>
      </c>
      <c r="N2613" s="116">
        <f t="shared" si="1220"/>
        <v>1.5209568020952122</v>
      </c>
      <c r="O2613" s="109">
        <f t="shared" si="1221"/>
        <v>1.5242238400000001</v>
      </c>
      <c r="P2613" s="109">
        <f t="shared" si="1222"/>
        <v>146.04571282000001</v>
      </c>
      <c r="Q2613" s="11">
        <f t="shared" si="1207"/>
        <v>0</v>
      </c>
      <c r="R2613" s="30">
        <f t="shared" si="1205"/>
        <v>0</v>
      </c>
      <c r="S2613" s="109">
        <f t="shared" si="1223"/>
        <v>0</v>
      </c>
      <c r="T2613" s="119">
        <f t="shared" si="1206"/>
        <v>0.10150000000000001</v>
      </c>
      <c r="U2613" s="117">
        <f t="shared" si="1224"/>
        <v>10</v>
      </c>
      <c r="V2613" s="117">
        <v>252</v>
      </c>
      <c r="W2613" s="116">
        <f t="shared" si="1225"/>
        <v>1.003843593</v>
      </c>
      <c r="X2613" s="109">
        <f t="shared" si="1226"/>
        <v>0.56134026999999997</v>
      </c>
      <c r="Y2613" s="174">
        <f t="shared" si="1203"/>
        <v>0</v>
      </c>
      <c r="Z2613" s="120" t="str">
        <f t="shared" si="1208"/>
        <v>A+J=</v>
      </c>
      <c r="AA2613" s="114">
        <f t="shared" si="1209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8">
        <f t="shared" si="1204"/>
        <v>46910</v>
      </c>
      <c r="B2614" s="109">
        <f t="shared" si="1210"/>
        <v>146.69477975999999</v>
      </c>
      <c r="C2614" s="193">
        <f t="shared" si="1202"/>
        <v>95.816447030000006</v>
      </c>
      <c r="D2614" s="110">
        <f t="shared" si="1211"/>
        <v>7245.38</v>
      </c>
      <c r="E2614" s="111">
        <f t="shared" si="1227"/>
        <v>7276.54</v>
      </c>
      <c r="F2614" s="112">
        <f t="shared" si="1212"/>
        <v>46865</v>
      </c>
      <c r="G2614" s="113">
        <f t="shared" si="1213"/>
        <v>4.3006716003852752E-3</v>
      </c>
      <c r="H2614" s="114">
        <f t="shared" si="1214"/>
        <v>46924</v>
      </c>
      <c r="I2614" s="114">
        <f t="shared" si="1215"/>
        <v>46924</v>
      </c>
      <c r="J2614" s="115">
        <f t="shared" si="1216"/>
        <v>20</v>
      </c>
      <c r="K2614" s="115">
        <f t="shared" si="1217"/>
        <v>11</v>
      </c>
      <c r="L2614" s="8">
        <f t="shared" si="1218"/>
        <v>1.0023630800000001</v>
      </c>
      <c r="M2614" s="116">
        <f t="shared" si="1219"/>
        <v>1.0043006699999999</v>
      </c>
      <c r="N2614" s="116">
        <f t="shared" si="1220"/>
        <v>1.5209568020952122</v>
      </c>
      <c r="O2614" s="109">
        <f t="shared" si="1221"/>
        <v>1.5245509399999999</v>
      </c>
      <c r="P2614" s="109">
        <f t="shared" si="1222"/>
        <v>146.07705437999999</v>
      </c>
      <c r="Q2614" s="11">
        <f t="shared" si="1207"/>
        <v>0</v>
      </c>
      <c r="R2614" s="30">
        <f t="shared" si="1205"/>
        <v>0</v>
      </c>
      <c r="S2614" s="109">
        <f t="shared" si="1223"/>
        <v>0</v>
      </c>
      <c r="T2614" s="119">
        <f t="shared" si="1206"/>
        <v>0.10150000000000001</v>
      </c>
      <c r="U2614" s="117">
        <f t="shared" si="1224"/>
        <v>11</v>
      </c>
      <c r="V2614" s="117">
        <v>252</v>
      </c>
      <c r="W2614" s="116">
        <f t="shared" si="1225"/>
        <v>1.0042287640000001</v>
      </c>
      <c r="X2614" s="109">
        <f t="shared" si="1226"/>
        <v>0.61772537999999999</v>
      </c>
      <c r="Y2614" s="174">
        <f t="shared" si="1203"/>
        <v>0</v>
      </c>
      <c r="Z2614" s="120" t="str">
        <f t="shared" si="1208"/>
        <v>A+J=</v>
      </c>
      <c r="AA2614" s="114">
        <f t="shared" si="1209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8">
        <f t="shared" si="1204"/>
        <v>46911</v>
      </c>
      <c r="B2615" s="109">
        <f t="shared" si="1210"/>
        <v>146.78255798000001</v>
      </c>
      <c r="C2615" s="193">
        <f t="shared" si="1202"/>
        <v>95.816447030000006</v>
      </c>
      <c r="D2615" s="110">
        <f t="shared" si="1211"/>
        <v>7245.38</v>
      </c>
      <c r="E2615" s="111">
        <f t="shared" si="1227"/>
        <v>7276.54</v>
      </c>
      <c r="F2615" s="112">
        <f t="shared" si="1212"/>
        <v>46865</v>
      </c>
      <c r="G2615" s="113">
        <f t="shared" si="1213"/>
        <v>4.3006716003852752E-3</v>
      </c>
      <c r="H2615" s="114">
        <f t="shared" si="1214"/>
        <v>46924</v>
      </c>
      <c r="I2615" s="114">
        <f t="shared" si="1215"/>
        <v>46924</v>
      </c>
      <c r="J2615" s="115">
        <f t="shared" si="1216"/>
        <v>20</v>
      </c>
      <c r="K2615" s="115">
        <f t="shared" si="1217"/>
        <v>12</v>
      </c>
      <c r="L2615" s="8">
        <f t="shared" si="1218"/>
        <v>1.00257818</v>
      </c>
      <c r="M2615" s="116">
        <f t="shared" si="1219"/>
        <v>1.0043006699999999</v>
      </c>
      <c r="N2615" s="116">
        <f t="shared" si="1220"/>
        <v>1.5209568020952122</v>
      </c>
      <c r="O2615" s="109">
        <f t="shared" si="1221"/>
        <v>1.5248781</v>
      </c>
      <c r="P2615" s="109">
        <f t="shared" si="1222"/>
        <v>146.10840168999999</v>
      </c>
      <c r="Q2615" s="11">
        <f t="shared" si="1207"/>
        <v>0</v>
      </c>
      <c r="R2615" s="30">
        <f t="shared" si="1205"/>
        <v>0</v>
      </c>
      <c r="S2615" s="109">
        <f t="shared" si="1223"/>
        <v>0</v>
      </c>
      <c r="T2615" s="119">
        <f t="shared" si="1206"/>
        <v>0.10150000000000001</v>
      </c>
      <c r="U2615" s="117">
        <f t="shared" si="1224"/>
        <v>12</v>
      </c>
      <c r="V2615" s="117">
        <v>252</v>
      </c>
      <c r="W2615" s="116">
        <f t="shared" si="1225"/>
        <v>1.0046140830000001</v>
      </c>
      <c r="X2615" s="109">
        <f t="shared" si="1226"/>
        <v>0.67415628999999999</v>
      </c>
      <c r="Y2615" s="174">
        <f t="shared" si="1203"/>
        <v>0</v>
      </c>
      <c r="Z2615" s="120" t="str">
        <f t="shared" si="1208"/>
        <v>A+J=</v>
      </c>
      <c r="AA2615" s="114">
        <f t="shared" si="1209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8">
        <f t="shared" si="1204"/>
        <v>46912</v>
      </c>
      <c r="B2616" s="109">
        <f t="shared" si="1210"/>
        <v>146.87038871999999</v>
      </c>
      <c r="C2616" s="193">
        <f t="shared" si="1202"/>
        <v>95.816447030000006</v>
      </c>
      <c r="D2616" s="110">
        <f t="shared" si="1211"/>
        <v>7245.38</v>
      </c>
      <c r="E2616" s="111">
        <f t="shared" si="1227"/>
        <v>7276.54</v>
      </c>
      <c r="F2616" s="112">
        <f t="shared" si="1212"/>
        <v>46865</v>
      </c>
      <c r="G2616" s="113">
        <f t="shared" si="1213"/>
        <v>4.3006716003852752E-3</v>
      </c>
      <c r="H2616" s="114">
        <f t="shared" si="1214"/>
        <v>46924</v>
      </c>
      <c r="I2616" s="114">
        <f t="shared" si="1215"/>
        <v>46924</v>
      </c>
      <c r="J2616" s="115">
        <f t="shared" si="1216"/>
        <v>20</v>
      </c>
      <c r="K2616" s="115">
        <f t="shared" si="1217"/>
        <v>13</v>
      </c>
      <c r="L2616" s="8">
        <f t="shared" si="1218"/>
        <v>1.00279333</v>
      </c>
      <c r="M2616" s="116">
        <f t="shared" si="1219"/>
        <v>1.0043006699999999</v>
      </c>
      <c r="N2616" s="116">
        <f t="shared" si="1220"/>
        <v>1.5209568020952122</v>
      </c>
      <c r="O2616" s="109">
        <f t="shared" si="1221"/>
        <v>1.5252053299999999</v>
      </c>
      <c r="P2616" s="109">
        <f t="shared" si="1222"/>
        <v>146.13975571</v>
      </c>
      <c r="Q2616" s="11">
        <f t="shared" si="1207"/>
        <v>0</v>
      </c>
      <c r="R2616" s="30">
        <f t="shared" si="1205"/>
        <v>0</v>
      </c>
      <c r="S2616" s="109">
        <f t="shared" si="1223"/>
        <v>0</v>
      </c>
      <c r="T2616" s="119">
        <f t="shared" si="1206"/>
        <v>0.10150000000000001</v>
      </c>
      <c r="U2616" s="117">
        <f t="shared" si="1224"/>
        <v>13</v>
      </c>
      <c r="V2616" s="117">
        <v>252</v>
      </c>
      <c r="W2616" s="116">
        <f t="shared" si="1225"/>
        <v>1.00499955</v>
      </c>
      <c r="X2616" s="109">
        <f t="shared" si="1226"/>
        <v>0.73063301000000003</v>
      </c>
      <c r="Y2616" s="174">
        <f t="shared" si="1203"/>
        <v>0</v>
      </c>
      <c r="Z2616" s="120" t="str">
        <f t="shared" si="1208"/>
        <v>A+J=</v>
      </c>
      <c r="AA2616" s="114">
        <f t="shared" si="1209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8">
        <f t="shared" si="1204"/>
        <v>46913</v>
      </c>
      <c r="B2617" s="109">
        <f t="shared" si="1210"/>
        <v>146.95827282000002</v>
      </c>
      <c r="C2617" s="193">
        <f t="shared" si="1202"/>
        <v>95.816447030000006</v>
      </c>
      <c r="D2617" s="110">
        <f t="shared" si="1211"/>
        <v>7245.38</v>
      </c>
      <c r="E2617" s="111">
        <f t="shared" si="1227"/>
        <v>7276.54</v>
      </c>
      <c r="F2617" s="112">
        <f t="shared" si="1212"/>
        <v>46865</v>
      </c>
      <c r="G2617" s="113">
        <f t="shared" si="1213"/>
        <v>4.3006716003852752E-3</v>
      </c>
      <c r="H2617" s="114">
        <f t="shared" si="1214"/>
        <v>46924</v>
      </c>
      <c r="I2617" s="114">
        <f t="shared" si="1215"/>
        <v>46924</v>
      </c>
      <c r="J2617" s="115">
        <f t="shared" si="1216"/>
        <v>20</v>
      </c>
      <c r="K2617" s="115">
        <f t="shared" si="1217"/>
        <v>14</v>
      </c>
      <c r="L2617" s="8">
        <f t="shared" si="1218"/>
        <v>1.00300853</v>
      </c>
      <c r="M2617" s="116">
        <f t="shared" si="1219"/>
        <v>1.0043006699999999</v>
      </c>
      <c r="N2617" s="116">
        <f t="shared" si="1220"/>
        <v>1.5209568020952122</v>
      </c>
      <c r="O2617" s="109">
        <f t="shared" si="1221"/>
        <v>1.52553264</v>
      </c>
      <c r="P2617" s="109">
        <f t="shared" si="1222"/>
        <v>146.17111739000001</v>
      </c>
      <c r="Q2617" s="11">
        <f t="shared" si="1207"/>
        <v>0</v>
      </c>
      <c r="R2617" s="30">
        <f t="shared" si="1205"/>
        <v>0</v>
      </c>
      <c r="S2617" s="109">
        <f t="shared" si="1223"/>
        <v>0</v>
      </c>
      <c r="T2617" s="119">
        <f t="shared" si="1206"/>
        <v>0.10150000000000001</v>
      </c>
      <c r="U2617" s="117">
        <f t="shared" si="1224"/>
        <v>14</v>
      </c>
      <c r="V2617" s="117">
        <v>252</v>
      </c>
      <c r="W2617" s="116">
        <f t="shared" si="1225"/>
        <v>1.005385164</v>
      </c>
      <c r="X2617" s="109">
        <f t="shared" si="1226"/>
        <v>0.78715542999999999</v>
      </c>
      <c r="Y2617" s="174">
        <f t="shared" si="1203"/>
        <v>0</v>
      </c>
      <c r="Z2617" s="120" t="str">
        <f t="shared" si="1208"/>
        <v>A+J=</v>
      </c>
      <c r="AA2617" s="114">
        <f t="shared" si="1209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8">
        <f t="shared" si="1204"/>
        <v>46914</v>
      </c>
      <c r="B2618" s="109">
        <f t="shared" si="1210"/>
        <v>147.04620854000001</v>
      </c>
      <c r="C2618" s="193">
        <f t="shared" si="1202"/>
        <v>95.816447030000006</v>
      </c>
      <c r="D2618" s="110">
        <f t="shared" si="1211"/>
        <v>7245.38</v>
      </c>
      <c r="E2618" s="111">
        <f t="shared" si="1227"/>
        <v>7276.54</v>
      </c>
      <c r="F2618" s="112">
        <f t="shared" si="1212"/>
        <v>46865</v>
      </c>
      <c r="G2618" s="113">
        <f t="shared" si="1213"/>
        <v>4.3006716003852752E-3</v>
      </c>
      <c r="H2618" s="114">
        <f t="shared" si="1214"/>
        <v>46924</v>
      </c>
      <c r="I2618" s="114">
        <f t="shared" si="1215"/>
        <v>46924</v>
      </c>
      <c r="J2618" s="115">
        <f t="shared" si="1216"/>
        <v>20</v>
      </c>
      <c r="K2618" s="115">
        <f t="shared" si="1217"/>
        <v>15</v>
      </c>
      <c r="L2618" s="8">
        <f t="shared" si="1218"/>
        <v>1.00322377</v>
      </c>
      <c r="M2618" s="116">
        <f t="shared" si="1219"/>
        <v>1.0043006699999999</v>
      </c>
      <c r="N2618" s="116">
        <f t="shared" si="1220"/>
        <v>1.5209568020952122</v>
      </c>
      <c r="O2618" s="109">
        <f t="shared" si="1221"/>
        <v>1.5258600099999999</v>
      </c>
      <c r="P2618" s="109">
        <f t="shared" si="1222"/>
        <v>146.20248482</v>
      </c>
      <c r="Q2618" s="11">
        <f t="shared" si="1207"/>
        <v>0</v>
      </c>
      <c r="R2618" s="30">
        <f t="shared" si="1205"/>
        <v>0</v>
      </c>
      <c r="S2618" s="109">
        <f t="shared" si="1223"/>
        <v>0</v>
      </c>
      <c r="T2618" s="119">
        <f t="shared" si="1206"/>
        <v>0.10150000000000001</v>
      </c>
      <c r="U2618" s="117">
        <f t="shared" si="1224"/>
        <v>15</v>
      </c>
      <c r="V2618" s="117">
        <v>252</v>
      </c>
      <c r="W2618" s="116">
        <f t="shared" si="1225"/>
        <v>1.0057709260000001</v>
      </c>
      <c r="X2618" s="109">
        <f t="shared" si="1226"/>
        <v>0.84372371999999995</v>
      </c>
      <c r="Y2618" s="174">
        <f t="shared" si="1203"/>
        <v>0</v>
      </c>
      <c r="Z2618" s="120" t="str">
        <f t="shared" si="1208"/>
        <v>A+J=</v>
      </c>
      <c r="AA2618" s="114">
        <f t="shared" si="1209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8">
        <f t="shared" si="1204"/>
        <v>46915</v>
      </c>
      <c r="B2619" s="109">
        <f t="shared" si="1210"/>
        <v>147.04620854000001</v>
      </c>
      <c r="C2619" s="193">
        <f t="shared" si="1202"/>
        <v>95.816447030000006</v>
      </c>
      <c r="D2619" s="110">
        <f t="shared" si="1211"/>
        <v>7245.38</v>
      </c>
      <c r="E2619" s="111">
        <f t="shared" si="1227"/>
        <v>7276.54</v>
      </c>
      <c r="F2619" s="112">
        <f t="shared" si="1212"/>
        <v>46865</v>
      </c>
      <c r="G2619" s="113">
        <f t="shared" si="1213"/>
        <v>4.3006716003852752E-3</v>
      </c>
      <c r="H2619" s="114">
        <f t="shared" si="1214"/>
        <v>46924</v>
      </c>
      <c r="I2619" s="114">
        <f t="shared" si="1215"/>
        <v>46924</v>
      </c>
      <c r="J2619" s="115">
        <f t="shared" si="1216"/>
        <v>20</v>
      </c>
      <c r="K2619" s="115">
        <f t="shared" si="1217"/>
        <v>15</v>
      </c>
      <c r="L2619" s="8">
        <f t="shared" si="1218"/>
        <v>1.00322377</v>
      </c>
      <c r="M2619" s="116">
        <f t="shared" si="1219"/>
        <v>1.0043006699999999</v>
      </c>
      <c r="N2619" s="116">
        <f t="shared" si="1220"/>
        <v>1.5209568020952122</v>
      </c>
      <c r="O2619" s="109">
        <f t="shared" si="1221"/>
        <v>1.5258600099999999</v>
      </c>
      <c r="P2619" s="109">
        <f t="shared" si="1222"/>
        <v>146.20248482</v>
      </c>
      <c r="Q2619" s="11">
        <f t="shared" si="1207"/>
        <v>0</v>
      </c>
      <c r="R2619" s="30">
        <f t="shared" si="1205"/>
        <v>0</v>
      </c>
      <c r="S2619" s="109">
        <f t="shared" si="1223"/>
        <v>0</v>
      </c>
      <c r="T2619" s="119">
        <f t="shared" si="1206"/>
        <v>0.10150000000000001</v>
      </c>
      <c r="U2619" s="117">
        <f t="shared" si="1224"/>
        <v>15</v>
      </c>
      <c r="V2619" s="117">
        <v>252</v>
      </c>
      <c r="W2619" s="116">
        <f t="shared" si="1225"/>
        <v>1.0057709260000001</v>
      </c>
      <c r="X2619" s="109">
        <f t="shared" si="1226"/>
        <v>0.84372371999999995</v>
      </c>
      <c r="Y2619" s="174">
        <f t="shared" si="1203"/>
        <v>0</v>
      </c>
      <c r="Z2619" s="120" t="str">
        <f t="shared" si="1208"/>
        <v>A+J=</v>
      </c>
      <c r="AA2619" s="114">
        <f t="shared" si="1209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8">
        <f t="shared" si="1204"/>
        <v>46916</v>
      </c>
      <c r="B2620" s="109">
        <f t="shared" si="1210"/>
        <v>147.04620854000001</v>
      </c>
      <c r="C2620" s="193">
        <f t="shared" si="1202"/>
        <v>95.816447030000006</v>
      </c>
      <c r="D2620" s="110">
        <f t="shared" si="1211"/>
        <v>7245.38</v>
      </c>
      <c r="E2620" s="111">
        <f t="shared" si="1227"/>
        <v>7276.54</v>
      </c>
      <c r="F2620" s="112">
        <f t="shared" si="1212"/>
        <v>46865</v>
      </c>
      <c r="G2620" s="113">
        <f t="shared" si="1213"/>
        <v>4.3006716003852752E-3</v>
      </c>
      <c r="H2620" s="114">
        <f t="shared" si="1214"/>
        <v>46924</v>
      </c>
      <c r="I2620" s="114">
        <f t="shared" si="1215"/>
        <v>46924</v>
      </c>
      <c r="J2620" s="115">
        <f t="shared" si="1216"/>
        <v>20</v>
      </c>
      <c r="K2620" s="115">
        <f t="shared" si="1217"/>
        <v>15</v>
      </c>
      <c r="L2620" s="8">
        <f t="shared" si="1218"/>
        <v>1.00322377</v>
      </c>
      <c r="M2620" s="116">
        <f t="shared" si="1219"/>
        <v>1.0043006699999999</v>
      </c>
      <c r="N2620" s="116">
        <f t="shared" si="1220"/>
        <v>1.5209568020952122</v>
      </c>
      <c r="O2620" s="109">
        <f t="shared" si="1221"/>
        <v>1.5258600099999999</v>
      </c>
      <c r="P2620" s="109">
        <f t="shared" si="1222"/>
        <v>146.20248482</v>
      </c>
      <c r="Q2620" s="11">
        <f t="shared" si="1207"/>
        <v>0</v>
      </c>
      <c r="R2620" s="30">
        <f t="shared" si="1205"/>
        <v>0</v>
      </c>
      <c r="S2620" s="109">
        <f t="shared" si="1223"/>
        <v>0</v>
      </c>
      <c r="T2620" s="119">
        <f t="shared" si="1206"/>
        <v>0.10150000000000001</v>
      </c>
      <c r="U2620" s="117">
        <f t="shared" si="1224"/>
        <v>15</v>
      </c>
      <c r="V2620" s="117">
        <v>252</v>
      </c>
      <c r="W2620" s="116">
        <f t="shared" si="1225"/>
        <v>1.0057709260000001</v>
      </c>
      <c r="X2620" s="109">
        <f t="shared" si="1226"/>
        <v>0.84372371999999995</v>
      </c>
      <c r="Y2620" s="174">
        <f t="shared" si="1203"/>
        <v>0</v>
      </c>
      <c r="Z2620" s="120" t="str">
        <f t="shared" si="1208"/>
        <v>A+J=</v>
      </c>
      <c r="AA2620" s="114">
        <f t="shared" si="1209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8">
        <f t="shared" si="1204"/>
        <v>46917</v>
      </c>
      <c r="B2621" s="109">
        <f t="shared" si="1210"/>
        <v>147.13419794000001</v>
      </c>
      <c r="C2621" s="193">
        <f t="shared" si="1202"/>
        <v>95.816447030000006</v>
      </c>
      <c r="D2621" s="110">
        <f t="shared" si="1211"/>
        <v>7245.38</v>
      </c>
      <c r="E2621" s="111">
        <f t="shared" si="1227"/>
        <v>7276.54</v>
      </c>
      <c r="F2621" s="112">
        <f t="shared" si="1212"/>
        <v>46865</v>
      </c>
      <c r="G2621" s="113">
        <f t="shared" si="1213"/>
        <v>4.3006716003852752E-3</v>
      </c>
      <c r="H2621" s="114">
        <f t="shared" si="1214"/>
        <v>46924</v>
      </c>
      <c r="I2621" s="114">
        <f t="shared" si="1215"/>
        <v>46924</v>
      </c>
      <c r="J2621" s="115">
        <f t="shared" si="1216"/>
        <v>20</v>
      </c>
      <c r="K2621" s="115">
        <f t="shared" si="1217"/>
        <v>16</v>
      </c>
      <c r="L2621" s="8">
        <f t="shared" si="1218"/>
        <v>1.00343906</v>
      </c>
      <c r="M2621" s="116">
        <f t="shared" si="1219"/>
        <v>1.0043006699999999</v>
      </c>
      <c r="N2621" s="116">
        <f t="shared" si="1220"/>
        <v>1.5209568020952122</v>
      </c>
      <c r="O2621" s="109">
        <f t="shared" si="1221"/>
        <v>1.5261874600000001</v>
      </c>
      <c r="P2621" s="109">
        <f t="shared" si="1222"/>
        <v>146.23385991000001</v>
      </c>
      <c r="Q2621" s="11">
        <f t="shared" si="1207"/>
        <v>0</v>
      </c>
      <c r="R2621" s="30">
        <f t="shared" si="1205"/>
        <v>0</v>
      </c>
      <c r="S2621" s="109">
        <f t="shared" si="1223"/>
        <v>0</v>
      </c>
      <c r="T2621" s="119">
        <f t="shared" si="1206"/>
        <v>0.10150000000000001</v>
      </c>
      <c r="U2621" s="117">
        <f t="shared" si="1224"/>
        <v>16</v>
      </c>
      <c r="V2621" s="117">
        <v>252</v>
      </c>
      <c r="W2621" s="116">
        <f t="shared" si="1225"/>
        <v>1.006156837</v>
      </c>
      <c r="X2621" s="109">
        <f t="shared" si="1226"/>
        <v>0.90033803000000001</v>
      </c>
      <c r="Y2621" s="174">
        <f t="shared" si="1203"/>
        <v>0</v>
      </c>
      <c r="Z2621" s="120" t="str">
        <f t="shared" si="1208"/>
        <v>A+J=</v>
      </c>
      <c r="AA2621" s="114">
        <f t="shared" si="1209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8">
        <f t="shared" si="1204"/>
        <v>46918</v>
      </c>
      <c r="B2622" s="109">
        <f t="shared" si="1210"/>
        <v>147.22223887000001</v>
      </c>
      <c r="C2622" s="193">
        <f t="shared" si="1202"/>
        <v>95.816447030000006</v>
      </c>
      <c r="D2622" s="110">
        <f t="shared" si="1211"/>
        <v>7245.38</v>
      </c>
      <c r="E2622" s="111">
        <f t="shared" si="1227"/>
        <v>7276.54</v>
      </c>
      <c r="F2622" s="112">
        <f t="shared" si="1212"/>
        <v>46865</v>
      </c>
      <c r="G2622" s="113">
        <f t="shared" si="1213"/>
        <v>4.3006716003852752E-3</v>
      </c>
      <c r="H2622" s="114">
        <f t="shared" si="1214"/>
        <v>46924</v>
      </c>
      <c r="I2622" s="114">
        <f t="shared" si="1215"/>
        <v>46924</v>
      </c>
      <c r="J2622" s="115">
        <f t="shared" si="1216"/>
        <v>20</v>
      </c>
      <c r="K2622" s="115">
        <f t="shared" si="1217"/>
        <v>17</v>
      </c>
      <c r="L2622" s="8">
        <f t="shared" si="1218"/>
        <v>1.0036543899999999</v>
      </c>
      <c r="M2622" s="116">
        <f t="shared" si="1219"/>
        <v>1.0043006699999999</v>
      </c>
      <c r="N2622" s="116">
        <f t="shared" si="1220"/>
        <v>1.5209568020952122</v>
      </c>
      <c r="O2622" s="109">
        <f t="shared" si="1221"/>
        <v>1.52651497</v>
      </c>
      <c r="P2622" s="109">
        <f t="shared" si="1222"/>
        <v>146.26524076000001</v>
      </c>
      <c r="Q2622" s="11">
        <f t="shared" si="1207"/>
        <v>0</v>
      </c>
      <c r="R2622" s="30">
        <f t="shared" si="1205"/>
        <v>0</v>
      </c>
      <c r="S2622" s="109">
        <f t="shared" si="1223"/>
        <v>0</v>
      </c>
      <c r="T2622" s="119">
        <f t="shared" si="1206"/>
        <v>0.10150000000000001</v>
      </c>
      <c r="U2622" s="117">
        <f t="shared" si="1224"/>
        <v>17</v>
      </c>
      <c r="V2622" s="117">
        <v>252</v>
      </c>
      <c r="W2622" s="116">
        <f t="shared" si="1225"/>
        <v>1.0065428949999999</v>
      </c>
      <c r="X2622" s="109">
        <f t="shared" si="1226"/>
        <v>0.95699811000000001</v>
      </c>
      <c r="Y2622" s="174">
        <f t="shared" si="1203"/>
        <v>0</v>
      </c>
      <c r="Z2622" s="120" t="str">
        <f t="shared" si="1208"/>
        <v>A+J=</v>
      </c>
      <c r="AA2622" s="114">
        <f t="shared" si="1209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8">
        <f t="shared" si="1204"/>
        <v>46919</v>
      </c>
      <c r="B2623" s="109">
        <f t="shared" si="1210"/>
        <v>147.31033255999998</v>
      </c>
      <c r="C2623" s="193">
        <f t="shared" si="1202"/>
        <v>95.816447030000006</v>
      </c>
      <c r="D2623" s="110">
        <f t="shared" si="1211"/>
        <v>7245.38</v>
      </c>
      <c r="E2623" s="111">
        <f t="shared" si="1227"/>
        <v>7276.54</v>
      </c>
      <c r="F2623" s="112">
        <f t="shared" si="1212"/>
        <v>46865</v>
      </c>
      <c r="G2623" s="113">
        <f t="shared" si="1213"/>
        <v>4.3006716003852752E-3</v>
      </c>
      <c r="H2623" s="114">
        <f t="shared" si="1214"/>
        <v>46924</v>
      </c>
      <c r="I2623" s="114">
        <f t="shared" si="1215"/>
        <v>46924</v>
      </c>
      <c r="J2623" s="115">
        <f t="shared" si="1216"/>
        <v>20</v>
      </c>
      <c r="K2623" s="115">
        <f t="shared" si="1217"/>
        <v>18</v>
      </c>
      <c r="L2623" s="8">
        <f t="shared" si="1218"/>
        <v>1.0038697700000001</v>
      </c>
      <c r="M2623" s="116">
        <f t="shared" si="1219"/>
        <v>1.0043006699999999</v>
      </c>
      <c r="N2623" s="116">
        <f t="shared" si="1220"/>
        <v>1.5209568020952122</v>
      </c>
      <c r="O2623" s="109">
        <f t="shared" si="1221"/>
        <v>1.52684255</v>
      </c>
      <c r="P2623" s="109">
        <f t="shared" si="1222"/>
        <v>146.29662830999999</v>
      </c>
      <c r="Q2623" s="11">
        <f t="shared" si="1207"/>
        <v>0</v>
      </c>
      <c r="R2623" s="30">
        <f t="shared" si="1205"/>
        <v>0</v>
      </c>
      <c r="S2623" s="109">
        <f t="shared" si="1223"/>
        <v>0</v>
      </c>
      <c r="T2623" s="119">
        <f t="shared" si="1206"/>
        <v>0.10150000000000001</v>
      </c>
      <c r="U2623" s="117">
        <f t="shared" si="1224"/>
        <v>18</v>
      </c>
      <c r="V2623" s="117">
        <v>252</v>
      </c>
      <c r="W2623" s="116">
        <f t="shared" si="1225"/>
        <v>1.006929102</v>
      </c>
      <c r="X2623" s="109">
        <f t="shared" si="1226"/>
        <v>1.01370425</v>
      </c>
      <c r="Y2623" s="174">
        <f t="shared" si="1203"/>
        <v>0</v>
      </c>
      <c r="Z2623" s="120" t="str">
        <f t="shared" si="1208"/>
        <v>A+J=</v>
      </c>
      <c r="AA2623" s="114">
        <f t="shared" si="1209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8">
        <f t="shared" si="1204"/>
        <v>46920</v>
      </c>
      <c r="B2624" s="109">
        <f t="shared" si="1210"/>
        <v>147.31033255999998</v>
      </c>
      <c r="C2624" s="193">
        <f t="shared" si="1202"/>
        <v>95.816447030000006</v>
      </c>
      <c r="D2624" s="110">
        <f t="shared" si="1211"/>
        <v>7245.38</v>
      </c>
      <c r="E2624" s="111">
        <f t="shared" si="1227"/>
        <v>7276.54</v>
      </c>
      <c r="F2624" s="112">
        <f t="shared" si="1212"/>
        <v>46865</v>
      </c>
      <c r="G2624" s="113">
        <f t="shared" si="1213"/>
        <v>4.3006716003852752E-3</v>
      </c>
      <c r="H2624" s="114">
        <f t="shared" si="1214"/>
        <v>46924</v>
      </c>
      <c r="I2624" s="114">
        <f t="shared" si="1215"/>
        <v>46924</v>
      </c>
      <c r="J2624" s="115">
        <f t="shared" si="1216"/>
        <v>20</v>
      </c>
      <c r="K2624" s="115">
        <f t="shared" si="1217"/>
        <v>18</v>
      </c>
      <c r="L2624" s="8">
        <f t="shared" si="1218"/>
        <v>1.0038697700000001</v>
      </c>
      <c r="M2624" s="116">
        <f t="shared" si="1219"/>
        <v>1.0043006699999999</v>
      </c>
      <c r="N2624" s="116">
        <f t="shared" si="1220"/>
        <v>1.5209568020952122</v>
      </c>
      <c r="O2624" s="109">
        <f t="shared" si="1221"/>
        <v>1.52684255</v>
      </c>
      <c r="P2624" s="109">
        <f t="shared" si="1222"/>
        <v>146.29662830999999</v>
      </c>
      <c r="Q2624" s="11">
        <f t="shared" si="1207"/>
        <v>0</v>
      </c>
      <c r="R2624" s="30">
        <f t="shared" si="1205"/>
        <v>0</v>
      </c>
      <c r="S2624" s="109">
        <f t="shared" si="1223"/>
        <v>0</v>
      </c>
      <c r="T2624" s="119">
        <f t="shared" si="1206"/>
        <v>0.10150000000000001</v>
      </c>
      <c r="U2624" s="117">
        <f t="shared" si="1224"/>
        <v>18</v>
      </c>
      <c r="V2624" s="117">
        <v>252</v>
      </c>
      <c r="W2624" s="116">
        <f t="shared" si="1225"/>
        <v>1.006929102</v>
      </c>
      <c r="X2624" s="109">
        <f t="shared" si="1226"/>
        <v>1.01370425</v>
      </c>
      <c r="Y2624" s="174">
        <f t="shared" si="1203"/>
        <v>0</v>
      </c>
      <c r="Z2624" s="120" t="str">
        <f t="shared" si="1208"/>
        <v>A+J=</v>
      </c>
      <c r="AA2624" s="114">
        <f t="shared" si="1209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8">
        <f t="shared" si="1204"/>
        <v>46921</v>
      </c>
      <c r="B2625" s="109">
        <f t="shared" si="1210"/>
        <v>147.39847795</v>
      </c>
      <c r="C2625" s="193">
        <f t="shared" si="1202"/>
        <v>95.816447030000006</v>
      </c>
      <c r="D2625" s="110">
        <f t="shared" si="1211"/>
        <v>7245.38</v>
      </c>
      <c r="E2625" s="111">
        <f t="shared" si="1227"/>
        <v>7276.54</v>
      </c>
      <c r="F2625" s="112">
        <f t="shared" si="1212"/>
        <v>46865</v>
      </c>
      <c r="G2625" s="113">
        <f t="shared" si="1213"/>
        <v>4.3006716003852752E-3</v>
      </c>
      <c r="H2625" s="114">
        <f t="shared" si="1214"/>
        <v>46924</v>
      </c>
      <c r="I2625" s="114">
        <f t="shared" si="1215"/>
        <v>46924</v>
      </c>
      <c r="J2625" s="115">
        <f t="shared" si="1216"/>
        <v>20</v>
      </c>
      <c r="K2625" s="115">
        <f t="shared" si="1217"/>
        <v>19</v>
      </c>
      <c r="L2625" s="8">
        <f t="shared" si="1218"/>
        <v>1.0040851900000001</v>
      </c>
      <c r="M2625" s="116">
        <f t="shared" si="1219"/>
        <v>1.0043006699999999</v>
      </c>
      <c r="N2625" s="116">
        <f t="shared" si="1220"/>
        <v>1.5209568020952122</v>
      </c>
      <c r="O2625" s="109">
        <f t="shared" si="1221"/>
        <v>1.5271701900000001</v>
      </c>
      <c r="P2625" s="109">
        <f t="shared" si="1222"/>
        <v>146.32802161000001</v>
      </c>
      <c r="Q2625" s="11">
        <f t="shared" si="1207"/>
        <v>0</v>
      </c>
      <c r="R2625" s="30">
        <f t="shared" si="1205"/>
        <v>0</v>
      </c>
      <c r="S2625" s="109">
        <f t="shared" si="1223"/>
        <v>0</v>
      </c>
      <c r="T2625" s="119">
        <f t="shared" si="1206"/>
        <v>0.10150000000000001</v>
      </c>
      <c r="U2625" s="117">
        <f t="shared" si="1224"/>
        <v>19</v>
      </c>
      <c r="V2625" s="117">
        <v>252</v>
      </c>
      <c r="W2625" s="116">
        <f t="shared" si="1225"/>
        <v>1.007315457</v>
      </c>
      <c r="X2625" s="109">
        <f t="shared" si="1226"/>
        <v>1.07045634</v>
      </c>
      <c r="Y2625" s="174">
        <f t="shared" si="1203"/>
        <v>0</v>
      </c>
      <c r="Z2625" s="120" t="str">
        <f t="shared" si="1208"/>
        <v>A+J=</v>
      </c>
      <c r="AA2625" s="114">
        <f t="shared" si="1209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8">
        <f t="shared" si="1204"/>
        <v>46922</v>
      </c>
      <c r="B2626" s="109">
        <f t="shared" si="1210"/>
        <v>147.39847795</v>
      </c>
      <c r="C2626" s="193">
        <f t="shared" si="1202"/>
        <v>95.816447030000006</v>
      </c>
      <c r="D2626" s="110">
        <f t="shared" si="1211"/>
        <v>7245.38</v>
      </c>
      <c r="E2626" s="111">
        <f t="shared" si="1227"/>
        <v>7276.54</v>
      </c>
      <c r="F2626" s="112">
        <f t="shared" si="1212"/>
        <v>46865</v>
      </c>
      <c r="G2626" s="113">
        <f t="shared" si="1213"/>
        <v>4.3006716003852752E-3</v>
      </c>
      <c r="H2626" s="114">
        <f t="shared" si="1214"/>
        <v>46924</v>
      </c>
      <c r="I2626" s="114">
        <f t="shared" si="1215"/>
        <v>46924</v>
      </c>
      <c r="J2626" s="115">
        <f t="shared" si="1216"/>
        <v>20</v>
      </c>
      <c r="K2626" s="115">
        <f t="shared" si="1217"/>
        <v>19</v>
      </c>
      <c r="L2626" s="8">
        <f t="shared" si="1218"/>
        <v>1.0040851900000001</v>
      </c>
      <c r="M2626" s="116">
        <f t="shared" si="1219"/>
        <v>1.0043006699999999</v>
      </c>
      <c r="N2626" s="116">
        <f t="shared" si="1220"/>
        <v>1.5209568020952122</v>
      </c>
      <c r="O2626" s="109">
        <f t="shared" si="1221"/>
        <v>1.5271701900000001</v>
      </c>
      <c r="P2626" s="109">
        <f t="shared" si="1222"/>
        <v>146.32802161000001</v>
      </c>
      <c r="Q2626" s="11">
        <f t="shared" si="1207"/>
        <v>0</v>
      </c>
      <c r="R2626" s="30">
        <f t="shared" si="1205"/>
        <v>0</v>
      </c>
      <c r="S2626" s="109">
        <f t="shared" si="1223"/>
        <v>0</v>
      </c>
      <c r="T2626" s="119">
        <f t="shared" si="1206"/>
        <v>0.10150000000000001</v>
      </c>
      <c r="U2626" s="117">
        <f t="shared" si="1224"/>
        <v>19</v>
      </c>
      <c r="V2626" s="117">
        <v>252</v>
      </c>
      <c r="W2626" s="116">
        <f t="shared" si="1225"/>
        <v>1.007315457</v>
      </c>
      <c r="X2626" s="109">
        <f t="shared" si="1226"/>
        <v>1.07045634</v>
      </c>
      <c r="Y2626" s="174">
        <f t="shared" si="1203"/>
        <v>0</v>
      </c>
      <c r="Z2626" s="120" t="str">
        <f t="shared" si="1208"/>
        <v>A+J=</v>
      </c>
      <c r="AA2626" s="114">
        <f t="shared" si="1209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8">
        <f t="shared" si="1204"/>
        <v>46923</v>
      </c>
      <c r="B2627" s="109">
        <f t="shared" si="1210"/>
        <v>147.39847795</v>
      </c>
      <c r="C2627" s="193">
        <f t="shared" si="1202"/>
        <v>95.816447030000006</v>
      </c>
      <c r="D2627" s="110">
        <f t="shared" si="1211"/>
        <v>7245.38</v>
      </c>
      <c r="E2627" s="111">
        <f t="shared" si="1227"/>
        <v>7276.54</v>
      </c>
      <c r="F2627" s="112">
        <f t="shared" si="1212"/>
        <v>46865</v>
      </c>
      <c r="G2627" s="113">
        <f t="shared" si="1213"/>
        <v>4.3006716003852752E-3</v>
      </c>
      <c r="H2627" s="114">
        <f t="shared" si="1214"/>
        <v>46924</v>
      </c>
      <c r="I2627" s="114">
        <f t="shared" si="1215"/>
        <v>46924</v>
      </c>
      <c r="J2627" s="115">
        <f t="shared" si="1216"/>
        <v>20</v>
      </c>
      <c r="K2627" s="115">
        <f t="shared" si="1217"/>
        <v>19</v>
      </c>
      <c r="L2627" s="8">
        <f t="shared" si="1218"/>
        <v>1.0040851900000001</v>
      </c>
      <c r="M2627" s="116">
        <f t="shared" si="1219"/>
        <v>1.0043006699999999</v>
      </c>
      <c r="N2627" s="116">
        <f t="shared" si="1220"/>
        <v>1.5209568020952122</v>
      </c>
      <c r="O2627" s="109">
        <f t="shared" si="1221"/>
        <v>1.5271701900000001</v>
      </c>
      <c r="P2627" s="109">
        <f t="shared" si="1222"/>
        <v>146.32802161000001</v>
      </c>
      <c r="Q2627" s="11">
        <f t="shared" si="1207"/>
        <v>0</v>
      </c>
      <c r="R2627" s="30">
        <f t="shared" si="1205"/>
        <v>0</v>
      </c>
      <c r="S2627" s="109">
        <f t="shared" si="1223"/>
        <v>0</v>
      </c>
      <c r="T2627" s="119">
        <f t="shared" si="1206"/>
        <v>0.10150000000000001</v>
      </c>
      <c r="U2627" s="117">
        <f t="shared" si="1224"/>
        <v>19</v>
      </c>
      <c r="V2627" s="117">
        <v>252</v>
      </c>
      <c r="W2627" s="116">
        <f t="shared" si="1225"/>
        <v>1.007315457</v>
      </c>
      <c r="X2627" s="109">
        <f t="shared" si="1226"/>
        <v>1.07045634</v>
      </c>
      <c r="Y2627" s="174">
        <f t="shared" si="1203"/>
        <v>0</v>
      </c>
      <c r="Z2627" s="120" t="str">
        <f t="shared" si="1208"/>
        <v>A+J=</v>
      </c>
      <c r="AA2627" s="114">
        <f t="shared" si="1209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8">
        <f t="shared" si="1204"/>
        <v>46924</v>
      </c>
      <c r="B2628" s="109">
        <f t="shared" si="1210"/>
        <v>147.48667892</v>
      </c>
      <c r="C2628" s="193">
        <f t="shared" si="1202"/>
        <v>95.816447030000006</v>
      </c>
      <c r="D2628" s="110">
        <f t="shared" si="1211"/>
        <v>7245.38</v>
      </c>
      <c r="E2628" s="111">
        <f t="shared" si="1227"/>
        <v>7276.54</v>
      </c>
      <c r="F2628" s="112">
        <f t="shared" si="1212"/>
        <v>46865</v>
      </c>
      <c r="G2628" s="113">
        <f t="shared" si="1213"/>
        <v>4.3006716003852752E-3</v>
      </c>
      <c r="H2628" s="114">
        <f t="shared" si="1214"/>
        <v>46954</v>
      </c>
      <c r="I2628" s="114">
        <f t="shared" si="1215"/>
        <v>46924</v>
      </c>
      <c r="J2628" s="115">
        <f t="shared" si="1216"/>
        <v>20</v>
      </c>
      <c r="K2628" s="115">
        <f t="shared" si="1217"/>
        <v>20</v>
      </c>
      <c r="L2628" s="8">
        <f t="shared" si="1218"/>
        <v>1.0043006699999999</v>
      </c>
      <c r="M2628" s="116">
        <f t="shared" si="1219"/>
        <v>1.0043006699999999</v>
      </c>
      <c r="N2628" s="116">
        <f t="shared" si="1220"/>
        <v>1.5209568020952122</v>
      </c>
      <c r="O2628" s="109">
        <f t="shared" si="1221"/>
        <v>1.52749793</v>
      </c>
      <c r="P2628" s="109">
        <f t="shared" si="1222"/>
        <v>146.35942449000001</v>
      </c>
      <c r="Q2628" s="11">
        <f t="shared" si="1207"/>
        <v>86</v>
      </c>
      <c r="R2628" s="30">
        <f t="shared" si="1205"/>
        <v>0.100134</v>
      </c>
      <c r="S2628" s="109">
        <f t="shared" si="1223"/>
        <v>14.655554609999999</v>
      </c>
      <c r="T2628" s="119">
        <f t="shared" si="1206"/>
        <v>0.10150000000000001</v>
      </c>
      <c r="U2628" s="117">
        <f t="shared" si="1224"/>
        <v>20</v>
      </c>
      <c r="V2628" s="117">
        <v>252</v>
      </c>
      <c r="W2628" s="116">
        <f t="shared" si="1225"/>
        <v>1.0077019599999999</v>
      </c>
      <c r="X2628" s="109">
        <f t="shared" si="1226"/>
        <v>1.12725443</v>
      </c>
      <c r="Y2628" s="174">
        <f t="shared" si="1203"/>
        <v>15.78280904</v>
      </c>
      <c r="Z2628" s="120" t="str">
        <f t="shared" si="1208"/>
        <v>A+J=</v>
      </c>
      <c r="AA2628" s="114">
        <f t="shared" si="1209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8">
        <f t="shared" si="1204"/>
        <v>46925</v>
      </c>
      <c r="B2629" s="109">
        <f t="shared" si="1210"/>
        <v>131.78010639999999</v>
      </c>
      <c r="C2629" s="193">
        <f t="shared" si="1202"/>
        <v>86.221962919999996</v>
      </c>
      <c r="D2629" s="110">
        <f t="shared" si="1211"/>
        <v>7245.38</v>
      </c>
      <c r="E2629" s="111">
        <f t="shared" si="1227"/>
        <v>7276.54</v>
      </c>
      <c r="F2629" s="112">
        <f t="shared" si="1212"/>
        <v>46893</v>
      </c>
      <c r="G2629" s="113">
        <f t="shared" si="1213"/>
        <v>4.3006716003852752E-3</v>
      </c>
      <c r="H2629" s="114">
        <f t="shared" si="1214"/>
        <v>46954</v>
      </c>
      <c r="I2629" s="114">
        <f t="shared" si="1215"/>
        <v>46954</v>
      </c>
      <c r="J2629" s="115">
        <f t="shared" si="1216"/>
        <v>22</v>
      </c>
      <c r="K2629" s="115">
        <f t="shared" si="1217"/>
        <v>1</v>
      </c>
      <c r="L2629" s="8">
        <f t="shared" si="1218"/>
        <v>1.0001950799999999</v>
      </c>
      <c r="M2629" s="116">
        <f t="shared" si="1219"/>
        <v>1.0043006699999999</v>
      </c>
      <c r="N2629" s="116">
        <f t="shared" si="1220"/>
        <v>1.5274979353852789</v>
      </c>
      <c r="O2629" s="109">
        <f t="shared" si="1221"/>
        <v>1.52779591</v>
      </c>
      <c r="P2629" s="109">
        <f t="shared" si="1222"/>
        <v>131.7295623</v>
      </c>
      <c r="Q2629" s="11">
        <f t="shared" si="1207"/>
        <v>0</v>
      </c>
      <c r="R2629" s="30">
        <f t="shared" si="1205"/>
        <v>0</v>
      </c>
      <c r="S2629" s="109">
        <f t="shared" si="1223"/>
        <v>0</v>
      </c>
      <c r="T2629" s="119">
        <f t="shared" si="1206"/>
        <v>0.10150000000000001</v>
      </c>
      <c r="U2629" s="117">
        <f t="shared" si="1224"/>
        <v>1</v>
      </c>
      <c r="V2629" s="117">
        <v>252</v>
      </c>
      <c r="W2629" s="116">
        <f t="shared" si="1225"/>
        <v>1.0003836960000001</v>
      </c>
      <c r="X2629" s="109">
        <f t="shared" si="1226"/>
        <v>5.0544100000000002E-2</v>
      </c>
      <c r="Y2629" s="174">
        <f t="shared" si="1203"/>
        <v>0</v>
      </c>
      <c r="Z2629" s="120" t="str">
        <f t="shared" si="1208"/>
        <v>A+J=</v>
      </c>
      <c r="AA2629" s="114">
        <f t="shared" si="1209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8">
        <f t="shared" si="1204"/>
        <v>46926</v>
      </c>
      <c r="B2630" s="109">
        <f t="shared" si="1210"/>
        <v>131.85638804999999</v>
      </c>
      <c r="C2630" s="193">
        <f t="shared" ref="C2630:C2693" si="1228">TRUNC(IF(Q2629&gt;0,C2629-(S2629/O2629),C2629),8)</f>
        <v>86.221962919999996</v>
      </c>
      <c r="D2630" s="110">
        <f t="shared" si="1211"/>
        <v>7245.38</v>
      </c>
      <c r="E2630" s="111">
        <f t="shared" si="1227"/>
        <v>7276.54</v>
      </c>
      <c r="F2630" s="112">
        <f t="shared" si="1212"/>
        <v>46893</v>
      </c>
      <c r="G2630" s="113">
        <f t="shared" si="1213"/>
        <v>4.3006716003852752E-3</v>
      </c>
      <c r="H2630" s="114">
        <f t="shared" si="1214"/>
        <v>46954</v>
      </c>
      <c r="I2630" s="114">
        <f t="shared" si="1215"/>
        <v>46954</v>
      </c>
      <c r="J2630" s="115">
        <f t="shared" si="1216"/>
        <v>22</v>
      </c>
      <c r="K2630" s="115">
        <f t="shared" si="1217"/>
        <v>2</v>
      </c>
      <c r="L2630" s="8">
        <f t="shared" si="1218"/>
        <v>1.0003902</v>
      </c>
      <c r="M2630" s="116">
        <f t="shared" si="1219"/>
        <v>1.0043006699999999</v>
      </c>
      <c r="N2630" s="116">
        <f t="shared" si="1220"/>
        <v>1.5274979353852789</v>
      </c>
      <c r="O2630" s="109">
        <f t="shared" si="1221"/>
        <v>1.5280939600000001</v>
      </c>
      <c r="P2630" s="109">
        <f t="shared" si="1222"/>
        <v>131.75526074999999</v>
      </c>
      <c r="Q2630" s="11">
        <f t="shared" si="1207"/>
        <v>0</v>
      </c>
      <c r="R2630" s="30">
        <f t="shared" si="1205"/>
        <v>0</v>
      </c>
      <c r="S2630" s="109">
        <f t="shared" si="1223"/>
        <v>0</v>
      </c>
      <c r="T2630" s="119">
        <f t="shared" si="1206"/>
        <v>0.10150000000000001</v>
      </c>
      <c r="U2630" s="117">
        <f t="shared" si="1224"/>
        <v>2</v>
      </c>
      <c r="V2630" s="117">
        <v>252</v>
      </c>
      <c r="W2630" s="116">
        <f t="shared" si="1225"/>
        <v>1.0007675389999999</v>
      </c>
      <c r="X2630" s="109">
        <f t="shared" si="1226"/>
        <v>0.1011273</v>
      </c>
      <c r="Y2630" s="174">
        <f t="shared" si="1203"/>
        <v>0</v>
      </c>
      <c r="Z2630" s="120" t="str">
        <f t="shared" si="1208"/>
        <v>A+J=</v>
      </c>
      <c r="AA2630" s="114">
        <f t="shared" si="1209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8">
        <f t="shared" si="1204"/>
        <v>46927</v>
      </c>
      <c r="B2631" s="109">
        <f t="shared" si="1210"/>
        <v>131.93271411000001</v>
      </c>
      <c r="C2631" s="193">
        <f t="shared" si="1228"/>
        <v>86.221962919999996</v>
      </c>
      <c r="D2631" s="110">
        <f t="shared" si="1211"/>
        <v>7245.38</v>
      </c>
      <c r="E2631" s="111">
        <f t="shared" si="1227"/>
        <v>7276.54</v>
      </c>
      <c r="F2631" s="112">
        <f t="shared" si="1212"/>
        <v>46893</v>
      </c>
      <c r="G2631" s="113">
        <f t="shared" si="1213"/>
        <v>4.3006716003852752E-3</v>
      </c>
      <c r="H2631" s="114">
        <f t="shared" si="1214"/>
        <v>46954</v>
      </c>
      <c r="I2631" s="114">
        <f t="shared" si="1215"/>
        <v>46954</v>
      </c>
      <c r="J2631" s="115">
        <f t="shared" si="1216"/>
        <v>22</v>
      </c>
      <c r="K2631" s="115">
        <f t="shared" si="1217"/>
        <v>3</v>
      </c>
      <c r="L2631" s="8">
        <f t="shared" si="1218"/>
        <v>1.0005853600000001</v>
      </c>
      <c r="M2631" s="116">
        <f t="shared" si="1219"/>
        <v>1.0043006699999999</v>
      </c>
      <c r="N2631" s="116">
        <f t="shared" si="1220"/>
        <v>1.5274979353852789</v>
      </c>
      <c r="O2631" s="109">
        <f t="shared" si="1221"/>
        <v>1.52839207</v>
      </c>
      <c r="P2631" s="109">
        <f t="shared" si="1222"/>
        <v>131.78096438</v>
      </c>
      <c r="Q2631" s="11">
        <f t="shared" si="1207"/>
        <v>0</v>
      </c>
      <c r="R2631" s="30">
        <f t="shared" si="1205"/>
        <v>0</v>
      </c>
      <c r="S2631" s="109">
        <f t="shared" si="1223"/>
        <v>0</v>
      </c>
      <c r="T2631" s="119">
        <f t="shared" si="1206"/>
        <v>0.10150000000000001</v>
      </c>
      <c r="U2631" s="117">
        <f t="shared" si="1224"/>
        <v>3</v>
      </c>
      <c r="V2631" s="117">
        <v>252</v>
      </c>
      <c r="W2631" s="116">
        <f t="shared" si="1225"/>
        <v>1.00115153</v>
      </c>
      <c r="X2631" s="109">
        <f t="shared" si="1226"/>
        <v>0.15174973</v>
      </c>
      <c r="Y2631" s="174">
        <f t="shared" si="1203"/>
        <v>0</v>
      </c>
      <c r="Z2631" s="120" t="str">
        <f t="shared" si="1208"/>
        <v>A+J=</v>
      </c>
      <c r="AA2631" s="114">
        <f t="shared" si="1209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8">
        <f t="shared" si="1204"/>
        <v>46928</v>
      </c>
      <c r="B2632" s="109">
        <f t="shared" si="1210"/>
        <v>132.0090836</v>
      </c>
      <c r="C2632" s="193">
        <f t="shared" si="1228"/>
        <v>86.221962919999996</v>
      </c>
      <c r="D2632" s="110">
        <f t="shared" si="1211"/>
        <v>7245.38</v>
      </c>
      <c r="E2632" s="111">
        <f t="shared" si="1227"/>
        <v>7276.54</v>
      </c>
      <c r="F2632" s="112">
        <f t="shared" si="1212"/>
        <v>46893</v>
      </c>
      <c r="G2632" s="113">
        <f t="shared" si="1213"/>
        <v>4.3006716003852752E-3</v>
      </c>
      <c r="H2632" s="114">
        <f t="shared" si="1214"/>
        <v>46954</v>
      </c>
      <c r="I2632" s="114">
        <f t="shared" si="1215"/>
        <v>46954</v>
      </c>
      <c r="J2632" s="115">
        <f t="shared" si="1216"/>
        <v>22</v>
      </c>
      <c r="K2632" s="115">
        <f t="shared" si="1217"/>
        <v>4</v>
      </c>
      <c r="L2632" s="8">
        <f t="shared" si="1218"/>
        <v>1.0007805599999999</v>
      </c>
      <c r="M2632" s="116">
        <f t="shared" si="1219"/>
        <v>1.0043006699999999</v>
      </c>
      <c r="N2632" s="116">
        <f t="shared" si="1220"/>
        <v>1.5274979353852789</v>
      </c>
      <c r="O2632" s="109">
        <f t="shared" si="1221"/>
        <v>1.52869023</v>
      </c>
      <c r="P2632" s="109">
        <f t="shared" si="1222"/>
        <v>131.80667231999999</v>
      </c>
      <c r="Q2632" s="11">
        <f t="shared" si="1207"/>
        <v>0</v>
      </c>
      <c r="R2632" s="30">
        <f t="shared" si="1205"/>
        <v>0</v>
      </c>
      <c r="S2632" s="109">
        <f t="shared" si="1223"/>
        <v>0</v>
      </c>
      <c r="T2632" s="119">
        <f t="shared" si="1206"/>
        <v>0.10150000000000001</v>
      </c>
      <c r="U2632" s="117">
        <f t="shared" si="1224"/>
        <v>4</v>
      </c>
      <c r="V2632" s="117">
        <v>252</v>
      </c>
      <c r="W2632" s="116">
        <f t="shared" si="1225"/>
        <v>1.001535668</v>
      </c>
      <c r="X2632" s="109">
        <f t="shared" si="1226"/>
        <v>0.20241128</v>
      </c>
      <c r="Y2632" s="174">
        <f t="shared" si="1203"/>
        <v>0</v>
      </c>
      <c r="Z2632" s="120" t="str">
        <f t="shared" si="1208"/>
        <v>A+J=</v>
      </c>
      <c r="AA2632" s="114">
        <f t="shared" si="1209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8">
        <f t="shared" si="1204"/>
        <v>46929</v>
      </c>
      <c r="B2633" s="109">
        <f t="shared" si="1210"/>
        <v>132.0090836</v>
      </c>
      <c r="C2633" s="193">
        <f t="shared" si="1228"/>
        <v>86.221962919999996</v>
      </c>
      <c r="D2633" s="110">
        <f t="shared" si="1211"/>
        <v>7245.38</v>
      </c>
      <c r="E2633" s="111">
        <f t="shared" si="1227"/>
        <v>7276.54</v>
      </c>
      <c r="F2633" s="112">
        <f t="shared" si="1212"/>
        <v>46893</v>
      </c>
      <c r="G2633" s="113">
        <f t="shared" si="1213"/>
        <v>4.3006716003852752E-3</v>
      </c>
      <c r="H2633" s="114">
        <f t="shared" si="1214"/>
        <v>46954</v>
      </c>
      <c r="I2633" s="114">
        <f t="shared" si="1215"/>
        <v>46954</v>
      </c>
      <c r="J2633" s="115">
        <f t="shared" si="1216"/>
        <v>22</v>
      </c>
      <c r="K2633" s="115">
        <f t="shared" si="1217"/>
        <v>4</v>
      </c>
      <c r="L2633" s="8">
        <f t="shared" si="1218"/>
        <v>1.0007805599999999</v>
      </c>
      <c r="M2633" s="116">
        <f t="shared" si="1219"/>
        <v>1.0043006699999999</v>
      </c>
      <c r="N2633" s="116">
        <f t="shared" si="1220"/>
        <v>1.5274979353852789</v>
      </c>
      <c r="O2633" s="109">
        <f t="shared" si="1221"/>
        <v>1.52869023</v>
      </c>
      <c r="P2633" s="109">
        <f t="shared" si="1222"/>
        <v>131.80667231999999</v>
      </c>
      <c r="Q2633" s="11">
        <f t="shared" si="1207"/>
        <v>0</v>
      </c>
      <c r="R2633" s="30">
        <f t="shared" si="1205"/>
        <v>0</v>
      </c>
      <c r="S2633" s="109">
        <f t="shared" si="1223"/>
        <v>0</v>
      </c>
      <c r="T2633" s="119">
        <f t="shared" si="1206"/>
        <v>0.10150000000000001</v>
      </c>
      <c r="U2633" s="117">
        <f t="shared" si="1224"/>
        <v>4</v>
      </c>
      <c r="V2633" s="117">
        <v>252</v>
      </c>
      <c r="W2633" s="116">
        <f t="shared" si="1225"/>
        <v>1.001535668</v>
      </c>
      <c r="X2633" s="109">
        <f t="shared" si="1226"/>
        <v>0.20241128</v>
      </c>
      <c r="Y2633" s="174">
        <f t="shared" si="1203"/>
        <v>0</v>
      </c>
      <c r="Z2633" s="120" t="str">
        <f t="shared" si="1208"/>
        <v>A+J=</v>
      </c>
      <c r="AA2633" s="114">
        <f t="shared" si="1209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8">
        <f t="shared" si="1204"/>
        <v>46930</v>
      </c>
      <c r="B2634" s="109">
        <f t="shared" si="1210"/>
        <v>132.0090836</v>
      </c>
      <c r="C2634" s="193">
        <f t="shared" si="1228"/>
        <v>86.221962919999996</v>
      </c>
      <c r="D2634" s="110">
        <f t="shared" si="1211"/>
        <v>7245.38</v>
      </c>
      <c r="E2634" s="111">
        <f t="shared" si="1227"/>
        <v>7276.54</v>
      </c>
      <c r="F2634" s="112">
        <f t="shared" si="1212"/>
        <v>46893</v>
      </c>
      <c r="G2634" s="113">
        <f t="shared" si="1213"/>
        <v>4.3006716003852752E-3</v>
      </c>
      <c r="H2634" s="114">
        <f t="shared" si="1214"/>
        <v>46954</v>
      </c>
      <c r="I2634" s="114">
        <f t="shared" si="1215"/>
        <v>46954</v>
      </c>
      <c r="J2634" s="115">
        <f t="shared" si="1216"/>
        <v>22</v>
      </c>
      <c r="K2634" s="115">
        <f t="shared" si="1217"/>
        <v>4</v>
      </c>
      <c r="L2634" s="8">
        <f t="shared" si="1218"/>
        <v>1.0007805599999999</v>
      </c>
      <c r="M2634" s="116">
        <f t="shared" si="1219"/>
        <v>1.0043006699999999</v>
      </c>
      <c r="N2634" s="116">
        <f t="shared" si="1220"/>
        <v>1.5274979353852789</v>
      </c>
      <c r="O2634" s="109">
        <f t="shared" si="1221"/>
        <v>1.52869023</v>
      </c>
      <c r="P2634" s="109">
        <f t="shared" si="1222"/>
        <v>131.80667231999999</v>
      </c>
      <c r="Q2634" s="11">
        <f t="shared" si="1207"/>
        <v>0</v>
      </c>
      <c r="R2634" s="30">
        <f t="shared" si="1205"/>
        <v>0</v>
      </c>
      <c r="S2634" s="109">
        <f t="shared" si="1223"/>
        <v>0</v>
      </c>
      <c r="T2634" s="119">
        <f t="shared" si="1206"/>
        <v>0.10150000000000001</v>
      </c>
      <c r="U2634" s="117">
        <f t="shared" si="1224"/>
        <v>4</v>
      </c>
      <c r="V2634" s="117">
        <v>252</v>
      </c>
      <c r="W2634" s="116">
        <f t="shared" si="1225"/>
        <v>1.001535668</v>
      </c>
      <c r="X2634" s="109">
        <f t="shared" si="1226"/>
        <v>0.20241128</v>
      </c>
      <c r="Y2634" s="174">
        <f t="shared" ref="Y2634:Y2697" si="1229">IF(AND(Q2634&gt;0,Z2634&lt;&gt;"INCORPJ="),S2634+X2634,0)</f>
        <v>0</v>
      </c>
      <c r="Z2634" s="120" t="str">
        <f t="shared" si="1208"/>
        <v>A+J=</v>
      </c>
      <c r="AA2634" s="114">
        <f t="shared" si="1209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8">
        <f t="shared" ref="A2635:A2698" si="1230">(A2634+1)</f>
        <v>46931</v>
      </c>
      <c r="B2635" s="109">
        <f t="shared" si="1210"/>
        <v>132.08549840999999</v>
      </c>
      <c r="C2635" s="193">
        <f t="shared" si="1228"/>
        <v>86.221962919999996</v>
      </c>
      <c r="D2635" s="110">
        <f t="shared" si="1211"/>
        <v>7245.38</v>
      </c>
      <c r="E2635" s="111">
        <f t="shared" si="1227"/>
        <v>7276.54</v>
      </c>
      <c r="F2635" s="112">
        <f t="shared" si="1212"/>
        <v>46893</v>
      </c>
      <c r="G2635" s="113">
        <f t="shared" si="1213"/>
        <v>4.3006716003852752E-3</v>
      </c>
      <c r="H2635" s="114">
        <f t="shared" si="1214"/>
        <v>46954</v>
      </c>
      <c r="I2635" s="114">
        <f t="shared" si="1215"/>
        <v>46954</v>
      </c>
      <c r="J2635" s="115">
        <f t="shared" si="1216"/>
        <v>22</v>
      </c>
      <c r="K2635" s="115">
        <f t="shared" si="1217"/>
        <v>5</v>
      </c>
      <c r="L2635" s="8">
        <f t="shared" si="1218"/>
        <v>1.0009758</v>
      </c>
      <c r="M2635" s="116">
        <f t="shared" si="1219"/>
        <v>1.0043006699999999</v>
      </c>
      <c r="N2635" s="116">
        <f t="shared" si="1220"/>
        <v>1.5274979353852789</v>
      </c>
      <c r="O2635" s="109">
        <f t="shared" si="1221"/>
        <v>1.5289884600000001</v>
      </c>
      <c r="P2635" s="109">
        <f t="shared" si="1222"/>
        <v>131.8323863</v>
      </c>
      <c r="Q2635" s="11">
        <f t="shared" si="1207"/>
        <v>0</v>
      </c>
      <c r="R2635" s="30">
        <f t="shared" ref="R2635:R2698" si="1231">IF(Q2635&gt;0,VLOOKUP($A2635,$AD$10:$AI$145,6),0)</f>
        <v>0</v>
      </c>
      <c r="S2635" s="109">
        <f t="shared" si="1223"/>
        <v>0</v>
      </c>
      <c r="T2635" s="119">
        <f t="shared" ref="T2635:T2698" si="1232">(T2634)</f>
        <v>0.10150000000000001</v>
      </c>
      <c r="U2635" s="117">
        <f t="shared" si="1224"/>
        <v>5</v>
      </c>
      <c r="V2635" s="117">
        <v>252</v>
      </c>
      <c r="W2635" s="116">
        <f t="shared" si="1225"/>
        <v>1.0019199539999999</v>
      </c>
      <c r="X2635" s="109">
        <f t="shared" si="1226"/>
        <v>0.25311211</v>
      </c>
      <c r="Y2635" s="174">
        <f t="shared" si="1229"/>
        <v>0</v>
      </c>
      <c r="Z2635" s="120" t="str">
        <f t="shared" si="1208"/>
        <v>A+J=</v>
      </c>
      <c r="AA2635" s="114">
        <f t="shared" si="1209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8">
        <f t="shared" si="1230"/>
        <v>46932</v>
      </c>
      <c r="B2636" s="109">
        <f t="shared" si="1210"/>
        <v>132.16195742000002</v>
      </c>
      <c r="C2636" s="193">
        <f t="shared" si="1228"/>
        <v>86.221962919999996</v>
      </c>
      <c r="D2636" s="110">
        <f t="shared" si="1211"/>
        <v>7245.38</v>
      </c>
      <c r="E2636" s="111">
        <f t="shared" si="1227"/>
        <v>7276.54</v>
      </c>
      <c r="F2636" s="112">
        <f t="shared" si="1212"/>
        <v>46893</v>
      </c>
      <c r="G2636" s="113">
        <f t="shared" si="1213"/>
        <v>4.3006716003852752E-3</v>
      </c>
      <c r="H2636" s="114">
        <f t="shared" si="1214"/>
        <v>46954</v>
      </c>
      <c r="I2636" s="114">
        <f t="shared" si="1215"/>
        <v>46954</v>
      </c>
      <c r="J2636" s="115">
        <f t="shared" si="1216"/>
        <v>22</v>
      </c>
      <c r="K2636" s="115">
        <f t="shared" si="1217"/>
        <v>6</v>
      </c>
      <c r="L2636" s="8">
        <f t="shared" si="1218"/>
        <v>1.00117108</v>
      </c>
      <c r="M2636" s="116">
        <f t="shared" si="1219"/>
        <v>1.0043006699999999</v>
      </c>
      <c r="N2636" s="116">
        <f t="shared" si="1220"/>
        <v>1.5274979353852789</v>
      </c>
      <c r="O2636" s="109">
        <f t="shared" si="1221"/>
        <v>1.52928675</v>
      </c>
      <c r="P2636" s="109">
        <f t="shared" si="1222"/>
        <v>131.85810545000001</v>
      </c>
      <c r="Q2636" s="11">
        <f t="shared" ref="Q2636:Q2699" si="1233">IF(VLOOKUP(A2636,AD$10:AK$145,8)=VLOOKUP(A2635,AD$10:AK$145,8),0,VLOOKUP(A2636,AD$10:AK$145,8))</f>
        <v>0</v>
      </c>
      <c r="R2636" s="30">
        <f t="shared" si="1231"/>
        <v>0</v>
      </c>
      <c r="S2636" s="109">
        <f t="shared" si="1223"/>
        <v>0</v>
      </c>
      <c r="T2636" s="119">
        <f t="shared" si="1232"/>
        <v>0.10150000000000001</v>
      </c>
      <c r="U2636" s="117">
        <f t="shared" si="1224"/>
        <v>6</v>
      </c>
      <c r="V2636" s="117">
        <v>252</v>
      </c>
      <c r="W2636" s="116">
        <f t="shared" si="1225"/>
        <v>1.002304386</v>
      </c>
      <c r="X2636" s="109">
        <f t="shared" si="1226"/>
        <v>0.30385197000000003</v>
      </c>
      <c r="Y2636" s="174">
        <f t="shared" si="1229"/>
        <v>0</v>
      </c>
      <c r="Z2636" s="120" t="str">
        <f t="shared" ref="Z2636:Z2699" si="1234">IF($Q2635&gt;0,VLOOKUP($A2635,$AD$10:$AM$145,9),Z2635)</f>
        <v>A+J=</v>
      </c>
      <c r="AA2636" s="114">
        <f t="shared" ref="AA2636:AA2699" si="1235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8">
        <f t="shared" si="1230"/>
        <v>46933</v>
      </c>
      <c r="B2637" s="109">
        <f t="shared" si="1210"/>
        <v>132.23846017</v>
      </c>
      <c r="C2637" s="193">
        <f t="shared" si="1228"/>
        <v>86.221962919999996</v>
      </c>
      <c r="D2637" s="110">
        <f t="shared" si="1211"/>
        <v>7245.38</v>
      </c>
      <c r="E2637" s="111">
        <f t="shared" si="1227"/>
        <v>7276.54</v>
      </c>
      <c r="F2637" s="112">
        <f t="shared" si="1212"/>
        <v>46893</v>
      </c>
      <c r="G2637" s="113">
        <f t="shared" si="1213"/>
        <v>4.3006716003852752E-3</v>
      </c>
      <c r="H2637" s="114">
        <f t="shared" si="1214"/>
        <v>46954</v>
      </c>
      <c r="I2637" s="114">
        <f t="shared" si="1215"/>
        <v>46954</v>
      </c>
      <c r="J2637" s="115">
        <f t="shared" si="1216"/>
        <v>22</v>
      </c>
      <c r="K2637" s="115">
        <f t="shared" si="1217"/>
        <v>7</v>
      </c>
      <c r="L2637" s="8">
        <f t="shared" si="1218"/>
        <v>1.0013663900000001</v>
      </c>
      <c r="M2637" s="116">
        <f t="shared" si="1219"/>
        <v>1.0043006699999999</v>
      </c>
      <c r="N2637" s="116">
        <f t="shared" si="1220"/>
        <v>1.5274979353852789</v>
      </c>
      <c r="O2637" s="109">
        <f t="shared" si="1221"/>
        <v>1.5295850900000001</v>
      </c>
      <c r="P2637" s="109">
        <f t="shared" si="1222"/>
        <v>131.88382891000001</v>
      </c>
      <c r="Q2637" s="11">
        <f t="shared" si="1233"/>
        <v>0</v>
      </c>
      <c r="R2637" s="30">
        <f t="shared" si="1231"/>
        <v>0</v>
      </c>
      <c r="S2637" s="109">
        <f t="shared" si="1223"/>
        <v>0</v>
      </c>
      <c r="T2637" s="119">
        <f t="shared" si="1232"/>
        <v>0.10150000000000001</v>
      </c>
      <c r="U2637" s="117">
        <f t="shared" si="1224"/>
        <v>7</v>
      </c>
      <c r="V2637" s="117">
        <v>252</v>
      </c>
      <c r="W2637" s="116">
        <f t="shared" si="1225"/>
        <v>1.0026889670000001</v>
      </c>
      <c r="X2637" s="109">
        <f t="shared" si="1226"/>
        <v>0.35463126</v>
      </c>
      <c r="Y2637" s="174">
        <f t="shared" si="1229"/>
        <v>0</v>
      </c>
      <c r="Z2637" s="120" t="str">
        <f t="shared" si="1234"/>
        <v>A+J=</v>
      </c>
      <c r="AA2637" s="114">
        <f t="shared" si="1235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8">
        <f t="shared" si="1230"/>
        <v>46934</v>
      </c>
      <c r="B2638" s="109">
        <f t="shared" si="1210"/>
        <v>132.31500728</v>
      </c>
      <c r="C2638" s="193">
        <f t="shared" si="1228"/>
        <v>86.221962919999996</v>
      </c>
      <c r="D2638" s="110">
        <f t="shared" si="1211"/>
        <v>7245.38</v>
      </c>
      <c r="E2638" s="111">
        <f t="shared" si="1227"/>
        <v>7276.54</v>
      </c>
      <c r="F2638" s="112">
        <f t="shared" si="1212"/>
        <v>46893</v>
      </c>
      <c r="G2638" s="113">
        <f t="shared" si="1213"/>
        <v>4.3006716003852752E-3</v>
      </c>
      <c r="H2638" s="114">
        <f t="shared" si="1214"/>
        <v>46954</v>
      </c>
      <c r="I2638" s="114">
        <f t="shared" si="1215"/>
        <v>46954</v>
      </c>
      <c r="J2638" s="115">
        <f t="shared" si="1216"/>
        <v>22</v>
      </c>
      <c r="K2638" s="115">
        <f t="shared" si="1217"/>
        <v>8</v>
      </c>
      <c r="L2638" s="8">
        <f t="shared" si="1218"/>
        <v>1.0015617400000001</v>
      </c>
      <c r="M2638" s="116">
        <f t="shared" si="1219"/>
        <v>1.0043006699999999</v>
      </c>
      <c r="N2638" s="116">
        <f t="shared" si="1220"/>
        <v>1.5274979353852789</v>
      </c>
      <c r="O2638" s="109">
        <f t="shared" si="1221"/>
        <v>1.52988349</v>
      </c>
      <c r="P2638" s="109">
        <f t="shared" si="1222"/>
        <v>131.90955754000001</v>
      </c>
      <c r="Q2638" s="11">
        <f t="shared" si="1233"/>
        <v>0</v>
      </c>
      <c r="R2638" s="30">
        <f t="shared" si="1231"/>
        <v>0</v>
      </c>
      <c r="S2638" s="109">
        <f t="shared" si="1223"/>
        <v>0</v>
      </c>
      <c r="T2638" s="119">
        <f t="shared" si="1232"/>
        <v>0.10150000000000001</v>
      </c>
      <c r="U2638" s="117">
        <f t="shared" si="1224"/>
        <v>8</v>
      </c>
      <c r="V2638" s="117">
        <v>252</v>
      </c>
      <c r="W2638" s="116">
        <f t="shared" si="1225"/>
        <v>1.0030736950000001</v>
      </c>
      <c r="X2638" s="109">
        <f t="shared" si="1226"/>
        <v>0.40544974</v>
      </c>
      <c r="Y2638" s="174">
        <f t="shared" si="1229"/>
        <v>0</v>
      </c>
      <c r="Z2638" s="120" t="str">
        <f t="shared" si="1234"/>
        <v>A+J=</v>
      </c>
      <c r="AA2638" s="114">
        <f t="shared" si="1235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8">
        <f t="shared" si="1230"/>
        <v>46935</v>
      </c>
      <c r="B2639" s="109">
        <f t="shared" si="1210"/>
        <v>132.39159792000001</v>
      </c>
      <c r="C2639" s="193">
        <f t="shared" si="1228"/>
        <v>86.221962919999996</v>
      </c>
      <c r="D2639" s="110">
        <f t="shared" si="1211"/>
        <v>7245.38</v>
      </c>
      <c r="E2639" s="111">
        <f t="shared" si="1227"/>
        <v>7276.54</v>
      </c>
      <c r="F2639" s="112">
        <f t="shared" si="1212"/>
        <v>46893</v>
      </c>
      <c r="G2639" s="113">
        <f t="shared" si="1213"/>
        <v>4.3006716003852752E-3</v>
      </c>
      <c r="H2639" s="114">
        <f t="shared" si="1214"/>
        <v>46954</v>
      </c>
      <c r="I2639" s="114">
        <f t="shared" si="1215"/>
        <v>46954</v>
      </c>
      <c r="J2639" s="115">
        <f t="shared" si="1216"/>
        <v>22</v>
      </c>
      <c r="K2639" s="115">
        <f t="shared" si="1217"/>
        <v>9</v>
      </c>
      <c r="L2639" s="8">
        <f t="shared" si="1218"/>
        <v>1.0017571300000001</v>
      </c>
      <c r="M2639" s="116">
        <f t="shared" si="1219"/>
        <v>1.0043006699999999</v>
      </c>
      <c r="N2639" s="116">
        <f t="shared" si="1220"/>
        <v>1.5274979353852789</v>
      </c>
      <c r="O2639" s="109">
        <f t="shared" si="1221"/>
        <v>1.5301819400000001</v>
      </c>
      <c r="P2639" s="109">
        <f t="shared" si="1222"/>
        <v>131.93529049</v>
      </c>
      <c r="Q2639" s="11">
        <f t="shared" si="1233"/>
        <v>0</v>
      </c>
      <c r="R2639" s="30">
        <f t="shared" si="1231"/>
        <v>0</v>
      </c>
      <c r="S2639" s="109">
        <f t="shared" si="1223"/>
        <v>0</v>
      </c>
      <c r="T2639" s="119">
        <f t="shared" si="1232"/>
        <v>0.10150000000000001</v>
      </c>
      <c r="U2639" s="117">
        <f t="shared" si="1224"/>
        <v>9</v>
      </c>
      <c r="V2639" s="117">
        <v>252</v>
      </c>
      <c r="W2639" s="116">
        <f t="shared" si="1225"/>
        <v>1.00345857</v>
      </c>
      <c r="X2639" s="109">
        <f t="shared" si="1226"/>
        <v>0.45630743000000001</v>
      </c>
      <c r="Y2639" s="174">
        <f t="shared" si="1229"/>
        <v>0</v>
      </c>
      <c r="Z2639" s="120" t="str">
        <f t="shared" si="1234"/>
        <v>A+J=</v>
      </c>
      <c r="AA2639" s="114">
        <f t="shared" si="1235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8">
        <f t="shared" si="1230"/>
        <v>46936</v>
      </c>
      <c r="B2640" s="109">
        <f t="shared" si="1210"/>
        <v>132.39159792000001</v>
      </c>
      <c r="C2640" s="193">
        <f t="shared" si="1228"/>
        <v>86.221962919999996</v>
      </c>
      <c r="D2640" s="110">
        <f t="shared" si="1211"/>
        <v>7245.38</v>
      </c>
      <c r="E2640" s="111">
        <f t="shared" si="1227"/>
        <v>7276.54</v>
      </c>
      <c r="F2640" s="112">
        <f t="shared" si="1212"/>
        <v>46893</v>
      </c>
      <c r="G2640" s="113">
        <f t="shared" si="1213"/>
        <v>4.3006716003852752E-3</v>
      </c>
      <c r="H2640" s="114">
        <f t="shared" si="1214"/>
        <v>46954</v>
      </c>
      <c r="I2640" s="114">
        <f t="shared" si="1215"/>
        <v>46954</v>
      </c>
      <c r="J2640" s="115">
        <f t="shared" si="1216"/>
        <v>22</v>
      </c>
      <c r="K2640" s="115">
        <f t="shared" si="1217"/>
        <v>9</v>
      </c>
      <c r="L2640" s="8">
        <f t="shared" si="1218"/>
        <v>1.0017571300000001</v>
      </c>
      <c r="M2640" s="116">
        <f t="shared" si="1219"/>
        <v>1.0043006699999999</v>
      </c>
      <c r="N2640" s="116">
        <f t="shared" si="1220"/>
        <v>1.5274979353852789</v>
      </c>
      <c r="O2640" s="109">
        <f t="shared" si="1221"/>
        <v>1.5301819400000001</v>
      </c>
      <c r="P2640" s="109">
        <f t="shared" si="1222"/>
        <v>131.93529049</v>
      </c>
      <c r="Q2640" s="11">
        <f t="shared" si="1233"/>
        <v>0</v>
      </c>
      <c r="R2640" s="30">
        <f t="shared" si="1231"/>
        <v>0</v>
      </c>
      <c r="S2640" s="109">
        <f t="shared" si="1223"/>
        <v>0</v>
      </c>
      <c r="T2640" s="119">
        <f t="shared" si="1232"/>
        <v>0.10150000000000001</v>
      </c>
      <c r="U2640" s="117">
        <f t="shared" si="1224"/>
        <v>9</v>
      </c>
      <c r="V2640" s="117">
        <v>252</v>
      </c>
      <c r="W2640" s="116">
        <f t="shared" si="1225"/>
        <v>1.00345857</v>
      </c>
      <c r="X2640" s="109">
        <f t="shared" si="1226"/>
        <v>0.45630743000000001</v>
      </c>
      <c r="Y2640" s="174">
        <f t="shared" si="1229"/>
        <v>0</v>
      </c>
      <c r="Z2640" s="120" t="str">
        <f t="shared" si="1234"/>
        <v>A+J=</v>
      </c>
      <c r="AA2640" s="114">
        <f t="shared" si="1235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8">
        <f t="shared" si="1230"/>
        <v>46937</v>
      </c>
      <c r="B2641" s="109">
        <f t="shared" si="1210"/>
        <v>132.39159792000001</v>
      </c>
      <c r="C2641" s="193">
        <f t="shared" si="1228"/>
        <v>86.221962919999996</v>
      </c>
      <c r="D2641" s="110">
        <f t="shared" si="1211"/>
        <v>7245.38</v>
      </c>
      <c r="E2641" s="111">
        <f t="shared" si="1227"/>
        <v>7276.54</v>
      </c>
      <c r="F2641" s="112">
        <f t="shared" si="1212"/>
        <v>46893</v>
      </c>
      <c r="G2641" s="113">
        <f t="shared" si="1213"/>
        <v>4.3006716003852752E-3</v>
      </c>
      <c r="H2641" s="114">
        <f t="shared" si="1214"/>
        <v>46954</v>
      </c>
      <c r="I2641" s="114">
        <f t="shared" si="1215"/>
        <v>46954</v>
      </c>
      <c r="J2641" s="115">
        <f t="shared" si="1216"/>
        <v>22</v>
      </c>
      <c r="K2641" s="115">
        <f t="shared" si="1217"/>
        <v>9</v>
      </c>
      <c r="L2641" s="8">
        <f t="shared" si="1218"/>
        <v>1.0017571300000001</v>
      </c>
      <c r="M2641" s="116">
        <f t="shared" si="1219"/>
        <v>1.0043006699999999</v>
      </c>
      <c r="N2641" s="116">
        <f t="shared" si="1220"/>
        <v>1.5274979353852789</v>
      </c>
      <c r="O2641" s="109">
        <f t="shared" si="1221"/>
        <v>1.5301819400000001</v>
      </c>
      <c r="P2641" s="109">
        <f t="shared" si="1222"/>
        <v>131.93529049</v>
      </c>
      <c r="Q2641" s="11">
        <f t="shared" si="1233"/>
        <v>0</v>
      </c>
      <c r="R2641" s="30">
        <f t="shared" si="1231"/>
        <v>0</v>
      </c>
      <c r="S2641" s="109">
        <f t="shared" si="1223"/>
        <v>0</v>
      </c>
      <c r="T2641" s="119">
        <f t="shared" si="1232"/>
        <v>0.10150000000000001</v>
      </c>
      <c r="U2641" s="117">
        <f t="shared" si="1224"/>
        <v>9</v>
      </c>
      <c r="V2641" s="117">
        <v>252</v>
      </c>
      <c r="W2641" s="116">
        <f t="shared" si="1225"/>
        <v>1.00345857</v>
      </c>
      <c r="X2641" s="109">
        <f t="shared" si="1226"/>
        <v>0.45630743000000001</v>
      </c>
      <c r="Y2641" s="174">
        <f t="shared" si="1229"/>
        <v>0</v>
      </c>
      <c r="Z2641" s="120" t="str">
        <f t="shared" si="1234"/>
        <v>A+J=</v>
      </c>
      <c r="AA2641" s="114">
        <f t="shared" si="1235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8">
        <f t="shared" si="1230"/>
        <v>46938</v>
      </c>
      <c r="B2642" s="109">
        <f t="shared" si="1210"/>
        <v>132.46823395000001</v>
      </c>
      <c r="C2642" s="193">
        <f t="shared" si="1228"/>
        <v>86.221962919999996</v>
      </c>
      <c r="D2642" s="110">
        <f t="shared" si="1211"/>
        <v>7245.38</v>
      </c>
      <c r="E2642" s="111">
        <f t="shared" si="1227"/>
        <v>7276.54</v>
      </c>
      <c r="F2642" s="112">
        <f t="shared" si="1212"/>
        <v>46893</v>
      </c>
      <c r="G2642" s="113">
        <f t="shared" si="1213"/>
        <v>4.3006716003852752E-3</v>
      </c>
      <c r="H2642" s="114">
        <f t="shared" si="1214"/>
        <v>46954</v>
      </c>
      <c r="I2642" s="114">
        <f t="shared" si="1215"/>
        <v>46954</v>
      </c>
      <c r="J2642" s="115">
        <f t="shared" si="1216"/>
        <v>22</v>
      </c>
      <c r="K2642" s="115">
        <f t="shared" si="1217"/>
        <v>10</v>
      </c>
      <c r="L2642" s="8">
        <f t="shared" si="1218"/>
        <v>1.0019525600000001</v>
      </c>
      <c r="M2642" s="116">
        <f t="shared" si="1219"/>
        <v>1.0043006699999999</v>
      </c>
      <c r="N2642" s="116">
        <f t="shared" si="1220"/>
        <v>1.5274979353852789</v>
      </c>
      <c r="O2642" s="109">
        <f t="shared" si="1221"/>
        <v>1.5304804599999999</v>
      </c>
      <c r="P2642" s="109">
        <f t="shared" si="1222"/>
        <v>131.96102947</v>
      </c>
      <c r="Q2642" s="11">
        <f t="shared" si="1233"/>
        <v>0</v>
      </c>
      <c r="R2642" s="30">
        <f t="shared" si="1231"/>
        <v>0</v>
      </c>
      <c r="S2642" s="109">
        <f t="shared" si="1223"/>
        <v>0</v>
      </c>
      <c r="T2642" s="119">
        <f t="shared" si="1232"/>
        <v>0.10150000000000001</v>
      </c>
      <c r="U2642" s="117">
        <f t="shared" si="1224"/>
        <v>10</v>
      </c>
      <c r="V2642" s="117">
        <v>252</v>
      </c>
      <c r="W2642" s="116">
        <f t="shared" si="1225"/>
        <v>1.003843593</v>
      </c>
      <c r="X2642" s="109">
        <f t="shared" si="1226"/>
        <v>0.50720447999999996</v>
      </c>
      <c r="Y2642" s="174">
        <f t="shared" si="1229"/>
        <v>0</v>
      </c>
      <c r="Z2642" s="120" t="str">
        <f t="shared" si="1234"/>
        <v>A+J=</v>
      </c>
      <c r="AA2642" s="114">
        <f t="shared" si="1235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8">
        <f t="shared" si="1230"/>
        <v>46939</v>
      </c>
      <c r="B2643" s="109">
        <f t="shared" si="1210"/>
        <v>132.54491367</v>
      </c>
      <c r="C2643" s="193">
        <f t="shared" si="1228"/>
        <v>86.221962919999996</v>
      </c>
      <c r="D2643" s="110">
        <f t="shared" si="1211"/>
        <v>7245.38</v>
      </c>
      <c r="E2643" s="111">
        <f t="shared" si="1227"/>
        <v>7276.54</v>
      </c>
      <c r="F2643" s="112">
        <f t="shared" si="1212"/>
        <v>46893</v>
      </c>
      <c r="G2643" s="113">
        <f t="shared" si="1213"/>
        <v>4.3006716003852752E-3</v>
      </c>
      <c r="H2643" s="114">
        <f t="shared" si="1214"/>
        <v>46954</v>
      </c>
      <c r="I2643" s="114">
        <f t="shared" si="1215"/>
        <v>46954</v>
      </c>
      <c r="J2643" s="115">
        <f t="shared" si="1216"/>
        <v>22</v>
      </c>
      <c r="K2643" s="115">
        <f t="shared" si="1217"/>
        <v>11</v>
      </c>
      <c r="L2643" s="8">
        <f t="shared" si="1218"/>
        <v>1.0021480199999999</v>
      </c>
      <c r="M2643" s="116">
        <f t="shared" si="1219"/>
        <v>1.0043006699999999</v>
      </c>
      <c r="N2643" s="116">
        <f t="shared" si="1220"/>
        <v>1.5274979353852789</v>
      </c>
      <c r="O2643" s="109">
        <f t="shared" si="1221"/>
        <v>1.5307790299999999</v>
      </c>
      <c r="P2643" s="109">
        <f t="shared" si="1222"/>
        <v>131.98677276000001</v>
      </c>
      <c r="Q2643" s="11">
        <f t="shared" si="1233"/>
        <v>0</v>
      </c>
      <c r="R2643" s="30">
        <f t="shared" si="1231"/>
        <v>0</v>
      </c>
      <c r="S2643" s="109">
        <f t="shared" si="1223"/>
        <v>0</v>
      </c>
      <c r="T2643" s="119">
        <f t="shared" si="1232"/>
        <v>0.10150000000000001</v>
      </c>
      <c r="U2643" s="117">
        <f t="shared" si="1224"/>
        <v>11</v>
      </c>
      <c r="V2643" s="117">
        <v>252</v>
      </c>
      <c r="W2643" s="116">
        <f t="shared" si="1225"/>
        <v>1.0042287640000001</v>
      </c>
      <c r="X2643" s="109">
        <f t="shared" si="1226"/>
        <v>0.55814090999999999</v>
      </c>
      <c r="Y2643" s="174">
        <f t="shared" si="1229"/>
        <v>0</v>
      </c>
      <c r="Z2643" s="120" t="str">
        <f t="shared" si="1234"/>
        <v>A+J=</v>
      </c>
      <c r="AA2643" s="114">
        <f t="shared" si="1235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8">
        <f t="shared" si="1230"/>
        <v>46940</v>
      </c>
      <c r="B2644" s="109">
        <f t="shared" si="1210"/>
        <v>132.62163882000002</v>
      </c>
      <c r="C2644" s="193">
        <f t="shared" si="1228"/>
        <v>86.221962919999996</v>
      </c>
      <c r="D2644" s="110">
        <f t="shared" si="1211"/>
        <v>7245.38</v>
      </c>
      <c r="E2644" s="111">
        <f t="shared" si="1227"/>
        <v>7276.54</v>
      </c>
      <c r="F2644" s="112">
        <f t="shared" si="1212"/>
        <v>46893</v>
      </c>
      <c r="G2644" s="113">
        <f t="shared" si="1213"/>
        <v>4.3006716003852752E-3</v>
      </c>
      <c r="H2644" s="114">
        <f t="shared" si="1214"/>
        <v>46954</v>
      </c>
      <c r="I2644" s="114">
        <f t="shared" si="1215"/>
        <v>46954</v>
      </c>
      <c r="J2644" s="115">
        <f t="shared" si="1216"/>
        <v>22</v>
      </c>
      <c r="K2644" s="115">
        <f t="shared" si="1217"/>
        <v>12</v>
      </c>
      <c r="L2644" s="8">
        <f t="shared" si="1218"/>
        <v>1.0023435300000001</v>
      </c>
      <c r="M2644" s="116">
        <f t="shared" si="1219"/>
        <v>1.0043006699999999</v>
      </c>
      <c r="N2644" s="116">
        <f t="shared" si="1220"/>
        <v>1.5274979353852789</v>
      </c>
      <c r="O2644" s="109">
        <f t="shared" si="1221"/>
        <v>1.5310776699999999</v>
      </c>
      <c r="P2644" s="109">
        <f t="shared" si="1222"/>
        <v>132.01252209</v>
      </c>
      <c r="Q2644" s="11">
        <f t="shared" si="1233"/>
        <v>0</v>
      </c>
      <c r="R2644" s="30">
        <f t="shared" si="1231"/>
        <v>0</v>
      </c>
      <c r="S2644" s="109">
        <f t="shared" si="1223"/>
        <v>0</v>
      </c>
      <c r="T2644" s="119">
        <f t="shared" si="1232"/>
        <v>0.10150000000000001</v>
      </c>
      <c r="U2644" s="117">
        <f t="shared" si="1224"/>
        <v>12</v>
      </c>
      <c r="V2644" s="117">
        <v>252</v>
      </c>
      <c r="W2644" s="116">
        <f t="shared" si="1225"/>
        <v>1.0046140830000001</v>
      </c>
      <c r="X2644" s="109">
        <f t="shared" si="1226"/>
        <v>0.60911673</v>
      </c>
      <c r="Y2644" s="174">
        <f t="shared" si="1229"/>
        <v>0</v>
      </c>
      <c r="Z2644" s="120" t="str">
        <f t="shared" si="1234"/>
        <v>A+J=</v>
      </c>
      <c r="AA2644" s="114">
        <f t="shared" si="1235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8">
        <f t="shared" si="1230"/>
        <v>46941</v>
      </c>
      <c r="B2645" s="109">
        <f t="shared" si="1210"/>
        <v>132.69840680999999</v>
      </c>
      <c r="C2645" s="193">
        <f t="shared" si="1228"/>
        <v>86.221962919999996</v>
      </c>
      <c r="D2645" s="110">
        <f t="shared" si="1211"/>
        <v>7245.38</v>
      </c>
      <c r="E2645" s="111">
        <f t="shared" si="1227"/>
        <v>7276.54</v>
      </c>
      <c r="F2645" s="112">
        <f t="shared" si="1212"/>
        <v>46893</v>
      </c>
      <c r="G2645" s="113">
        <f t="shared" si="1213"/>
        <v>4.3006716003852752E-3</v>
      </c>
      <c r="H2645" s="114">
        <f t="shared" si="1214"/>
        <v>46954</v>
      </c>
      <c r="I2645" s="114">
        <f t="shared" si="1215"/>
        <v>46954</v>
      </c>
      <c r="J2645" s="115">
        <f t="shared" si="1216"/>
        <v>22</v>
      </c>
      <c r="K2645" s="115">
        <f t="shared" si="1217"/>
        <v>13</v>
      </c>
      <c r="L2645" s="8">
        <f t="shared" si="1218"/>
        <v>1.0025390700000001</v>
      </c>
      <c r="M2645" s="116">
        <f t="shared" si="1219"/>
        <v>1.0043006699999999</v>
      </c>
      <c r="N2645" s="116">
        <f t="shared" si="1220"/>
        <v>1.5274979353852789</v>
      </c>
      <c r="O2645" s="109">
        <f t="shared" si="1221"/>
        <v>1.5313763499999999</v>
      </c>
      <c r="P2645" s="109">
        <f t="shared" si="1222"/>
        <v>132.03827486</v>
      </c>
      <c r="Q2645" s="11">
        <f t="shared" si="1233"/>
        <v>0</v>
      </c>
      <c r="R2645" s="30">
        <f t="shared" si="1231"/>
        <v>0</v>
      </c>
      <c r="S2645" s="109">
        <f t="shared" si="1223"/>
        <v>0</v>
      </c>
      <c r="T2645" s="119">
        <f t="shared" si="1232"/>
        <v>0.10150000000000001</v>
      </c>
      <c r="U2645" s="117">
        <f t="shared" si="1224"/>
        <v>13</v>
      </c>
      <c r="V2645" s="117">
        <v>252</v>
      </c>
      <c r="W2645" s="116">
        <f t="shared" si="1225"/>
        <v>1.00499955</v>
      </c>
      <c r="X2645" s="109">
        <f t="shared" si="1226"/>
        <v>0.66013195000000002</v>
      </c>
      <c r="Y2645" s="174">
        <f t="shared" si="1229"/>
        <v>0</v>
      </c>
      <c r="Z2645" s="120" t="str">
        <f t="shared" si="1234"/>
        <v>A+J=</v>
      </c>
      <c r="AA2645" s="114">
        <f t="shared" si="1235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8">
        <f t="shared" si="1230"/>
        <v>46942</v>
      </c>
      <c r="B2646" s="109">
        <f t="shared" si="1210"/>
        <v>132.77522013999999</v>
      </c>
      <c r="C2646" s="193">
        <f t="shared" si="1228"/>
        <v>86.221962919999996</v>
      </c>
      <c r="D2646" s="110">
        <f t="shared" si="1211"/>
        <v>7245.38</v>
      </c>
      <c r="E2646" s="111">
        <f t="shared" si="1227"/>
        <v>7276.54</v>
      </c>
      <c r="F2646" s="112">
        <f t="shared" si="1212"/>
        <v>46893</v>
      </c>
      <c r="G2646" s="113">
        <f t="shared" si="1213"/>
        <v>4.3006716003852752E-3</v>
      </c>
      <c r="H2646" s="114">
        <f t="shared" si="1214"/>
        <v>46954</v>
      </c>
      <c r="I2646" s="114">
        <f t="shared" si="1215"/>
        <v>46954</v>
      </c>
      <c r="J2646" s="115">
        <f t="shared" si="1216"/>
        <v>22</v>
      </c>
      <c r="K2646" s="115">
        <f t="shared" si="1217"/>
        <v>14</v>
      </c>
      <c r="L2646" s="8">
        <f t="shared" si="1218"/>
        <v>1.0027346500000001</v>
      </c>
      <c r="M2646" s="116">
        <f t="shared" si="1219"/>
        <v>1.0043006699999999</v>
      </c>
      <c r="N2646" s="116">
        <f t="shared" si="1220"/>
        <v>1.5274979353852789</v>
      </c>
      <c r="O2646" s="109">
        <f t="shared" si="1221"/>
        <v>1.5316751</v>
      </c>
      <c r="P2646" s="109">
        <f t="shared" si="1222"/>
        <v>132.06403366999999</v>
      </c>
      <c r="Q2646" s="11">
        <f t="shared" si="1233"/>
        <v>0</v>
      </c>
      <c r="R2646" s="30">
        <f t="shared" si="1231"/>
        <v>0</v>
      </c>
      <c r="S2646" s="109">
        <f t="shared" si="1223"/>
        <v>0</v>
      </c>
      <c r="T2646" s="119">
        <f t="shared" si="1232"/>
        <v>0.10150000000000001</v>
      </c>
      <c r="U2646" s="117">
        <f t="shared" si="1224"/>
        <v>14</v>
      </c>
      <c r="V2646" s="117">
        <v>252</v>
      </c>
      <c r="W2646" s="116">
        <f t="shared" si="1225"/>
        <v>1.005385164</v>
      </c>
      <c r="X2646" s="109">
        <f t="shared" si="1226"/>
        <v>0.71118647000000002</v>
      </c>
      <c r="Y2646" s="174">
        <f t="shared" si="1229"/>
        <v>0</v>
      </c>
      <c r="Z2646" s="120" t="str">
        <f t="shared" si="1234"/>
        <v>A+J=</v>
      </c>
      <c r="AA2646" s="114">
        <f t="shared" si="1235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8">
        <f t="shared" si="1230"/>
        <v>46943</v>
      </c>
      <c r="B2647" s="109">
        <f t="shared" si="1210"/>
        <v>132.77522013999999</v>
      </c>
      <c r="C2647" s="193">
        <f t="shared" si="1228"/>
        <v>86.221962919999996</v>
      </c>
      <c r="D2647" s="110">
        <f t="shared" si="1211"/>
        <v>7245.38</v>
      </c>
      <c r="E2647" s="111">
        <f t="shared" si="1227"/>
        <v>7276.54</v>
      </c>
      <c r="F2647" s="112">
        <f t="shared" si="1212"/>
        <v>46893</v>
      </c>
      <c r="G2647" s="113">
        <f t="shared" si="1213"/>
        <v>4.3006716003852752E-3</v>
      </c>
      <c r="H2647" s="114">
        <f t="shared" si="1214"/>
        <v>46954</v>
      </c>
      <c r="I2647" s="114">
        <f t="shared" si="1215"/>
        <v>46954</v>
      </c>
      <c r="J2647" s="115">
        <f t="shared" si="1216"/>
        <v>22</v>
      </c>
      <c r="K2647" s="115">
        <f t="shared" si="1217"/>
        <v>14</v>
      </c>
      <c r="L2647" s="8">
        <f t="shared" si="1218"/>
        <v>1.0027346500000001</v>
      </c>
      <c r="M2647" s="116">
        <f t="shared" si="1219"/>
        <v>1.0043006699999999</v>
      </c>
      <c r="N2647" s="116">
        <f t="shared" si="1220"/>
        <v>1.5274979353852789</v>
      </c>
      <c r="O2647" s="109">
        <f t="shared" si="1221"/>
        <v>1.5316751</v>
      </c>
      <c r="P2647" s="109">
        <f t="shared" si="1222"/>
        <v>132.06403366999999</v>
      </c>
      <c r="Q2647" s="11">
        <f t="shared" si="1233"/>
        <v>0</v>
      </c>
      <c r="R2647" s="30">
        <f t="shared" si="1231"/>
        <v>0</v>
      </c>
      <c r="S2647" s="109">
        <f t="shared" si="1223"/>
        <v>0</v>
      </c>
      <c r="T2647" s="119">
        <f t="shared" si="1232"/>
        <v>0.10150000000000001</v>
      </c>
      <c r="U2647" s="117">
        <f t="shared" si="1224"/>
        <v>14</v>
      </c>
      <c r="V2647" s="117">
        <v>252</v>
      </c>
      <c r="W2647" s="116">
        <f t="shared" si="1225"/>
        <v>1.005385164</v>
      </c>
      <c r="X2647" s="109">
        <f t="shared" si="1226"/>
        <v>0.71118647000000002</v>
      </c>
      <c r="Y2647" s="174">
        <f t="shared" si="1229"/>
        <v>0</v>
      </c>
      <c r="Z2647" s="120" t="str">
        <f t="shared" si="1234"/>
        <v>A+J=</v>
      </c>
      <c r="AA2647" s="114">
        <f t="shared" si="1235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8">
        <f t="shared" si="1230"/>
        <v>46944</v>
      </c>
      <c r="B2648" s="109">
        <f t="shared" si="1210"/>
        <v>132.77522013999999</v>
      </c>
      <c r="C2648" s="193">
        <f t="shared" si="1228"/>
        <v>86.221962919999996</v>
      </c>
      <c r="D2648" s="110">
        <f t="shared" si="1211"/>
        <v>7245.38</v>
      </c>
      <c r="E2648" s="111">
        <f t="shared" si="1227"/>
        <v>7276.54</v>
      </c>
      <c r="F2648" s="112">
        <f t="shared" si="1212"/>
        <v>46893</v>
      </c>
      <c r="G2648" s="113">
        <f t="shared" si="1213"/>
        <v>4.3006716003852752E-3</v>
      </c>
      <c r="H2648" s="114">
        <f t="shared" si="1214"/>
        <v>46954</v>
      </c>
      <c r="I2648" s="114">
        <f t="shared" si="1215"/>
        <v>46954</v>
      </c>
      <c r="J2648" s="115">
        <f t="shared" si="1216"/>
        <v>22</v>
      </c>
      <c r="K2648" s="115">
        <f t="shared" si="1217"/>
        <v>14</v>
      </c>
      <c r="L2648" s="8">
        <f t="shared" si="1218"/>
        <v>1.0027346500000001</v>
      </c>
      <c r="M2648" s="116">
        <f t="shared" si="1219"/>
        <v>1.0043006699999999</v>
      </c>
      <c r="N2648" s="116">
        <f t="shared" si="1220"/>
        <v>1.5274979353852789</v>
      </c>
      <c r="O2648" s="109">
        <f t="shared" si="1221"/>
        <v>1.5316751</v>
      </c>
      <c r="P2648" s="109">
        <f t="shared" si="1222"/>
        <v>132.06403366999999</v>
      </c>
      <c r="Q2648" s="11">
        <f t="shared" si="1233"/>
        <v>0</v>
      </c>
      <c r="R2648" s="30">
        <f t="shared" si="1231"/>
        <v>0</v>
      </c>
      <c r="S2648" s="109">
        <f t="shared" si="1223"/>
        <v>0</v>
      </c>
      <c r="T2648" s="119">
        <f t="shared" si="1232"/>
        <v>0.10150000000000001</v>
      </c>
      <c r="U2648" s="117">
        <f t="shared" si="1224"/>
        <v>14</v>
      </c>
      <c r="V2648" s="117">
        <v>252</v>
      </c>
      <c r="W2648" s="116">
        <f t="shared" si="1225"/>
        <v>1.005385164</v>
      </c>
      <c r="X2648" s="109">
        <f t="shared" si="1226"/>
        <v>0.71118647000000002</v>
      </c>
      <c r="Y2648" s="174">
        <f t="shared" si="1229"/>
        <v>0</v>
      </c>
      <c r="Z2648" s="120" t="str">
        <f t="shared" si="1234"/>
        <v>A+J=</v>
      </c>
      <c r="AA2648" s="114">
        <f t="shared" si="1235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8">
        <f t="shared" si="1230"/>
        <v>46945</v>
      </c>
      <c r="B2649" s="109">
        <f t="shared" si="1210"/>
        <v>132.8520781</v>
      </c>
      <c r="C2649" s="193">
        <f t="shared" si="1228"/>
        <v>86.221962919999996</v>
      </c>
      <c r="D2649" s="110">
        <f t="shared" si="1211"/>
        <v>7245.38</v>
      </c>
      <c r="E2649" s="111">
        <f t="shared" si="1227"/>
        <v>7276.54</v>
      </c>
      <c r="F2649" s="112">
        <f t="shared" si="1212"/>
        <v>46893</v>
      </c>
      <c r="G2649" s="113">
        <f t="shared" si="1213"/>
        <v>4.3006716003852752E-3</v>
      </c>
      <c r="H2649" s="114">
        <f t="shared" si="1214"/>
        <v>46954</v>
      </c>
      <c r="I2649" s="114">
        <f t="shared" si="1215"/>
        <v>46954</v>
      </c>
      <c r="J2649" s="115">
        <f t="shared" si="1216"/>
        <v>22</v>
      </c>
      <c r="K2649" s="115">
        <f t="shared" si="1217"/>
        <v>15</v>
      </c>
      <c r="L2649" s="8">
        <f t="shared" si="1218"/>
        <v>1.00293027</v>
      </c>
      <c r="M2649" s="116">
        <f t="shared" si="1219"/>
        <v>1.0043006699999999</v>
      </c>
      <c r="N2649" s="116">
        <f t="shared" si="1220"/>
        <v>1.5274979353852789</v>
      </c>
      <c r="O2649" s="109">
        <f t="shared" si="1221"/>
        <v>1.53197391</v>
      </c>
      <c r="P2649" s="109">
        <f t="shared" si="1222"/>
        <v>132.08979765999999</v>
      </c>
      <c r="Q2649" s="11">
        <f t="shared" si="1233"/>
        <v>0</v>
      </c>
      <c r="R2649" s="30">
        <f t="shared" si="1231"/>
        <v>0</v>
      </c>
      <c r="S2649" s="109">
        <f t="shared" si="1223"/>
        <v>0</v>
      </c>
      <c r="T2649" s="119">
        <f t="shared" si="1232"/>
        <v>0.10150000000000001</v>
      </c>
      <c r="U2649" s="117">
        <f t="shared" si="1224"/>
        <v>15</v>
      </c>
      <c r="V2649" s="117">
        <v>252</v>
      </c>
      <c r="W2649" s="116">
        <f t="shared" si="1225"/>
        <v>1.0057709260000001</v>
      </c>
      <c r="X2649" s="109">
        <f t="shared" si="1226"/>
        <v>0.76228043999999995</v>
      </c>
      <c r="Y2649" s="174">
        <f t="shared" si="1229"/>
        <v>0</v>
      </c>
      <c r="Z2649" s="120" t="str">
        <f t="shared" si="1234"/>
        <v>A+J=</v>
      </c>
      <c r="AA2649" s="114">
        <f t="shared" si="1235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8">
        <f t="shared" si="1230"/>
        <v>46946</v>
      </c>
      <c r="B2650" s="109">
        <f t="shared" si="1210"/>
        <v>132.92898083</v>
      </c>
      <c r="C2650" s="193">
        <f t="shared" si="1228"/>
        <v>86.221962919999996</v>
      </c>
      <c r="D2650" s="110">
        <f t="shared" si="1211"/>
        <v>7245.38</v>
      </c>
      <c r="E2650" s="111">
        <f t="shared" si="1227"/>
        <v>7276.54</v>
      </c>
      <c r="F2650" s="112">
        <f t="shared" si="1212"/>
        <v>46893</v>
      </c>
      <c r="G2650" s="113">
        <f t="shared" si="1213"/>
        <v>4.3006716003852752E-3</v>
      </c>
      <c r="H2650" s="114">
        <f t="shared" si="1214"/>
        <v>46954</v>
      </c>
      <c r="I2650" s="114">
        <f t="shared" si="1215"/>
        <v>46954</v>
      </c>
      <c r="J2650" s="115">
        <f t="shared" si="1216"/>
        <v>22</v>
      </c>
      <c r="K2650" s="115">
        <f t="shared" si="1217"/>
        <v>16</v>
      </c>
      <c r="L2650" s="8">
        <f t="shared" si="1218"/>
        <v>1.0031259299999999</v>
      </c>
      <c r="M2650" s="116">
        <f t="shared" si="1219"/>
        <v>1.0043006699999999</v>
      </c>
      <c r="N2650" s="116">
        <f t="shared" si="1220"/>
        <v>1.5274979353852789</v>
      </c>
      <c r="O2650" s="109">
        <f t="shared" si="1221"/>
        <v>1.53227278</v>
      </c>
      <c r="P2650" s="109">
        <f t="shared" si="1222"/>
        <v>132.11556682</v>
      </c>
      <c r="Q2650" s="11">
        <f t="shared" si="1233"/>
        <v>0</v>
      </c>
      <c r="R2650" s="30">
        <f t="shared" si="1231"/>
        <v>0</v>
      </c>
      <c r="S2650" s="109">
        <f t="shared" si="1223"/>
        <v>0</v>
      </c>
      <c r="T2650" s="119">
        <f t="shared" si="1232"/>
        <v>0.10150000000000001</v>
      </c>
      <c r="U2650" s="117">
        <f t="shared" si="1224"/>
        <v>16</v>
      </c>
      <c r="V2650" s="117">
        <v>252</v>
      </c>
      <c r="W2650" s="116">
        <f t="shared" si="1225"/>
        <v>1.006156837</v>
      </c>
      <c r="X2650" s="109">
        <f t="shared" si="1226"/>
        <v>0.81341401000000002</v>
      </c>
      <c r="Y2650" s="174">
        <f t="shared" si="1229"/>
        <v>0</v>
      </c>
      <c r="Z2650" s="120" t="str">
        <f t="shared" si="1234"/>
        <v>A+J=</v>
      </c>
      <c r="AA2650" s="114">
        <f t="shared" si="1235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8">
        <f t="shared" si="1230"/>
        <v>46947</v>
      </c>
      <c r="B2651" s="109">
        <f t="shared" si="1210"/>
        <v>133.00592719000002</v>
      </c>
      <c r="C2651" s="193">
        <f t="shared" si="1228"/>
        <v>86.221962919999996</v>
      </c>
      <c r="D2651" s="110">
        <f t="shared" si="1211"/>
        <v>7245.38</v>
      </c>
      <c r="E2651" s="111">
        <f t="shared" si="1227"/>
        <v>7276.54</v>
      </c>
      <c r="F2651" s="112">
        <f t="shared" si="1212"/>
        <v>46893</v>
      </c>
      <c r="G2651" s="113">
        <f t="shared" si="1213"/>
        <v>4.3006716003852752E-3</v>
      </c>
      <c r="H2651" s="114">
        <f t="shared" si="1214"/>
        <v>46954</v>
      </c>
      <c r="I2651" s="114">
        <f t="shared" si="1215"/>
        <v>46954</v>
      </c>
      <c r="J2651" s="115">
        <f t="shared" si="1216"/>
        <v>22</v>
      </c>
      <c r="K2651" s="115">
        <f t="shared" si="1217"/>
        <v>17</v>
      </c>
      <c r="L2651" s="8">
        <f t="shared" si="1218"/>
        <v>1.0033216199999999</v>
      </c>
      <c r="M2651" s="116">
        <f t="shared" si="1219"/>
        <v>1.0043006699999999</v>
      </c>
      <c r="N2651" s="116">
        <f t="shared" si="1220"/>
        <v>1.5274979353852789</v>
      </c>
      <c r="O2651" s="109">
        <f t="shared" si="1221"/>
        <v>1.5325717000000001</v>
      </c>
      <c r="P2651" s="109">
        <f t="shared" si="1222"/>
        <v>132.14134028000001</v>
      </c>
      <c r="Q2651" s="11">
        <f t="shared" si="1233"/>
        <v>0</v>
      </c>
      <c r="R2651" s="30">
        <f t="shared" si="1231"/>
        <v>0</v>
      </c>
      <c r="S2651" s="109">
        <f t="shared" si="1223"/>
        <v>0</v>
      </c>
      <c r="T2651" s="119">
        <f t="shared" si="1232"/>
        <v>0.10150000000000001</v>
      </c>
      <c r="U2651" s="117">
        <f t="shared" si="1224"/>
        <v>17</v>
      </c>
      <c r="V2651" s="117">
        <v>252</v>
      </c>
      <c r="W2651" s="116">
        <f t="shared" si="1225"/>
        <v>1.0065428949999999</v>
      </c>
      <c r="X2651" s="109">
        <f t="shared" si="1226"/>
        <v>0.86458690999999999</v>
      </c>
      <c r="Y2651" s="174">
        <f t="shared" si="1229"/>
        <v>0</v>
      </c>
      <c r="Z2651" s="120" t="str">
        <f t="shared" si="1234"/>
        <v>A+J=</v>
      </c>
      <c r="AA2651" s="114">
        <f t="shared" si="1235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8">
        <f t="shared" si="1230"/>
        <v>46948</v>
      </c>
      <c r="B2652" s="109">
        <f t="shared" si="1210"/>
        <v>133.08291836999999</v>
      </c>
      <c r="C2652" s="193">
        <f t="shared" si="1228"/>
        <v>86.221962919999996</v>
      </c>
      <c r="D2652" s="110">
        <f t="shared" si="1211"/>
        <v>7245.38</v>
      </c>
      <c r="E2652" s="111">
        <f t="shared" si="1227"/>
        <v>7276.54</v>
      </c>
      <c r="F2652" s="112">
        <f t="shared" si="1212"/>
        <v>46893</v>
      </c>
      <c r="G2652" s="113">
        <f t="shared" si="1213"/>
        <v>4.3006716003852752E-3</v>
      </c>
      <c r="H2652" s="114">
        <f t="shared" si="1214"/>
        <v>46954</v>
      </c>
      <c r="I2652" s="114">
        <f t="shared" si="1215"/>
        <v>46954</v>
      </c>
      <c r="J2652" s="115">
        <f t="shared" si="1216"/>
        <v>22</v>
      </c>
      <c r="K2652" s="115">
        <f t="shared" si="1217"/>
        <v>18</v>
      </c>
      <c r="L2652" s="8">
        <f t="shared" si="1218"/>
        <v>1.0035173500000001</v>
      </c>
      <c r="M2652" s="116">
        <f t="shared" si="1219"/>
        <v>1.0043006699999999</v>
      </c>
      <c r="N2652" s="116">
        <f t="shared" si="1220"/>
        <v>1.5274979353852789</v>
      </c>
      <c r="O2652" s="109">
        <f t="shared" si="1221"/>
        <v>1.53287068</v>
      </c>
      <c r="P2652" s="109">
        <f t="shared" si="1222"/>
        <v>132.16711892999999</v>
      </c>
      <c r="Q2652" s="11">
        <f t="shared" si="1233"/>
        <v>0</v>
      </c>
      <c r="R2652" s="30">
        <f t="shared" si="1231"/>
        <v>0</v>
      </c>
      <c r="S2652" s="109">
        <f t="shared" si="1223"/>
        <v>0</v>
      </c>
      <c r="T2652" s="119">
        <f t="shared" si="1232"/>
        <v>0.10150000000000001</v>
      </c>
      <c r="U2652" s="117">
        <f t="shared" si="1224"/>
        <v>18</v>
      </c>
      <c r="V2652" s="117">
        <v>252</v>
      </c>
      <c r="W2652" s="116">
        <f t="shared" si="1225"/>
        <v>1.006929102</v>
      </c>
      <c r="X2652" s="109">
        <f t="shared" si="1226"/>
        <v>0.91579944000000002</v>
      </c>
      <c r="Y2652" s="174">
        <f t="shared" si="1229"/>
        <v>0</v>
      </c>
      <c r="Z2652" s="120" t="str">
        <f t="shared" si="1234"/>
        <v>A+J=</v>
      </c>
      <c r="AA2652" s="114">
        <f t="shared" si="1235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8">
        <f t="shared" si="1230"/>
        <v>46949</v>
      </c>
      <c r="B2653" s="109">
        <f t="shared" si="1210"/>
        <v>133.15995336</v>
      </c>
      <c r="C2653" s="193">
        <f t="shared" si="1228"/>
        <v>86.221962919999996</v>
      </c>
      <c r="D2653" s="110">
        <f t="shared" si="1211"/>
        <v>7245.38</v>
      </c>
      <c r="E2653" s="111">
        <f t="shared" si="1227"/>
        <v>7276.54</v>
      </c>
      <c r="F2653" s="112">
        <f t="shared" si="1212"/>
        <v>46893</v>
      </c>
      <c r="G2653" s="113">
        <f t="shared" si="1213"/>
        <v>4.3006716003852752E-3</v>
      </c>
      <c r="H2653" s="114">
        <f t="shared" si="1214"/>
        <v>46954</v>
      </c>
      <c r="I2653" s="114">
        <f t="shared" si="1215"/>
        <v>46954</v>
      </c>
      <c r="J2653" s="115">
        <f t="shared" si="1216"/>
        <v>22</v>
      </c>
      <c r="K2653" s="115">
        <f t="shared" si="1217"/>
        <v>19</v>
      </c>
      <c r="L2653" s="8">
        <f t="shared" si="1218"/>
        <v>1.00371312</v>
      </c>
      <c r="M2653" s="116">
        <f t="shared" si="1219"/>
        <v>1.0043006699999999</v>
      </c>
      <c r="N2653" s="116">
        <f t="shared" si="1220"/>
        <v>1.5274979353852789</v>
      </c>
      <c r="O2653" s="109">
        <f t="shared" si="1221"/>
        <v>1.5331697099999999</v>
      </c>
      <c r="P2653" s="109">
        <f t="shared" si="1222"/>
        <v>132.19290187999999</v>
      </c>
      <c r="Q2653" s="11">
        <f t="shared" si="1233"/>
        <v>0</v>
      </c>
      <c r="R2653" s="30">
        <f t="shared" si="1231"/>
        <v>0</v>
      </c>
      <c r="S2653" s="109">
        <f t="shared" si="1223"/>
        <v>0</v>
      </c>
      <c r="T2653" s="119">
        <f t="shared" si="1232"/>
        <v>0.10150000000000001</v>
      </c>
      <c r="U2653" s="117">
        <f t="shared" si="1224"/>
        <v>19</v>
      </c>
      <c r="V2653" s="117">
        <v>252</v>
      </c>
      <c r="W2653" s="116">
        <f t="shared" si="1225"/>
        <v>1.007315457</v>
      </c>
      <c r="X2653" s="109">
        <f t="shared" si="1226"/>
        <v>0.96705147999999996</v>
      </c>
      <c r="Y2653" s="174">
        <f t="shared" si="1229"/>
        <v>0</v>
      </c>
      <c r="Z2653" s="120" t="str">
        <f t="shared" si="1234"/>
        <v>A+J=</v>
      </c>
      <c r="AA2653" s="114">
        <f t="shared" si="1235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8">
        <f t="shared" si="1230"/>
        <v>46950</v>
      </c>
      <c r="B2654" s="109">
        <f t="shared" si="1210"/>
        <v>133.15995336</v>
      </c>
      <c r="C2654" s="193">
        <f t="shared" si="1228"/>
        <v>86.221962919999996</v>
      </c>
      <c r="D2654" s="110">
        <f t="shared" si="1211"/>
        <v>7245.38</v>
      </c>
      <c r="E2654" s="111">
        <f t="shared" si="1227"/>
        <v>7276.54</v>
      </c>
      <c r="F2654" s="112">
        <f t="shared" si="1212"/>
        <v>46893</v>
      </c>
      <c r="G2654" s="113">
        <f t="shared" si="1213"/>
        <v>4.3006716003852752E-3</v>
      </c>
      <c r="H2654" s="114">
        <f t="shared" si="1214"/>
        <v>46954</v>
      </c>
      <c r="I2654" s="114">
        <f t="shared" si="1215"/>
        <v>46954</v>
      </c>
      <c r="J2654" s="115">
        <f t="shared" si="1216"/>
        <v>22</v>
      </c>
      <c r="K2654" s="115">
        <f t="shared" si="1217"/>
        <v>19</v>
      </c>
      <c r="L2654" s="8">
        <f t="shared" si="1218"/>
        <v>1.00371312</v>
      </c>
      <c r="M2654" s="116">
        <f t="shared" si="1219"/>
        <v>1.0043006699999999</v>
      </c>
      <c r="N2654" s="116">
        <f t="shared" si="1220"/>
        <v>1.5274979353852789</v>
      </c>
      <c r="O2654" s="109">
        <f t="shared" si="1221"/>
        <v>1.5331697099999999</v>
      </c>
      <c r="P2654" s="109">
        <f t="shared" si="1222"/>
        <v>132.19290187999999</v>
      </c>
      <c r="Q2654" s="11">
        <f t="shared" si="1233"/>
        <v>0</v>
      </c>
      <c r="R2654" s="30">
        <f t="shared" si="1231"/>
        <v>0</v>
      </c>
      <c r="S2654" s="109">
        <f t="shared" si="1223"/>
        <v>0</v>
      </c>
      <c r="T2654" s="119">
        <f t="shared" si="1232"/>
        <v>0.10150000000000001</v>
      </c>
      <c r="U2654" s="117">
        <f t="shared" si="1224"/>
        <v>19</v>
      </c>
      <c r="V2654" s="117">
        <v>252</v>
      </c>
      <c r="W2654" s="116">
        <f t="shared" si="1225"/>
        <v>1.007315457</v>
      </c>
      <c r="X2654" s="109">
        <f t="shared" si="1226"/>
        <v>0.96705147999999996</v>
      </c>
      <c r="Y2654" s="174">
        <f t="shared" si="1229"/>
        <v>0</v>
      </c>
      <c r="Z2654" s="120" t="str">
        <f t="shared" si="1234"/>
        <v>A+J=</v>
      </c>
      <c r="AA2654" s="114">
        <f t="shared" si="1235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8">
        <f t="shared" si="1230"/>
        <v>46951</v>
      </c>
      <c r="B2655" s="109">
        <f t="shared" si="1210"/>
        <v>133.15995336</v>
      </c>
      <c r="C2655" s="193">
        <f t="shared" si="1228"/>
        <v>86.221962919999996</v>
      </c>
      <c r="D2655" s="110">
        <f t="shared" si="1211"/>
        <v>7245.38</v>
      </c>
      <c r="E2655" s="111">
        <f t="shared" si="1227"/>
        <v>7276.54</v>
      </c>
      <c r="F2655" s="112">
        <f t="shared" si="1212"/>
        <v>46893</v>
      </c>
      <c r="G2655" s="113">
        <f t="shared" si="1213"/>
        <v>4.3006716003852752E-3</v>
      </c>
      <c r="H2655" s="114">
        <f t="shared" si="1214"/>
        <v>46954</v>
      </c>
      <c r="I2655" s="114">
        <f t="shared" si="1215"/>
        <v>46954</v>
      </c>
      <c r="J2655" s="115">
        <f t="shared" si="1216"/>
        <v>22</v>
      </c>
      <c r="K2655" s="115">
        <f t="shared" si="1217"/>
        <v>19</v>
      </c>
      <c r="L2655" s="8">
        <f t="shared" si="1218"/>
        <v>1.00371312</v>
      </c>
      <c r="M2655" s="116">
        <f t="shared" si="1219"/>
        <v>1.0043006699999999</v>
      </c>
      <c r="N2655" s="116">
        <f t="shared" si="1220"/>
        <v>1.5274979353852789</v>
      </c>
      <c r="O2655" s="109">
        <f t="shared" si="1221"/>
        <v>1.5331697099999999</v>
      </c>
      <c r="P2655" s="109">
        <f t="shared" si="1222"/>
        <v>132.19290187999999</v>
      </c>
      <c r="Q2655" s="11">
        <f t="shared" si="1233"/>
        <v>0</v>
      </c>
      <c r="R2655" s="30">
        <f t="shared" si="1231"/>
        <v>0</v>
      </c>
      <c r="S2655" s="109">
        <f t="shared" si="1223"/>
        <v>0</v>
      </c>
      <c r="T2655" s="119">
        <f t="shared" si="1232"/>
        <v>0.10150000000000001</v>
      </c>
      <c r="U2655" s="117">
        <f t="shared" si="1224"/>
        <v>19</v>
      </c>
      <c r="V2655" s="117">
        <v>252</v>
      </c>
      <c r="W2655" s="116">
        <f t="shared" si="1225"/>
        <v>1.007315457</v>
      </c>
      <c r="X2655" s="109">
        <f t="shared" si="1226"/>
        <v>0.96705147999999996</v>
      </c>
      <c r="Y2655" s="174">
        <f t="shared" si="1229"/>
        <v>0</v>
      </c>
      <c r="Z2655" s="120" t="str">
        <f t="shared" si="1234"/>
        <v>A+J=</v>
      </c>
      <c r="AA2655" s="114">
        <f t="shared" si="1235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8">
        <f t="shared" si="1230"/>
        <v>46952</v>
      </c>
      <c r="B2656" s="109">
        <f t="shared" si="1210"/>
        <v>133.23703393</v>
      </c>
      <c r="C2656" s="193">
        <f t="shared" si="1228"/>
        <v>86.221962919999996</v>
      </c>
      <c r="D2656" s="110">
        <f t="shared" si="1211"/>
        <v>7245.38</v>
      </c>
      <c r="E2656" s="111">
        <f t="shared" si="1227"/>
        <v>7276.54</v>
      </c>
      <c r="F2656" s="112">
        <f t="shared" si="1212"/>
        <v>46893</v>
      </c>
      <c r="G2656" s="113">
        <f t="shared" si="1213"/>
        <v>4.3006716003852752E-3</v>
      </c>
      <c r="H2656" s="114">
        <f t="shared" si="1214"/>
        <v>46954</v>
      </c>
      <c r="I2656" s="114">
        <f t="shared" si="1215"/>
        <v>46954</v>
      </c>
      <c r="J2656" s="115">
        <f t="shared" si="1216"/>
        <v>22</v>
      </c>
      <c r="K2656" s="115">
        <f t="shared" si="1217"/>
        <v>20</v>
      </c>
      <c r="L2656" s="8">
        <f t="shared" si="1218"/>
        <v>1.0039089299999999</v>
      </c>
      <c r="M2656" s="116">
        <f t="shared" si="1219"/>
        <v>1.0043006699999999</v>
      </c>
      <c r="N2656" s="116">
        <f t="shared" si="1220"/>
        <v>1.5274979353852789</v>
      </c>
      <c r="O2656" s="109">
        <f t="shared" si="1221"/>
        <v>1.53346881</v>
      </c>
      <c r="P2656" s="109">
        <f t="shared" si="1222"/>
        <v>132.21869086999999</v>
      </c>
      <c r="Q2656" s="11">
        <f t="shared" si="1233"/>
        <v>0</v>
      </c>
      <c r="R2656" s="30">
        <f t="shared" si="1231"/>
        <v>0</v>
      </c>
      <c r="S2656" s="109">
        <f t="shared" si="1223"/>
        <v>0</v>
      </c>
      <c r="T2656" s="119">
        <f t="shared" si="1232"/>
        <v>0.10150000000000001</v>
      </c>
      <c r="U2656" s="117">
        <f t="shared" si="1224"/>
        <v>20</v>
      </c>
      <c r="V2656" s="117">
        <v>252</v>
      </c>
      <c r="W2656" s="116">
        <f t="shared" si="1225"/>
        <v>1.0077019599999999</v>
      </c>
      <c r="X2656" s="109">
        <f t="shared" si="1226"/>
        <v>1.0183430600000001</v>
      </c>
      <c r="Y2656" s="174">
        <f t="shared" si="1229"/>
        <v>0</v>
      </c>
      <c r="Z2656" s="120" t="str">
        <f t="shared" si="1234"/>
        <v>A+J=</v>
      </c>
      <c r="AA2656" s="114">
        <f t="shared" si="1235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8">
        <f t="shared" si="1230"/>
        <v>46953</v>
      </c>
      <c r="B2657" s="109">
        <f t="shared" si="1210"/>
        <v>133.31415921999999</v>
      </c>
      <c r="C2657" s="193">
        <f t="shared" si="1228"/>
        <v>86.221962919999996</v>
      </c>
      <c r="D2657" s="110">
        <f t="shared" si="1211"/>
        <v>7245.38</v>
      </c>
      <c r="E2657" s="111">
        <f t="shared" si="1227"/>
        <v>7276.54</v>
      </c>
      <c r="F2657" s="112">
        <f t="shared" si="1212"/>
        <v>46893</v>
      </c>
      <c r="G2657" s="113">
        <f t="shared" si="1213"/>
        <v>4.3006716003852752E-3</v>
      </c>
      <c r="H2657" s="114">
        <f t="shared" si="1214"/>
        <v>46954</v>
      </c>
      <c r="I2657" s="114">
        <f t="shared" si="1215"/>
        <v>46954</v>
      </c>
      <c r="J2657" s="115">
        <f t="shared" si="1216"/>
        <v>22</v>
      </c>
      <c r="K2657" s="115">
        <f t="shared" si="1217"/>
        <v>21</v>
      </c>
      <c r="L2657" s="8">
        <f t="shared" si="1218"/>
        <v>1.00410478</v>
      </c>
      <c r="M2657" s="116">
        <f t="shared" si="1219"/>
        <v>1.0043006699999999</v>
      </c>
      <c r="N2657" s="116">
        <f t="shared" si="1220"/>
        <v>1.5274979353852789</v>
      </c>
      <c r="O2657" s="109">
        <f t="shared" si="1221"/>
        <v>1.53376797</v>
      </c>
      <c r="P2657" s="109">
        <f t="shared" si="1222"/>
        <v>132.24448502999999</v>
      </c>
      <c r="Q2657" s="11">
        <f t="shared" si="1233"/>
        <v>0</v>
      </c>
      <c r="R2657" s="30">
        <f t="shared" si="1231"/>
        <v>0</v>
      </c>
      <c r="S2657" s="109">
        <f t="shared" si="1223"/>
        <v>0</v>
      </c>
      <c r="T2657" s="119">
        <f t="shared" si="1232"/>
        <v>0.10150000000000001</v>
      </c>
      <c r="U2657" s="117">
        <f t="shared" si="1224"/>
        <v>21</v>
      </c>
      <c r="V2657" s="117">
        <v>252</v>
      </c>
      <c r="W2657" s="116">
        <f t="shared" si="1225"/>
        <v>1.008088611</v>
      </c>
      <c r="X2657" s="109">
        <f t="shared" si="1226"/>
        <v>1.06967419</v>
      </c>
      <c r="Y2657" s="174">
        <f t="shared" si="1229"/>
        <v>0</v>
      </c>
      <c r="Z2657" s="120" t="str">
        <f t="shared" si="1234"/>
        <v>A+J=</v>
      </c>
      <c r="AA2657" s="114">
        <f t="shared" si="1235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8">
        <f t="shared" si="1230"/>
        <v>46954</v>
      </c>
      <c r="B2658" s="109">
        <f t="shared" ref="B2658:B2721" si="1236">(P2658+X2658)</f>
        <v>133.39132939000001</v>
      </c>
      <c r="C2658" s="193">
        <f t="shared" si="1228"/>
        <v>86.221962919999996</v>
      </c>
      <c r="D2658" s="110">
        <f t="shared" ref="D2658:D2721" si="1237">IF(E2658=E2657,D2657,E2657)</f>
        <v>7245.38</v>
      </c>
      <c r="E2658" s="111">
        <f t="shared" si="1227"/>
        <v>7276.54</v>
      </c>
      <c r="F2658" s="112">
        <f t="shared" ref="F2658:F2721" si="1238">IF($K2658=1,VLOOKUP($A2657,$AO$10:$AS$131,5),F2657)</f>
        <v>46893</v>
      </c>
      <c r="G2658" s="113">
        <f t="shared" ref="G2658:G2721" si="1239">(E2658/D2658)-1</f>
        <v>4.3006716003852752E-3</v>
      </c>
      <c r="H2658" s="114">
        <f t="shared" ref="H2658:H2721" si="1240">IF(DAY(A2658)=H$9,VLOOKUP(A2658,AH$118:AN$450,4),H2657)</f>
        <v>46986</v>
      </c>
      <c r="I2658" s="114">
        <f t="shared" ref="I2658:I2721" si="1241">IF(A2658&gt;I2657,H2658,I2657)</f>
        <v>46954</v>
      </c>
      <c r="J2658" s="115">
        <f t="shared" ref="J2658:J2721" si="1242">IF(I2658=I2657,J2657,NETWORKDAYS(I2657,I2658,$AD$148:$AD$502)-1)</f>
        <v>22</v>
      </c>
      <c r="K2658" s="115">
        <f t="shared" ref="K2658:K2721" si="1243">(J2658-(NETWORKDAYS(A2658,I2658,AD$148:AD$502)-1))</f>
        <v>22</v>
      </c>
      <c r="L2658" s="8">
        <f t="shared" ref="L2658:L2721" si="1244">IF(E2658&lt;D2658,1,TRUNC((E2658/D2658)^TRUNC((K2658/J2658),9),8))</f>
        <v>1.0043006699999999</v>
      </c>
      <c r="M2658" s="116">
        <f t="shared" ref="M2658:M2721" si="1245">IF(I2658&gt;I2657,L2657,M2657)</f>
        <v>1.0043006699999999</v>
      </c>
      <c r="N2658" s="116">
        <f t="shared" ref="N2658:N2721" si="1246">IF(I2658&gt;I2657,N2657*M2658,N2657)</f>
        <v>1.5274979353852789</v>
      </c>
      <c r="O2658" s="109">
        <f t="shared" ref="O2658:O2721" si="1247">TRUNC(TRUNC((L2658*N2658),15),8)</f>
        <v>1.53406719</v>
      </c>
      <c r="P2658" s="109">
        <f t="shared" ref="P2658:P2721" si="1248">TRUNC(C2658*O2658,8)</f>
        <v>132.27028437000001</v>
      </c>
      <c r="Q2658" s="11">
        <f t="shared" si="1233"/>
        <v>87</v>
      </c>
      <c r="R2658" s="30">
        <f t="shared" si="1231"/>
        <v>0.10724400000000001</v>
      </c>
      <c r="S2658" s="109">
        <f t="shared" ref="S2658:S2721" si="1249">IF(R2658&gt;0,TRUNC(R2658*P2658,8),0)</f>
        <v>14.18519437</v>
      </c>
      <c r="T2658" s="119">
        <f t="shared" si="1232"/>
        <v>0.10150000000000001</v>
      </c>
      <c r="U2658" s="117">
        <f t="shared" ref="U2658:U2721" si="1250">IF(Q2657&gt;0,1,IF(K2658=K2657,U2657,U2657+1))</f>
        <v>22</v>
      </c>
      <c r="V2658" s="117">
        <v>252</v>
      </c>
      <c r="W2658" s="116">
        <f t="shared" ref="W2658:W2721" si="1251">ROUND((1+T2658)^TRUNC((U2658/V2658),9),9)</f>
        <v>1.008475411</v>
      </c>
      <c r="X2658" s="109">
        <f t="shared" ref="X2658:X2721" si="1252">TRUNC((P2658*(W2658-1)),8)</f>
        <v>1.1210450199999999</v>
      </c>
      <c r="Y2658" s="174">
        <f t="shared" si="1229"/>
        <v>15.30623939</v>
      </c>
      <c r="Z2658" s="120" t="str">
        <f t="shared" si="1234"/>
        <v>A+J=</v>
      </c>
      <c r="AA2658" s="114">
        <f t="shared" si="1235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8">
        <f t="shared" si="1230"/>
        <v>46955</v>
      </c>
      <c r="B2659" s="109">
        <f t="shared" si="1236"/>
        <v>118.15344396</v>
      </c>
      <c r="C2659" s="193">
        <f t="shared" si="1228"/>
        <v>76.975174730000006</v>
      </c>
      <c r="D2659" s="110">
        <f t="shared" si="1237"/>
        <v>7245.38</v>
      </c>
      <c r="E2659" s="111">
        <f t="shared" si="1227"/>
        <v>7276.54</v>
      </c>
      <c r="F2659" s="112">
        <f t="shared" si="1238"/>
        <v>46924</v>
      </c>
      <c r="G2659" s="113">
        <f t="shared" si="1239"/>
        <v>4.3006716003852752E-3</v>
      </c>
      <c r="H2659" s="114">
        <f t="shared" si="1240"/>
        <v>46986</v>
      </c>
      <c r="I2659" s="114">
        <f t="shared" si="1241"/>
        <v>46986</v>
      </c>
      <c r="J2659" s="115">
        <f t="shared" si="1242"/>
        <v>22</v>
      </c>
      <c r="K2659" s="115">
        <f t="shared" si="1243"/>
        <v>1</v>
      </c>
      <c r="L2659" s="8">
        <f t="shared" si="1244"/>
        <v>1.0001950799999999</v>
      </c>
      <c r="M2659" s="116">
        <f t="shared" si="1245"/>
        <v>1.0043006699999999</v>
      </c>
      <c r="N2659" s="116">
        <f t="shared" si="1246"/>
        <v>1.5340671999310522</v>
      </c>
      <c r="O2659" s="109">
        <f t="shared" si="1247"/>
        <v>1.53436646</v>
      </c>
      <c r="P2659" s="109">
        <f t="shared" si="1248"/>
        <v>118.10812635000001</v>
      </c>
      <c r="Q2659" s="11">
        <f t="shared" si="1233"/>
        <v>0</v>
      </c>
      <c r="R2659" s="30">
        <f t="shared" si="1231"/>
        <v>0</v>
      </c>
      <c r="S2659" s="109">
        <f t="shared" si="1249"/>
        <v>0</v>
      </c>
      <c r="T2659" s="119">
        <f t="shared" si="1232"/>
        <v>0.10150000000000001</v>
      </c>
      <c r="U2659" s="117">
        <f t="shared" si="1250"/>
        <v>1</v>
      </c>
      <c r="V2659" s="117">
        <v>252</v>
      </c>
      <c r="W2659" s="116">
        <f t="shared" si="1251"/>
        <v>1.0003836960000001</v>
      </c>
      <c r="X2659" s="109">
        <f t="shared" si="1252"/>
        <v>4.5317610000000001E-2</v>
      </c>
      <c r="Y2659" s="174">
        <f t="shared" si="1229"/>
        <v>0</v>
      </c>
      <c r="Z2659" s="120" t="str">
        <f t="shared" si="1234"/>
        <v>A+J=</v>
      </c>
      <c r="AA2659" s="114">
        <f t="shared" si="1235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8">
        <f t="shared" si="1230"/>
        <v>46956</v>
      </c>
      <c r="B2660" s="109">
        <f t="shared" si="1236"/>
        <v>118.2218376</v>
      </c>
      <c r="C2660" s="193">
        <f t="shared" si="1228"/>
        <v>76.975174730000006</v>
      </c>
      <c r="D2660" s="110">
        <f t="shared" si="1237"/>
        <v>7245.38</v>
      </c>
      <c r="E2660" s="111">
        <f t="shared" si="1227"/>
        <v>7276.54</v>
      </c>
      <c r="F2660" s="112">
        <f t="shared" si="1238"/>
        <v>46924</v>
      </c>
      <c r="G2660" s="113">
        <f t="shared" si="1239"/>
        <v>4.3006716003852752E-3</v>
      </c>
      <c r="H2660" s="114">
        <f t="shared" si="1240"/>
        <v>46986</v>
      </c>
      <c r="I2660" s="114">
        <f t="shared" si="1241"/>
        <v>46986</v>
      </c>
      <c r="J2660" s="115">
        <f t="shared" si="1242"/>
        <v>22</v>
      </c>
      <c r="K2660" s="115">
        <f t="shared" si="1243"/>
        <v>2</v>
      </c>
      <c r="L2660" s="8">
        <f t="shared" si="1244"/>
        <v>1.0003902</v>
      </c>
      <c r="M2660" s="116">
        <f t="shared" si="1245"/>
        <v>1.0043006699999999</v>
      </c>
      <c r="N2660" s="116">
        <f t="shared" si="1246"/>
        <v>1.5340671999310522</v>
      </c>
      <c r="O2660" s="109">
        <f t="shared" si="1247"/>
        <v>1.53466579</v>
      </c>
      <c r="P2660" s="109">
        <f t="shared" si="1248"/>
        <v>118.13116733</v>
      </c>
      <c r="Q2660" s="11">
        <f t="shared" si="1233"/>
        <v>0</v>
      </c>
      <c r="R2660" s="30">
        <f t="shared" si="1231"/>
        <v>0</v>
      </c>
      <c r="S2660" s="109">
        <f t="shared" si="1249"/>
        <v>0</v>
      </c>
      <c r="T2660" s="119">
        <f t="shared" si="1232"/>
        <v>0.10150000000000001</v>
      </c>
      <c r="U2660" s="117">
        <f t="shared" si="1250"/>
        <v>2</v>
      </c>
      <c r="V2660" s="117">
        <v>252</v>
      </c>
      <c r="W2660" s="116">
        <f t="shared" si="1251"/>
        <v>1.0007675389999999</v>
      </c>
      <c r="X2660" s="109">
        <f t="shared" si="1252"/>
        <v>9.0670269999999997E-2</v>
      </c>
      <c r="Y2660" s="174">
        <f t="shared" si="1229"/>
        <v>0</v>
      </c>
      <c r="Z2660" s="120" t="str">
        <f t="shared" si="1234"/>
        <v>A+J=</v>
      </c>
      <c r="AA2660" s="114">
        <f t="shared" si="1235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8">
        <f t="shared" si="1230"/>
        <v>46957</v>
      </c>
      <c r="B2661" s="109">
        <f t="shared" si="1236"/>
        <v>118.2218376</v>
      </c>
      <c r="C2661" s="193">
        <f t="shared" si="1228"/>
        <v>76.975174730000006</v>
      </c>
      <c r="D2661" s="110">
        <f t="shared" si="1237"/>
        <v>7245.38</v>
      </c>
      <c r="E2661" s="111">
        <f t="shared" si="1227"/>
        <v>7276.54</v>
      </c>
      <c r="F2661" s="112">
        <f t="shared" si="1238"/>
        <v>46924</v>
      </c>
      <c r="G2661" s="113">
        <f t="shared" si="1239"/>
        <v>4.3006716003852752E-3</v>
      </c>
      <c r="H2661" s="114">
        <f t="shared" si="1240"/>
        <v>46986</v>
      </c>
      <c r="I2661" s="114">
        <f t="shared" si="1241"/>
        <v>46986</v>
      </c>
      <c r="J2661" s="115">
        <f t="shared" si="1242"/>
        <v>22</v>
      </c>
      <c r="K2661" s="115">
        <f t="shared" si="1243"/>
        <v>2</v>
      </c>
      <c r="L2661" s="8">
        <f t="shared" si="1244"/>
        <v>1.0003902</v>
      </c>
      <c r="M2661" s="116">
        <f t="shared" si="1245"/>
        <v>1.0043006699999999</v>
      </c>
      <c r="N2661" s="116">
        <f t="shared" si="1246"/>
        <v>1.5340671999310522</v>
      </c>
      <c r="O2661" s="109">
        <f t="shared" si="1247"/>
        <v>1.53466579</v>
      </c>
      <c r="P2661" s="109">
        <f t="shared" si="1248"/>
        <v>118.13116733</v>
      </c>
      <c r="Q2661" s="11">
        <f t="shared" si="1233"/>
        <v>0</v>
      </c>
      <c r="R2661" s="30">
        <f t="shared" si="1231"/>
        <v>0</v>
      </c>
      <c r="S2661" s="109">
        <f t="shared" si="1249"/>
        <v>0</v>
      </c>
      <c r="T2661" s="119">
        <f t="shared" si="1232"/>
        <v>0.10150000000000001</v>
      </c>
      <c r="U2661" s="117">
        <f t="shared" si="1250"/>
        <v>2</v>
      </c>
      <c r="V2661" s="117">
        <v>252</v>
      </c>
      <c r="W2661" s="116">
        <f t="shared" si="1251"/>
        <v>1.0007675389999999</v>
      </c>
      <c r="X2661" s="109">
        <f t="shared" si="1252"/>
        <v>9.0670269999999997E-2</v>
      </c>
      <c r="Y2661" s="174">
        <f t="shared" si="1229"/>
        <v>0</v>
      </c>
      <c r="Z2661" s="120" t="str">
        <f t="shared" si="1234"/>
        <v>A+J=</v>
      </c>
      <c r="AA2661" s="114">
        <f t="shared" si="1235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8">
        <f t="shared" si="1230"/>
        <v>46958</v>
      </c>
      <c r="B2662" s="109">
        <f t="shared" si="1236"/>
        <v>118.2218376</v>
      </c>
      <c r="C2662" s="193">
        <f t="shared" si="1228"/>
        <v>76.975174730000006</v>
      </c>
      <c r="D2662" s="110">
        <f t="shared" si="1237"/>
        <v>7245.38</v>
      </c>
      <c r="E2662" s="111">
        <f t="shared" si="1227"/>
        <v>7276.54</v>
      </c>
      <c r="F2662" s="112">
        <f t="shared" si="1238"/>
        <v>46924</v>
      </c>
      <c r="G2662" s="113">
        <f t="shared" si="1239"/>
        <v>4.3006716003852752E-3</v>
      </c>
      <c r="H2662" s="114">
        <f t="shared" si="1240"/>
        <v>46986</v>
      </c>
      <c r="I2662" s="114">
        <f t="shared" si="1241"/>
        <v>46986</v>
      </c>
      <c r="J2662" s="115">
        <f t="shared" si="1242"/>
        <v>22</v>
      </c>
      <c r="K2662" s="115">
        <f t="shared" si="1243"/>
        <v>2</v>
      </c>
      <c r="L2662" s="8">
        <f t="shared" si="1244"/>
        <v>1.0003902</v>
      </c>
      <c r="M2662" s="116">
        <f t="shared" si="1245"/>
        <v>1.0043006699999999</v>
      </c>
      <c r="N2662" s="116">
        <f t="shared" si="1246"/>
        <v>1.5340671999310522</v>
      </c>
      <c r="O2662" s="109">
        <f t="shared" si="1247"/>
        <v>1.53466579</v>
      </c>
      <c r="P2662" s="109">
        <f t="shared" si="1248"/>
        <v>118.13116733</v>
      </c>
      <c r="Q2662" s="11">
        <f t="shared" si="1233"/>
        <v>0</v>
      </c>
      <c r="R2662" s="30">
        <f t="shared" si="1231"/>
        <v>0</v>
      </c>
      <c r="S2662" s="109">
        <f t="shared" si="1249"/>
        <v>0</v>
      </c>
      <c r="T2662" s="119">
        <f t="shared" si="1232"/>
        <v>0.10150000000000001</v>
      </c>
      <c r="U2662" s="117">
        <f t="shared" si="1250"/>
        <v>2</v>
      </c>
      <c r="V2662" s="117">
        <v>252</v>
      </c>
      <c r="W2662" s="116">
        <f t="shared" si="1251"/>
        <v>1.0007675389999999</v>
      </c>
      <c r="X2662" s="109">
        <f t="shared" si="1252"/>
        <v>9.0670269999999997E-2</v>
      </c>
      <c r="Y2662" s="174">
        <f t="shared" si="1229"/>
        <v>0</v>
      </c>
      <c r="Z2662" s="120" t="str">
        <f t="shared" si="1234"/>
        <v>A+J=</v>
      </c>
      <c r="AA2662" s="114">
        <f t="shared" si="1235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8">
        <f t="shared" si="1230"/>
        <v>46959</v>
      </c>
      <c r="B2663" s="109">
        <f t="shared" si="1236"/>
        <v>118.29027105</v>
      </c>
      <c r="C2663" s="193">
        <f t="shared" si="1228"/>
        <v>76.975174730000006</v>
      </c>
      <c r="D2663" s="110">
        <f t="shared" si="1237"/>
        <v>7245.38</v>
      </c>
      <c r="E2663" s="111">
        <f t="shared" si="1227"/>
        <v>7276.54</v>
      </c>
      <c r="F2663" s="112">
        <f t="shared" si="1238"/>
        <v>46924</v>
      </c>
      <c r="G2663" s="113">
        <f t="shared" si="1239"/>
        <v>4.3006716003852752E-3</v>
      </c>
      <c r="H2663" s="114">
        <f t="shared" si="1240"/>
        <v>46986</v>
      </c>
      <c r="I2663" s="114">
        <f t="shared" si="1241"/>
        <v>46986</v>
      </c>
      <c r="J2663" s="115">
        <f t="shared" si="1242"/>
        <v>22</v>
      </c>
      <c r="K2663" s="115">
        <f t="shared" si="1243"/>
        <v>3</v>
      </c>
      <c r="L2663" s="8">
        <f t="shared" si="1244"/>
        <v>1.0005853600000001</v>
      </c>
      <c r="M2663" s="116">
        <f t="shared" si="1245"/>
        <v>1.0043006699999999</v>
      </c>
      <c r="N2663" s="116">
        <f t="shared" si="1246"/>
        <v>1.5340671999310522</v>
      </c>
      <c r="O2663" s="109">
        <f t="shared" si="1247"/>
        <v>1.5349651799999999</v>
      </c>
      <c r="P2663" s="109">
        <f t="shared" si="1248"/>
        <v>118.15421293</v>
      </c>
      <c r="Q2663" s="11">
        <f t="shared" si="1233"/>
        <v>0</v>
      </c>
      <c r="R2663" s="30">
        <f t="shared" si="1231"/>
        <v>0</v>
      </c>
      <c r="S2663" s="109">
        <f t="shared" si="1249"/>
        <v>0</v>
      </c>
      <c r="T2663" s="119">
        <f t="shared" si="1232"/>
        <v>0.10150000000000001</v>
      </c>
      <c r="U2663" s="117">
        <f t="shared" si="1250"/>
        <v>3</v>
      </c>
      <c r="V2663" s="117">
        <v>252</v>
      </c>
      <c r="W2663" s="116">
        <f t="shared" si="1251"/>
        <v>1.00115153</v>
      </c>
      <c r="X2663" s="109">
        <f t="shared" si="1252"/>
        <v>0.13605812</v>
      </c>
      <c r="Y2663" s="174">
        <f t="shared" si="1229"/>
        <v>0</v>
      </c>
      <c r="Z2663" s="120" t="str">
        <f t="shared" si="1234"/>
        <v>A+J=</v>
      </c>
      <c r="AA2663" s="114">
        <f t="shared" si="1235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8">
        <f t="shared" si="1230"/>
        <v>46960</v>
      </c>
      <c r="B2664" s="109">
        <f t="shared" si="1236"/>
        <v>118.35874419</v>
      </c>
      <c r="C2664" s="193">
        <f t="shared" si="1228"/>
        <v>76.975174730000006</v>
      </c>
      <c r="D2664" s="110">
        <f t="shared" si="1237"/>
        <v>7245.38</v>
      </c>
      <c r="E2664" s="111">
        <f t="shared" si="1227"/>
        <v>7276.54</v>
      </c>
      <c r="F2664" s="112">
        <f t="shared" si="1238"/>
        <v>46924</v>
      </c>
      <c r="G2664" s="113">
        <f t="shared" si="1239"/>
        <v>4.3006716003852752E-3</v>
      </c>
      <c r="H2664" s="114">
        <f t="shared" si="1240"/>
        <v>46986</v>
      </c>
      <c r="I2664" s="114">
        <f t="shared" si="1241"/>
        <v>46986</v>
      </c>
      <c r="J2664" s="115">
        <f t="shared" si="1242"/>
        <v>22</v>
      </c>
      <c r="K2664" s="115">
        <f t="shared" si="1243"/>
        <v>4</v>
      </c>
      <c r="L2664" s="8">
        <f t="shared" si="1244"/>
        <v>1.0007805599999999</v>
      </c>
      <c r="M2664" s="116">
        <f t="shared" si="1245"/>
        <v>1.0043006699999999</v>
      </c>
      <c r="N2664" s="116">
        <f t="shared" si="1246"/>
        <v>1.5340671999310522</v>
      </c>
      <c r="O2664" s="109">
        <f t="shared" si="1247"/>
        <v>1.5352646299999999</v>
      </c>
      <c r="P2664" s="109">
        <f t="shared" si="1248"/>
        <v>118.17726315</v>
      </c>
      <c r="Q2664" s="11">
        <f t="shared" si="1233"/>
        <v>0</v>
      </c>
      <c r="R2664" s="30">
        <f t="shared" si="1231"/>
        <v>0</v>
      </c>
      <c r="S2664" s="109">
        <f t="shared" si="1249"/>
        <v>0</v>
      </c>
      <c r="T2664" s="119">
        <f t="shared" si="1232"/>
        <v>0.10150000000000001</v>
      </c>
      <c r="U2664" s="117">
        <f t="shared" si="1250"/>
        <v>4</v>
      </c>
      <c r="V2664" s="117">
        <v>252</v>
      </c>
      <c r="W2664" s="116">
        <f t="shared" si="1251"/>
        <v>1.001535668</v>
      </c>
      <c r="X2664" s="109">
        <f t="shared" si="1252"/>
        <v>0.18148104000000001</v>
      </c>
      <c r="Y2664" s="174">
        <f t="shared" si="1229"/>
        <v>0</v>
      </c>
      <c r="Z2664" s="120" t="str">
        <f t="shared" si="1234"/>
        <v>A+J=</v>
      </c>
      <c r="AA2664" s="114">
        <f t="shared" si="1235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8">
        <f t="shared" si="1230"/>
        <v>46961</v>
      </c>
      <c r="B2665" s="109">
        <f t="shared" si="1236"/>
        <v>118.42725714999999</v>
      </c>
      <c r="C2665" s="193">
        <f t="shared" si="1228"/>
        <v>76.975174730000006</v>
      </c>
      <c r="D2665" s="110">
        <f t="shared" si="1237"/>
        <v>7245.38</v>
      </c>
      <c r="E2665" s="111">
        <f t="shared" si="1227"/>
        <v>7276.54</v>
      </c>
      <c r="F2665" s="112">
        <f t="shared" si="1238"/>
        <v>46924</v>
      </c>
      <c r="G2665" s="113">
        <f t="shared" si="1239"/>
        <v>4.3006716003852752E-3</v>
      </c>
      <c r="H2665" s="114">
        <f t="shared" si="1240"/>
        <v>46986</v>
      </c>
      <c r="I2665" s="114">
        <f t="shared" si="1241"/>
        <v>46986</v>
      </c>
      <c r="J2665" s="115">
        <f t="shared" si="1242"/>
        <v>22</v>
      </c>
      <c r="K2665" s="115">
        <f t="shared" si="1243"/>
        <v>5</v>
      </c>
      <c r="L2665" s="8">
        <f t="shared" si="1244"/>
        <v>1.0009758</v>
      </c>
      <c r="M2665" s="116">
        <f t="shared" si="1245"/>
        <v>1.0043006699999999</v>
      </c>
      <c r="N2665" s="116">
        <f t="shared" si="1246"/>
        <v>1.5340671999310522</v>
      </c>
      <c r="O2665" s="109">
        <f t="shared" si="1247"/>
        <v>1.53556414</v>
      </c>
      <c r="P2665" s="109">
        <f t="shared" si="1248"/>
        <v>118.20031797999999</v>
      </c>
      <c r="Q2665" s="11">
        <f t="shared" si="1233"/>
        <v>0</v>
      </c>
      <c r="R2665" s="30">
        <f t="shared" si="1231"/>
        <v>0</v>
      </c>
      <c r="S2665" s="109">
        <f t="shared" si="1249"/>
        <v>0</v>
      </c>
      <c r="T2665" s="119">
        <f t="shared" si="1232"/>
        <v>0.10150000000000001</v>
      </c>
      <c r="U2665" s="117">
        <f t="shared" si="1250"/>
        <v>5</v>
      </c>
      <c r="V2665" s="117">
        <v>252</v>
      </c>
      <c r="W2665" s="116">
        <f t="shared" si="1251"/>
        <v>1.0019199539999999</v>
      </c>
      <c r="X2665" s="109">
        <f t="shared" si="1252"/>
        <v>0.22693917</v>
      </c>
      <c r="Y2665" s="174">
        <f t="shared" si="1229"/>
        <v>0</v>
      </c>
      <c r="Z2665" s="120" t="str">
        <f t="shared" si="1234"/>
        <v>A+J=</v>
      </c>
      <c r="AA2665" s="114">
        <f t="shared" si="1235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8">
        <f t="shared" si="1230"/>
        <v>46962</v>
      </c>
      <c r="B2666" s="109">
        <f t="shared" si="1236"/>
        <v>118.49580972</v>
      </c>
      <c r="C2666" s="193">
        <f t="shared" si="1228"/>
        <v>76.975174730000006</v>
      </c>
      <c r="D2666" s="110">
        <f t="shared" si="1237"/>
        <v>7245.38</v>
      </c>
      <c r="E2666" s="111">
        <f t="shared" si="1227"/>
        <v>7276.54</v>
      </c>
      <c r="F2666" s="112">
        <f t="shared" si="1238"/>
        <v>46924</v>
      </c>
      <c r="G2666" s="113">
        <f t="shared" si="1239"/>
        <v>4.3006716003852752E-3</v>
      </c>
      <c r="H2666" s="114">
        <f t="shared" si="1240"/>
        <v>46986</v>
      </c>
      <c r="I2666" s="114">
        <f t="shared" si="1241"/>
        <v>46986</v>
      </c>
      <c r="J2666" s="115">
        <f t="shared" si="1242"/>
        <v>22</v>
      </c>
      <c r="K2666" s="115">
        <f t="shared" si="1243"/>
        <v>6</v>
      </c>
      <c r="L2666" s="8">
        <f t="shared" si="1244"/>
        <v>1.00117108</v>
      </c>
      <c r="M2666" s="116">
        <f t="shared" si="1245"/>
        <v>1.0043006699999999</v>
      </c>
      <c r="N2666" s="116">
        <f t="shared" si="1246"/>
        <v>1.5340671999310522</v>
      </c>
      <c r="O2666" s="109">
        <f t="shared" si="1247"/>
        <v>1.5358637100000001</v>
      </c>
      <c r="P2666" s="109">
        <f t="shared" si="1248"/>
        <v>118.22337743</v>
      </c>
      <c r="Q2666" s="11">
        <f t="shared" si="1233"/>
        <v>0</v>
      </c>
      <c r="R2666" s="30">
        <f t="shared" si="1231"/>
        <v>0</v>
      </c>
      <c r="S2666" s="109">
        <f t="shared" si="1249"/>
        <v>0</v>
      </c>
      <c r="T2666" s="119">
        <f t="shared" si="1232"/>
        <v>0.10150000000000001</v>
      </c>
      <c r="U2666" s="117">
        <f t="shared" si="1250"/>
        <v>6</v>
      </c>
      <c r="V2666" s="117">
        <v>252</v>
      </c>
      <c r="W2666" s="116">
        <f t="shared" si="1251"/>
        <v>1.002304386</v>
      </c>
      <c r="X2666" s="109">
        <f t="shared" si="1252"/>
        <v>0.27243229000000002</v>
      </c>
      <c r="Y2666" s="174">
        <f t="shared" si="1229"/>
        <v>0</v>
      </c>
      <c r="Z2666" s="120" t="str">
        <f t="shared" si="1234"/>
        <v>A+J=</v>
      </c>
      <c r="AA2666" s="114">
        <f t="shared" si="1235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8">
        <f t="shared" si="1230"/>
        <v>46963</v>
      </c>
      <c r="B2667" s="109">
        <f t="shared" si="1236"/>
        <v>118.56440151</v>
      </c>
      <c r="C2667" s="193">
        <f t="shared" si="1228"/>
        <v>76.975174730000006</v>
      </c>
      <c r="D2667" s="110">
        <f t="shared" si="1237"/>
        <v>7245.38</v>
      </c>
      <c r="E2667" s="111">
        <f t="shared" si="1227"/>
        <v>7276.54</v>
      </c>
      <c r="F2667" s="112">
        <f t="shared" si="1238"/>
        <v>46924</v>
      </c>
      <c r="G2667" s="113">
        <f t="shared" si="1239"/>
        <v>4.3006716003852752E-3</v>
      </c>
      <c r="H2667" s="114">
        <f t="shared" si="1240"/>
        <v>46986</v>
      </c>
      <c r="I2667" s="114">
        <f t="shared" si="1241"/>
        <v>46986</v>
      </c>
      <c r="J2667" s="115">
        <f t="shared" si="1242"/>
        <v>22</v>
      </c>
      <c r="K2667" s="115">
        <f t="shared" si="1243"/>
        <v>7</v>
      </c>
      <c r="L2667" s="8">
        <f t="shared" si="1244"/>
        <v>1.0013663900000001</v>
      </c>
      <c r="M2667" s="116">
        <f t="shared" si="1245"/>
        <v>1.0043006699999999</v>
      </c>
      <c r="N2667" s="116">
        <f t="shared" si="1246"/>
        <v>1.5340671999310522</v>
      </c>
      <c r="O2667" s="109">
        <f t="shared" si="1247"/>
        <v>1.5361633299999999</v>
      </c>
      <c r="P2667" s="109">
        <f t="shared" si="1248"/>
        <v>118.24644074</v>
      </c>
      <c r="Q2667" s="11">
        <f t="shared" si="1233"/>
        <v>0</v>
      </c>
      <c r="R2667" s="30">
        <f t="shared" si="1231"/>
        <v>0</v>
      </c>
      <c r="S2667" s="109">
        <f t="shared" si="1249"/>
        <v>0</v>
      </c>
      <c r="T2667" s="119">
        <f t="shared" si="1232"/>
        <v>0.10150000000000001</v>
      </c>
      <c r="U2667" s="117">
        <f t="shared" si="1250"/>
        <v>7</v>
      </c>
      <c r="V2667" s="117">
        <v>252</v>
      </c>
      <c r="W2667" s="116">
        <f t="shared" si="1251"/>
        <v>1.0026889670000001</v>
      </c>
      <c r="X2667" s="109">
        <f t="shared" si="1252"/>
        <v>0.31796077</v>
      </c>
      <c r="Y2667" s="174">
        <f t="shared" si="1229"/>
        <v>0</v>
      </c>
      <c r="Z2667" s="120" t="str">
        <f t="shared" si="1234"/>
        <v>A+J=</v>
      </c>
      <c r="AA2667" s="114">
        <f t="shared" si="1235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8">
        <f t="shared" si="1230"/>
        <v>46964</v>
      </c>
      <c r="B2668" s="109">
        <f t="shared" si="1236"/>
        <v>118.56440151</v>
      </c>
      <c r="C2668" s="193">
        <f t="shared" si="1228"/>
        <v>76.975174730000006</v>
      </c>
      <c r="D2668" s="110">
        <f t="shared" si="1237"/>
        <v>7245.38</v>
      </c>
      <c r="E2668" s="111">
        <f t="shared" si="1227"/>
        <v>7276.54</v>
      </c>
      <c r="F2668" s="112">
        <f t="shared" si="1238"/>
        <v>46924</v>
      </c>
      <c r="G2668" s="113">
        <f t="shared" si="1239"/>
        <v>4.3006716003852752E-3</v>
      </c>
      <c r="H2668" s="114">
        <f t="shared" si="1240"/>
        <v>46986</v>
      </c>
      <c r="I2668" s="114">
        <f t="shared" si="1241"/>
        <v>46986</v>
      </c>
      <c r="J2668" s="115">
        <f t="shared" si="1242"/>
        <v>22</v>
      </c>
      <c r="K2668" s="115">
        <f t="shared" si="1243"/>
        <v>7</v>
      </c>
      <c r="L2668" s="8">
        <f t="shared" si="1244"/>
        <v>1.0013663900000001</v>
      </c>
      <c r="M2668" s="116">
        <f t="shared" si="1245"/>
        <v>1.0043006699999999</v>
      </c>
      <c r="N2668" s="116">
        <f t="shared" si="1246"/>
        <v>1.5340671999310522</v>
      </c>
      <c r="O2668" s="109">
        <f t="shared" si="1247"/>
        <v>1.5361633299999999</v>
      </c>
      <c r="P2668" s="109">
        <f t="shared" si="1248"/>
        <v>118.24644074</v>
      </c>
      <c r="Q2668" s="11">
        <f t="shared" si="1233"/>
        <v>0</v>
      </c>
      <c r="R2668" s="30">
        <f t="shared" si="1231"/>
        <v>0</v>
      </c>
      <c r="S2668" s="109">
        <f t="shared" si="1249"/>
        <v>0</v>
      </c>
      <c r="T2668" s="119">
        <f t="shared" si="1232"/>
        <v>0.10150000000000001</v>
      </c>
      <c r="U2668" s="117">
        <f t="shared" si="1250"/>
        <v>7</v>
      </c>
      <c r="V2668" s="117">
        <v>252</v>
      </c>
      <c r="W2668" s="116">
        <f t="shared" si="1251"/>
        <v>1.0026889670000001</v>
      </c>
      <c r="X2668" s="109">
        <f t="shared" si="1252"/>
        <v>0.31796077</v>
      </c>
      <c r="Y2668" s="174">
        <f t="shared" si="1229"/>
        <v>0</v>
      </c>
      <c r="Z2668" s="120" t="str">
        <f t="shared" si="1234"/>
        <v>A+J=</v>
      </c>
      <c r="AA2668" s="114">
        <f t="shared" si="1235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8">
        <f t="shared" si="1230"/>
        <v>46965</v>
      </c>
      <c r="B2669" s="109">
        <f t="shared" si="1236"/>
        <v>118.56440151</v>
      </c>
      <c r="C2669" s="193">
        <f t="shared" si="1228"/>
        <v>76.975174730000006</v>
      </c>
      <c r="D2669" s="110">
        <f t="shared" si="1237"/>
        <v>7245.38</v>
      </c>
      <c r="E2669" s="111">
        <f t="shared" ref="E2669:E2732" si="1253">IF($K2669=1,VLOOKUP($A2668,$AO$10:$AS$150,4),E2668)</f>
        <v>7276.54</v>
      </c>
      <c r="F2669" s="112">
        <f t="shared" si="1238"/>
        <v>46924</v>
      </c>
      <c r="G2669" s="113">
        <f t="shared" si="1239"/>
        <v>4.3006716003852752E-3</v>
      </c>
      <c r="H2669" s="114">
        <f t="shared" si="1240"/>
        <v>46986</v>
      </c>
      <c r="I2669" s="114">
        <f t="shared" si="1241"/>
        <v>46986</v>
      </c>
      <c r="J2669" s="115">
        <f t="shared" si="1242"/>
        <v>22</v>
      </c>
      <c r="K2669" s="115">
        <f t="shared" si="1243"/>
        <v>7</v>
      </c>
      <c r="L2669" s="8">
        <f t="shared" si="1244"/>
        <v>1.0013663900000001</v>
      </c>
      <c r="M2669" s="116">
        <f t="shared" si="1245"/>
        <v>1.0043006699999999</v>
      </c>
      <c r="N2669" s="116">
        <f t="shared" si="1246"/>
        <v>1.5340671999310522</v>
      </c>
      <c r="O2669" s="109">
        <f t="shared" si="1247"/>
        <v>1.5361633299999999</v>
      </c>
      <c r="P2669" s="109">
        <f t="shared" si="1248"/>
        <v>118.24644074</v>
      </c>
      <c r="Q2669" s="11">
        <f t="shared" si="1233"/>
        <v>0</v>
      </c>
      <c r="R2669" s="30">
        <f t="shared" si="1231"/>
        <v>0</v>
      </c>
      <c r="S2669" s="109">
        <f t="shared" si="1249"/>
        <v>0</v>
      </c>
      <c r="T2669" s="119">
        <f t="shared" si="1232"/>
        <v>0.10150000000000001</v>
      </c>
      <c r="U2669" s="117">
        <f t="shared" si="1250"/>
        <v>7</v>
      </c>
      <c r="V2669" s="117">
        <v>252</v>
      </c>
      <c r="W2669" s="116">
        <f t="shared" si="1251"/>
        <v>1.0026889670000001</v>
      </c>
      <c r="X2669" s="109">
        <f t="shared" si="1252"/>
        <v>0.31796077</v>
      </c>
      <c r="Y2669" s="174">
        <f t="shared" si="1229"/>
        <v>0</v>
      </c>
      <c r="Z2669" s="120" t="str">
        <f t="shared" si="1234"/>
        <v>A+J=</v>
      </c>
      <c r="AA2669" s="114">
        <f t="shared" si="1235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8">
        <f t="shared" si="1230"/>
        <v>46966</v>
      </c>
      <c r="B2670" s="109">
        <f t="shared" si="1236"/>
        <v>118.63303304999999</v>
      </c>
      <c r="C2670" s="193">
        <f t="shared" si="1228"/>
        <v>76.975174730000006</v>
      </c>
      <c r="D2670" s="110">
        <f t="shared" si="1237"/>
        <v>7245.38</v>
      </c>
      <c r="E2670" s="111">
        <f t="shared" si="1253"/>
        <v>7276.54</v>
      </c>
      <c r="F2670" s="112">
        <f t="shared" si="1238"/>
        <v>46924</v>
      </c>
      <c r="G2670" s="113">
        <f t="shared" si="1239"/>
        <v>4.3006716003852752E-3</v>
      </c>
      <c r="H2670" s="114">
        <f t="shared" si="1240"/>
        <v>46986</v>
      </c>
      <c r="I2670" s="114">
        <f t="shared" si="1241"/>
        <v>46986</v>
      </c>
      <c r="J2670" s="115">
        <f t="shared" si="1242"/>
        <v>22</v>
      </c>
      <c r="K2670" s="115">
        <f t="shared" si="1243"/>
        <v>8</v>
      </c>
      <c r="L2670" s="8">
        <f t="shared" si="1244"/>
        <v>1.0015617400000001</v>
      </c>
      <c r="M2670" s="116">
        <f t="shared" si="1245"/>
        <v>1.0043006699999999</v>
      </c>
      <c r="N2670" s="116">
        <f t="shared" si="1246"/>
        <v>1.5340671999310522</v>
      </c>
      <c r="O2670" s="109">
        <f t="shared" si="1247"/>
        <v>1.5364630100000001</v>
      </c>
      <c r="P2670" s="109">
        <f t="shared" si="1248"/>
        <v>118.26950866</v>
      </c>
      <c r="Q2670" s="11">
        <f t="shared" si="1233"/>
        <v>0</v>
      </c>
      <c r="R2670" s="30">
        <f t="shared" si="1231"/>
        <v>0</v>
      </c>
      <c r="S2670" s="109">
        <f t="shared" si="1249"/>
        <v>0</v>
      </c>
      <c r="T2670" s="119">
        <f t="shared" si="1232"/>
        <v>0.10150000000000001</v>
      </c>
      <c r="U2670" s="117">
        <f t="shared" si="1250"/>
        <v>8</v>
      </c>
      <c r="V2670" s="117">
        <v>252</v>
      </c>
      <c r="W2670" s="116">
        <f t="shared" si="1251"/>
        <v>1.0030736950000001</v>
      </c>
      <c r="X2670" s="109">
        <f t="shared" si="1252"/>
        <v>0.36352438999999998</v>
      </c>
      <c r="Y2670" s="174">
        <f t="shared" si="1229"/>
        <v>0</v>
      </c>
      <c r="Z2670" s="120" t="str">
        <f t="shared" si="1234"/>
        <v>A+J=</v>
      </c>
      <c r="AA2670" s="114">
        <f t="shared" si="1235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8">
        <f t="shared" si="1230"/>
        <v>46967</v>
      </c>
      <c r="B2671" s="109">
        <f t="shared" si="1236"/>
        <v>118.70170436000001</v>
      </c>
      <c r="C2671" s="193">
        <f t="shared" si="1228"/>
        <v>76.975174730000006</v>
      </c>
      <c r="D2671" s="110">
        <f t="shared" si="1237"/>
        <v>7245.38</v>
      </c>
      <c r="E2671" s="111">
        <f t="shared" si="1253"/>
        <v>7276.54</v>
      </c>
      <c r="F2671" s="112">
        <f t="shared" si="1238"/>
        <v>46924</v>
      </c>
      <c r="G2671" s="113">
        <f t="shared" si="1239"/>
        <v>4.3006716003852752E-3</v>
      </c>
      <c r="H2671" s="114">
        <f t="shared" si="1240"/>
        <v>46986</v>
      </c>
      <c r="I2671" s="114">
        <f t="shared" si="1241"/>
        <v>46986</v>
      </c>
      <c r="J2671" s="115">
        <f t="shared" si="1242"/>
        <v>22</v>
      </c>
      <c r="K2671" s="115">
        <f t="shared" si="1243"/>
        <v>9</v>
      </c>
      <c r="L2671" s="8">
        <f t="shared" si="1244"/>
        <v>1.0017571300000001</v>
      </c>
      <c r="M2671" s="116">
        <f t="shared" si="1245"/>
        <v>1.0043006699999999</v>
      </c>
      <c r="N2671" s="116">
        <f t="shared" si="1246"/>
        <v>1.5340671999310522</v>
      </c>
      <c r="O2671" s="109">
        <f t="shared" si="1247"/>
        <v>1.5367627500000001</v>
      </c>
      <c r="P2671" s="109">
        <f t="shared" si="1248"/>
        <v>118.29258119000001</v>
      </c>
      <c r="Q2671" s="11">
        <f t="shared" si="1233"/>
        <v>0</v>
      </c>
      <c r="R2671" s="30">
        <f t="shared" si="1231"/>
        <v>0</v>
      </c>
      <c r="S2671" s="109">
        <f t="shared" si="1249"/>
        <v>0</v>
      </c>
      <c r="T2671" s="119">
        <f t="shared" si="1232"/>
        <v>0.10150000000000001</v>
      </c>
      <c r="U2671" s="117">
        <f t="shared" si="1250"/>
        <v>9</v>
      </c>
      <c r="V2671" s="117">
        <v>252</v>
      </c>
      <c r="W2671" s="116">
        <f t="shared" si="1251"/>
        <v>1.00345857</v>
      </c>
      <c r="X2671" s="109">
        <f t="shared" si="1252"/>
        <v>0.40912316999999998</v>
      </c>
      <c r="Y2671" s="174">
        <f t="shared" si="1229"/>
        <v>0</v>
      </c>
      <c r="Z2671" s="120" t="str">
        <f t="shared" si="1234"/>
        <v>A+J=</v>
      </c>
      <c r="AA2671" s="114">
        <f t="shared" si="1235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8">
        <f t="shared" si="1230"/>
        <v>46968</v>
      </c>
      <c r="B2672" s="109">
        <f t="shared" si="1236"/>
        <v>118.77041558000001</v>
      </c>
      <c r="C2672" s="193">
        <f t="shared" si="1228"/>
        <v>76.975174730000006</v>
      </c>
      <c r="D2672" s="110">
        <f t="shared" si="1237"/>
        <v>7245.38</v>
      </c>
      <c r="E2672" s="111">
        <f t="shared" si="1253"/>
        <v>7276.54</v>
      </c>
      <c r="F2672" s="112">
        <f t="shared" si="1238"/>
        <v>46924</v>
      </c>
      <c r="G2672" s="113">
        <f t="shared" si="1239"/>
        <v>4.3006716003852752E-3</v>
      </c>
      <c r="H2672" s="114">
        <f t="shared" si="1240"/>
        <v>46986</v>
      </c>
      <c r="I2672" s="114">
        <f t="shared" si="1241"/>
        <v>46986</v>
      </c>
      <c r="J2672" s="115">
        <f t="shared" si="1242"/>
        <v>22</v>
      </c>
      <c r="K2672" s="115">
        <f t="shared" si="1243"/>
        <v>10</v>
      </c>
      <c r="L2672" s="8">
        <f t="shared" si="1244"/>
        <v>1.0019525600000001</v>
      </c>
      <c r="M2672" s="116">
        <f t="shared" si="1245"/>
        <v>1.0043006699999999</v>
      </c>
      <c r="N2672" s="116">
        <f t="shared" si="1246"/>
        <v>1.5340671999310522</v>
      </c>
      <c r="O2672" s="109">
        <f t="shared" si="1247"/>
        <v>1.5370625499999999</v>
      </c>
      <c r="P2672" s="109">
        <f t="shared" si="1248"/>
        <v>118.31565835000001</v>
      </c>
      <c r="Q2672" s="11">
        <f t="shared" si="1233"/>
        <v>0</v>
      </c>
      <c r="R2672" s="30">
        <f t="shared" si="1231"/>
        <v>0</v>
      </c>
      <c r="S2672" s="109">
        <f t="shared" si="1249"/>
        <v>0</v>
      </c>
      <c r="T2672" s="119">
        <f t="shared" si="1232"/>
        <v>0.10150000000000001</v>
      </c>
      <c r="U2672" s="117">
        <f t="shared" si="1250"/>
        <v>10</v>
      </c>
      <c r="V2672" s="117">
        <v>252</v>
      </c>
      <c r="W2672" s="116">
        <f t="shared" si="1251"/>
        <v>1.003843593</v>
      </c>
      <c r="X2672" s="109">
        <f t="shared" si="1252"/>
        <v>0.45475723000000001</v>
      </c>
      <c r="Y2672" s="174">
        <f t="shared" si="1229"/>
        <v>0</v>
      </c>
      <c r="Z2672" s="120" t="str">
        <f t="shared" si="1234"/>
        <v>A+J=</v>
      </c>
      <c r="AA2672" s="114">
        <f t="shared" si="1235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8">
        <f t="shared" si="1230"/>
        <v>46969</v>
      </c>
      <c r="B2673" s="109">
        <f t="shared" si="1236"/>
        <v>118.83916596</v>
      </c>
      <c r="C2673" s="193">
        <f t="shared" si="1228"/>
        <v>76.975174730000006</v>
      </c>
      <c r="D2673" s="110">
        <f t="shared" si="1237"/>
        <v>7245.38</v>
      </c>
      <c r="E2673" s="111">
        <f t="shared" si="1253"/>
        <v>7276.54</v>
      </c>
      <c r="F2673" s="112">
        <f t="shared" si="1238"/>
        <v>46924</v>
      </c>
      <c r="G2673" s="113">
        <f t="shared" si="1239"/>
        <v>4.3006716003852752E-3</v>
      </c>
      <c r="H2673" s="114">
        <f t="shared" si="1240"/>
        <v>46986</v>
      </c>
      <c r="I2673" s="114">
        <f t="shared" si="1241"/>
        <v>46986</v>
      </c>
      <c r="J2673" s="115">
        <f t="shared" si="1242"/>
        <v>22</v>
      </c>
      <c r="K2673" s="115">
        <f t="shared" si="1243"/>
        <v>11</v>
      </c>
      <c r="L2673" s="8">
        <f t="shared" si="1244"/>
        <v>1.0021480199999999</v>
      </c>
      <c r="M2673" s="116">
        <f t="shared" si="1245"/>
        <v>1.0043006699999999</v>
      </c>
      <c r="N2673" s="116">
        <f t="shared" si="1246"/>
        <v>1.5340671999310522</v>
      </c>
      <c r="O2673" s="109">
        <f t="shared" si="1247"/>
        <v>1.5373623999999999</v>
      </c>
      <c r="P2673" s="109">
        <f t="shared" si="1248"/>
        <v>118.33873936000001</v>
      </c>
      <c r="Q2673" s="11">
        <f t="shared" si="1233"/>
        <v>0</v>
      </c>
      <c r="R2673" s="30">
        <f t="shared" si="1231"/>
        <v>0</v>
      </c>
      <c r="S2673" s="109">
        <f t="shared" si="1249"/>
        <v>0</v>
      </c>
      <c r="T2673" s="119">
        <f t="shared" si="1232"/>
        <v>0.10150000000000001</v>
      </c>
      <c r="U2673" s="117">
        <f t="shared" si="1250"/>
        <v>11</v>
      </c>
      <c r="V2673" s="117">
        <v>252</v>
      </c>
      <c r="W2673" s="116">
        <f t="shared" si="1251"/>
        <v>1.0042287640000001</v>
      </c>
      <c r="X2673" s="109">
        <f t="shared" si="1252"/>
        <v>0.50042660000000005</v>
      </c>
      <c r="Y2673" s="174">
        <f t="shared" si="1229"/>
        <v>0</v>
      </c>
      <c r="Z2673" s="120" t="str">
        <f t="shared" si="1234"/>
        <v>A+J=</v>
      </c>
      <c r="AA2673" s="114">
        <f t="shared" si="1235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8">
        <f t="shared" si="1230"/>
        <v>46970</v>
      </c>
      <c r="B2674" s="109">
        <f t="shared" si="1236"/>
        <v>118.90795781</v>
      </c>
      <c r="C2674" s="193">
        <f t="shared" si="1228"/>
        <v>76.975174730000006</v>
      </c>
      <c r="D2674" s="110">
        <f t="shared" si="1237"/>
        <v>7245.38</v>
      </c>
      <c r="E2674" s="111">
        <f t="shared" si="1253"/>
        <v>7276.54</v>
      </c>
      <c r="F2674" s="112">
        <f t="shared" si="1238"/>
        <v>46924</v>
      </c>
      <c r="G2674" s="113">
        <f t="shared" si="1239"/>
        <v>4.3006716003852752E-3</v>
      </c>
      <c r="H2674" s="114">
        <f t="shared" si="1240"/>
        <v>46986</v>
      </c>
      <c r="I2674" s="114">
        <f t="shared" si="1241"/>
        <v>46986</v>
      </c>
      <c r="J2674" s="115">
        <f t="shared" si="1242"/>
        <v>22</v>
      </c>
      <c r="K2674" s="115">
        <f t="shared" si="1243"/>
        <v>12</v>
      </c>
      <c r="L2674" s="8">
        <f t="shared" si="1244"/>
        <v>1.0023435300000001</v>
      </c>
      <c r="M2674" s="116">
        <f t="shared" si="1245"/>
        <v>1.0043006699999999</v>
      </c>
      <c r="N2674" s="116">
        <f t="shared" si="1246"/>
        <v>1.5340671999310522</v>
      </c>
      <c r="O2674" s="109">
        <f t="shared" si="1247"/>
        <v>1.5376623300000001</v>
      </c>
      <c r="P2674" s="109">
        <f t="shared" si="1248"/>
        <v>118.36182651999999</v>
      </c>
      <c r="Q2674" s="11">
        <f t="shared" si="1233"/>
        <v>0</v>
      </c>
      <c r="R2674" s="30">
        <f t="shared" si="1231"/>
        <v>0</v>
      </c>
      <c r="S2674" s="109">
        <f t="shared" si="1249"/>
        <v>0</v>
      </c>
      <c r="T2674" s="119">
        <f t="shared" si="1232"/>
        <v>0.10150000000000001</v>
      </c>
      <c r="U2674" s="117">
        <f t="shared" si="1250"/>
        <v>12</v>
      </c>
      <c r="V2674" s="117">
        <v>252</v>
      </c>
      <c r="W2674" s="116">
        <f t="shared" si="1251"/>
        <v>1.0046140830000001</v>
      </c>
      <c r="X2674" s="109">
        <f t="shared" si="1252"/>
        <v>0.54613129000000005</v>
      </c>
      <c r="Y2674" s="174">
        <f t="shared" si="1229"/>
        <v>0</v>
      </c>
      <c r="Z2674" s="120" t="str">
        <f t="shared" si="1234"/>
        <v>A+J=</v>
      </c>
      <c r="AA2674" s="114">
        <f t="shared" si="1235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8">
        <f t="shared" si="1230"/>
        <v>46971</v>
      </c>
      <c r="B2675" s="109">
        <f t="shared" si="1236"/>
        <v>118.90795781</v>
      </c>
      <c r="C2675" s="193">
        <f t="shared" si="1228"/>
        <v>76.975174730000006</v>
      </c>
      <c r="D2675" s="110">
        <f t="shared" si="1237"/>
        <v>7245.38</v>
      </c>
      <c r="E2675" s="111">
        <f t="shared" si="1253"/>
        <v>7276.54</v>
      </c>
      <c r="F2675" s="112">
        <f t="shared" si="1238"/>
        <v>46924</v>
      </c>
      <c r="G2675" s="113">
        <f t="shared" si="1239"/>
        <v>4.3006716003852752E-3</v>
      </c>
      <c r="H2675" s="114">
        <f t="shared" si="1240"/>
        <v>46986</v>
      </c>
      <c r="I2675" s="114">
        <f t="shared" si="1241"/>
        <v>46986</v>
      </c>
      <c r="J2675" s="115">
        <f t="shared" si="1242"/>
        <v>22</v>
      </c>
      <c r="K2675" s="115">
        <f t="shared" si="1243"/>
        <v>12</v>
      </c>
      <c r="L2675" s="8">
        <f t="shared" si="1244"/>
        <v>1.0023435300000001</v>
      </c>
      <c r="M2675" s="116">
        <f t="shared" si="1245"/>
        <v>1.0043006699999999</v>
      </c>
      <c r="N2675" s="116">
        <f t="shared" si="1246"/>
        <v>1.5340671999310522</v>
      </c>
      <c r="O2675" s="109">
        <f t="shared" si="1247"/>
        <v>1.5376623300000001</v>
      </c>
      <c r="P2675" s="109">
        <f t="shared" si="1248"/>
        <v>118.36182651999999</v>
      </c>
      <c r="Q2675" s="11">
        <f t="shared" si="1233"/>
        <v>0</v>
      </c>
      <c r="R2675" s="30">
        <f t="shared" si="1231"/>
        <v>0</v>
      </c>
      <c r="S2675" s="109">
        <f t="shared" si="1249"/>
        <v>0</v>
      </c>
      <c r="T2675" s="119">
        <f t="shared" si="1232"/>
        <v>0.10150000000000001</v>
      </c>
      <c r="U2675" s="117">
        <f t="shared" si="1250"/>
        <v>12</v>
      </c>
      <c r="V2675" s="117">
        <v>252</v>
      </c>
      <c r="W2675" s="116">
        <f t="shared" si="1251"/>
        <v>1.0046140830000001</v>
      </c>
      <c r="X2675" s="109">
        <f t="shared" si="1252"/>
        <v>0.54613129000000005</v>
      </c>
      <c r="Y2675" s="174">
        <f t="shared" si="1229"/>
        <v>0</v>
      </c>
      <c r="Z2675" s="120" t="str">
        <f t="shared" si="1234"/>
        <v>A+J=</v>
      </c>
      <c r="AA2675" s="114">
        <f t="shared" si="1235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8">
        <f t="shared" si="1230"/>
        <v>46972</v>
      </c>
      <c r="B2676" s="109">
        <f t="shared" si="1236"/>
        <v>118.90795781</v>
      </c>
      <c r="C2676" s="193">
        <f t="shared" si="1228"/>
        <v>76.975174730000006</v>
      </c>
      <c r="D2676" s="110">
        <f t="shared" si="1237"/>
        <v>7245.38</v>
      </c>
      <c r="E2676" s="111">
        <f t="shared" si="1253"/>
        <v>7276.54</v>
      </c>
      <c r="F2676" s="112">
        <f t="shared" si="1238"/>
        <v>46924</v>
      </c>
      <c r="G2676" s="113">
        <f t="shared" si="1239"/>
        <v>4.3006716003852752E-3</v>
      </c>
      <c r="H2676" s="114">
        <f t="shared" si="1240"/>
        <v>46986</v>
      </c>
      <c r="I2676" s="114">
        <f t="shared" si="1241"/>
        <v>46986</v>
      </c>
      <c r="J2676" s="115">
        <f t="shared" si="1242"/>
        <v>22</v>
      </c>
      <c r="K2676" s="115">
        <f t="shared" si="1243"/>
        <v>12</v>
      </c>
      <c r="L2676" s="8">
        <f t="shared" si="1244"/>
        <v>1.0023435300000001</v>
      </c>
      <c r="M2676" s="116">
        <f t="shared" si="1245"/>
        <v>1.0043006699999999</v>
      </c>
      <c r="N2676" s="116">
        <f t="shared" si="1246"/>
        <v>1.5340671999310522</v>
      </c>
      <c r="O2676" s="109">
        <f t="shared" si="1247"/>
        <v>1.5376623300000001</v>
      </c>
      <c r="P2676" s="109">
        <f t="shared" si="1248"/>
        <v>118.36182651999999</v>
      </c>
      <c r="Q2676" s="11">
        <f t="shared" si="1233"/>
        <v>0</v>
      </c>
      <c r="R2676" s="30">
        <f t="shared" si="1231"/>
        <v>0</v>
      </c>
      <c r="S2676" s="109">
        <f t="shared" si="1249"/>
        <v>0</v>
      </c>
      <c r="T2676" s="119">
        <f t="shared" si="1232"/>
        <v>0.10150000000000001</v>
      </c>
      <c r="U2676" s="117">
        <f t="shared" si="1250"/>
        <v>12</v>
      </c>
      <c r="V2676" s="117">
        <v>252</v>
      </c>
      <c r="W2676" s="116">
        <f t="shared" si="1251"/>
        <v>1.0046140830000001</v>
      </c>
      <c r="X2676" s="109">
        <f t="shared" si="1252"/>
        <v>0.54613129000000005</v>
      </c>
      <c r="Y2676" s="174">
        <f t="shared" si="1229"/>
        <v>0</v>
      </c>
      <c r="Z2676" s="120" t="str">
        <f t="shared" si="1234"/>
        <v>A+J=</v>
      </c>
      <c r="AA2676" s="114">
        <f t="shared" si="1235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8">
        <f t="shared" si="1230"/>
        <v>46973</v>
      </c>
      <c r="B2677" s="109">
        <f t="shared" si="1236"/>
        <v>118.97678808000001</v>
      </c>
      <c r="C2677" s="193">
        <f t="shared" si="1228"/>
        <v>76.975174730000006</v>
      </c>
      <c r="D2677" s="110">
        <f t="shared" si="1237"/>
        <v>7245.38</v>
      </c>
      <c r="E2677" s="111">
        <f t="shared" si="1253"/>
        <v>7276.54</v>
      </c>
      <c r="F2677" s="112">
        <f t="shared" si="1238"/>
        <v>46924</v>
      </c>
      <c r="G2677" s="113">
        <f t="shared" si="1239"/>
        <v>4.3006716003852752E-3</v>
      </c>
      <c r="H2677" s="114">
        <f t="shared" si="1240"/>
        <v>46986</v>
      </c>
      <c r="I2677" s="114">
        <f t="shared" si="1241"/>
        <v>46986</v>
      </c>
      <c r="J2677" s="115">
        <f t="shared" si="1242"/>
        <v>22</v>
      </c>
      <c r="K2677" s="115">
        <f t="shared" si="1243"/>
        <v>13</v>
      </c>
      <c r="L2677" s="8">
        <f t="shared" si="1244"/>
        <v>1.0025390700000001</v>
      </c>
      <c r="M2677" s="116">
        <f t="shared" si="1245"/>
        <v>1.0043006699999999</v>
      </c>
      <c r="N2677" s="116">
        <f t="shared" si="1246"/>
        <v>1.5340671999310522</v>
      </c>
      <c r="O2677" s="109">
        <f t="shared" si="1247"/>
        <v>1.5379623</v>
      </c>
      <c r="P2677" s="109">
        <f t="shared" si="1248"/>
        <v>118.38491677</v>
      </c>
      <c r="Q2677" s="11">
        <f t="shared" si="1233"/>
        <v>0</v>
      </c>
      <c r="R2677" s="30">
        <f t="shared" si="1231"/>
        <v>0</v>
      </c>
      <c r="S2677" s="109">
        <f t="shared" si="1249"/>
        <v>0</v>
      </c>
      <c r="T2677" s="119">
        <f t="shared" si="1232"/>
        <v>0.10150000000000001</v>
      </c>
      <c r="U2677" s="117">
        <f t="shared" si="1250"/>
        <v>13</v>
      </c>
      <c r="V2677" s="117">
        <v>252</v>
      </c>
      <c r="W2677" s="116">
        <f t="shared" si="1251"/>
        <v>1.00499955</v>
      </c>
      <c r="X2677" s="109">
        <f t="shared" si="1252"/>
        <v>0.59187131000000004</v>
      </c>
      <c r="Y2677" s="174">
        <f t="shared" si="1229"/>
        <v>0</v>
      </c>
      <c r="Z2677" s="120" t="str">
        <f t="shared" si="1234"/>
        <v>A+J=</v>
      </c>
      <c r="AA2677" s="114">
        <f t="shared" si="1235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8">
        <f t="shared" si="1230"/>
        <v>46974</v>
      </c>
      <c r="B2678" s="109">
        <f t="shared" si="1236"/>
        <v>119.04565819</v>
      </c>
      <c r="C2678" s="193">
        <f t="shared" si="1228"/>
        <v>76.975174730000006</v>
      </c>
      <c r="D2678" s="110">
        <f t="shared" si="1237"/>
        <v>7245.38</v>
      </c>
      <c r="E2678" s="111">
        <f t="shared" si="1253"/>
        <v>7276.54</v>
      </c>
      <c r="F2678" s="112">
        <f t="shared" si="1238"/>
        <v>46924</v>
      </c>
      <c r="G2678" s="113">
        <f t="shared" si="1239"/>
        <v>4.3006716003852752E-3</v>
      </c>
      <c r="H2678" s="114">
        <f t="shared" si="1240"/>
        <v>46986</v>
      </c>
      <c r="I2678" s="114">
        <f t="shared" si="1241"/>
        <v>46986</v>
      </c>
      <c r="J2678" s="115">
        <f t="shared" si="1242"/>
        <v>22</v>
      </c>
      <c r="K2678" s="115">
        <f t="shared" si="1243"/>
        <v>14</v>
      </c>
      <c r="L2678" s="8">
        <f t="shared" si="1244"/>
        <v>1.0027346500000001</v>
      </c>
      <c r="M2678" s="116">
        <f t="shared" si="1245"/>
        <v>1.0043006699999999</v>
      </c>
      <c r="N2678" s="116">
        <f t="shared" si="1246"/>
        <v>1.5340671999310522</v>
      </c>
      <c r="O2678" s="109">
        <f t="shared" si="1247"/>
        <v>1.53826233</v>
      </c>
      <c r="P2678" s="109">
        <f t="shared" si="1248"/>
        <v>118.40801163</v>
      </c>
      <c r="Q2678" s="11">
        <f t="shared" si="1233"/>
        <v>0</v>
      </c>
      <c r="R2678" s="30">
        <f t="shared" si="1231"/>
        <v>0</v>
      </c>
      <c r="S2678" s="109">
        <f t="shared" si="1249"/>
        <v>0</v>
      </c>
      <c r="T2678" s="119">
        <f t="shared" si="1232"/>
        <v>0.10150000000000001</v>
      </c>
      <c r="U2678" s="117">
        <f t="shared" si="1250"/>
        <v>14</v>
      </c>
      <c r="V2678" s="117">
        <v>252</v>
      </c>
      <c r="W2678" s="116">
        <f t="shared" si="1251"/>
        <v>1.005385164</v>
      </c>
      <c r="X2678" s="109">
        <f t="shared" si="1252"/>
        <v>0.63764655999999997</v>
      </c>
      <c r="Y2678" s="174">
        <f t="shared" si="1229"/>
        <v>0</v>
      </c>
      <c r="Z2678" s="120" t="str">
        <f t="shared" si="1234"/>
        <v>A+J=</v>
      </c>
      <c r="AA2678" s="114">
        <f t="shared" si="1235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8">
        <f t="shared" si="1230"/>
        <v>46975</v>
      </c>
      <c r="B2679" s="109">
        <f t="shared" si="1236"/>
        <v>119.11456906000001</v>
      </c>
      <c r="C2679" s="193">
        <f t="shared" si="1228"/>
        <v>76.975174730000006</v>
      </c>
      <c r="D2679" s="110">
        <f t="shared" si="1237"/>
        <v>7245.38</v>
      </c>
      <c r="E2679" s="111">
        <f t="shared" si="1253"/>
        <v>7276.54</v>
      </c>
      <c r="F2679" s="112">
        <f t="shared" si="1238"/>
        <v>46924</v>
      </c>
      <c r="G2679" s="113">
        <f t="shared" si="1239"/>
        <v>4.3006716003852752E-3</v>
      </c>
      <c r="H2679" s="114">
        <f t="shared" si="1240"/>
        <v>46986</v>
      </c>
      <c r="I2679" s="114">
        <f t="shared" si="1241"/>
        <v>46986</v>
      </c>
      <c r="J2679" s="115">
        <f t="shared" si="1242"/>
        <v>22</v>
      </c>
      <c r="K2679" s="115">
        <f t="shared" si="1243"/>
        <v>15</v>
      </c>
      <c r="L2679" s="8">
        <f t="shared" si="1244"/>
        <v>1.00293027</v>
      </c>
      <c r="M2679" s="116">
        <f t="shared" si="1245"/>
        <v>1.0043006699999999</v>
      </c>
      <c r="N2679" s="116">
        <f t="shared" si="1246"/>
        <v>1.5340671999310522</v>
      </c>
      <c r="O2679" s="109">
        <f t="shared" si="1247"/>
        <v>1.53856243</v>
      </c>
      <c r="P2679" s="109">
        <f t="shared" si="1248"/>
        <v>118.43111188</v>
      </c>
      <c r="Q2679" s="11">
        <f t="shared" si="1233"/>
        <v>0</v>
      </c>
      <c r="R2679" s="30">
        <f t="shared" si="1231"/>
        <v>0</v>
      </c>
      <c r="S2679" s="109">
        <f t="shared" si="1249"/>
        <v>0</v>
      </c>
      <c r="T2679" s="119">
        <f t="shared" si="1232"/>
        <v>0.10150000000000001</v>
      </c>
      <c r="U2679" s="117">
        <f t="shared" si="1250"/>
        <v>15</v>
      </c>
      <c r="V2679" s="117">
        <v>252</v>
      </c>
      <c r="W2679" s="116">
        <f t="shared" si="1251"/>
        <v>1.0057709260000001</v>
      </c>
      <c r="X2679" s="109">
        <f t="shared" si="1252"/>
        <v>0.68345718</v>
      </c>
      <c r="Y2679" s="174">
        <f t="shared" si="1229"/>
        <v>0</v>
      </c>
      <c r="Z2679" s="120" t="str">
        <f t="shared" si="1234"/>
        <v>A+J=</v>
      </c>
      <c r="AA2679" s="114">
        <f t="shared" si="1235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8">
        <f t="shared" si="1230"/>
        <v>46976</v>
      </c>
      <c r="B2680" s="109">
        <f t="shared" si="1236"/>
        <v>119.18351927000001</v>
      </c>
      <c r="C2680" s="193">
        <f t="shared" si="1228"/>
        <v>76.975174730000006</v>
      </c>
      <c r="D2680" s="110">
        <f t="shared" si="1237"/>
        <v>7245.38</v>
      </c>
      <c r="E2680" s="111">
        <f t="shared" si="1253"/>
        <v>7276.54</v>
      </c>
      <c r="F2680" s="112">
        <f t="shared" si="1238"/>
        <v>46924</v>
      </c>
      <c r="G2680" s="113">
        <f t="shared" si="1239"/>
        <v>4.3006716003852752E-3</v>
      </c>
      <c r="H2680" s="114">
        <f t="shared" si="1240"/>
        <v>46986</v>
      </c>
      <c r="I2680" s="114">
        <f t="shared" si="1241"/>
        <v>46986</v>
      </c>
      <c r="J2680" s="115">
        <f t="shared" si="1242"/>
        <v>22</v>
      </c>
      <c r="K2680" s="115">
        <f t="shared" si="1243"/>
        <v>16</v>
      </c>
      <c r="L2680" s="8">
        <f t="shared" si="1244"/>
        <v>1.0031259299999999</v>
      </c>
      <c r="M2680" s="116">
        <f t="shared" si="1245"/>
        <v>1.0043006699999999</v>
      </c>
      <c r="N2680" s="116">
        <f t="shared" si="1246"/>
        <v>1.5340671999310522</v>
      </c>
      <c r="O2680" s="109">
        <f t="shared" si="1247"/>
        <v>1.53886258</v>
      </c>
      <c r="P2680" s="109">
        <f t="shared" si="1248"/>
        <v>118.45421598</v>
      </c>
      <c r="Q2680" s="11">
        <f t="shared" si="1233"/>
        <v>0</v>
      </c>
      <c r="R2680" s="30">
        <f t="shared" si="1231"/>
        <v>0</v>
      </c>
      <c r="S2680" s="109">
        <f t="shared" si="1249"/>
        <v>0</v>
      </c>
      <c r="T2680" s="119">
        <f t="shared" si="1232"/>
        <v>0.10150000000000001</v>
      </c>
      <c r="U2680" s="117">
        <f t="shared" si="1250"/>
        <v>16</v>
      </c>
      <c r="V2680" s="117">
        <v>252</v>
      </c>
      <c r="W2680" s="116">
        <f t="shared" si="1251"/>
        <v>1.006156837</v>
      </c>
      <c r="X2680" s="109">
        <f t="shared" si="1252"/>
        <v>0.72930329000000005</v>
      </c>
      <c r="Y2680" s="174">
        <f t="shared" si="1229"/>
        <v>0</v>
      </c>
      <c r="Z2680" s="120" t="str">
        <f t="shared" si="1234"/>
        <v>A+J=</v>
      </c>
      <c r="AA2680" s="114">
        <f t="shared" si="1235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8">
        <f t="shared" si="1230"/>
        <v>46977</v>
      </c>
      <c r="B2681" s="109">
        <f t="shared" si="1236"/>
        <v>119.25250861000001</v>
      </c>
      <c r="C2681" s="193">
        <f t="shared" si="1228"/>
        <v>76.975174730000006</v>
      </c>
      <c r="D2681" s="110">
        <f t="shared" si="1237"/>
        <v>7245.38</v>
      </c>
      <c r="E2681" s="111">
        <f t="shared" si="1253"/>
        <v>7276.54</v>
      </c>
      <c r="F2681" s="112">
        <f t="shared" si="1238"/>
        <v>46924</v>
      </c>
      <c r="G2681" s="113">
        <f t="shared" si="1239"/>
        <v>4.3006716003852752E-3</v>
      </c>
      <c r="H2681" s="114">
        <f t="shared" si="1240"/>
        <v>46986</v>
      </c>
      <c r="I2681" s="114">
        <f t="shared" si="1241"/>
        <v>46986</v>
      </c>
      <c r="J2681" s="115">
        <f t="shared" si="1242"/>
        <v>22</v>
      </c>
      <c r="K2681" s="115">
        <f t="shared" si="1243"/>
        <v>17</v>
      </c>
      <c r="L2681" s="8">
        <f t="shared" si="1244"/>
        <v>1.0033216199999999</v>
      </c>
      <c r="M2681" s="116">
        <f t="shared" si="1245"/>
        <v>1.0043006699999999</v>
      </c>
      <c r="N2681" s="116">
        <f t="shared" si="1246"/>
        <v>1.5340671999310522</v>
      </c>
      <c r="O2681" s="109">
        <f t="shared" si="1247"/>
        <v>1.5391627800000001</v>
      </c>
      <c r="P2681" s="109">
        <f t="shared" si="1248"/>
        <v>118.47732392</v>
      </c>
      <c r="Q2681" s="11">
        <f t="shared" si="1233"/>
        <v>0</v>
      </c>
      <c r="R2681" s="30">
        <f t="shared" si="1231"/>
        <v>0</v>
      </c>
      <c r="S2681" s="109">
        <f t="shared" si="1249"/>
        <v>0</v>
      </c>
      <c r="T2681" s="119">
        <f t="shared" si="1232"/>
        <v>0.10150000000000001</v>
      </c>
      <c r="U2681" s="117">
        <f t="shared" si="1250"/>
        <v>17</v>
      </c>
      <c r="V2681" s="117">
        <v>252</v>
      </c>
      <c r="W2681" s="116">
        <f t="shared" si="1251"/>
        <v>1.0065428949999999</v>
      </c>
      <c r="X2681" s="109">
        <f t="shared" si="1252"/>
        <v>0.77518469000000001</v>
      </c>
      <c r="Y2681" s="174">
        <f t="shared" si="1229"/>
        <v>0</v>
      </c>
      <c r="Z2681" s="120" t="str">
        <f t="shared" si="1234"/>
        <v>A+J=</v>
      </c>
      <c r="AA2681" s="114">
        <f t="shared" si="1235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8">
        <f t="shared" si="1230"/>
        <v>46978</v>
      </c>
      <c r="B2682" s="109">
        <f t="shared" si="1236"/>
        <v>119.25250861000001</v>
      </c>
      <c r="C2682" s="193">
        <f t="shared" si="1228"/>
        <v>76.975174730000006</v>
      </c>
      <c r="D2682" s="110">
        <f t="shared" si="1237"/>
        <v>7245.38</v>
      </c>
      <c r="E2682" s="111">
        <f t="shared" si="1253"/>
        <v>7276.54</v>
      </c>
      <c r="F2682" s="112">
        <f t="shared" si="1238"/>
        <v>46924</v>
      </c>
      <c r="G2682" s="113">
        <f t="shared" si="1239"/>
        <v>4.3006716003852752E-3</v>
      </c>
      <c r="H2682" s="114">
        <f t="shared" si="1240"/>
        <v>46986</v>
      </c>
      <c r="I2682" s="114">
        <f t="shared" si="1241"/>
        <v>46986</v>
      </c>
      <c r="J2682" s="115">
        <f t="shared" si="1242"/>
        <v>22</v>
      </c>
      <c r="K2682" s="115">
        <f t="shared" si="1243"/>
        <v>17</v>
      </c>
      <c r="L2682" s="8">
        <f t="shared" si="1244"/>
        <v>1.0033216199999999</v>
      </c>
      <c r="M2682" s="116">
        <f t="shared" si="1245"/>
        <v>1.0043006699999999</v>
      </c>
      <c r="N2682" s="116">
        <f t="shared" si="1246"/>
        <v>1.5340671999310522</v>
      </c>
      <c r="O2682" s="109">
        <f t="shared" si="1247"/>
        <v>1.5391627800000001</v>
      </c>
      <c r="P2682" s="109">
        <f t="shared" si="1248"/>
        <v>118.47732392</v>
      </c>
      <c r="Q2682" s="11">
        <f t="shared" si="1233"/>
        <v>0</v>
      </c>
      <c r="R2682" s="30">
        <f t="shared" si="1231"/>
        <v>0</v>
      </c>
      <c r="S2682" s="109">
        <f t="shared" si="1249"/>
        <v>0</v>
      </c>
      <c r="T2682" s="119">
        <f t="shared" si="1232"/>
        <v>0.10150000000000001</v>
      </c>
      <c r="U2682" s="117">
        <f t="shared" si="1250"/>
        <v>17</v>
      </c>
      <c r="V2682" s="117">
        <v>252</v>
      </c>
      <c r="W2682" s="116">
        <f t="shared" si="1251"/>
        <v>1.0065428949999999</v>
      </c>
      <c r="X2682" s="109">
        <f t="shared" si="1252"/>
        <v>0.77518469000000001</v>
      </c>
      <c r="Y2682" s="174">
        <f t="shared" si="1229"/>
        <v>0</v>
      </c>
      <c r="Z2682" s="120" t="str">
        <f t="shared" si="1234"/>
        <v>A+J=</v>
      </c>
      <c r="AA2682" s="114">
        <f t="shared" si="1235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8">
        <f t="shared" si="1230"/>
        <v>46979</v>
      </c>
      <c r="B2683" s="109">
        <f t="shared" si="1236"/>
        <v>119.25250861000001</v>
      </c>
      <c r="C2683" s="193">
        <f t="shared" si="1228"/>
        <v>76.975174730000006</v>
      </c>
      <c r="D2683" s="110">
        <f t="shared" si="1237"/>
        <v>7245.38</v>
      </c>
      <c r="E2683" s="111">
        <f t="shared" si="1253"/>
        <v>7276.54</v>
      </c>
      <c r="F2683" s="112">
        <f t="shared" si="1238"/>
        <v>46924</v>
      </c>
      <c r="G2683" s="113">
        <f t="shared" si="1239"/>
        <v>4.3006716003852752E-3</v>
      </c>
      <c r="H2683" s="114">
        <f t="shared" si="1240"/>
        <v>46986</v>
      </c>
      <c r="I2683" s="114">
        <f t="shared" si="1241"/>
        <v>46986</v>
      </c>
      <c r="J2683" s="115">
        <f t="shared" si="1242"/>
        <v>22</v>
      </c>
      <c r="K2683" s="115">
        <f t="shared" si="1243"/>
        <v>17</v>
      </c>
      <c r="L2683" s="8">
        <f t="shared" si="1244"/>
        <v>1.0033216199999999</v>
      </c>
      <c r="M2683" s="116">
        <f t="shared" si="1245"/>
        <v>1.0043006699999999</v>
      </c>
      <c r="N2683" s="116">
        <f t="shared" si="1246"/>
        <v>1.5340671999310522</v>
      </c>
      <c r="O2683" s="109">
        <f t="shared" si="1247"/>
        <v>1.5391627800000001</v>
      </c>
      <c r="P2683" s="109">
        <f t="shared" si="1248"/>
        <v>118.47732392</v>
      </c>
      <c r="Q2683" s="11">
        <f t="shared" si="1233"/>
        <v>0</v>
      </c>
      <c r="R2683" s="30">
        <f t="shared" si="1231"/>
        <v>0</v>
      </c>
      <c r="S2683" s="109">
        <f t="shared" si="1249"/>
        <v>0</v>
      </c>
      <c r="T2683" s="119">
        <f t="shared" si="1232"/>
        <v>0.10150000000000001</v>
      </c>
      <c r="U2683" s="117">
        <f t="shared" si="1250"/>
        <v>17</v>
      </c>
      <c r="V2683" s="117">
        <v>252</v>
      </c>
      <c r="W2683" s="116">
        <f t="shared" si="1251"/>
        <v>1.0065428949999999</v>
      </c>
      <c r="X2683" s="109">
        <f t="shared" si="1252"/>
        <v>0.77518469000000001</v>
      </c>
      <c r="Y2683" s="174">
        <f t="shared" si="1229"/>
        <v>0</v>
      </c>
      <c r="Z2683" s="120" t="str">
        <f t="shared" si="1234"/>
        <v>A+J=</v>
      </c>
      <c r="AA2683" s="114">
        <f t="shared" si="1235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8">
        <f t="shared" si="1230"/>
        <v>46980</v>
      </c>
      <c r="B2684" s="109">
        <f t="shared" si="1236"/>
        <v>119.32153887</v>
      </c>
      <c r="C2684" s="193">
        <f t="shared" si="1228"/>
        <v>76.975174730000006</v>
      </c>
      <c r="D2684" s="110">
        <f t="shared" si="1237"/>
        <v>7245.38</v>
      </c>
      <c r="E2684" s="111">
        <f t="shared" si="1253"/>
        <v>7276.54</v>
      </c>
      <c r="F2684" s="112">
        <f t="shared" si="1238"/>
        <v>46924</v>
      </c>
      <c r="G2684" s="113">
        <f t="shared" si="1239"/>
        <v>4.3006716003852752E-3</v>
      </c>
      <c r="H2684" s="114">
        <f t="shared" si="1240"/>
        <v>46986</v>
      </c>
      <c r="I2684" s="114">
        <f t="shared" si="1241"/>
        <v>46986</v>
      </c>
      <c r="J2684" s="115">
        <f t="shared" si="1242"/>
        <v>22</v>
      </c>
      <c r="K2684" s="115">
        <f t="shared" si="1243"/>
        <v>18</v>
      </c>
      <c r="L2684" s="8">
        <f t="shared" si="1244"/>
        <v>1.0035173500000001</v>
      </c>
      <c r="M2684" s="116">
        <f t="shared" si="1245"/>
        <v>1.0043006699999999</v>
      </c>
      <c r="N2684" s="116">
        <f t="shared" si="1246"/>
        <v>1.5340671999310522</v>
      </c>
      <c r="O2684" s="109">
        <f t="shared" si="1247"/>
        <v>1.5394630499999999</v>
      </c>
      <c r="P2684" s="109">
        <f t="shared" si="1248"/>
        <v>118.50043726</v>
      </c>
      <c r="Q2684" s="11">
        <f t="shared" si="1233"/>
        <v>0</v>
      </c>
      <c r="R2684" s="30">
        <f t="shared" si="1231"/>
        <v>0</v>
      </c>
      <c r="S2684" s="109">
        <f t="shared" si="1249"/>
        <v>0</v>
      </c>
      <c r="T2684" s="119">
        <f t="shared" si="1232"/>
        <v>0.10150000000000001</v>
      </c>
      <c r="U2684" s="117">
        <f t="shared" si="1250"/>
        <v>18</v>
      </c>
      <c r="V2684" s="117">
        <v>252</v>
      </c>
      <c r="W2684" s="116">
        <f t="shared" si="1251"/>
        <v>1.006929102</v>
      </c>
      <c r="X2684" s="109">
        <f t="shared" si="1252"/>
        <v>0.82110161000000004</v>
      </c>
      <c r="Y2684" s="174">
        <f t="shared" si="1229"/>
        <v>0</v>
      </c>
      <c r="Z2684" s="120" t="str">
        <f t="shared" si="1234"/>
        <v>A+J=</v>
      </c>
      <c r="AA2684" s="114">
        <f t="shared" si="1235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8">
        <f t="shared" si="1230"/>
        <v>46981</v>
      </c>
      <c r="B2685" s="109">
        <f t="shared" si="1236"/>
        <v>119.3906084</v>
      </c>
      <c r="C2685" s="193">
        <f t="shared" si="1228"/>
        <v>76.975174730000006</v>
      </c>
      <c r="D2685" s="110">
        <f t="shared" si="1237"/>
        <v>7245.38</v>
      </c>
      <c r="E2685" s="111">
        <f t="shared" si="1253"/>
        <v>7276.54</v>
      </c>
      <c r="F2685" s="112">
        <f t="shared" si="1238"/>
        <v>46924</v>
      </c>
      <c r="G2685" s="113">
        <f t="shared" si="1239"/>
        <v>4.3006716003852752E-3</v>
      </c>
      <c r="H2685" s="114">
        <f t="shared" si="1240"/>
        <v>46986</v>
      </c>
      <c r="I2685" s="114">
        <f t="shared" si="1241"/>
        <v>46986</v>
      </c>
      <c r="J2685" s="115">
        <f t="shared" si="1242"/>
        <v>22</v>
      </c>
      <c r="K2685" s="115">
        <f t="shared" si="1243"/>
        <v>19</v>
      </c>
      <c r="L2685" s="8">
        <f t="shared" si="1244"/>
        <v>1.00371312</v>
      </c>
      <c r="M2685" s="116">
        <f t="shared" si="1245"/>
        <v>1.0043006699999999</v>
      </c>
      <c r="N2685" s="116">
        <f t="shared" si="1246"/>
        <v>1.5340671999310522</v>
      </c>
      <c r="O2685" s="109">
        <f t="shared" si="1247"/>
        <v>1.53976337</v>
      </c>
      <c r="P2685" s="109">
        <f t="shared" si="1248"/>
        <v>118.52355444</v>
      </c>
      <c r="Q2685" s="11">
        <f t="shared" si="1233"/>
        <v>0</v>
      </c>
      <c r="R2685" s="30">
        <f t="shared" si="1231"/>
        <v>0</v>
      </c>
      <c r="S2685" s="109">
        <f t="shared" si="1249"/>
        <v>0</v>
      </c>
      <c r="T2685" s="119">
        <f t="shared" si="1232"/>
        <v>0.10150000000000001</v>
      </c>
      <c r="U2685" s="117">
        <f t="shared" si="1250"/>
        <v>19</v>
      </c>
      <c r="V2685" s="117">
        <v>252</v>
      </c>
      <c r="W2685" s="116">
        <f t="shared" si="1251"/>
        <v>1.007315457</v>
      </c>
      <c r="X2685" s="109">
        <f t="shared" si="1252"/>
        <v>0.86705396000000001</v>
      </c>
      <c r="Y2685" s="174">
        <f t="shared" si="1229"/>
        <v>0</v>
      </c>
      <c r="Z2685" s="120" t="str">
        <f t="shared" si="1234"/>
        <v>A+J=</v>
      </c>
      <c r="AA2685" s="114">
        <f t="shared" si="1235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8">
        <f t="shared" si="1230"/>
        <v>46982</v>
      </c>
      <c r="B2686" s="109">
        <f t="shared" si="1236"/>
        <v>119.45971878</v>
      </c>
      <c r="C2686" s="193">
        <f t="shared" si="1228"/>
        <v>76.975174730000006</v>
      </c>
      <c r="D2686" s="110">
        <f t="shared" si="1237"/>
        <v>7245.38</v>
      </c>
      <c r="E2686" s="111">
        <f t="shared" si="1253"/>
        <v>7276.54</v>
      </c>
      <c r="F2686" s="112">
        <f t="shared" si="1238"/>
        <v>46924</v>
      </c>
      <c r="G2686" s="113">
        <f t="shared" si="1239"/>
        <v>4.3006716003852752E-3</v>
      </c>
      <c r="H2686" s="114">
        <f t="shared" si="1240"/>
        <v>46986</v>
      </c>
      <c r="I2686" s="114">
        <f t="shared" si="1241"/>
        <v>46986</v>
      </c>
      <c r="J2686" s="115">
        <f t="shared" si="1242"/>
        <v>22</v>
      </c>
      <c r="K2686" s="115">
        <f t="shared" si="1243"/>
        <v>20</v>
      </c>
      <c r="L2686" s="8">
        <f t="shared" si="1244"/>
        <v>1.0039089299999999</v>
      </c>
      <c r="M2686" s="116">
        <f t="shared" si="1245"/>
        <v>1.0043006699999999</v>
      </c>
      <c r="N2686" s="116">
        <f t="shared" si="1246"/>
        <v>1.5340671999310522</v>
      </c>
      <c r="O2686" s="109">
        <f t="shared" si="1247"/>
        <v>1.54006376</v>
      </c>
      <c r="P2686" s="109">
        <f t="shared" si="1248"/>
        <v>118.54667702</v>
      </c>
      <c r="Q2686" s="11">
        <f t="shared" si="1233"/>
        <v>0</v>
      </c>
      <c r="R2686" s="30">
        <f t="shared" si="1231"/>
        <v>0</v>
      </c>
      <c r="S2686" s="109">
        <f t="shared" si="1249"/>
        <v>0</v>
      </c>
      <c r="T2686" s="119">
        <f t="shared" si="1232"/>
        <v>0.10150000000000001</v>
      </c>
      <c r="U2686" s="117">
        <f t="shared" si="1250"/>
        <v>20</v>
      </c>
      <c r="V2686" s="117">
        <v>252</v>
      </c>
      <c r="W2686" s="116">
        <f t="shared" si="1251"/>
        <v>1.0077019599999999</v>
      </c>
      <c r="X2686" s="109">
        <f t="shared" si="1252"/>
        <v>0.91304176000000004</v>
      </c>
      <c r="Y2686" s="174">
        <f t="shared" si="1229"/>
        <v>0</v>
      </c>
      <c r="Z2686" s="120" t="str">
        <f t="shared" si="1234"/>
        <v>A+J=</v>
      </c>
      <c r="AA2686" s="114">
        <f t="shared" si="1235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8">
        <f t="shared" si="1230"/>
        <v>46983</v>
      </c>
      <c r="B2687" s="109">
        <f t="shared" si="1236"/>
        <v>119.52886845</v>
      </c>
      <c r="C2687" s="193">
        <f t="shared" si="1228"/>
        <v>76.975174730000006</v>
      </c>
      <c r="D2687" s="110">
        <f t="shared" si="1237"/>
        <v>7245.38</v>
      </c>
      <c r="E2687" s="111">
        <f t="shared" si="1253"/>
        <v>7276.54</v>
      </c>
      <c r="F2687" s="112">
        <f t="shared" si="1238"/>
        <v>46924</v>
      </c>
      <c r="G2687" s="113">
        <f t="shared" si="1239"/>
        <v>4.3006716003852752E-3</v>
      </c>
      <c r="H2687" s="114">
        <f t="shared" si="1240"/>
        <v>46986</v>
      </c>
      <c r="I2687" s="114">
        <f t="shared" si="1241"/>
        <v>46986</v>
      </c>
      <c r="J2687" s="115">
        <f t="shared" si="1242"/>
        <v>22</v>
      </c>
      <c r="K2687" s="115">
        <f t="shared" si="1243"/>
        <v>21</v>
      </c>
      <c r="L2687" s="8">
        <f t="shared" si="1244"/>
        <v>1.00410478</v>
      </c>
      <c r="M2687" s="116">
        <f t="shared" si="1245"/>
        <v>1.0043006699999999</v>
      </c>
      <c r="N2687" s="116">
        <f t="shared" si="1246"/>
        <v>1.5340671999310522</v>
      </c>
      <c r="O2687" s="109">
        <f t="shared" si="1247"/>
        <v>1.5403642</v>
      </c>
      <c r="P2687" s="109">
        <f t="shared" si="1248"/>
        <v>118.56980344</v>
      </c>
      <c r="Q2687" s="11">
        <f t="shared" si="1233"/>
        <v>0</v>
      </c>
      <c r="R2687" s="30">
        <f t="shared" si="1231"/>
        <v>0</v>
      </c>
      <c r="S2687" s="109">
        <f t="shared" si="1249"/>
        <v>0</v>
      </c>
      <c r="T2687" s="119">
        <f t="shared" si="1232"/>
        <v>0.10150000000000001</v>
      </c>
      <c r="U2687" s="117">
        <f t="shared" si="1250"/>
        <v>21</v>
      </c>
      <c r="V2687" s="117">
        <v>252</v>
      </c>
      <c r="W2687" s="116">
        <f t="shared" si="1251"/>
        <v>1.008088611</v>
      </c>
      <c r="X2687" s="109">
        <f t="shared" si="1252"/>
        <v>0.95906501</v>
      </c>
      <c r="Y2687" s="174">
        <f t="shared" si="1229"/>
        <v>0</v>
      </c>
      <c r="Z2687" s="120" t="str">
        <f t="shared" si="1234"/>
        <v>A+J=</v>
      </c>
      <c r="AA2687" s="114">
        <f t="shared" si="1235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8">
        <f t="shared" si="1230"/>
        <v>46984</v>
      </c>
      <c r="B2688" s="109">
        <f t="shared" si="1236"/>
        <v>119.59805910999999</v>
      </c>
      <c r="C2688" s="193">
        <f t="shared" si="1228"/>
        <v>76.975174730000006</v>
      </c>
      <c r="D2688" s="110">
        <f t="shared" si="1237"/>
        <v>7245.38</v>
      </c>
      <c r="E2688" s="111">
        <f t="shared" si="1253"/>
        <v>7276.54</v>
      </c>
      <c r="F2688" s="112">
        <f t="shared" si="1238"/>
        <v>46924</v>
      </c>
      <c r="G2688" s="113">
        <f t="shared" si="1239"/>
        <v>4.3006716003852752E-3</v>
      </c>
      <c r="H2688" s="114">
        <f t="shared" si="1240"/>
        <v>46986</v>
      </c>
      <c r="I2688" s="114">
        <f t="shared" si="1241"/>
        <v>46986</v>
      </c>
      <c r="J2688" s="115">
        <f t="shared" si="1242"/>
        <v>22</v>
      </c>
      <c r="K2688" s="115">
        <f t="shared" si="1243"/>
        <v>22</v>
      </c>
      <c r="L2688" s="8">
        <f t="shared" si="1244"/>
        <v>1.0043006699999999</v>
      </c>
      <c r="M2688" s="116">
        <f t="shared" si="1245"/>
        <v>1.0043006699999999</v>
      </c>
      <c r="N2688" s="116">
        <f t="shared" si="1246"/>
        <v>1.5340671999310522</v>
      </c>
      <c r="O2688" s="109">
        <f t="shared" si="1247"/>
        <v>1.5406647099999999</v>
      </c>
      <c r="P2688" s="109">
        <f t="shared" si="1248"/>
        <v>118.59293525</v>
      </c>
      <c r="Q2688" s="11">
        <f t="shared" si="1233"/>
        <v>0</v>
      </c>
      <c r="R2688" s="30">
        <f t="shared" si="1231"/>
        <v>0</v>
      </c>
      <c r="S2688" s="109">
        <f t="shared" si="1249"/>
        <v>0</v>
      </c>
      <c r="T2688" s="119">
        <f t="shared" si="1232"/>
        <v>0.10150000000000001</v>
      </c>
      <c r="U2688" s="117">
        <f t="shared" si="1250"/>
        <v>22</v>
      </c>
      <c r="V2688" s="117">
        <v>252</v>
      </c>
      <c r="W2688" s="116">
        <f t="shared" si="1251"/>
        <v>1.008475411</v>
      </c>
      <c r="X2688" s="109">
        <f t="shared" si="1252"/>
        <v>1.0051238600000001</v>
      </c>
      <c r="Y2688" s="174">
        <f t="shared" si="1229"/>
        <v>0</v>
      </c>
      <c r="Z2688" s="120" t="str">
        <f t="shared" si="1234"/>
        <v>A+J=</v>
      </c>
      <c r="AA2688" s="114">
        <f t="shared" si="1235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8">
        <f t="shared" si="1230"/>
        <v>46985</v>
      </c>
      <c r="B2689" s="109">
        <f t="shared" si="1236"/>
        <v>119.59805910999999</v>
      </c>
      <c r="C2689" s="193">
        <f t="shared" si="1228"/>
        <v>76.975174730000006</v>
      </c>
      <c r="D2689" s="110">
        <f t="shared" si="1237"/>
        <v>7245.38</v>
      </c>
      <c r="E2689" s="111">
        <f t="shared" si="1253"/>
        <v>7276.54</v>
      </c>
      <c r="F2689" s="112">
        <f t="shared" si="1238"/>
        <v>46924</v>
      </c>
      <c r="G2689" s="113">
        <f t="shared" si="1239"/>
        <v>4.3006716003852752E-3</v>
      </c>
      <c r="H2689" s="114">
        <f t="shared" si="1240"/>
        <v>47016</v>
      </c>
      <c r="I2689" s="114">
        <f t="shared" si="1241"/>
        <v>46986</v>
      </c>
      <c r="J2689" s="115">
        <f t="shared" si="1242"/>
        <v>22</v>
      </c>
      <c r="K2689" s="115">
        <f t="shared" si="1243"/>
        <v>22</v>
      </c>
      <c r="L2689" s="8">
        <f t="shared" si="1244"/>
        <v>1.0043006699999999</v>
      </c>
      <c r="M2689" s="116">
        <f t="shared" si="1245"/>
        <v>1.0043006699999999</v>
      </c>
      <c r="N2689" s="116">
        <f t="shared" si="1246"/>
        <v>1.5340671999310522</v>
      </c>
      <c r="O2689" s="109">
        <f t="shared" si="1247"/>
        <v>1.5406647099999999</v>
      </c>
      <c r="P2689" s="109">
        <f t="shared" si="1248"/>
        <v>118.59293525</v>
      </c>
      <c r="Q2689" s="11">
        <f t="shared" si="1233"/>
        <v>0</v>
      </c>
      <c r="R2689" s="30">
        <f t="shared" si="1231"/>
        <v>0</v>
      </c>
      <c r="S2689" s="109">
        <f t="shared" si="1249"/>
        <v>0</v>
      </c>
      <c r="T2689" s="119">
        <f t="shared" si="1232"/>
        <v>0.10150000000000001</v>
      </c>
      <c r="U2689" s="117">
        <f t="shared" si="1250"/>
        <v>22</v>
      </c>
      <c r="V2689" s="117">
        <v>252</v>
      </c>
      <c r="W2689" s="116">
        <f t="shared" si="1251"/>
        <v>1.008475411</v>
      </c>
      <c r="X2689" s="109">
        <f t="shared" si="1252"/>
        <v>1.0051238600000001</v>
      </c>
      <c r="Y2689" s="174">
        <f t="shared" si="1229"/>
        <v>0</v>
      </c>
      <c r="Z2689" s="120" t="str">
        <f t="shared" si="1234"/>
        <v>A+J=</v>
      </c>
      <c r="AA2689" s="114">
        <f t="shared" si="1235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8">
        <f t="shared" si="1230"/>
        <v>46986</v>
      </c>
      <c r="B2690" s="109">
        <f t="shared" si="1236"/>
        <v>119.59805910999999</v>
      </c>
      <c r="C2690" s="193">
        <f t="shared" si="1228"/>
        <v>76.975174730000006</v>
      </c>
      <c r="D2690" s="110">
        <f t="shared" si="1237"/>
        <v>7245.38</v>
      </c>
      <c r="E2690" s="111">
        <f t="shared" si="1253"/>
        <v>7276.54</v>
      </c>
      <c r="F2690" s="112">
        <f t="shared" si="1238"/>
        <v>46924</v>
      </c>
      <c r="G2690" s="113">
        <f t="shared" si="1239"/>
        <v>4.3006716003852752E-3</v>
      </c>
      <c r="H2690" s="114">
        <f t="shared" si="1240"/>
        <v>47016</v>
      </c>
      <c r="I2690" s="114">
        <f t="shared" si="1241"/>
        <v>46986</v>
      </c>
      <c r="J2690" s="115">
        <f t="shared" si="1242"/>
        <v>22</v>
      </c>
      <c r="K2690" s="115">
        <f t="shared" si="1243"/>
        <v>22</v>
      </c>
      <c r="L2690" s="8">
        <f t="shared" si="1244"/>
        <v>1.0043006699999999</v>
      </c>
      <c r="M2690" s="116">
        <f t="shared" si="1245"/>
        <v>1.0043006699999999</v>
      </c>
      <c r="N2690" s="116">
        <f t="shared" si="1246"/>
        <v>1.5340671999310522</v>
      </c>
      <c r="O2690" s="109">
        <f t="shared" si="1247"/>
        <v>1.5406647099999999</v>
      </c>
      <c r="P2690" s="109">
        <f t="shared" si="1248"/>
        <v>118.59293525</v>
      </c>
      <c r="Q2690" s="11">
        <f t="shared" si="1233"/>
        <v>88</v>
      </c>
      <c r="R2690" s="30">
        <f t="shared" si="1231"/>
        <v>0.116588</v>
      </c>
      <c r="S2690" s="109">
        <f t="shared" si="1249"/>
        <v>13.82651313</v>
      </c>
      <c r="T2690" s="119">
        <f t="shared" si="1232"/>
        <v>0.10150000000000001</v>
      </c>
      <c r="U2690" s="117">
        <f t="shared" si="1250"/>
        <v>22</v>
      </c>
      <c r="V2690" s="117">
        <v>252</v>
      </c>
      <c r="W2690" s="116">
        <f t="shared" si="1251"/>
        <v>1.008475411</v>
      </c>
      <c r="X2690" s="109">
        <f t="shared" si="1252"/>
        <v>1.0051238600000001</v>
      </c>
      <c r="Y2690" s="174">
        <f t="shared" si="1229"/>
        <v>14.83163699</v>
      </c>
      <c r="Z2690" s="120" t="str">
        <f t="shared" si="1234"/>
        <v>A+J=</v>
      </c>
      <c r="AA2690" s="114">
        <f t="shared" si="1235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8">
        <f t="shared" si="1230"/>
        <v>46987</v>
      </c>
      <c r="B2691" s="109">
        <f t="shared" si="1236"/>
        <v>104.82804019000001</v>
      </c>
      <c r="C2691" s="193">
        <f t="shared" si="1228"/>
        <v>68.000793060000007</v>
      </c>
      <c r="D2691" s="110">
        <f t="shared" si="1237"/>
        <v>7245.38</v>
      </c>
      <c r="E2691" s="111">
        <f t="shared" si="1253"/>
        <v>7276.54</v>
      </c>
      <c r="F2691" s="112">
        <f t="shared" si="1238"/>
        <v>46955</v>
      </c>
      <c r="G2691" s="113">
        <f t="shared" si="1239"/>
        <v>4.3006716003852752E-3</v>
      </c>
      <c r="H2691" s="114">
        <f t="shared" si="1240"/>
        <v>47016</v>
      </c>
      <c r="I2691" s="114">
        <f t="shared" si="1241"/>
        <v>47016</v>
      </c>
      <c r="J2691" s="115">
        <f t="shared" si="1242"/>
        <v>21</v>
      </c>
      <c r="K2691" s="115">
        <f t="shared" si="1243"/>
        <v>1</v>
      </c>
      <c r="L2691" s="8">
        <f t="shared" si="1244"/>
        <v>1.0002043700000001</v>
      </c>
      <c r="M2691" s="116">
        <f t="shared" si="1245"/>
        <v>1.0043006699999999</v>
      </c>
      <c r="N2691" s="116">
        <f t="shared" si="1246"/>
        <v>1.5406647167157796</v>
      </c>
      <c r="O2691" s="109">
        <f t="shared" si="1247"/>
        <v>1.5409795799999999</v>
      </c>
      <c r="P2691" s="109">
        <f t="shared" si="1248"/>
        <v>104.78783352000001</v>
      </c>
      <c r="Q2691" s="11">
        <f t="shared" si="1233"/>
        <v>0</v>
      </c>
      <c r="R2691" s="30">
        <f t="shared" si="1231"/>
        <v>0</v>
      </c>
      <c r="S2691" s="109">
        <f t="shared" si="1249"/>
        <v>0</v>
      </c>
      <c r="T2691" s="119">
        <f t="shared" si="1232"/>
        <v>0.10150000000000001</v>
      </c>
      <c r="U2691" s="117">
        <f t="shared" si="1250"/>
        <v>1</v>
      </c>
      <c r="V2691" s="117">
        <v>252</v>
      </c>
      <c r="W2691" s="116">
        <f t="shared" si="1251"/>
        <v>1.0003836960000001</v>
      </c>
      <c r="X2691" s="109">
        <f t="shared" si="1252"/>
        <v>4.020667E-2</v>
      </c>
      <c r="Y2691" s="174">
        <f t="shared" si="1229"/>
        <v>0</v>
      </c>
      <c r="Z2691" s="120" t="str">
        <f t="shared" si="1234"/>
        <v>A+J=</v>
      </c>
      <c r="AA2691" s="114">
        <f t="shared" si="1235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8">
        <f t="shared" si="1230"/>
        <v>46988</v>
      </c>
      <c r="B2692" s="109">
        <f t="shared" si="1236"/>
        <v>104.88969487</v>
      </c>
      <c r="C2692" s="193">
        <f t="shared" si="1228"/>
        <v>68.000793060000007</v>
      </c>
      <c r="D2692" s="110">
        <f t="shared" si="1237"/>
        <v>7245.38</v>
      </c>
      <c r="E2692" s="111">
        <f t="shared" si="1253"/>
        <v>7276.54</v>
      </c>
      <c r="F2692" s="112">
        <f t="shared" si="1238"/>
        <v>46955</v>
      </c>
      <c r="G2692" s="113">
        <f t="shared" si="1239"/>
        <v>4.3006716003852752E-3</v>
      </c>
      <c r="H2692" s="114">
        <f t="shared" si="1240"/>
        <v>47016</v>
      </c>
      <c r="I2692" s="114">
        <f t="shared" si="1241"/>
        <v>47016</v>
      </c>
      <c r="J2692" s="115">
        <f t="shared" si="1242"/>
        <v>21</v>
      </c>
      <c r="K2692" s="115">
        <f t="shared" si="1243"/>
        <v>2</v>
      </c>
      <c r="L2692" s="8">
        <f t="shared" si="1244"/>
        <v>1.00040879</v>
      </c>
      <c r="M2692" s="116">
        <f t="shared" si="1245"/>
        <v>1.0043006699999999</v>
      </c>
      <c r="N2692" s="116">
        <f t="shared" si="1246"/>
        <v>1.5406647167157796</v>
      </c>
      <c r="O2692" s="109">
        <f t="shared" si="1247"/>
        <v>1.5412945199999999</v>
      </c>
      <c r="P2692" s="109">
        <f t="shared" si="1248"/>
        <v>104.80924969</v>
      </c>
      <c r="Q2692" s="11">
        <f t="shared" si="1233"/>
        <v>0</v>
      </c>
      <c r="R2692" s="30">
        <f t="shared" si="1231"/>
        <v>0</v>
      </c>
      <c r="S2692" s="109">
        <f t="shared" si="1249"/>
        <v>0</v>
      </c>
      <c r="T2692" s="119">
        <f t="shared" si="1232"/>
        <v>0.10150000000000001</v>
      </c>
      <c r="U2692" s="117">
        <f t="shared" si="1250"/>
        <v>2</v>
      </c>
      <c r="V2692" s="117">
        <v>252</v>
      </c>
      <c r="W2692" s="116">
        <f t="shared" si="1251"/>
        <v>1.0007675389999999</v>
      </c>
      <c r="X2692" s="109">
        <f t="shared" si="1252"/>
        <v>8.0445180000000005E-2</v>
      </c>
      <c r="Y2692" s="174">
        <f t="shared" si="1229"/>
        <v>0</v>
      </c>
      <c r="Z2692" s="120" t="str">
        <f t="shared" si="1234"/>
        <v>A+J=</v>
      </c>
      <c r="AA2692" s="114">
        <f t="shared" si="1235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8">
        <f t="shared" si="1230"/>
        <v>46989</v>
      </c>
      <c r="B2693" s="109">
        <f t="shared" si="1236"/>
        <v>104.95138560000001</v>
      </c>
      <c r="C2693" s="193">
        <f t="shared" si="1228"/>
        <v>68.000793060000007</v>
      </c>
      <c r="D2693" s="110">
        <f t="shared" si="1237"/>
        <v>7245.38</v>
      </c>
      <c r="E2693" s="111">
        <f t="shared" si="1253"/>
        <v>7276.54</v>
      </c>
      <c r="F2693" s="112">
        <f t="shared" si="1238"/>
        <v>46955</v>
      </c>
      <c r="G2693" s="113">
        <f t="shared" si="1239"/>
        <v>4.3006716003852752E-3</v>
      </c>
      <c r="H2693" s="114">
        <f t="shared" si="1240"/>
        <v>47016</v>
      </c>
      <c r="I2693" s="114">
        <f t="shared" si="1241"/>
        <v>47016</v>
      </c>
      <c r="J2693" s="115">
        <f t="shared" si="1242"/>
        <v>21</v>
      </c>
      <c r="K2693" s="115">
        <f t="shared" si="1243"/>
        <v>3</v>
      </c>
      <c r="L2693" s="8">
        <f t="shared" si="1244"/>
        <v>1.00061325</v>
      </c>
      <c r="M2693" s="116">
        <f t="shared" si="1245"/>
        <v>1.0043006699999999</v>
      </c>
      <c r="N2693" s="116">
        <f t="shared" si="1246"/>
        <v>1.5406647167157796</v>
      </c>
      <c r="O2693" s="109">
        <f t="shared" si="1247"/>
        <v>1.54160952</v>
      </c>
      <c r="P2693" s="109">
        <f t="shared" si="1248"/>
        <v>104.83066994000001</v>
      </c>
      <c r="Q2693" s="11">
        <f t="shared" si="1233"/>
        <v>0</v>
      </c>
      <c r="R2693" s="30">
        <f t="shared" si="1231"/>
        <v>0</v>
      </c>
      <c r="S2693" s="109">
        <f t="shared" si="1249"/>
        <v>0</v>
      </c>
      <c r="T2693" s="119">
        <f t="shared" si="1232"/>
        <v>0.10150000000000001</v>
      </c>
      <c r="U2693" s="117">
        <f t="shared" si="1250"/>
        <v>3</v>
      </c>
      <c r="V2693" s="117">
        <v>252</v>
      </c>
      <c r="W2693" s="116">
        <f t="shared" si="1251"/>
        <v>1.00115153</v>
      </c>
      <c r="X2693" s="109">
        <f t="shared" si="1252"/>
        <v>0.12071566</v>
      </c>
      <c r="Y2693" s="174">
        <f t="shared" si="1229"/>
        <v>0</v>
      </c>
      <c r="Z2693" s="120" t="str">
        <f t="shared" si="1234"/>
        <v>A+J=</v>
      </c>
      <c r="AA2693" s="114">
        <f t="shared" si="1235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8">
        <f t="shared" si="1230"/>
        <v>46990</v>
      </c>
      <c r="B2694" s="109">
        <f t="shared" si="1236"/>
        <v>105.01311294999999</v>
      </c>
      <c r="C2694" s="193">
        <f t="shared" ref="C2694:C2757" si="1254">TRUNC(IF(Q2693&gt;0,C2693-(S2693/O2693),C2693),8)</f>
        <v>68.000793060000007</v>
      </c>
      <c r="D2694" s="110">
        <f t="shared" si="1237"/>
        <v>7245.38</v>
      </c>
      <c r="E2694" s="111">
        <f t="shared" si="1253"/>
        <v>7276.54</v>
      </c>
      <c r="F2694" s="112">
        <f t="shared" si="1238"/>
        <v>46955</v>
      </c>
      <c r="G2694" s="113">
        <f t="shared" si="1239"/>
        <v>4.3006716003852752E-3</v>
      </c>
      <c r="H2694" s="114">
        <f t="shared" si="1240"/>
        <v>47016</v>
      </c>
      <c r="I2694" s="114">
        <f t="shared" si="1241"/>
        <v>47016</v>
      </c>
      <c r="J2694" s="115">
        <f t="shared" si="1242"/>
        <v>21</v>
      </c>
      <c r="K2694" s="115">
        <f t="shared" si="1243"/>
        <v>4</v>
      </c>
      <c r="L2694" s="8">
        <f t="shared" si="1244"/>
        <v>1.00081775</v>
      </c>
      <c r="M2694" s="116">
        <f t="shared" si="1245"/>
        <v>1.0043006699999999</v>
      </c>
      <c r="N2694" s="116">
        <f t="shared" si="1246"/>
        <v>1.5406647167157796</v>
      </c>
      <c r="O2694" s="109">
        <f t="shared" si="1247"/>
        <v>1.54192459</v>
      </c>
      <c r="P2694" s="109">
        <f t="shared" si="1248"/>
        <v>104.85209494999999</v>
      </c>
      <c r="Q2694" s="11">
        <f t="shared" si="1233"/>
        <v>0</v>
      </c>
      <c r="R2694" s="30">
        <f t="shared" si="1231"/>
        <v>0</v>
      </c>
      <c r="S2694" s="109">
        <f t="shared" si="1249"/>
        <v>0</v>
      </c>
      <c r="T2694" s="119">
        <f t="shared" si="1232"/>
        <v>0.10150000000000001</v>
      </c>
      <c r="U2694" s="117">
        <f t="shared" si="1250"/>
        <v>4</v>
      </c>
      <c r="V2694" s="117">
        <v>252</v>
      </c>
      <c r="W2694" s="116">
        <f t="shared" si="1251"/>
        <v>1.001535668</v>
      </c>
      <c r="X2694" s="109">
        <f t="shared" si="1252"/>
        <v>0.16101799999999999</v>
      </c>
      <c r="Y2694" s="174">
        <f t="shared" si="1229"/>
        <v>0</v>
      </c>
      <c r="Z2694" s="120" t="str">
        <f t="shared" si="1234"/>
        <v>A+J=</v>
      </c>
      <c r="AA2694" s="114">
        <f t="shared" si="1235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8">
        <f t="shared" si="1230"/>
        <v>46991</v>
      </c>
      <c r="B2695" s="109">
        <f t="shared" si="1236"/>
        <v>105.07487638000001</v>
      </c>
      <c r="C2695" s="193">
        <f t="shared" si="1254"/>
        <v>68.000793060000007</v>
      </c>
      <c r="D2695" s="110">
        <f t="shared" si="1237"/>
        <v>7245.38</v>
      </c>
      <c r="E2695" s="111">
        <f t="shared" si="1253"/>
        <v>7276.54</v>
      </c>
      <c r="F2695" s="112">
        <f t="shared" si="1238"/>
        <v>46955</v>
      </c>
      <c r="G2695" s="113">
        <f t="shared" si="1239"/>
        <v>4.3006716003852752E-3</v>
      </c>
      <c r="H2695" s="114">
        <f t="shared" si="1240"/>
        <v>47016</v>
      </c>
      <c r="I2695" s="114">
        <f t="shared" si="1241"/>
        <v>47016</v>
      </c>
      <c r="J2695" s="115">
        <f t="shared" si="1242"/>
        <v>21</v>
      </c>
      <c r="K2695" s="115">
        <f t="shared" si="1243"/>
        <v>5</v>
      </c>
      <c r="L2695" s="8">
        <f t="shared" si="1244"/>
        <v>1.0010222900000001</v>
      </c>
      <c r="M2695" s="116">
        <f t="shared" si="1245"/>
        <v>1.0043006699999999</v>
      </c>
      <c r="N2695" s="116">
        <f t="shared" si="1246"/>
        <v>1.5406647167157796</v>
      </c>
      <c r="O2695" s="109">
        <f t="shared" si="1247"/>
        <v>1.54223972</v>
      </c>
      <c r="P2695" s="109">
        <f t="shared" si="1248"/>
        <v>104.87352404000001</v>
      </c>
      <c r="Q2695" s="11">
        <f t="shared" si="1233"/>
        <v>0</v>
      </c>
      <c r="R2695" s="30">
        <f t="shared" si="1231"/>
        <v>0</v>
      </c>
      <c r="S2695" s="109">
        <f t="shared" si="1249"/>
        <v>0</v>
      </c>
      <c r="T2695" s="119">
        <f t="shared" si="1232"/>
        <v>0.10150000000000001</v>
      </c>
      <c r="U2695" s="117">
        <f t="shared" si="1250"/>
        <v>5</v>
      </c>
      <c r="V2695" s="117">
        <v>252</v>
      </c>
      <c r="W2695" s="116">
        <f t="shared" si="1251"/>
        <v>1.0019199539999999</v>
      </c>
      <c r="X2695" s="109">
        <f t="shared" si="1252"/>
        <v>0.20135233999999999</v>
      </c>
      <c r="Y2695" s="174">
        <f t="shared" si="1229"/>
        <v>0</v>
      </c>
      <c r="Z2695" s="120" t="str">
        <f t="shared" si="1234"/>
        <v>A+J=</v>
      </c>
      <c r="AA2695" s="114">
        <f t="shared" si="1235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8">
        <f t="shared" si="1230"/>
        <v>46992</v>
      </c>
      <c r="B2696" s="109">
        <f t="shared" si="1236"/>
        <v>105.07487638000001</v>
      </c>
      <c r="C2696" s="193">
        <f t="shared" si="1254"/>
        <v>68.000793060000007</v>
      </c>
      <c r="D2696" s="110">
        <f t="shared" si="1237"/>
        <v>7245.38</v>
      </c>
      <c r="E2696" s="111">
        <f t="shared" si="1253"/>
        <v>7276.54</v>
      </c>
      <c r="F2696" s="112">
        <f t="shared" si="1238"/>
        <v>46955</v>
      </c>
      <c r="G2696" s="113">
        <f t="shared" si="1239"/>
        <v>4.3006716003852752E-3</v>
      </c>
      <c r="H2696" s="114">
        <f t="shared" si="1240"/>
        <v>47016</v>
      </c>
      <c r="I2696" s="114">
        <f t="shared" si="1241"/>
        <v>47016</v>
      </c>
      <c r="J2696" s="115">
        <f t="shared" si="1242"/>
        <v>21</v>
      </c>
      <c r="K2696" s="115">
        <f t="shared" si="1243"/>
        <v>5</v>
      </c>
      <c r="L2696" s="8">
        <f t="shared" si="1244"/>
        <v>1.0010222900000001</v>
      </c>
      <c r="M2696" s="116">
        <f t="shared" si="1245"/>
        <v>1.0043006699999999</v>
      </c>
      <c r="N2696" s="116">
        <f t="shared" si="1246"/>
        <v>1.5406647167157796</v>
      </c>
      <c r="O2696" s="109">
        <f t="shared" si="1247"/>
        <v>1.54223972</v>
      </c>
      <c r="P2696" s="109">
        <f t="shared" si="1248"/>
        <v>104.87352404000001</v>
      </c>
      <c r="Q2696" s="11">
        <f t="shared" si="1233"/>
        <v>0</v>
      </c>
      <c r="R2696" s="30">
        <f t="shared" si="1231"/>
        <v>0</v>
      </c>
      <c r="S2696" s="109">
        <f t="shared" si="1249"/>
        <v>0</v>
      </c>
      <c r="T2696" s="119">
        <f t="shared" si="1232"/>
        <v>0.10150000000000001</v>
      </c>
      <c r="U2696" s="117">
        <f t="shared" si="1250"/>
        <v>5</v>
      </c>
      <c r="V2696" s="117">
        <v>252</v>
      </c>
      <c r="W2696" s="116">
        <f t="shared" si="1251"/>
        <v>1.0019199539999999</v>
      </c>
      <c r="X2696" s="109">
        <f t="shared" si="1252"/>
        <v>0.20135233999999999</v>
      </c>
      <c r="Y2696" s="174">
        <f t="shared" si="1229"/>
        <v>0</v>
      </c>
      <c r="Z2696" s="120" t="str">
        <f t="shared" si="1234"/>
        <v>A+J=</v>
      </c>
      <c r="AA2696" s="114">
        <f t="shared" si="1235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8">
        <f t="shared" si="1230"/>
        <v>46993</v>
      </c>
      <c r="B2697" s="109">
        <f t="shared" si="1236"/>
        <v>105.07487638000001</v>
      </c>
      <c r="C2697" s="193">
        <f t="shared" si="1254"/>
        <v>68.000793060000007</v>
      </c>
      <c r="D2697" s="110">
        <f t="shared" si="1237"/>
        <v>7245.38</v>
      </c>
      <c r="E2697" s="111">
        <f t="shared" si="1253"/>
        <v>7276.54</v>
      </c>
      <c r="F2697" s="112">
        <f t="shared" si="1238"/>
        <v>46955</v>
      </c>
      <c r="G2697" s="113">
        <f t="shared" si="1239"/>
        <v>4.3006716003852752E-3</v>
      </c>
      <c r="H2697" s="114">
        <f t="shared" si="1240"/>
        <v>47016</v>
      </c>
      <c r="I2697" s="114">
        <f t="shared" si="1241"/>
        <v>47016</v>
      </c>
      <c r="J2697" s="115">
        <f t="shared" si="1242"/>
        <v>21</v>
      </c>
      <c r="K2697" s="115">
        <f t="shared" si="1243"/>
        <v>5</v>
      </c>
      <c r="L2697" s="8">
        <f t="shared" si="1244"/>
        <v>1.0010222900000001</v>
      </c>
      <c r="M2697" s="116">
        <f t="shared" si="1245"/>
        <v>1.0043006699999999</v>
      </c>
      <c r="N2697" s="116">
        <f t="shared" si="1246"/>
        <v>1.5406647167157796</v>
      </c>
      <c r="O2697" s="109">
        <f t="shared" si="1247"/>
        <v>1.54223972</v>
      </c>
      <c r="P2697" s="109">
        <f t="shared" si="1248"/>
        <v>104.87352404000001</v>
      </c>
      <c r="Q2697" s="11">
        <f t="shared" si="1233"/>
        <v>0</v>
      </c>
      <c r="R2697" s="30">
        <f t="shared" si="1231"/>
        <v>0</v>
      </c>
      <c r="S2697" s="109">
        <f t="shared" si="1249"/>
        <v>0</v>
      </c>
      <c r="T2697" s="119">
        <f t="shared" si="1232"/>
        <v>0.10150000000000001</v>
      </c>
      <c r="U2697" s="117">
        <f t="shared" si="1250"/>
        <v>5</v>
      </c>
      <c r="V2697" s="117">
        <v>252</v>
      </c>
      <c r="W2697" s="116">
        <f t="shared" si="1251"/>
        <v>1.0019199539999999</v>
      </c>
      <c r="X2697" s="109">
        <f t="shared" si="1252"/>
        <v>0.20135233999999999</v>
      </c>
      <c r="Y2697" s="174">
        <f t="shared" si="1229"/>
        <v>0</v>
      </c>
      <c r="Z2697" s="120" t="str">
        <f t="shared" si="1234"/>
        <v>A+J=</v>
      </c>
      <c r="AA2697" s="114">
        <f t="shared" si="1235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8">
        <f t="shared" si="1230"/>
        <v>46994</v>
      </c>
      <c r="B2698" s="109">
        <f t="shared" si="1236"/>
        <v>105.13667636</v>
      </c>
      <c r="C2698" s="193">
        <f t="shared" si="1254"/>
        <v>68.000793060000007</v>
      </c>
      <c r="D2698" s="110">
        <f t="shared" si="1237"/>
        <v>7245.38</v>
      </c>
      <c r="E2698" s="111">
        <f t="shared" si="1253"/>
        <v>7276.54</v>
      </c>
      <c r="F2698" s="112">
        <f t="shared" si="1238"/>
        <v>46955</v>
      </c>
      <c r="G2698" s="113">
        <f t="shared" si="1239"/>
        <v>4.3006716003852752E-3</v>
      </c>
      <c r="H2698" s="114">
        <f t="shared" si="1240"/>
        <v>47016</v>
      </c>
      <c r="I2698" s="114">
        <f t="shared" si="1241"/>
        <v>47016</v>
      </c>
      <c r="J2698" s="115">
        <f t="shared" si="1242"/>
        <v>21</v>
      </c>
      <c r="K2698" s="115">
        <f t="shared" si="1243"/>
        <v>6</v>
      </c>
      <c r="L2698" s="8">
        <f t="shared" si="1244"/>
        <v>1.0012268799999999</v>
      </c>
      <c r="M2698" s="116">
        <f t="shared" si="1245"/>
        <v>1.0043006699999999</v>
      </c>
      <c r="N2698" s="116">
        <f t="shared" si="1246"/>
        <v>1.5406647167157796</v>
      </c>
      <c r="O2698" s="109">
        <f t="shared" si="1247"/>
        <v>1.5425549199999999</v>
      </c>
      <c r="P2698" s="109">
        <f t="shared" si="1248"/>
        <v>104.89495789</v>
      </c>
      <c r="Q2698" s="11">
        <f t="shared" si="1233"/>
        <v>0</v>
      </c>
      <c r="R2698" s="30">
        <f t="shared" si="1231"/>
        <v>0</v>
      </c>
      <c r="S2698" s="109">
        <f t="shared" si="1249"/>
        <v>0</v>
      </c>
      <c r="T2698" s="119">
        <f t="shared" si="1232"/>
        <v>0.10150000000000001</v>
      </c>
      <c r="U2698" s="117">
        <f t="shared" si="1250"/>
        <v>6</v>
      </c>
      <c r="V2698" s="117">
        <v>252</v>
      </c>
      <c r="W2698" s="116">
        <f t="shared" si="1251"/>
        <v>1.002304386</v>
      </c>
      <c r="X2698" s="109">
        <f t="shared" si="1252"/>
        <v>0.24171846999999999</v>
      </c>
      <c r="Y2698" s="174">
        <f t="shared" ref="Y2698:Y2761" si="1255">IF(AND(Q2698&gt;0,Z2698&lt;&gt;"INCORPJ="),S2698+X2698,0)</f>
        <v>0</v>
      </c>
      <c r="Z2698" s="120" t="str">
        <f t="shared" si="1234"/>
        <v>A+J=</v>
      </c>
      <c r="AA2698" s="114">
        <f t="shared" si="1235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8">
        <f t="shared" ref="A2699:A2762" si="1256">(A2698+1)</f>
        <v>46995</v>
      </c>
      <c r="B2699" s="109">
        <f t="shared" si="1236"/>
        <v>105.19851186000001</v>
      </c>
      <c r="C2699" s="193">
        <f t="shared" si="1254"/>
        <v>68.000793060000007</v>
      </c>
      <c r="D2699" s="110">
        <f t="shared" si="1237"/>
        <v>7245.38</v>
      </c>
      <c r="E2699" s="111">
        <f t="shared" si="1253"/>
        <v>7276.54</v>
      </c>
      <c r="F2699" s="112">
        <f t="shared" si="1238"/>
        <v>46955</v>
      </c>
      <c r="G2699" s="113">
        <f t="shared" si="1239"/>
        <v>4.3006716003852752E-3</v>
      </c>
      <c r="H2699" s="114">
        <f t="shared" si="1240"/>
        <v>47016</v>
      </c>
      <c r="I2699" s="114">
        <f t="shared" si="1241"/>
        <v>47016</v>
      </c>
      <c r="J2699" s="115">
        <f t="shared" si="1242"/>
        <v>21</v>
      </c>
      <c r="K2699" s="115">
        <f t="shared" si="1243"/>
        <v>7</v>
      </c>
      <c r="L2699" s="8">
        <f t="shared" si="1244"/>
        <v>1.0014315</v>
      </c>
      <c r="M2699" s="116">
        <f t="shared" si="1245"/>
        <v>1.0043006699999999</v>
      </c>
      <c r="N2699" s="116">
        <f t="shared" si="1246"/>
        <v>1.5406647167157796</v>
      </c>
      <c r="O2699" s="109">
        <f t="shared" si="1247"/>
        <v>1.54287017</v>
      </c>
      <c r="P2699" s="109">
        <f t="shared" si="1248"/>
        <v>104.91639514000001</v>
      </c>
      <c r="Q2699" s="11">
        <f t="shared" si="1233"/>
        <v>0</v>
      </c>
      <c r="R2699" s="30">
        <f t="shared" ref="R2699:R2762" si="1257">IF(Q2699&gt;0,VLOOKUP($A2699,$AD$10:$AI$145,6),0)</f>
        <v>0</v>
      </c>
      <c r="S2699" s="109">
        <f t="shared" si="1249"/>
        <v>0</v>
      </c>
      <c r="T2699" s="119">
        <f t="shared" ref="T2699:T2762" si="1258">(T2698)</f>
        <v>0.10150000000000001</v>
      </c>
      <c r="U2699" s="117">
        <f t="shared" si="1250"/>
        <v>7</v>
      </c>
      <c r="V2699" s="117">
        <v>252</v>
      </c>
      <c r="W2699" s="116">
        <f t="shared" si="1251"/>
        <v>1.0026889670000001</v>
      </c>
      <c r="X2699" s="109">
        <f t="shared" si="1252"/>
        <v>0.28211671999999999</v>
      </c>
      <c r="Y2699" s="174">
        <f t="shared" si="1255"/>
        <v>0</v>
      </c>
      <c r="Z2699" s="120" t="str">
        <f t="shared" si="1234"/>
        <v>A+J=</v>
      </c>
      <c r="AA2699" s="114">
        <f t="shared" si="1235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8">
        <f t="shared" si="1256"/>
        <v>46996</v>
      </c>
      <c r="B2700" s="109">
        <f t="shared" si="1236"/>
        <v>105.26038473000001</v>
      </c>
      <c r="C2700" s="193">
        <f t="shared" si="1254"/>
        <v>68.000793060000007</v>
      </c>
      <c r="D2700" s="110">
        <f t="shared" si="1237"/>
        <v>7245.38</v>
      </c>
      <c r="E2700" s="111">
        <f t="shared" si="1253"/>
        <v>7276.54</v>
      </c>
      <c r="F2700" s="112">
        <f t="shared" si="1238"/>
        <v>46955</v>
      </c>
      <c r="G2700" s="113">
        <f t="shared" si="1239"/>
        <v>4.3006716003852752E-3</v>
      </c>
      <c r="H2700" s="114">
        <f t="shared" si="1240"/>
        <v>47016</v>
      </c>
      <c r="I2700" s="114">
        <f t="shared" si="1241"/>
        <v>47016</v>
      </c>
      <c r="J2700" s="115">
        <f t="shared" si="1242"/>
        <v>21</v>
      </c>
      <c r="K2700" s="115">
        <f t="shared" si="1243"/>
        <v>8</v>
      </c>
      <c r="L2700" s="8">
        <f t="shared" si="1244"/>
        <v>1.00163617</v>
      </c>
      <c r="M2700" s="116">
        <f t="shared" si="1245"/>
        <v>1.0043006699999999</v>
      </c>
      <c r="N2700" s="116">
        <f t="shared" si="1246"/>
        <v>1.5406647167157796</v>
      </c>
      <c r="O2700" s="109">
        <f t="shared" si="1247"/>
        <v>1.5431855000000001</v>
      </c>
      <c r="P2700" s="109">
        <f t="shared" si="1248"/>
        <v>104.93783783000001</v>
      </c>
      <c r="Q2700" s="11">
        <f t="shared" ref="Q2700:Q2763" si="1259">IF(VLOOKUP(A2700,AD$10:AK$145,8)=VLOOKUP(A2699,AD$10:AK$145,8),0,VLOOKUP(A2700,AD$10:AK$145,8))</f>
        <v>0</v>
      </c>
      <c r="R2700" s="30">
        <f t="shared" si="1257"/>
        <v>0</v>
      </c>
      <c r="S2700" s="109">
        <f t="shared" si="1249"/>
        <v>0</v>
      </c>
      <c r="T2700" s="119">
        <f t="shared" si="1258"/>
        <v>0.10150000000000001</v>
      </c>
      <c r="U2700" s="117">
        <f t="shared" si="1250"/>
        <v>8</v>
      </c>
      <c r="V2700" s="117">
        <v>252</v>
      </c>
      <c r="W2700" s="116">
        <f t="shared" si="1251"/>
        <v>1.0030736950000001</v>
      </c>
      <c r="X2700" s="109">
        <f t="shared" si="1252"/>
        <v>0.32254690000000003</v>
      </c>
      <c r="Y2700" s="174">
        <f t="shared" si="1255"/>
        <v>0</v>
      </c>
      <c r="Z2700" s="120" t="str">
        <f t="shared" ref="Z2700:Z2763" si="1260">IF($Q2699&gt;0,VLOOKUP($A2699,$AD$10:$AM$145,9),Z2699)</f>
        <v>A+J=</v>
      </c>
      <c r="AA2700" s="114">
        <f t="shared" ref="AA2700:AA2763" si="1261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8">
        <f t="shared" si="1256"/>
        <v>46997</v>
      </c>
      <c r="B2701" s="109">
        <f t="shared" si="1236"/>
        <v>105.32229363</v>
      </c>
      <c r="C2701" s="193">
        <f t="shared" si="1254"/>
        <v>68.000793060000007</v>
      </c>
      <c r="D2701" s="110">
        <f t="shared" si="1237"/>
        <v>7245.38</v>
      </c>
      <c r="E2701" s="111">
        <f t="shared" si="1253"/>
        <v>7276.54</v>
      </c>
      <c r="F2701" s="112">
        <f t="shared" si="1238"/>
        <v>46955</v>
      </c>
      <c r="G2701" s="113">
        <f t="shared" si="1239"/>
        <v>4.3006716003852752E-3</v>
      </c>
      <c r="H2701" s="114">
        <f t="shared" si="1240"/>
        <v>47016</v>
      </c>
      <c r="I2701" s="114">
        <f t="shared" si="1241"/>
        <v>47016</v>
      </c>
      <c r="J2701" s="115">
        <f t="shared" si="1242"/>
        <v>21</v>
      </c>
      <c r="K2701" s="115">
        <f t="shared" si="1243"/>
        <v>9</v>
      </c>
      <c r="L2701" s="8">
        <f t="shared" si="1244"/>
        <v>1.00184088</v>
      </c>
      <c r="M2701" s="116">
        <f t="shared" si="1245"/>
        <v>1.0043006699999999</v>
      </c>
      <c r="N2701" s="116">
        <f t="shared" si="1246"/>
        <v>1.5406647167157796</v>
      </c>
      <c r="O2701" s="109">
        <f t="shared" si="1247"/>
        <v>1.54350089</v>
      </c>
      <c r="P2701" s="109">
        <f t="shared" si="1248"/>
        <v>104.9592846</v>
      </c>
      <c r="Q2701" s="11">
        <f t="shared" si="1259"/>
        <v>0</v>
      </c>
      <c r="R2701" s="30">
        <f t="shared" si="1257"/>
        <v>0</v>
      </c>
      <c r="S2701" s="109">
        <f t="shared" si="1249"/>
        <v>0</v>
      </c>
      <c r="T2701" s="119">
        <f t="shared" si="1258"/>
        <v>0.10150000000000001</v>
      </c>
      <c r="U2701" s="117">
        <f t="shared" si="1250"/>
        <v>9</v>
      </c>
      <c r="V2701" s="117">
        <v>252</v>
      </c>
      <c r="W2701" s="116">
        <f t="shared" si="1251"/>
        <v>1.00345857</v>
      </c>
      <c r="X2701" s="109">
        <f t="shared" si="1252"/>
        <v>0.36300903000000001</v>
      </c>
      <c r="Y2701" s="174">
        <f t="shared" si="1255"/>
        <v>0</v>
      </c>
      <c r="Z2701" s="120" t="str">
        <f t="shared" si="1260"/>
        <v>A+J=</v>
      </c>
      <c r="AA2701" s="114">
        <f t="shared" si="1261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8">
        <f t="shared" si="1256"/>
        <v>46998</v>
      </c>
      <c r="B2702" s="109">
        <f t="shared" si="1236"/>
        <v>105.38423865999999</v>
      </c>
      <c r="C2702" s="193">
        <f t="shared" si="1254"/>
        <v>68.000793060000007</v>
      </c>
      <c r="D2702" s="110">
        <f t="shared" si="1237"/>
        <v>7245.38</v>
      </c>
      <c r="E2702" s="111">
        <f t="shared" si="1253"/>
        <v>7276.54</v>
      </c>
      <c r="F2702" s="112">
        <f t="shared" si="1238"/>
        <v>46955</v>
      </c>
      <c r="G2702" s="113">
        <f t="shared" si="1239"/>
        <v>4.3006716003852752E-3</v>
      </c>
      <c r="H2702" s="114">
        <f t="shared" si="1240"/>
        <v>47016</v>
      </c>
      <c r="I2702" s="114">
        <f t="shared" si="1241"/>
        <v>47016</v>
      </c>
      <c r="J2702" s="115">
        <f t="shared" si="1242"/>
        <v>21</v>
      </c>
      <c r="K2702" s="115">
        <f t="shared" si="1243"/>
        <v>10</v>
      </c>
      <c r="L2702" s="8">
        <f t="shared" si="1244"/>
        <v>1.00204563</v>
      </c>
      <c r="M2702" s="116">
        <f t="shared" si="1245"/>
        <v>1.0043006699999999</v>
      </c>
      <c r="N2702" s="116">
        <f t="shared" si="1246"/>
        <v>1.5406647167157796</v>
      </c>
      <c r="O2702" s="109">
        <f t="shared" si="1247"/>
        <v>1.54381634</v>
      </c>
      <c r="P2702" s="109">
        <f t="shared" si="1248"/>
        <v>104.98073545</v>
      </c>
      <c r="Q2702" s="11">
        <f t="shared" si="1259"/>
        <v>0</v>
      </c>
      <c r="R2702" s="30">
        <f t="shared" si="1257"/>
        <v>0</v>
      </c>
      <c r="S2702" s="109">
        <f t="shared" si="1249"/>
        <v>0</v>
      </c>
      <c r="T2702" s="119">
        <f t="shared" si="1258"/>
        <v>0.10150000000000001</v>
      </c>
      <c r="U2702" s="117">
        <f t="shared" si="1250"/>
        <v>10</v>
      </c>
      <c r="V2702" s="117">
        <v>252</v>
      </c>
      <c r="W2702" s="116">
        <f t="shared" si="1251"/>
        <v>1.003843593</v>
      </c>
      <c r="X2702" s="109">
        <f t="shared" si="1252"/>
        <v>0.40350321</v>
      </c>
      <c r="Y2702" s="174">
        <f t="shared" si="1255"/>
        <v>0</v>
      </c>
      <c r="Z2702" s="120" t="str">
        <f t="shared" si="1260"/>
        <v>A+J=</v>
      </c>
      <c r="AA2702" s="114">
        <f t="shared" si="1261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8">
        <f t="shared" si="1256"/>
        <v>46999</v>
      </c>
      <c r="B2703" s="109">
        <f t="shared" si="1236"/>
        <v>105.38423865999999</v>
      </c>
      <c r="C2703" s="193">
        <f t="shared" si="1254"/>
        <v>68.000793060000007</v>
      </c>
      <c r="D2703" s="110">
        <f t="shared" si="1237"/>
        <v>7245.38</v>
      </c>
      <c r="E2703" s="111">
        <f t="shared" si="1253"/>
        <v>7276.54</v>
      </c>
      <c r="F2703" s="112">
        <f t="shared" si="1238"/>
        <v>46955</v>
      </c>
      <c r="G2703" s="113">
        <f t="shared" si="1239"/>
        <v>4.3006716003852752E-3</v>
      </c>
      <c r="H2703" s="114">
        <f t="shared" si="1240"/>
        <v>47016</v>
      </c>
      <c r="I2703" s="114">
        <f t="shared" si="1241"/>
        <v>47016</v>
      </c>
      <c r="J2703" s="115">
        <f t="shared" si="1242"/>
        <v>21</v>
      </c>
      <c r="K2703" s="115">
        <f t="shared" si="1243"/>
        <v>10</v>
      </c>
      <c r="L2703" s="8">
        <f t="shared" si="1244"/>
        <v>1.00204563</v>
      </c>
      <c r="M2703" s="116">
        <f t="shared" si="1245"/>
        <v>1.0043006699999999</v>
      </c>
      <c r="N2703" s="116">
        <f t="shared" si="1246"/>
        <v>1.5406647167157796</v>
      </c>
      <c r="O2703" s="109">
        <f t="shared" si="1247"/>
        <v>1.54381634</v>
      </c>
      <c r="P2703" s="109">
        <f t="shared" si="1248"/>
        <v>104.98073545</v>
      </c>
      <c r="Q2703" s="11">
        <f t="shared" si="1259"/>
        <v>0</v>
      </c>
      <c r="R2703" s="30">
        <f t="shared" si="1257"/>
        <v>0</v>
      </c>
      <c r="S2703" s="109">
        <f t="shared" si="1249"/>
        <v>0</v>
      </c>
      <c r="T2703" s="119">
        <f t="shared" si="1258"/>
        <v>0.10150000000000001</v>
      </c>
      <c r="U2703" s="117">
        <f t="shared" si="1250"/>
        <v>10</v>
      </c>
      <c r="V2703" s="117">
        <v>252</v>
      </c>
      <c r="W2703" s="116">
        <f t="shared" si="1251"/>
        <v>1.003843593</v>
      </c>
      <c r="X2703" s="109">
        <f t="shared" si="1252"/>
        <v>0.40350321</v>
      </c>
      <c r="Y2703" s="174">
        <f t="shared" si="1255"/>
        <v>0</v>
      </c>
      <c r="Z2703" s="120" t="str">
        <f t="shared" si="1260"/>
        <v>A+J=</v>
      </c>
      <c r="AA2703" s="114">
        <f t="shared" si="1261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8">
        <f t="shared" si="1256"/>
        <v>47000</v>
      </c>
      <c r="B2704" s="109">
        <f t="shared" si="1236"/>
        <v>105.38423865999999</v>
      </c>
      <c r="C2704" s="193">
        <f t="shared" si="1254"/>
        <v>68.000793060000007</v>
      </c>
      <c r="D2704" s="110">
        <f t="shared" si="1237"/>
        <v>7245.38</v>
      </c>
      <c r="E2704" s="111">
        <f t="shared" si="1253"/>
        <v>7276.54</v>
      </c>
      <c r="F2704" s="112">
        <f t="shared" si="1238"/>
        <v>46955</v>
      </c>
      <c r="G2704" s="113">
        <f t="shared" si="1239"/>
        <v>4.3006716003852752E-3</v>
      </c>
      <c r="H2704" s="114">
        <f t="shared" si="1240"/>
        <v>47016</v>
      </c>
      <c r="I2704" s="114">
        <f t="shared" si="1241"/>
        <v>47016</v>
      </c>
      <c r="J2704" s="115">
        <f t="shared" si="1242"/>
        <v>21</v>
      </c>
      <c r="K2704" s="115">
        <f t="shared" si="1243"/>
        <v>10</v>
      </c>
      <c r="L2704" s="8">
        <f t="shared" si="1244"/>
        <v>1.00204563</v>
      </c>
      <c r="M2704" s="116">
        <f t="shared" si="1245"/>
        <v>1.0043006699999999</v>
      </c>
      <c r="N2704" s="116">
        <f t="shared" si="1246"/>
        <v>1.5406647167157796</v>
      </c>
      <c r="O2704" s="109">
        <f t="shared" si="1247"/>
        <v>1.54381634</v>
      </c>
      <c r="P2704" s="109">
        <f t="shared" si="1248"/>
        <v>104.98073545</v>
      </c>
      <c r="Q2704" s="11">
        <f t="shared" si="1259"/>
        <v>0</v>
      </c>
      <c r="R2704" s="30">
        <f t="shared" si="1257"/>
        <v>0</v>
      </c>
      <c r="S2704" s="109">
        <f t="shared" si="1249"/>
        <v>0</v>
      </c>
      <c r="T2704" s="119">
        <f t="shared" si="1258"/>
        <v>0.10150000000000001</v>
      </c>
      <c r="U2704" s="117">
        <f t="shared" si="1250"/>
        <v>10</v>
      </c>
      <c r="V2704" s="117">
        <v>252</v>
      </c>
      <c r="W2704" s="116">
        <f t="shared" si="1251"/>
        <v>1.003843593</v>
      </c>
      <c r="X2704" s="109">
        <f t="shared" si="1252"/>
        <v>0.40350321</v>
      </c>
      <c r="Y2704" s="174">
        <f t="shared" si="1255"/>
        <v>0</v>
      </c>
      <c r="Z2704" s="120" t="str">
        <f t="shared" si="1260"/>
        <v>A+J=</v>
      </c>
      <c r="AA2704" s="114">
        <f t="shared" si="1261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8">
        <f t="shared" si="1256"/>
        <v>47001</v>
      </c>
      <c r="B2705" s="109">
        <f t="shared" si="1236"/>
        <v>105.44622122</v>
      </c>
      <c r="C2705" s="193">
        <f t="shared" si="1254"/>
        <v>68.000793060000007</v>
      </c>
      <c r="D2705" s="110">
        <f t="shared" si="1237"/>
        <v>7245.38</v>
      </c>
      <c r="E2705" s="111">
        <f t="shared" si="1253"/>
        <v>7276.54</v>
      </c>
      <c r="F2705" s="112">
        <f t="shared" si="1238"/>
        <v>46955</v>
      </c>
      <c r="G2705" s="113">
        <f t="shared" si="1239"/>
        <v>4.3006716003852752E-3</v>
      </c>
      <c r="H2705" s="114">
        <f t="shared" si="1240"/>
        <v>47016</v>
      </c>
      <c r="I2705" s="114">
        <f t="shared" si="1241"/>
        <v>47016</v>
      </c>
      <c r="J2705" s="115">
        <f t="shared" si="1242"/>
        <v>21</v>
      </c>
      <c r="K2705" s="115">
        <f t="shared" si="1243"/>
        <v>11</v>
      </c>
      <c r="L2705" s="8">
        <f t="shared" si="1244"/>
        <v>1.0022504299999999</v>
      </c>
      <c r="M2705" s="116">
        <f t="shared" si="1245"/>
        <v>1.0043006699999999</v>
      </c>
      <c r="N2705" s="116">
        <f t="shared" si="1246"/>
        <v>1.5406647167157796</v>
      </c>
      <c r="O2705" s="109">
        <f t="shared" si="1247"/>
        <v>1.54413187</v>
      </c>
      <c r="P2705" s="109">
        <f t="shared" si="1248"/>
        <v>105.00219174</v>
      </c>
      <c r="Q2705" s="11">
        <f t="shared" si="1259"/>
        <v>0</v>
      </c>
      <c r="R2705" s="30">
        <f t="shared" si="1257"/>
        <v>0</v>
      </c>
      <c r="S2705" s="109">
        <f t="shared" si="1249"/>
        <v>0</v>
      </c>
      <c r="T2705" s="119">
        <f t="shared" si="1258"/>
        <v>0.10150000000000001</v>
      </c>
      <c r="U2705" s="117">
        <f t="shared" si="1250"/>
        <v>11</v>
      </c>
      <c r="V2705" s="117">
        <v>252</v>
      </c>
      <c r="W2705" s="116">
        <f t="shared" si="1251"/>
        <v>1.0042287640000001</v>
      </c>
      <c r="X2705" s="109">
        <f t="shared" si="1252"/>
        <v>0.44402947999999998</v>
      </c>
      <c r="Y2705" s="174">
        <f t="shared" si="1255"/>
        <v>0</v>
      </c>
      <c r="Z2705" s="120" t="str">
        <f t="shared" si="1260"/>
        <v>A+J=</v>
      </c>
      <c r="AA2705" s="114">
        <f t="shared" si="1261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8">
        <f t="shared" si="1256"/>
        <v>47002</v>
      </c>
      <c r="B2706" s="109">
        <f t="shared" si="1236"/>
        <v>105.50823859</v>
      </c>
      <c r="C2706" s="193">
        <f t="shared" si="1254"/>
        <v>68.000793060000007</v>
      </c>
      <c r="D2706" s="110">
        <f t="shared" si="1237"/>
        <v>7245.38</v>
      </c>
      <c r="E2706" s="111">
        <f t="shared" si="1253"/>
        <v>7276.54</v>
      </c>
      <c r="F2706" s="112">
        <f t="shared" si="1238"/>
        <v>46955</v>
      </c>
      <c r="G2706" s="113">
        <f t="shared" si="1239"/>
        <v>4.3006716003852752E-3</v>
      </c>
      <c r="H2706" s="114">
        <f t="shared" si="1240"/>
        <v>47016</v>
      </c>
      <c r="I2706" s="114">
        <f t="shared" si="1241"/>
        <v>47016</v>
      </c>
      <c r="J2706" s="115">
        <f t="shared" si="1242"/>
        <v>21</v>
      </c>
      <c r="K2706" s="115">
        <f t="shared" si="1243"/>
        <v>12</v>
      </c>
      <c r="L2706" s="8">
        <f t="shared" si="1244"/>
        <v>1.0024552600000001</v>
      </c>
      <c r="M2706" s="116">
        <f t="shared" si="1245"/>
        <v>1.0043006699999999</v>
      </c>
      <c r="N2706" s="116">
        <f t="shared" si="1246"/>
        <v>1.5406647167157796</v>
      </c>
      <c r="O2706" s="109">
        <f t="shared" si="1247"/>
        <v>1.5444474399999999</v>
      </c>
      <c r="P2706" s="109">
        <f t="shared" si="1248"/>
        <v>105.02365075</v>
      </c>
      <c r="Q2706" s="11">
        <f t="shared" si="1259"/>
        <v>0</v>
      </c>
      <c r="R2706" s="30">
        <f t="shared" si="1257"/>
        <v>0</v>
      </c>
      <c r="S2706" s="109">
        <f t="shared" si="1249"/>
        <v>0</v>
      </c>
      <c r="T2706" s="119">
        <f t="shared" si="1258"/>
        <v>0.10150000000000001</v>
      </c>
      <c r="U2706" s="117">
        <f t="shared" si="1250"/>
        <v>12</v>
      </c>
      <c r="V2706" s="117">
        <v>252</v>
      </c>
      <c r="W2706" s="116">
        <f t="shared" si="1251"/>
        <v>1.0046140830000001</v>
      </c>
      <c r="X2706" s="109">
        <f t="shared" si="1252"/>
        <v>0.48458783999999999</v>
      </c>
      <c r="Y2706" s="174">
        <f t="shared" si="1255"/>
        <v>0</v>
      </c>
      <c r="Z2706" s="120" t="str">
        <f t="shared" si="1260"/>
        <v>A+J=</v>
      </c>
      <c r="AA2706" s="114">
        <f t="shared" si="1261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8">
        <f t="shared" si="1256"/>
        <v>47003</v>
      </c>
      <c r="B2707" s="109">
        <f t="shared" si="1236"/>
        <v>105.57029417999999</v>
      </c>
      <c r="C2707" s="193">
        <f t="shared" si="1254"/>
        <v>68.000793060000007</v>
      </c>
      <c r="D2707" s="110">
        <f t="shared" si="1237"/>
        <v>7245.38</v>
      </c>
      <c r="E2707" s="111">
        <f t="shared" si="1253"/>
        <v>7276.54</v>
      </c>
      <c r="F2707" s="112">
        <f t="shared" si="1238"/>
        <v>46955</v>
      </c>
      <c r="G2707" s="113">
        <f t="shared" si="1239"/>
        <v>4.3006716003852752E-3</v>
      </c>
      <c r="H2707" s="114">
        <f t="shared" si="1240"/>
        <v>47016</v>
      </c>
      <c r="I2707" s="114">
        <f t="shared" si="1241"/>
        <v>47016</v>
      </c>
      <c r="J2707" s="115">
        <f t="shared" si="1242"/>
        <v>21</v>
      </c>
      <c r="K2707" s="115">
        <f t="shared" si="1243"/>
        <v>13</v>
      </c>
      <c r="L2707" s="8">
        <f t="shared" si="1244"/>
        <v>1.0026601399999999</v>
      </c>
      <c r="M2707" s="116">
        <f t="shared" si="1245"/>
        <v>1.0043006699999999</v>
      </c>
      <c r="N2707" s="116">
        <f t="shared" si="1246"/>
        <v>1.5406647167157796</v>
      </c>
      <c r="O2707" s="109">
        <f t="shared" si="1247"/>
        <v>1.5447630999999999</v>
      </c>
      <c r="P2707" s="109">
        <f t="shared" si="1248"/>
        <v>105.04511588</v>
      </c>
      <c r="Q2707" s="11">
        <f t="shared" si="1259"/>
        <v>0</v>
      </c>
      <c r="R2707" s="30">
        <f t="shared" si="1257"/>
        <v>0</v>
      </c>
      <c r="S2707" s="109">
        <f t="shared" si="1249"/>
        <v>0</v>
      </c>
      <c r="T2707" s="119">
        <f t="shared" si="1258"/>
        <v>0.10150000000000001</v>
      </c>
      <c r="U2707" s="117">
        <f t="shared" si="1250"/>
        <v>13</v>
      </c>
      <c r="V2707" s="117">
        <v>252</v>
      </c>
      <c r="W2707" s="116">
        <f t="shared" si="1251"/>
        <v>1.00499955</v>
      </c>
      <c r="X2707" s="109">
        <f t="shared" si="1252"/>
        <v>0.52517829999999999</v>
      </c>
      <c r="Y2707" s="174">
        <f t="shared" si="1255"/>
        <v>0</v>
      </c>
      <c r="Z2707" s="120" t="str">
        <f t="shared" si="1260"/>
        <v>A+J=</v>
      </c>
      <c r="AA2707" s="114">
        <f t="shared" si="1261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8">
        <f t="shared" si="1256"/>
        <v>47004</v>
      </c>
      <c r="B2708" s="109">
        <f t="shared" si="1236"/>
        <v>105.57029417999999</v>
      </c>
      <c r="C2708" s="193">
        <f t="shared" si="1254"/>
        <v>68.000793060000007</v>
      </c>
      <c r="D2708" s="110">
        <f t="shared" si="1237"/>
        <v>7245.38</v>
      </c>
      <c r="E2708" s="111">
        <f t="shared" si="1253"/>
        <v>7276.54</v>
      </c>
      <c r="F2708" s="112">
        <f t="shared" si="1238"/>
        <v>46955</v>
      </c>
      <c r="G2708" s="113">
        <f t="shared" si="1239"/>
        <v>4.3006716003852752E-3</v>
      </c>
      <c r="H2708" s="114">
        <f t="shared" si="1240"/>
        <v>47016</v>
      </c>
      <c r="I2708" s="114">
        <f t="shared" si="1241"/>
        <v>47016</v>
      </c>
      <c r="J2708" s="115">
        <f t="shared" si="1242"/>
        <v>21</v>
      </c>
      <c r="K2708" s="115">
        <f t="shared" si="1243"/>
        <v>13</v>
      </c>
      <c r="L2708" s="8">
        <f t="shared" si="1244"/>
        <v>1.0026601399999999</v>
      </c>
      <c r="M2708" s="116">
        <f t="shared" si="1245"/>
        <v>1.0043006699999999</v>
      </c>
      <c r="N2708" s="116">
        <f t="shared" si="1246"/>
        <v>1.5406647167157796</v>
      </c>
      <c r="O2708" s="109">
        <f t="shared" si="1247"/>
        <v>1.5447630999999999</v>
      </c>
      <c r="P2708" s="109">
        <f t="shared" si="1248"/>
        <v>105.04511588</v>
      </c>
      <c r="Q2708" s="11">
        <f t="shared" si="1259"/>
        <v>0</v>
      </c>
      <c r="R2708" s="30">
        <f t="shared" si="1257"/>
        <v>0</v>
      </c>
      <c r="S2708" s="109">
        <f t="shared" si="1249"/>
        <v>0</v>
      </c>
      <c r="T2708" s="119">
        <f t="shared" si="1258"/>
        <v>0.10150000000000001</v>
      </c>
      <c r="U2708" s="117">
        <f t="shared" si="1250"/>
        <v>13</v>
      </c>
      <c r="V2708" s="117">
        <v>252</v>
      </c>
      <c r="W2708" s="116">
        <f t="shared" si="1251"/>
        <v>1.00499955</v>
      </c>
      <c r="X2708" s="109">
        <f t="shared" si="1252"/>
        <v>0.52517829999999999</v>
      </c>
      <c r="Y2708" s="174">
        <f t="shared" si="1255"/>
        <v>0</v>
      </c>
      <c r="Z2708" s="120" t="str">
        <f t="shared" si="1260"/>
        <v>A+J=</v>
      </c>
      <c r="AA2708" s="114">
        <f t="shared" si="1261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8">
        <f t="shared" si="1256"/>
        <v>47005</v>
      </c>
      <c r="B2709" s="109">
        <f t="shared" si="1236"/>
        <v>105.6323852</v>
      </c>
      <c r="C2709" s="193">
        <f t="shared" si="1254"/>
        <v>68.000793060000007</v>
      </c>
      <c r="D2709" s="110">
        <f t="shared" si="1237"/>
        <v>7245.38</v>
      </c>
      <c r="E2709" s="111">
        <f t="shared" si="1253"/>
        <v>7276.54</v>
      </c>
      <c r="F2709" s="112">
        <f t="shared" si="1238"/>
        <v>46955</v>
      </c>
      <c r="G2709" s="113">
        <f t="shared" si="1239"/>
        <v>4.3006716003852752E-3</v>
      </c>
      <c r="H2709" s="114">
        <f t="shared" si="1240"/>
        <v>47016</v>
      </c>
      <c r="I2709" s="114">
        <f t="shared" si="1241"/>
        <v>47016</v>
      </c>
      <c r="J2709" s="115">
        <f t="shared" si="1242"/>
        <v>21</v>
      </c>
      <c r="K2709" s="115">
        <f t="shared" si="1243"/>
        <v>14</v>
      </c>
      <c r="L2709" s="8">
        <f t="shared" si="1244"/>
        <v>1.00286506</v>
      </c>
      <c r="M2709" s="116">
        <f t="shared" si="1245"/>
        <v>1.0043006699999999</v>
      </c>
      <c r="N2709" s="116">
        <f t="shared" si="1246"/>
        <v>1.5406647167157796</v>
      </c>
      <c r="O2709" s="109">
        <f t="shared" si="1247"/>
        <v>1.5450788099999999</v>
      </c>
      <c r="P2709" s="109">
        <f t="shared" si="1248"/>
        <v>105.06658442</v>
      </c>
      <c r="Q2709" s="11">
        <f t="shared" si="1259"/>
        <v>0</v>
      </c>
      <c r="R2709" s="30">
        <f t="shared" si="1257"/>
        <v>0</v>
      </c>
      <c r="S2709" s="109">
        <f t="shared" si="1249"/>
        <v>0</v>
      </c>
      <c r="T2709" s="119">
        <f t="shared" si="1258"/>
        <v>0.10150000000000001</v>
      </c>
      <c r="U2709" s="117">
        <f t="shared" si="1250"/>
        <v>14</v>
      </c>
      <c r="V2709" s="117">
        <v>252</v>
      </c>
      <c r="W2709" s="116">
        <f t="shared" si="1251"/>
        <v>1.005385164</v>
      </c>
      <c r="X2709" s="109">
        <f t="shared" si="1252"/>
        <v>0.56580078</v>
      </c>
      <c r="Y2709" s="174">
        <f t="shared" si="1255"/>
        <v>0</v>
      </c>
      <c r="Z2709" s="120" t="str">
        <f t="shared" si="1260"/>
        <v>A+J=</v>
      </c>
      <c r="AA2709" s="114">
        <f t="shared" si="1261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8">
        <f t="shared" si="1256"/>
        <v>47006</v>
      </c>
      <c r="B2710" s="109">
        <f t="shared" si="1236"/>
        <v>105.6323852</v>
      </c>
      <c r="C2710" s="193">
        <f t="shared" si="1254"/>
        <v>68.000793060000007</v>
      </c>
      <c r="D2710" s="110">
        <f t="shared" si="1237"/>
        <v>7245.38</v>
      </c>
      <c r="E2710" s="111">
        <f t="shared" si="1253"/>
        <v>7276.54</v>
      </c>
      <c r="F2710" s="112">
        <f t="shared" si="1238"/>
        <v>46955</v>
      </c>
      <c r="G2710" s="113">
        <f t="shared" si="1239"/>
        <v>4.3006716003852752E-3</v>
      </c>
      <c r="H2710" s="114">
        <f t="shared" si="1240"/>
        <v>47016</v>
      </c>
      <c r="I2710" s="114">
        <f t="shared" si="1241"/>
        <v>47016</v>
      </c>
      <c r="J2710" s="115">
        <f t="shared" si="1242"/>
        <v>21</v>
      </c>
      <c r="K2710" s="115">
        <f t="shared" si="1243"/>
        <v>14</v>
      </c>
      <c r="L2710" s="8">
        <f t="shared" si="1244"/>
        <v>1.00286506</v>
      </c>
      <c r="M2710" s="116">
        <f t="shared" si="1245"/>
        <v>1.0043006699999999</v>
      </c>
      <c r="N2710" s="116">
        <f t="shared" si="1246"/>
        <v>1.5406647167157796</v>
      </c>
      <c r="O2710" s="109">
        <f t="shared" si="1247"/>
        <v>1.5450788099999999</v>
      </c>
      <c r="P2710" s="109">
        <f t="shared" si="1248"/>
        <v>105.06658442</v>
      </c>
      <c r="Q2710" s="11">
        <f t="shared" si="1259"/>
        <v>0</v>
      </c>
      <c r="R2710" s="30">
        <f t="shared" si="1257"/>
        <v>0</v>
      </c>
      <c r="S2710" s="109">
        <f t="shared" si="1249"/>
        <v>0</v>
      </c>
      <c r="T2710" s="119">
        <f t="shared" si="1258"/>
        <v>0.10150000000000001</v>
      </c>
      <c r="U2710" s="117">
        <f t="shared" si="1250"/>
        <v>14</v>
      </c>
      <c r="V2710" s="117">
        <v>252</v>
      </c>
      <c r="W2710" s="116">
        <f t="shared" si="1251"/>
        <v>1.005385164</v>
      </c>
      <c r="X2710" s="109">
        <f t="shared" si="1252"/>
        <v>0.56580078</v>
      </c>
      <c r="Y2710" s="174">
        <f t="shared" si="1255"/>
        <v>0</v>
      </c>
      <c r="Z2710" s="120" t="str">
        <f t="shared" si="1260"/>
        <v>A+J=</v>
      </c>
      <c r="AA2710" s="114">
        <f t="shared" si="1261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8">
        <f t="shared" si="1256"/>
        <v>47007</v>
      </c>
      <c r="B2711" s="109">
        <f t="shared" si="1236"/>
        <v>105.6323852</v>
      </c>
      <c r="C2711" s="193">
        <f t="shared" si="1254"/>
        <v>68.000793060000007</v>
      </c>
      <c r="D2711" s="110">
        <f t="shared" si="1237"/>
        <v>7245.38</v>
      </c>
      <c r="E2711" s="111">
        <f t="shared" si="1253"/>
        <v>7276.54</v>
      </c>
      <c r="F2711" s="112">
        <f t="shared" si="1238"/>
        <v>46955</v>
      </c>
      <c r="G2711" s="113">
        <f t="shared" si="1239"/>
        <v>4.3006716003852752E-3</v>
      </c>
      <c r="H2711" s="114">
        <f t="shared" si="1240"/>
        <v>47016</v>
      </c>
      <c r="I2711" s="114">
        <f t="shared" si="1241"/>
        <v>47016</v>
      </c>
      <c r="J2711" s="115">
        <f t="shared" si="1242"/>
        <v>21</v>
      </c>
      <c r="K2711" s="115">
        <f t="shared" si="1243"/>
        <v>14</v>
      </c>
      <c r="L2711" s="8">
        <f t="shared" si="1244"/>
        <v>1.00286506</v>
      </c>
      <c r="M2711" s="116">
        <f t="shared" si="1245"/>
        <v>1.0043006699999999</v>
      </c>
      <c r="N2711" s="116">
        <f t="shared" si="1246"/>
        <v>1.5406647167157796</v>
      </c>
      <c r="O2711" s="109">
        <f t="shared" si="1247"/>
        <v>1.5450788099999999</v>
      </c>
      <c r="P2711" s="109">
        <f t="shared" si="1248"/>
        <v>105.06658442</v>
      </c>
      <c r="Q2711" s="11">
        <f t="shared" si="1259"/>
        <v>0</v>
      </c>
      <c r="R2711" s="30">
        <f t="shared" si="1257"/>
        <v>0</v>
      </c>
      <c r="S2711" s="109">
        <f t="shared" si="1249"/>
        <v>0</v>
      </c>
      <c r="T2711" s="119">
        <f t="shared" si="1258"/>
        <v>0.10150000000000001</v>
      </c>
      <c r="U2711" s="117">
        <f t="shared" si="1250"/>
        <v>14</v>
      </c>
      <c r="V2711" s="117">
        <v>252</v>
      </c>
      <c r="W2711" s="116">
        <f t="shared" si="1251"/>
        <v>1.005385164</v>
      </c>
      <c r="X2711" s="109">
        <f t="shared" si="1252"/>
        <v>0.56580078</v>
      </c>
      <c r="Y2711" s="174">
        <f t="shared" si="1255"/>
        <v>0</v>
      </c>
      <c r="Z2711" s="120" t="str">
        <f t="shared" si="1260"/>
        <v>A+J=</v>
      </c>
      <c r="AA2711" s="114">
        <f t="shared" si="1261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8">
        <f t="shared" si="1256"/>
        <v>47008</v>
      </c>
      <c r="B2712" s="109">
        <f t="shared" si="1236"/>
        <v>105.69451243</v>
      </c>
      <c r="C2712" s="193">
        <f t="shared" si="1254"/>
        <v>68.000793060000007</v>
      </c>
      <c r="D2712" s="110">
        <f t="shared" si="1237"/>
        <v>7245.38</v>
      </c>
      <c r="E2712" s="111">
        <f t="shared" si="1253"/>
        <v>7276.54</v>
      </c>
      <c r="F2712" s="112">
        <f t="shared" si="1238"/>
        <v>46955</v>
      </c>
      <c r="G2712" s="113">
        <f t="shared" si="1239"/>
        <v>4.3006716003852752E-3</v>
      </c>
      <c r="H2712" s="114">
        <f t="shared" si="1240"/>
        <v>47016</v>
      </c>
      <c r="I2712" s="114">
        <f t="shared" si="1241"/>
        <v>47016</v>
      </c>
      <c r="J2712" s="115">
        <f t="shared" si="1242"/>
        <v>21</v>
      </c>
      <c r="K2712" s="115">
        <f t="shared" si="1243"/>
        <v>15</v>
      </c>
      <c r="L2712" s="8">
        <f t="shared" si="1244"/>
        <v>1.00307002</v>
      </c>
      <c r="M2712" s="116">
        <f t="shared" si="1245"/>
        <v>1.0043006699999999</v>
      </c>
      <c r="N2712" s="116">
        <f t="shared" si="1246"/>
        <v>1.5406647167157796</v>
      </c>
      <c r="O2712" s="109">
        <f t="shared" si="1247"/>
        <v>1.54539458</v>
      </c>
      <c r="P2712" s="109">
        <f t="shared" si="1248"/>
        <v>105.08805703</v>
      </c>
      <c r="Q2712" s="11">
        <f t="shared" si="1259"/>
        <v>0</v>
      </c>
      <c r="R2712" s="30">
        <f t="shared" si="1257"/>
        <v>0</v>
      </c>
      <c r="S2712" s="109">
        <f t="shared" si="1249"/>
        <v>0</v>
      </c>
      <c r="T2712" s="119">
        <f t="shared" si="1258"/>
        <v>0.10150000000000001</v>
      </c>
      <c r="U2712" s="117">
        <f t="shared" si="1250"/>
        <v>15</v>
      </c>
      <c r="V2712" s="117">
        <v>252</v>
      </c>
      <c r="W2712" s="116">
        <f t="shared" si="1251"/>
        <v>1.0057709260000001</v>
      </c>
      <c r="X2712" s="109">
        <f t="shared" si="1252"/>
        <v>0.60645539999999998</v>
      </c>
      <c r="Y2712" s="174">
        <f t="shared" si="1255"/>
        <v>0</v>
      </c>
      <c r="Z2712" s="120" t="str">
        <f t="shared" si="1260"/>
        <v>A+J=</v>
      </c>
      <c r="AA2712" s="114">
        <f t="shared" si="1261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8">
        <f t="shared" si="1256"/>
        <v>47009</v>
      </c>
      <c r="B2713" s="109">
        <f t="shared" si="1236"/>
        <v>105.75667667</v>
      </c>
      <c r="C2713" s="193">
        <f t="shared" si="1254"/>
        <v>68.000793060000007</v>
      </c>
      <c r="D2713" s="110">
        <f t="shared" si="1237"/>
        <v>7245.38</v>
      </c>
      <c r="E2713" s="111">
        <f t="shared" si="1253"/>
        <v>7276.54</v>
      </c>
      <c r="F2713" s="112">
        <f t="shared" si="1238"/>
        <v>46955</v>
      </c>
      <c r="G2713" s="113">
        <f t="shared" si="1239"/>
        <v>4.3006716003852752E-3</v>
      </c>
      <c r="H2713" s="114">
        <f t="shared" si="1240"/>
        <v>47016</v>
      </c>
      <c r="I2713" s="114">
        <f t="shared" si="1241"/>
        <v>47016</v>
      </c>
      <c r="J2713" s="115">
        <f t="shared" si="1242"/>
        <v>21</v>
      </c>
      <c r="K2713" s="115">
        <f t="shared" si="1243"/>
        <v>16</v>
      </c>
      <c r="L2713" s="8">
        <f t="shared" si="1244"/>
        <v>1.00327502</v>
      </c>
      <c r="M2713" s="116">
        <f t="shared" si="1245"/>
        <v>1.0043006699999999</v>
      </c>
      <c r="N2713" s="116">
        <f t="shared" si="1246"/>
        <v>1.5406647167157796</v>
      </c>
      <c r="O2713" s="109">
        <f t="shared" si="1247"/>
        <v>1.54571042</v>
      </c>
      <c r="P2713" s="109">
        <f t="shared" si="1248"/>
        <v>105.1095344</v>
      </c>
      <c r="Q2713" s="11">
        <f t="shared" si="1259"/>
        <v>0</v>
      </c>
      <c r="R2713" s="30">
        <f t="shared" si="1257"/>
        <v>0</v>
      </c>
      <c r="S2713" s="109">
        <f t="shared" si="1249"/>
        <v>0</v>
      </c>
      <c r="T2713" s="119">
        <f t="shared" si="1258"/>
        <v>0.10150000000000001</v>
      </c>
      <c r="U2713" s="117">
        <f t="shared" si="1250"/>
        <v>16</v>
      </c>
      <c r="V2713" s="117">
        <v>252</v>
      </c>
      <c r="W2713" s="116">
        <f t="shared" si="1251"/>
        <v>1.006156837</v>
      </c>
      <c r="X2713" s="109">
        <f t="shared" si="1252"/>
        <v>0.64714227000000002</v>
      </c>
      <c r="Y2713" s="174">
        <f t="shared" si="1255"/>
        <v>0</v>
      </c>
      <c r="Z2713" s="120" t="str">
        <f t="shared" si="1260"/>
        <v>A+J=</v>
      </c>
      <c r="AA2713" s="114">
        <f t="shared" si="1261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8">
        <f t="shared" si="1256"/>
        <v>47010</v>
      </c>
      <c r="B2714" s="109">
        <f t="shared" si="1236"/>
        <v>105.81887773</v>
      </c>
      <c r="C2714" s="193">
        <f t="shared" si="1254"/>
        <v>68.000793060000007</v>
      </c>
      <c r="D2714" s="110">
        <f t="shared" si="1237"/>
        <v>7245.38</v>
      </c>
      <c r="E2714" s="111">
        <f t="shared" si="1253"/>
        <v>7276.54</v>
      </c>
      <c r="F2714" s="112">
        <f t="shared" si="1238"/>
        <v>46955</v>
      </c>
      <c r="G2714" s="113">
        <f t="shared" si="1239"/>
        <v>4.3006716003852752E-3</v>
      </c>
      <c r="H2714" s="114">
        <f t="shared" si="1240"/>
        <v>47016</v>
      </c>
      <c r="I2714" s="114">
        <f t="shared" si="1241"/>
        <v>47016</v>
      </c>
      <c r="J2714" s="115">
        <f t="shared" si="1242"/>
        <v>21</v>
      </c>
      <c r="K2714" s="115">
        <f t="shared" si="1243"/>
        <v>17</v>
      </c>
      <c r="L2714" s="8">
        <f t="shared" si="1244"/>
        <v>1.0034800699999999</v>
      </c>
      <c r="M2714" s="116">
        <f t="shared" si="1245"/>
        <v>1.0043006699999999</v>
      </c>
      <c r="N2714" s="116">
        <f t="shared" si="1246"/>
        <v>1.5406647167157796</v>
      </c>
      <c r="O2714" s="109">
        <f t="shared" si="1247"/>
        <v>1.5460263299999999</v>
      </c>
      <c r="P2714" s="109">
        <f t="shared" si="1248"/>
        <v>105.13101653</v>
      </c>
      <c r="Q2714" s="11">
        <f t="shared" si="1259"/>
        <v>0</v>
      </c>
      <c r="R2714" s="30">
        <f t="shared" si="1257"/>
        <v>0</v>
      </c>
      <c r="S2714" s="109">
        <f t="shared" si="1249"/>
        <v>0</v>
      </c>
      <c r="T2714" s="119">
        <f t="shared" si="1258"/>
        <v>0.10150000000000001</v>
      </c>
      <c r="U2714" s="117">
        <f t="shared" si="1250"/>
        <v>17</v>
      </c>
      <c r="V2714" s="117">
        <v>252</v>
      </c>
      <c r="W2714" s="116">
        <f t="shared" si="1251"/>
        <v>1.0065428949999999</v>
      </c>
      <c r="X2714" s="109">
        <f t="shared" si="1252"/>
        <v>0.68786119999999995</v>
      </c>
      <c r="Y2714" s="174">
        <f t="shared" si="1255"/>
        <v>0</v>
      </c>
      <c r="Z2714" s="120" t="str">
        <f t="shared" si="1260"/>
        <v>A+J=</v>
      </c>
      <c r="AA2714" s="114">
        <f t="shared" si="1261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8">
        <f t="shared" si="1256"/>
        <v>47011</v>
      </c>
      <c r="B2715" s="109">
        <f t="shared" si="1236"/>
        <v>105.88111447</v>
      </c>
      <c r="C2715" s="193">
        <f t="shared" si="1254"/>
        <v>68.000793060000007</v>
      </c>
      <c r="D2715" s="110">
        <f t="shared" si="1237"/>
        <v>7245.38</v>
      </c>
      <c r="E2715" s="111">
        <f t="shared" si="1253"/>
        <v>7276.54</v>
      </c>
      <c r="F2715" s="112">
        <f t="shared" si="1238"/>
        <v>46955</v>
      </c>
      <c r="G2715" s="113">
        <f t="shared" si="1239"/>
        <v>4.3006716003852752E-3</v>
      </c>
      <c r="H2715" s="114">
        <f t="shared" si="1240"/>
        <v>47016</v>
      </c>
      <c r="I2715" s="114">
        <f t="shared" si="1241"/>
        <v>47016</v>
      </c>
      <c r="J2715" s="115">
        <f t="shared" si="1242"/>
        <v>21</v>
      </c>
      <c r="K2715" s="115">
        <f t="shared" si="1243"/>
        <v>18</v>
      </c>
      <c r="L2715" s="8">
        <f t="shared" si="1244"/>
        <v>1.0036851499999999</v>
      </c>
      <c r="M2715" s="116">
        <f t="shared" si="1245"/>
        <v>1.0043006699999999</v>
      </c>
      <c r="N2715" s="116">
        <f t="shared" si="1246"/>
        <v>1.5406647167157796</v>
      </c>
      <c r="O2715" s="109">
        <f t="shared" si="1247"/>
        <v>1.5463422899999999</v>
      </c>
      <c r="P2715" s="109">
        <f t="shared" si="1248"/>
        <v>105.15250206</v>
      </c>
      <c r="Q2715" s="11">
        <f t="shared" si="1259"/>
        <v>0</v>
      </c>
      <c r="R2715" s="30">
        <f t="shared" si="1257"/>
        <v>0</v>
      </c>
      <c r="S2715" s="109">
        <f t="shared" si="1249"/>
        <v>0</v>
      </c>
      <c r="T2715" s="119">
        <f t="shared" si="1258"/>
        <v>0.10150000000000001</v>
      </c>
      <c r="U2715" s="117">
        <f t="shared" si="1250"/>
        <v>18</v>
      </c>
      <c r="V2715" s="117">
        <v>252</v>
      </c>
      <c r="W2715" s="116">
        <f t="shared" si="1251"/>
        <v>1.006929102</v>
      </c>
      <c r="X2715" s="109">
        <f t="shared" si="1252"/>
        <v>0.72861240999999999</v>
      </c>
      <c r="Y2715" s="174">
        <f t="shared" si="1255"/>
        <v>0</v>
      </c>
      <c r="Z2715" s="120" t="str">
        <f t="shared" si="1260"/>
        <v>A+J=</v>
      </c>
      <c r="AA2715" s="114">
        <f t="shared" si="1261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8">
        <f t="shared" si="1256"/>
        <v>47012</v>
      </c>
      <c r="B2716" s="109">
        <f t="shared" si="1236"/>
        <v>105.94338885000001</v>
      </c>
      <c r="C2716" s="193">
        <f t="shared" si="1254"/>
        <v>68.000793060000007</v>
      </c>
      <c r="D2716" s="110">
        <f t="shared" si="1237"/>
        <v>7245.38</v>
      </c>
      <c r="E2716" s="111">
        <f t="shared" si="1253"/>
        <v>7276.54</v>
      </c>
      <c r="F2716" s="112">
        <f t="shared" si="1238"/>
        <v>46955</v>
      </c>
      <c r="G2716" s="113">
        <f t="shared" si="1239"/>
        <v>4.3006716003852752E-3</v>
      </c>
      <c r="H2716" s="114">
        <f t="shared" si="1240"/>
        <v>47016</v>
      </c>
      <c r="I2716" s="114">
        <f t="shared" si="1241"/>
        <v>47016</v>
      </c>
      <c r="J2716" s="115">
        <f t="shared" si="1242"/>
        <v>21</v>
      </c>
      <c r="K2716" s="115">
        <f t="shared" si="1243"/>
        <v>19</v>
      </c>
      <c r="L2716" s="8">
        <f t="shared" si="1244"/>
        <v>1.00389028</v>
      </c>
      <c r="M2716" s="116">
        <f t="shared" si="1245"/>
        <v>1.0043006699999999</v>
      </c>
      <c r="N2716" s="116">
        <f t="shared" si="1246"/>
        <v>1.5406647167157796</v>
      </c>
      <c r="O2716" s="109">
        <f t="shared" si="1247"/>
        <v>1.5466583300000001</v>
      </c>
      <c r="P2716" s="109">
        <f t="shared" si="1248"/>
        <v>105.17399303000001</v>
      </c>
      <c r="Q2716" s="11">
        <f t="shared" si="1259"/>
        <v>0</v>
      </c>
      <c r="R2716" s="30">
        <f t="shared" si="1257"/>
        <v>0</v>
      </c>
      <c r="S2716" s="109">
        <f t="shared" si="1249"/>
        <v>0</v>
      </c>
      <c r="T2716" s="119">
        <f t="shared" si="1258"/>
        <v>0.10150000000000001</v>
      </c>
      <c r="U2716" s="117">
        <f t="shared" si="1250"/>
        <v>19</v>
      </c>
      <c r="V2716" s="117">
        <v>252</v>
      </c>
      <c r="W2716" s="116">
        <f t="shared" si="1251"/>
        <v>1.007315457</v>
      </c>
      <c r="X2716" s="109">
        <f t="shared" si="1252"/>
        <v>0.76939581999999995</v>
      </c>
      <c r="Y2716" s="174">
        <f t="shared" si="1255"/>
        <v>0</v>
      </c>
      <c r="Z2716" s="120" t="str">
        <f t="shared" si="1260"/>
        <v>A+J=</v>
      </c>
      <c r="AA2716" s="114">
        <f t="shared" si="1261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8">
        <f t="shared" si="1256"/>
        <v>47013</v>
      </c>
      <c r="B2717" s="109">
        <f t="shared" si="1236"/>
        <v>105.94338885000001</v>
      </c>
      <c r="C2717" s="193">
        <f t="shared" si="1254"/>
        <v>68.000793060000007</v>
      </c>
      <c r="D2717" s="110">
        <f t="shared" si="1237"/>
        <v>7245.38</v>
      </c>
      <c r="E2717" s="111">
        <f t="shared" si="1253"/>
        <v>7276.54</v>
      </c>
      <c r="F2717" s="112">
        <f t="shared" si="1238"/>
        <v>46955</v>
      </c>
      <c r="G2717" s="113">
        <f t="shared" si="1239"/>
        <v>4.3006716003852752E-3</v>
      </c>
      <c r="H2717" s="114">
        <f t="shared" si="1240"/>
        <v>47016</v>
      </c>
      <c r="I2717" s="114">
        <f t="shared" si="1241"/>
        <v>47016</v>
      </c>
      <c r="J2717" s="115">
        <f t="shared" si="1242"/>
        <v>21</v>
      </c>
      <c r="K2717" s="115">
        <f t="shared" si="1243"/>
        <v>19</v>
      </c>
      <c r="L2717" s="8">
        <f t="shared" si="1244"/>
        <v>1.00389028</v>
      </c>
      <c r="M2717" s="116">
        <f t="shared" si="1245"/>
        <v>1.0043006699999999</v>
      </c>
      <c r="N2717" s="116">
        <f t="shared" si="1246"/>
        <v>1.5406647167157796</v>
      </c>
      <c r="O2717" s="109">
        <f t="shared" si="1247"/>
        <v>1.5466583300000001</v>
      </c>
      <c r="P2717" s="109">
        <f t="shared" si="1248"/>
        <v>105.17399303000001</v>
      </c>
      <c r="Q2717" s="11">
        <f t="shared" si="1259"/>
        <v>0</v>
      </c>
      <c r="R2717" s="30">
        <f t="shared" si="1257"/>
        <v>0</v>
      </c>
      <c r="S2717" s="109">
        <f t="shared" si="1249"/>
        <v>0</v>
      </c>
      <c r="T2717" s="119">
        <f t="shared" si="1258"/>
        <v>0.10150000000000001</v>
      </c>
      <c r="U2717" s="117">
        <f t="shared" si="1250"/>
        <v>19</v>
      </c>
      <c r="V2717" s="117">
        <v>252</v>
      </c>
      <c r="W2717" s="116">
        <f t="shared" si="1251"/>
        <v>1.007315457</v>
      </c>
      <c r="X2717" s="109">
        <f t="shared" si="1252"/>
        <v>0.76939581999999995</v>
      </c>
      <c r="Y2717" s="174">
        <f t="shared" si="1255"/>
        <v>0</v>
      </c>
      <c r="Z2717" s="120" t="str">
        <f t="shared" si="1260"/>
        <v>A+J=</v>
      </c>
      <c r="AA2717" s="114">
        <f t="shared" si="1261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8">
        <f t="shared" si="1256"/>
        <v>47014</v>
      </c>
      <c r="B2718" s="109">
        <f t="shared" si="1236"/>
        <v>105.94338885000001</v>
      </c>
      <c r="C2718" s="193">
        <f t="shared" si="1254"/>
        <v>68.000793060000007</v>
      </c>
      <c r="D2718" s="110">
        <f t="shared" si="1237"/>
        <v>7245.38</v>
      </c>
      <c r="E2718" s="111">
        <f t="shared" si="1253"/>
        <v>7276.54</v>
      </c>
      <c r="F2718" s="112">
        <f t="shared" si="1238"/>
        <v>46955</v>
      </c>
      <c r="G2718" s="113">
        <f t="shared" si="1239"/>
        <v>4.3006716003852752E-3</v>
      </c>
      <c r="H2718" s="114">
        <f t="shared" si="1240"/>
        <v>47016</v>
      </c>
      <c r="I2718" s="114">
        <f t="shared" si="1241"/>
        <v>47016</v>
      </c>
      <c r="J2718" s="115">
        <f t="shared" si="1242"/>
        <v>21</v>
      </c>
      <c r="K2718" s="115">
        <f t="shared" si="1243"/>
        <v>19</v>
      </c>
      <c r="L2718" s="8">
        <f t="shared" si="1244"/>
        <v>1.00389028</v>
      </c>
      <c r="M2718" s="116">
        <f t="shared" si="1245"/>
        <v>1.0043006699999999</v>
      </c>
      <c r="N2718" s="116">
        <f t="shared" si="1246"/>
        <v>1.5406647167157796</v>
      </c>
      <c r="O2718" s="109">
        <f t="shared" si="1247"/>
        <v>1.5466583300000001</v>
      </c>
      <c r="P2718" s="109">
        <f t="shared" si="1248"/>
        <v>105.17399303000001</v>
      </c>
      <c r="Q2718" s="11">
        <f t="shared" si="1259"/>
        <v>0</v>
      </c>
      <c r="R2718" s="30">
        <f t="shared" si="1257"/>
        <v>0</v>
      </c>
      <c r="S2718" s="109">
        <f t="shared" si="1249"/>
        <v>0</v>
      </c>
      <c r="T2718" s="119">
        <f t="shared" si="1258"/>
        <v>0.10150000000000001</v>
      </c>
      <c r="U2718" s="117">
        <f t="shared" si="1250"/>
        <v>19</v>
      </c>
      <c r="V2718" s="117">
        <v>252</v>
      </c>
      <c r="W2718" s="116">
        <f t="shared" si="1251"/>
        <v>1.007315457</v>
      </c>
      <c r="X2718" s="109">
        <f t="shared" si="1252"/>
        <v>0.76939581999999995</v>
      </c>
      <c r="Y2718" s="174">
        <f t="shared" si="1255"/>
        <v>0</v>
      </c>
      <c r="Z2718" s="120" t="str">
        <f t="shared" si="1260"/>
        <v>A+J=</v>
      </c>
      <c r="AA2718" s="114">
        <f t="shared" si="1261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8">
        <f t="shared" si="1256"/>
        <v>47015</v>
      </c>
      <c r="B2719" s="109">
        <f t="shared" si="1236"/>
        <v>106.00569952000001</v>
      </c>
      <c r="C2719" s="193">
        <f t="shared" si="1254"/>
        <v>68.000793060000007</v>
      </c>
      <c r="D2719" s="110">
        <f t="shared" si="1237"/>
        <v>7245.38</v>
      </c>
      <c r="E2719" s="111">
        <f t="shared" si="1253"/>
        <v>7276.54</v>
      </c>
      <c r="F2719" s="112">
        <f t="shared" si="1238"/>
        <v>46955</v>
      </c>
      <c r="G2719" s="113">
        <f t="shared" si="1239"/>
        <v>4.3006716003852752E-3</v>
      </c>
      <c r="H2719" s="114">
        <f t="shared" si="1240"/>
        <v>47016</v>
      </c>
      <c r="I2719" s="114">
        <f t="shared" si="1241"/>
        <v>47016</v>
      </c>
      <c r="J2719" s="115">
        <f t="shared" si="1242"/>
        <v>21</v>
      </c>
      <c r="K2719" s="115">
        <f t="shared" si="1243"/>
        <v>20</v>
      </c>
      <c r="L2719" s="8">
        <f t="shared" si="1244"/>
        <v>1.0040954499999999</v>
      </c>
      <c r="M2719" s="116">
        <f t="shared" si="1245"/>
        <v>1.0043006699999999</v>
      </c>
      <c r="N2719" s="116">
        <f t="shared" si="1246"/>
        <v>1.5406647167157796</v>
      </c>
      <c r="O2719" s="109">
        <f t="shared" si="1247"/>
        <v>1.5469744299999999</v>
      </c>
      <c r="P2719" s="109">
        <f t="shared" si="1248"/>
        <v>105.19548808</v>
      </c>
      <c r="Q2719" s="11">
        <f t="shared" si="1259"/>
        <v>0</v>
      </c>
      <c r="R2719" s="30">
        <f t="shared" si="1257"/>
        <v>0</v>
      </c>
      <c r="S2719" s="109">
        <f t="shared" si="1249"/>
        <v>0</v>
      </c>
      <c r="T2719" s="119">
        <f t="shared" si="1258"/>
        <v>0.10150000000000001</v>
      </c>
      <c r="U2719" s="117">
        <f t="shared" si="1250"/>
        <v>20</v>
      </c>
      <c r="V2719" s="117">
        <v>252</v>
      </c>
      <c r="W2719" s="116">
        <f t="shared" si="1251"/>
        <v>1.0077019599999999</v>
      </c>
      <c r="X2719" s="109">
        <f t="shared" si="1252"/>
        <v>0.81021144</v>
      </c>
      <c r="Y2719" s="174">
        <f t="shared" si="1255"/>
        <v>0</v>
      </c>
      <c r="Z2719" s="120" t="str">
        <f t="shared" si="1260"/>
        <v>A+J=</v>
      </c>
      <c r="AA2719" s="114">
        <f t="shared" si="1261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8">
        <f t="shared" si="1256"/>
        <v>47016</v>
      </c>
      <c r="B2720" s="109">
        <f t="shared" si="1236"/>
        <v>106.06804717</v>
      </c>
      <c r="C2720" s="193">
        <f t="shared" si="1254"/>
        <v>68.000793060000007</v>
      </c>
      <c r="D2720" s="110">
        <f t="shared" si="1237"/>
        <v>7245.38</v>
      </c>
      <c r="E2720" s="111">
        <f t="shared" si="1253"/>
        <v>7276.54</v>
      </c>
      <c r="F2720" s="112">
        <f t="shared" si="1238"/>
        <v>46955</v>
      </c>
      <c r="G2720" s="113">
        <f t="shared" si="1239"/>
        <v>4.3006716003852752E-3</v>
      </c>
      <c r="H2720" s="114">
        <f t="shared" si="1240"/>
        <v>47046</v>
      </c>
      <c r="I2720" s="114">
        <f t="shared" si="1241"/>
        <v>47016</v>
      </c>
      <c r="J2720" s="115">
        <f t="shared" si="1242"/>
        <v>21</v>
      </c>
      <c r="K2720" s="115">
        <f t="shared" si="1243"/>
        <v>21</v>
      </c>
      <c r="L2720" s="8">
        <f t="shared" si="1244"/>
        <v>1.0043006699999999</v>
      </c>
      <c r="M2720" s="116">
        <f t="shared" si="1245"/>
        <v>1.0043006699999999</v>
      </c>
      <c r="N2720" s="116">
        <f t="shared" si="1246"/>
        <v>1.5406647167157796</v>
      </c>
      <c r="O2720" s="109">
        <f t="shared" si="1247"/>
        <v>1.5472906</v>
      </c>
      <c r="P2720" s="109">
        <f t="shared" si="1248"/>
        <v>105.21698789</v>
      </c>
      <c r="Q2720" s="11">
        <f t="shared" si="1259"/>
        <v>89</v>
      </c>
      <c r="R2720" s="30">
        <f t="shared" si="1257"/>
        <v>0.13103100000000001</v>
      </c>
      <c r="S2720" s="109">
        <f t="shared" si="1249"/>
        <v>13.78668714</v>
      </c>
      <c r="T2720" s="119">
        <f t="shared" si="1258"/>
        <v>0.10150000000000001</v>
      </c>
      <c r="U2720" s="117">
        <f t="shared" si="1250"/>
        <v>21</v>
      </c>
      <c r="V2720" s="117">
        <v>252</v>
      </c>
      <c r="W2720" s="116">
        <f t="shared" si="1251"/>
        <v>1.008088611</v>
      </c>
      <c r="X2720" s="109">
        <f t="shared" si="1252"/>
        <v>0.85105927999999997</v>
      </c>
      <c r="Y2720" s="174">
        <f t="shared" si="1255"/>
        <v>14.637746419999999</v>
      </c>
      <c r="Z2720" s="120" t="str">
        <f t="shared" si="1260"/>
        <v>A+J=</v>
      </c>
      <c r="AA2720" s="114">
        <f t="shared" si="1261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8">
        <f t="shared" si="1256"/>
        <v>47017</v>
      </c>
      <c r="B2721" s="109">
        <f t="shared" si="1236"/>
        <v>91.484074980000003</v>
      </c>
      <c r="C2721" s="193">
        <f t="shared" si="1254"/>
        <v>59.090581139999998</v>
      </c>
      <c r="D2721" s="110">
        <f t="shared" si="1237"/>
        <v>7245.38</v>
      </c>
      <c r="E2721" s="111">
        <f t="shared" si="1253"/>
        <v>7276.54</v>
      </c>
      <c r="F2721" s="112">
        <f t="shared" si="1238"/>
        <v>46985</v>
      </c>
      <c r="G2721" s="113">
        <f t="shared" si="1239"/>
        <v>4.3006716003852752E-3</v>
      </c>
      <c r="H2721" s="114">
        <f t="shared" si="1240"/>
        <v>47046</v>
      </c>
      <c r="I2721" s="114">
        <f t="shared" si="1241"/>
        <v>47046</v>
      </c>
      <c r="J2721" s="115">
        <f t="shared" si="1242"/>
        <v>21</v>
      </c>
      <c r="K2721" s="115">
        <f t="shared" si="1243"/>
        <v>1</v>
      </c>
      <c r="L2721" s="8">
        <f t="shared" si="1244"/>
        <v>1.0002043700000001</v>
      </c>
      <c r="M2721" s="116">
        <f t="shared" si="1245"/>
        <v>1.0043006699999999</v>
      </c>
      <c r="N2721" s="116">
        <f t="shared" si="1246"/>
        <v>1.5472906072430175</v>
      </c>
      <c r="O2721" s="109">
        <f t="shared" si="1247"/>
        <v>1.5476068199999999</v>
      </c>
      <c r="P2721" s="109">
        <f t="shared" si="1248"/>
        <v>91.44898637</v>
      </c>
      <c r="Q2721" s="11">
        <f t="shared" si="1259"/>
        <v>0</v>
      </c>
      <c r="R2721" s="30">
        <f t="shared" si="1257"/>
        <v>0</v>
      </c>
      <c r="S2721" s="109">
        <f t="shared" si="1249"/>
        <v>0</v>
      </c>
      <c r="T2721" s="119">
        <f t="shared" si="1258"/>
        <v>0.10150000000000001</v>
      </c>
      <c r="U2721" s="117">
        <f t="shared" si="1250"/>
        <v>1</v>
      </c>
      <c r="V2721" s="117">
        <v>252</v>
      </c>
      <c r="W2721" s="116">
        <f t="shared" si="1251"/>
        <v>1.0003836960000001</v>
      </c>
      <c r="X2721" s="109">
        <f t="shared" si="1252"/>
        <v>3.5088609999999999E-2</v>
      </c>
      <c r="Y2721" s="174">
        <f t="shared" si="1255"/>
        <v>0</v>
      </c>
      <c r="Z2721" s="120" t="str">
        <f t="shared" si="1260"/>
        <v>A+J=</v>
      </c>
      <c r="AA2721" s="114">
        <f t="shared" si="1261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8">
        <f t="shared" si="1256"/>
        <v>47018</v>
      </c>
      <c r="B2722" s="109">
        <f t="shared" ref="B2722:B2785" si="1262">(P2722+X2722)</f>
        <v>91.537881720000001</v>
      </c>
      <c r="C2722" s="193">
        <f t="shared" si="1254"/>
        <v>59.090581139999998</v>
      </c>
      <c r="D2722" s="110">
        <f t="shared" ref="D2722:D2785" si="1263">IF(E2722=E2721,D2721,E2721)</f>
        <v>7245.38</v>
      </c>
      <c r="E2722" s="111">
        <f t="shared" si="1253"/>
        <v>7276.54</v>
      </c>
      <c r="F2722" s="112">
        <f t="shared" ref="F2722:F2785" si="1264">IF($K2722=1,VLOOKUP($A2721,$AO$10:$AS$131,5),F2721)</f>
        <v>46985</v>
      </c>
      <c r="G2722" s="113">
        <f t="shared" ref="G2722:G2785" si="1265">(E2722/D2722)-1</f>
        <v>4.3006716003852752E-3</v>
      </c>
      <c r="H2722" s="114">
        <f t="shared" ref="H2722:H2785" si="1266">IF(DAY(A2722)=H$9,VLOOKUP(A2722,AH$118:AN$450,4),H2721)</f>
        <v>47046</v>
      </c>
      <c r="I2722" s="114">
        <f t="shared" ref="I2722:I2785" si="1267">IF(A2722&gt;I2721,H2722,I2721)</f>
        <v>47046</v>
      </c>
      <c r="J2722" s="115">
        <f t="shared" ref="J2722:J2785" si="1268">IF(I2722=I2721,J2721,NETWORKDAYS(I2721,I2722,$AD$148:$AD$502)-1)</f>
        <v>21</v>
      </c>
      <c r="K2722" s="115">
        <f t="shared" ref="K2722:K2785" si="1269">(J2722-(NETWORKDAYS(A2722,I2722,AD$148:AD$502)-1))</f>
        <v>2</v>
      </c>
      <c r="L2722" s="8">
        <f t="shared" ref="L2722:L2785" si="1270">IF(E2722&lt;D2722,1,TRUNC((E2722/D2722)^TRUNC((K2722/J2722),9),8))</f>
        <v>1.00040879</v>
      </c>
      <c r="M2722" s="116">
        <f t="shared" ref="M2722:M2785" si="1271">IF(I2722&gt;I2721,L2721,M2721)</f>
        <v>1.0043006699999999</v>
      </c>
      <c r="N2722" s="116">
        <f t="shared" ref="N2722:N2785" si="1272">IF(I2722&gt;I2721,N2721*M2722,N2721)</f>
        <v>1.5472906072430175</v>
      </c>
      <c r="O2722" s="109">
        <f t="shared" ref="O2722:O2785" si="1273">TRUNC(TRUNC((L2722*N2722),15),8)</f>
        <v>1.5479231200000001</v>
      </c>
      <c r="P2722" s="109">
        <f t="shared" ref="P2722:P2785" si="1274">TRUNC(C2722*O2722,8)</f>
        <v>91.46767672</v>
      </c>
      <c r="Q2722" s="11">
        <f t="shared" si="1259"/>
        <v>0</v>
      </c>
      <c r="R2722" s="30">
        <f t="shared" si="1257"/>
        <v>0</v>
      </c>
      <c r="S2722" s="109">
        <f t="shared" ref="S2722:S2785" si="1275">IF(R2722&gt;0,TRUNC(R2722*P2722,8),0)</f>
        <v>0</v>
      </c>
      <c r="T2722" s="119">
        <f t="shared" si="1258"/>
        <v>0.10150000000000001</v>
      </c>
      <c r="U2722" s="117">
        <f t="shared" ref="U2722:U2785" si="1276">IF(Q2721&gt;0,1,IF(K2722=K2721,U2721,U2721+1))</f>
        <v>2</v>
      </c>
      <c r="V2722" s="117">
        <v>252</v>
      </c>
      <c r="W2722" s="116">
        <f t="shared" ref="W2722:W2785" si="1277">ROUND((1+T2722)^TRUNC((U2722/V2722),9),9)</f>
        <v>1.0007675389999999</v>
      </c>
      <c r="X2722" s="109">
        <f t="shared" ref="X2722:X2785" si="1278">TRUNC((P2722*(W2722-1)),8)</f>
        <v>7.0205000000000004E-2</v>
      </c>
      <c r="Y2722" s="174">
        <f t="shared" si="1255"/>
        <v>0</v>
      </c>
      <c r="Z2722" s="120" t="str">
        <f t="shared" si="1260"/>
        <v>A+J=</v>
      </c>
      <c r="AA2722" s="114">
        <f t="shared" si="1261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8">
        <f t="shared" si="1256"/>
        <v>47019</v>
      </c>
      <c r="B2723" s="109">
        <f t="shared" si="1262"/>
        <v>91.591719909999995</v>
      </c>
      <c r="C2723" s="193">
        <f t="shared" si="1254"/>
        <v>59.090581139999998</v>
      </c>
      <c r="D2723" s="110">
        <f t="shared" si="1263"/>
        <v>7245.38</v>
      </c>
      <c r="E2723" s="111">
        <f t="shared" si="1253"/>
        <v>7276.54</v>
      </c>
      <c r="F2723" s="112">
        <f t="shared" si="1264"/>
        <v>46985</v>
      </c>
      <c r="G2723" s="113">
        <f t="shared" si="1265"/>
        <v>4.3006716003852752E-3</v>
      </c>
      <c r="H2723" s="114">
        <f t="shared" si="1266"/>
        <v>47046</v>
      </c>
      <c r="I2723" s="114">
        <f t="shared" si="1267"/>
        <v>47046</v>
      </c>
      <c r="J2723" s="115">
        <f t="shared" si="1268"/>
        <v>21</v>
      </c>
      <c r="K2723" s="115">
        <f t="shared" si="1269"/>
        <v>3</v>
      </c>
      <c r="L2723" s="8">
        <f t="shared" si="1270"/>
        <v>1.00061325</v>
      </c>
      <c r="M2723" s="116">
        <f t="shared" si="1271"/>
        <v>1.0043006699999999</v>
      </c>
      <c r="N2723" s="116">
        <f t="shared" si="1272"/>
        <v>1.5472906072430175</v>
      </c>
      <c r="O2723" s="109">
        <f t="shared" si="1273"/>
        <v>1.5482394799999999</v>
      </c>
      <c r="P2723" s="109">
        <f t="shared" si="1274"/>
        <v>91.486370609999994</v>
      </c>
      <c r="Q2723" s="11">
        <f t="shared" si="1259"/>
        <v>0</v>
      </c>
      <c r="R2723" s="30">
        <f t="shared" si="1257"/>
        <v>0</v>
      </c>
      <c r="S2723" s="109">
        <f t="shared" si="1275"/>
        <v>0</v>
      </c>
      <c r="T2723" s="119">
        <f t="shared" si="1258"/>
        <v>0.10150000000000001</v>
      </c>
      <c r="U2723" s="117">
        <f t="shared" si="1276"/>
        <v>3</v>
      </c>
      <c r="V2723" s="117">
        <v>252</v>
      </c>
      <c r="W2723" s="116">
        <f t="shared" si="1277"/>
        <v>1.00115153</v>
      </c>
      <c r="X2723" s="109">
        <f t="shared" si="1278"/>
        <v>0.10534930000000001</v>
      </c>
      <c r="Y2723" s="174">
        <f t="shared" si="1255"/>
        <v>0</v>
      </c>
      <c r="Z2723" s="120" t="str">
        <f t="shared" si="1260"/>
        <v>A+J=</v>
      </c>
      <c r="AA2723" s="114">
        <f t="shared" si="1261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8">
        <f t="shared" si="1256"/>
        <v>47020</v>
      </c>
      <c r="B2724" s="109">
        <f t="shared" si="1262"/>
        <v>91.591719909999995</v>
      </c>
      <c r="C2724" s="193">
        <f t="shared" si="1254"/>
        <v>59.090581139999998</v>
      </c>
      <c r="D2724" s="110">
        <f t="shared" si="1263"/>
        <v>7245.38</v>
      </c>
      <c r="E2724" s="111">
        <f t="shared" si="1253"/>
        <v>7276.54</v>
      </c>
      <c r="F2724" s="112">
        <f t="shared" si="1264"/>
        <v>46985</v>
      </c>
      <c r="G2724" s="113">
        <f t="shared" si="1265"/>
        <v>4.3006716003852752E-3</v>
      </c>
      <c r="H2724" s="114">
        <f t="shared" si="1266"/>
        <v>47046</v>
      </c>
      <c r="I2724" s="114">
        <f t="shared" si="1267"/>
        <v>47046</v>
      </c>
      <c r="J2724" s="115">
        <f t="shared" si="1268"/>
        <v>21</v>
      </c>
      <c r="K2724" s="115">
        <f t="shared" si="1269"/>
        <v>3</v>
      </c>
      <c r="L2724" s="8">
        <f t="shared" si="1270"/>
        <v>1.00061325</v>
      </c>
      <c r="M2724" s="116">
        <f t="shared" si="1271"/>
        <v>1.0043006699999999</v>
      </c>
      <c r="N2724" s="116">
        <f t="shared" si="1272"/>
        <v>1.5472906072430175</v>
      </c>
      <c r="O2724" s="109">
        <f t="shared" si="1273"/>
        <v>1.5482394799999999</v>
      </c>
      <c r="P2724" s="109">
        <f t="shared" si="1274"/>
        <v>91.486370609999994</v>
      </c>
      <c r="Q2724" s="11">
        <f t="shared" si="1259"/>
        <v>0</v>
      </c>
      <c r="R2724" s="30">
        <f t="shared" si="1257"/>
        <v>0</v>
      </c>
      <c r="S2724" s="109">
        <f t="shared" si="1275"/>
        <v>0</v>
      </c>
      <c r="T2724" s="119">
        <f t="shared" si="1258"/>
        <v>0.10150000000000001</v>
      </c>
      <c r="U2724" s="117">
        <f t="shared" si="1276"/>
        <v>3</v>
      </c>
      <c r="V2724" s="117">
        <v>252</v>
      </c>
      <c r="W2724" s="116">
        <f t="shared" si="1277"/>
        <v>1.00115153</v>
      </c>
      <c r="X2724" s="109">
        <f t="shared" si="1278"/>
        <v>0.10534930000000001</v>
      </c>
      <c r="Y2724" s="174">
        <f t="shared" si="1255"/>
        <v>0</v>
      </c>
      <c r="Z2724" s="120" t="str">
        <f t="shared" si="1260"/>
        <v>A+J=</v>
      </c>
      <c r="AA2724" s="114">
        <f t="shared" si="1261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8">
        <f t="shared" si="1256"/>
        <v>47021</v>
      </c>
      <c r="B2725" s="109">
        <f t="shared" si="1262"/>
        <v>91.591719909999995</v>
      </c>
      <c r="C2725" s="193">
        <f t="shared" si="1254"/>
        <v>59.090581139999998</v>
      </c>
      <c r="D2725" s="110">
        <f t="shared" si="1263"/>
        <v>7245.38</v>
      </c>
      <c r="E2725" s="111">
        <f t="shared" si="1253"/>
        <v>7276.54</v>
      </c>
      <c r="F2725" s="112">
        <f t="shared" si="1264"/>
        <v>46985</v>
      </c>
      <c r="G2725" s="113">
        <f t="shared" si="1265"/>
        <v>4.3006716003852752E-3</v>
      </c>
      <c r="H2725" s="114">
        <f t="shared" si="1266"/>
        <v>47046</v>
      </c>
      <c r="I2725" s="114">
        <f t="shared" si="1267"/>
        <v>47046</v>
      </c>
      <c r="J2725" s="115">
        <f t="shared" si="1268"/>
        <v>21</v>
      </c>
      <c r="K2725" s="115">
        <f t="shared" si="1269"/>
        <v>3</v>
      </c>
      <c r="L2725" s="8">
        <f t="shared" si="1270"/>
        <v>1.00061325</v>
      </c>
      <c r="M2725" s="116">
        <f t="shared" si="1271"/>
        <v>1.0043006699999999</v>
      </c>
      <c r="N2725" s="116">
        <f t="shared" si="1272"/>
        <v>1.5472906072430175</v>
      </c>
      <c r="O2725" s="109">
        <f t="shared" si="1273"/>
        <v>1.5482394799999999</v>
      </c>
      <c r="P2725" s="109">
        <f t="shared" si="1274"/>
        <v>91.486370609999994</v>
      </c>
      <c r="Q2725" s="11">
        <f t="shared" si="1259"/>
        <v>0</v>
      </c>
      <c r="R2725" s="30">
        <f t="shared" si="1257"/>
        <v>0</v>
      </c>
      <c r="S2725" s="109">
        <f t="shared" si="1275"/>
        <v>0</v>
      </c>
      <c r="T2725" s="119">
        <f t="shared" si="1258"/>
        <v>0.10150000000000001</v>
      </c>
      <c r="U2725" s="117">
        <f t="shared" si="1276"/>
        <v>3</v>
      </c>
      <c r="V2725" s="117">
        <v>252</v>
      </c>
      <c r="W2725" s="116">
        <f t="shared" si="1277"/>
        <v>1.00115153</v>
      </c>
      <c r="X2725" s="109">
        <f t="shared" si="1278"/>
        <v>0.10534930000000001</v>
      </c>
      <c r="Y2725" s="174">
        <f t="shared" si="1255"/>
        <v>0</v>
      </c>
      <c r="Z2725" s="120" t="str">
        <f t="shared" si="1260"/>
        <v>A+J=</v>
      </c>
      <c r="AA2725" s="114">
        <f t="shared" si="1261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8">
        <f t="shared" si="1256"/>
        <v>47022</v>
      </c>
      <c r="B2726" s="109">
        <f t="shared" si="1262"/>
        <v>91.645589450000003</v>
      </c>
      <c r="C2726" s="193">
        <f t="shared" si="1254"/>
        <v>59.090581139999998</v>
      </c>
      <c r="D2726" s="110">
        <f t="shared" si="1263"/>
        <v>7245.38</v>
      </c>
      <c r="E2726" s="111">
        <f t="shared" si="1253"/>
        <v>7276.54</v>
      </c>
      <c r="F2726" s="112">
        <f t="shared" si="1264"/>
        <v>46985</v>
      </c>
      <c r="G2726" s="113">
        <f t="shared" si="1265"/>
        <v>4.3006716003852752E-3</v>
      </c>
      <c r="H2726" s="114">
        <f t="shared" si="1266"/>
        <v>47046</v>
      </c>
      <c r="I2726" s="114">
        <f t="shared" si="1267"/>
        <v>47046</v>
      </c>
      <c r="J2726" s="115">
        <f t="shared" si="1268"/>
        <v>21</v>
      </c>
      <c r="K2726" s="115">
        <f t="shared" si="1269"/>
        <v>4</v>
      </c>
      <c r="L2726" s="8">
        <f t="shared" si="1270"/>
        <v>1.00081775</v>
      </c>
      <c r="M2726" s="116">
        <f t="shared" si="1271"/>
        <v>1.0043006699999999</v>
      </c>
      <c r="N2726" s="116">
        <f t="shared" si="1272"/>
        <v>1.5472906072430175</v>
      </c>
      <c r="O2726" s="109">
        <f t="shared" si="1273"/>
        <v>1.5485559</v>
      </c>
      <c r="P2726" s="109">
        <f t="shared" si="1274"/>
        <v>91.505068050000006</v>
      </c>
      <c r="Q2726" s="11">
        <f t="shared" si="1259"/>
        <v>0</v>
      </c>
      <c r="R2726" s="30">
        <f t="shared" si="1257"/>
        <v>0</v>
      </c>
      <c r="S2726" s="109">
        <f t="shared" si="1275"/>
        <v>0</v>
      </c>
      <c r="T2726" s="119">
        <f t="shared" si="1258"/>
        <v>0.10150000000000001</v>
      </c>
      <c r="U2726" s="117">
        <f t="shared" si="1276"/>
        <v>4</v>
      </c>
      <c r="V2726" s="117">
        <v>252</v>
      </c>
      <c r="W2726" s="116">
        <f t="shared" si="1277"/>
        <v>1.001535668</v>
      </c>
      <c r="X2726" s="109">
        <f t="shared" si="1278"/>
        <v>0.14052139999999999</v>
      </c>
      <c r="Y2726" s="174">
        <f t="shared" si="1255"/>
        <v>0</v>
      </c>
      <c r="Z2726" s="120" t="str">
        <f t="shared" si="1260"/>
        <v>A+J=</v>
      </c>
      <c r="AA2726" s="114">
        <f t="shared" si="1261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8">
        <f t="shared" si="1256"/>
        <v>47023</v>
      </c>
      <c r="B2727" s="109">
        <f t="shared" si="1262"/>
        <v>91.699490460000007</v>
      </c>
      <c r="C2727" s="193">
        <f t="shared" si="1254"/>
        <v>59.090581139999998</v>
      </c>
      <c r="D2727" s="110">
        <f t="shared" si="1263"/>
        <v>7245.38</v>
      </c>
      <c r="E2727" s="111">
        <f t="shared" si="1253"/>
        <v>7276.54</v>
      </c>
      <c r="F2727" s="112">
        <f t="shared" si="1264"/>
        <v>46985</v>
      </c>
      <c r="G2727" s="113">
        <f t="shared" si="1265"/>
        <v>4.3006716003852752E-3</v>
      </c>
      <c r="H2727" s="114">
        <f t="shared" si="1266"/>
        <v>47046</v>
      </c>
      <c r="I2727" s="114">
        <f t="shared" si="1267"/>
        <v>47046</v>
      </c>
      <c r="J2727" s="115">
        <f t="shared" si="1268"/>
        <v>21</v>
      </c>
      <c r="K2727" s="115">
        <f t="shared" si="1269"/>
        <v>5</v>
      </c>
      <c r="L2727" s="8">
        <f t="shared" si="1270"/>
        <v>1.0010222900000001</v>
      </c>
      <c r="M2727" s="116">
        <f t="shared" si="1271"/>
        <v>1.0043006699999999</v>
      </c>
      <c r="N2727" s="116">
        <f t="shared" si="1272"/>
        <v>1.5472906072430175</v>
      </c>
      <c r="O2727" s="109">
        <f t="shared" si="1273"/>
        <v>1.5488723799999999</v>
      </c>
      <c r="P2727" s="109">
        <f t="shared" si="1274"/>
        <v>91.523769040000005</v>
      </c>
      <c r="Q2727" s="11">
        <f t="shared" si="1259"/>
        <v>0</v>
      </c>
      <c r="R2727" s="30">
        <f t="shared" si="1257"/>
        <v>0</v>
      </c>
      <c r="S2727" s="109">
        <f t="shared" si="1275"/>
        <v>0</v>
      </c>
      <c r="T2727" s="119">
        <f t="shared" si="1258"/>
        <v>0.10150000000000001</v>
      </c>
      <c r="U2727" s="117">
        <f t="shared" si="1276"/>
        <v>5</v>
      </c>
      <c r="V2727" s="117">
        <v>252</v>
      </c>
      <c r="W2727" s="116">
        <f t="shared" si="1277"/>
        <v>1.0019199539999999</v>
      </c>
      <c r="X2727" s="109">
        <f t="shared" si="1278"/>
        <v>0.17572141999999999</v>
      </c>
      <c r="Y2727" s="174">
        <f t="shared" si="1255"/>
        <v>0</v>
      </c>
      <c r="Z2727" s="120" t="str">
        <f t="shared" si="1260"/>
        <v>A+J=</v>
      </c>
      <c r="AA2727" s="114">
        <f t="shared" si="1261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8">
        <f t="shared" si="1256"/>
        <v>47024</v>
      </c>
      <c r="B2728" s="109">
        <f t="shared" si="1262"/>
        <v>91.753423949999998</v>
      </c>
      <c r="C2728" s="193">
        <f t="shared" si="1254"/>
        <v>59.090581139999998</v>
      </c>
      <c r="D2728" s="110">
        <f t="shared" si="1263"/>
        <v>7245.38</v>
      </c>
      <c r="E2728" s="111">
        <f t="shared" si="1253"/>
        <v>7276.54</v>
      </c>
      <c r="F2728" s="112">
        <f t="shared" si="1264"/>
        <v>46985</v>
      </c>
      <c r="G2728" s="113">
        <f t="shared" si="1265"/>
        <v>4.3006716003852752E-3</v>
      </c>
      <c r="H2728" s="114">
        <f t="shared" si="1266"/>
        <v>47046</v>
      </c>
      <c r="I2728" s="114">
        <f t="shared" si="1267"/>
        <v>47046</v>
      </c>
      <c r="J2728" s="115">
        <f t="shared" si="1268"/>
        <v>21</v>
      </c>
      <c r="K2728" s="115">
        <f t="shared" si="1269"/>
        <v>6</v>
      </c>
      <c r="L2728" s="8">
        <f t="shared" si="1270"/>
        <v>1.0012268799999999</v>
      </c>
      <c r="M2728" s="116">
        <f t="shared" si="1271"/>
        <v>1.0043006699999999</v>
      </c>
      <c r="N2728" s="116">
        <f t="shared" si="1272"/>
        <v>1.5472906072430175</v>
      </c>
      <c r="O2728" s="109">
        <f t="shared" si="1273"/>
        <v>1.5491889400000001</v>
      </c>
      <c r="P2728" s="109">
        <f t="shared" si="1274"/>
        <v>91.542474760000005</v>
      </c>
      <c r="Q2728" s="11">
        <f t="shared" si="1259"/>
        <v>0</v>
      </c>
      <c r="R2728" s="30">
        <f t="shared" si="1257"/>
        <v>0</v>
      </c>
      <c r="S2728" s="109">
        <f t="shared" si="1275"/>
        <v>0</v>
      </c>
      <c r="T2728" s="119">
        <f t="shared" si="1258"/>
        <v>0.10150000000000001</v>
      </c>
      <c r="U2728" s="117">
        <f t="shared" si="1276"/>
        <v>6</v>
      </c>
      <c r="V2728" s="117">
        <v>252</v>
      </c>
      <c r="W2728" s="116">
        <f t="shared" si="1277"/>
        <v>1.002304386</v>
      </c>
      <c r="X2728" s="109">
        <f t="shared" si="1278"/>
        <v>0.21094919000000001</v>
      </c>
      <c r="Y2728" s="174">
        <f t="shared" si="1255"/>
        <v>0</v>
      </c>
      <c r="Z2728" s="120" t="str">
        <f t="shared" si="1260"/>
        <v>A+J=</v>
      </c>
      <c r="AA2728" s="114">
        <f t="shared" si="1261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8">
        <f t="shared" si="1256"/>
        <v>47025</v>
      </c>
      <c r="B2729" s="109">
        <f t="shared" si="1262"/>
        <v>91.807388420000009</v>
      </c>
      <c r="C2729" s="193">
        <f t="shared" si="1254"/>
        <v>59.090581139999998</v>
      </c>
      <c r="D2729" s="110">
        <f t="shared" si="1263"/>
        <v>7245.38</v>
      </c>
      <c r="E2729" s="111">
        <f t="shared" si="1253"/>
        <v>7276.54</v>
      </c>
      <c r="F2729" s="112">
        <f t="shared" si="1264"/>
        <v>46985</v>
      </c>
      <c r="G2729" s="113">
        <f t="shared" si="1265"/>
        <v>4.3006716003852752E-3</v>
      </c>
      <c r="H2729" s="114">
        <f t="shared" si="1266"/>
        <v>47046</v>
      </c>
      <c r="I2729" s="114">
        <f t="shared" si="1267"/>
        <v>47046</v>
      </c>
      <c r="J2729" s="115">
        <f t="shared" si="1268"/>
        <v>21</v>
      </c>
      <c r="K2729" s="115">
        <f t="shared" si="1269"/>
        <v>7</v>
      </c>
      <c r="L2729" s="8">
        <f t="shared" si="1270"/>
        <v>1.0014315</v>
      </c>
      <c r="M2729" s="116">
        <f t="shared" si="1271"/>
        <v>1.0043006699999999</v>
      </c>
      <c r="N2729" s="116">
        <f t="shared" si="1272"/>
        <v>1.5472906072430175</v>
      </c>
      <c r="O2729" s="109">
        <f t="shared" si="1273"/>
        <v>1.5495055499999999</v>
      </c>
      <c r="P2729" s="109">
        <f t="shared" si="1274"/>
        <v>91.561183420000006</v>
      </c>
      <c r="Q2729" s="11">
        <f t="shared" si="1259"/>
        <v>0</v>
      </c>
      <c r="R2729" s="30">
        <f t="shared" si="1257"/>
        <v>0</v>
      </c>
      <c r="S2729" s="109">
        <f t="shared" si="1275"/>
        <v>0</v>
      </c>
      <c r="T2729" s="119">
        <f t="shared" si="1258"/>
        <v>0.10150000000000001</v>
      </c>
      <c r="U2729" s="117">
        <f t="shared" si="1276"/>
        <v>7</v>
      </c>
      <c r="V2729" s="117">
        <v>252</v>
      </c>
      <c r="W2729" s="116">
        <f t="shared" si="1277"/>
        <v>1.0026889670000001</v>
      </c>
      <c r="X2729" s="109">
        <f t="shared" si="1278"/>
        <v>0.24620500000000001</v>
      </c>
      <c r="Y2729" s="174">
        <f t="shared" si="1255"/>
        <v>0</v>
      </c>
      <c r="Z2729" s="120" t="str">
        <f t="shared" si="1260"/>
        <v>A+J=</v>
      </c>
      <c r="AA2729" s="114">
        <f t="shared" si="1261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8">
        <f t="shared" si="1256"/>
        <v>47026</v>
      </c>
      <c r="B2730" s="109">
        <f t="shared" si="1262"/>
        <v>91.861384889999997</v>
      </c>
      <c r="C2730" s="193">
        <f t="shared" si="1254"/>
        <v>59.090581139999998</v>
      </c>
      <c r="D2730" s="110">
        <f t="shared" si="1263"/>
        <v>7245.38</v>
      </c>
      <c r="E2730" s="111">
        <f t="shared" si="1253"/>
        <v>7276.54</v>
      </c>
      <c r="F2730" s="112">
        <f t="shared" si="1264"/>
        <v>46985</v>
      </c>
      <c r="G2730" s="113">
        <f t="shared" si="1265"/>
        <v>4.3006716003852752E-3</v>
      </c>
      <c r="H2730" s="114">
        <f t="shared" si="1266"/>
        <v>47046</v>
      </c>
      <c r="I2730" s="114">
        <f t="shared" si="1267"/>
        <v>47046</v>
      </c>
      <c r="J2730" s="115">
        <f t="shared" si="1268"/>
        <v>21</v>
      </c>
      <c r="K2730" s="115">
        <f t="shared" si="1269"/>
        <v>8</v>
      </c>
      <c r="L2730" s="8">
        <f t="shared" si="1270"/>
        <v>1.00163617</v>
      </c>
      <c r="M2730" s="116">
        <f t="shared" si="1271"/>
        <v>1.0043006699999999</v>
      </c>
      <c r="N2730" s="116">
        <f t="shared" si="1272"/>
        <v>1.5472906072430175</v>
      </c>
      <c r="O2730" s="109">
        <f t="shared" si="1273"/>
        <v>1.54982223</v>
      </c>
      <c r="P2730" s="109">
        <f t="shared" si="1274"/>
        <v>91.579896230000003</v>
      </c>
      <c r="Q2730" s="11">
        <f t="shared" si="1259"/>
        <v>0</v>
      </c>
      <c r="R2730" s="30">
        <f t="shared" si="1257"/>
        <v>0</v>
      </c>
      <c r="S2730" s="109">
        <f t="shared" si="1275"/>
        <v>0</v>
      </c>
      <c r="T2730" s="119">
        <f t="shared" si="1258"/>
        <v>0.10150000000000001</v>
      </c>
      <c r="U2730" s="117">
        <f t="shared" si="1276"/>
        <v>8</v>
      </c>
      <c r="V2730" s="117">
        <v>252</v>
      </c>
      <c r="W2730" s="116">
        <f t="shared" si="1277"/>
        <v>1.0030736950000001</v>
      </c>
      <c r="X2730" s="109">
        <f t="shared" si="1278"/>
        <v>0.28148866</v>
      </c>
      <c r="Y2730" s="174">
        <f t="shared" si="1255"/>
        <v>0</v>
      </c>
      <c r="Z2730" s="120" t="str">
        <f t="shared" si="1260"/>
        <v>A+J=</v>
      </c>
      <c r="AA2730" s="114">
        <f t="shared" si="1261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8">
        <f t="shared" si="1256"/>
        <v>47027</v>
      </c>
      <c r="B2731" s="109">
        <f t="shared" si="1262"/>
        <v>91.861384889999997</v>
      </c>
      <c r="C2731" s="193">
        <f t="shared" si="1254"/>
        <v>59.090581139999998</v>
      </c>
      <c r="D2731" s="110">
        <f t="shared" si="1263"/>
        <v>7245.38</v>
      </c>
      <c r="E2731" s="111">
        <f t="shared" si="1253"/>
        <v>7276.54</v>
      </c>
      <c r="F2731" s="112">
        <f t="shared" si="1264"/>
        <v>46985</v>
      </c>
      <c r="G2731" s="113">
        <f t="shared" si="1265"/>
        <v>4.3006716003852752E-3</v>
      </c>
      <c r="H2731" s="114">
        <f t="shared" si="1266"/>
        <v>47046</v>
      </c>
      <c r="I2731" s="114">
        <f t="shared" si="1267"/>
        <v>47046</v>
      </c>
      <c r="J2731" s="115">
        <f t="shared" si="1268"/>
        <v>21</v>
      </c>
      <c r="K2731" s="115">
        <f t="shared" si="1269"/>
        <v>8</v>
      </c>
      <c r="L2731" s="8">
        <f t="shared" si="1270"/>
        <v>1.00163617</v>
      </c>
      <c r="M2731" s="116">
        <f t="shared" si="1271"/>
        <v>1.0043006699999999</v>
      </c>
      <c r="N2731" s="116">
        <f t="shared" si="1272"/>
        <v>1.5472906072430175</v>
      </c>
      <c r="O2731" s="109">
        <f t="shared" si="1273"/>
        <v>1.54982223</v>
      </c>
      <c r="P2731" s="109">
        <f t="shared" si="1274"/>
        <v>91.579896230000003</v>
      </c>
      <c r="Q2731" s="11">
        <f t="shared" si="1259"/>
        <v>0</v>
      </c>
      <c r="R2731" s="30">
        <f t="shared" si="1257"/>
        <v>0</v>
      </c>
      <c r="S2731" s="109">
        <f t="shared" si="1275"/>
        <v>0</v>
      </c>
      <c r="T2731" s="119">
        <f t="shared" si="1258"/>
        <v>0.10150000000000001</v>
      </c>
      <c r="U2731" s="117">
        <f t="shared" si="1276"/>
        <v>8</v>
      </c>
      <c r="V2731" s="117">
        <v>252</v>
      </c>
      <c r="W2731" s="116">
        <f t="shared" si="1277"/>
        <v>1.0030736950000001</v>
      </c>
      <c r="X2731" s="109">
        <f t="shared" si="1278"/>
        <v>0.28148866</v>
      </c>
      <c r="Y2731" s="174">
        <f t="shared" si="1255"/>
        <v>0</v>
      </c>
      <c r="Z2731" s="120" t="str">
        <f t="shared" si="1260"/>
        <v>A+J=</v>
      </c>
      <c r="AA2731" s="114">
        <f t="shared" si="1261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8">
        <f t="shared" si="1256"/>
        <v>47028</v>
      </c>
      <c r="B2732" s="109">
        <f t="shared" si="1262"/>
        <v>91.861384889999997</v>
      </c>
      <c r="C2732" s="193">
        <f t="shared" si="1254"/>
        <v>59.090581139999998</v>
      </c>
      <c r="D2732" s="110">
        <f t="shared" si="1263"/>
        <v>7245.38</v>
      </c>
      <c r="E2732" s="111">
        <f t="shared" si="1253"/>
        <v>7276.54</v>
      </c>
      <c r="F2732" s="112">
        <f t="shared" si="1264"/>
        <v>46985</v>
      </c>
      <c r="G2732" s="113">
        <f t="shared" si="1265"/>
        <v>4.3006716003852752E-3</v>
      </c>
      <c r="H2732" s="114">
        <f t="shared" si="1266"/>
        <v>47046</v>
      </c>
      <c r="I2732" s="114">
        <f t="shared" si="1267"/>
        <v>47046</v>
      </c>
      <c r="J2732" s="115">
        <f t="shared" si="1268"/>
        <v>21</v>
      </c>
      <c r="K2732" s="115">
        <f t="shared" si="1269"/>
        <v>8</v>
      </c>
      <c r="L2732" s="8">
        <f t="shared" si="1270"/>
        <v>1.00163617</v>
      </c>
      <c r="M2732" s="116">
        <f t="shared" si="1271"/>
        <v>1.0043006699999999</v>
      </c>
      <c r="N2732" s="116">
        <f t="shared" si="1272"/>
        <v>1.5472906072430175</v>
      </c>
      <c r="O2732" s="109">
        <f t="shared" si="1273"/>
        <v>1.54982223</v>
      </c>
      <c r="P2732" s="109">
        <f t="shared" si="1274"/>
        <v>91.579896230000003</v>
      </c>
      <c r="Q2732" s="11">
        <f t="shared" si="1259"/>
        <v>0</v>
      </c>
      <c r="R2732" s="30">
        <f t="shared" si="1257"/>
        <v>0</v>
      </c>
      <c r="S2732" s="109">
        <f t="shared" si="1275"/>
        <v>0</v>
      </c>
      <c r="T2732" s="119">
        <f t="shared" si="1258"/>
        <v>0.10150000000000001</v>
      </c>
      <c r="U2732" s="117">
        <f t="shared" si="1276"/>
        <v>8</v>
      </c>
      <c r="V2732" s="117">
        <v>252</v>
      </c>
      <c r="W2732" s="116">
        <f t="shared" si="1277"/>
        <v>1.0030736950000001</v>
      </c>
      <c r="X2732" s="109">
        <f t="shared" si="1278"/>
        <v>0.28148866</v>
      </c>
      <c r="Y2732" s="174">
        <f t="shared" si="1255"/>
        <v>0</v>
      </c>
      <c r="Z2732" s="120" t="str">
        <f t="shared" si="1260"/>
        <v>A+J=</v>
      </c>
      <c r="AA2732" s="114">
        <f t="shared" si="1261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8">
        <f t="shared" si="1256"/>
        <v>47029</v>
      </c>
      <c r="B2733" s="109">
        <f t="shared" si="1262"/>
        <v>91.91541337999999</v>
      </c>
      <c r="C2733" s="193">
        <f t="shared" si="1254"/>
        <v>59.090581139999998</v>
      </c>
      <c r="D2733" s="110">
        <f t="shared" si="1263"/>
        <v>7245.38</v>
      </c>
      <c r="E2733" s="111">
        <f t="shared" ref="E2733:E2796" si="1279">IF($K2733=1,VLOOKUP($A2732,$AO$10:$AS$150,4),E2732)</f>
        <v>7276.54</v>
      </c>
      <c r="F2733" s="112">
        <f t="shared" si="1264"/>
        <v>46985</v>
      </c>
      <c r="G2733" s="113">
        <f t="shared" si="1265"/>
        <v>4.3006716003852752E-3</v>
      </c>
      <c r="H2733" s="114">
        <f t="shared" si="1266"/>
        <v>47046</v>
      </c>
      <c r="I2733" s="114">
        <f t="shared" si="1267"/>
        <v>47046</v>
      </c>
      <c r="J2733" s="115">
        <f t="shared" si="1268"/>
        <v>21</v>
      </c>
      <c r="K2733" s="115">
        <f t="shared" si="1269"/>
        <v>9</v>
      </c>
      <c r="L2733" s="8">
        <f t="shared" si="1270"/>
        <v>1.00184088</v>
      </c>
      <c r="M2733" s="116">
        <f t="shared" si="1271"/>
        <v>1.0043006699999999</v>
      </c>
      <c r="N2733" s="116">
        <f t="shared" si="1272"/>
        <v>1.5472906072430175</v>
      </c>
      <c r="O2733" s="109">
        <f t="shared" si="1273"/>
        <v>1.5501389800000001</v>
      </c>
      <c r="P2733" s="109">
        <f t="shared" si="1274"/>
        <v>91.598613169999993</v>
      </c>
      <c r="Q2733" s="11">
        <f t="shared" si="1259"/>
        <v>0</v>
      </c>
      <c r="R2733" s="30">
        <f t="shared" si="1257"/>
        <v>0</v>
      </c>
      <c r="S2733" s="109">
        <f t="shared" si="1275"/>
        <v>0</v>
      </c>
      <c r="T2733" s="119">
        <f t="shared" si="1258"/>
        <v>0.10150000000000001</v>
      </c>
      <c r="U2733" s="117">
        <f t="shared" si="1276"/>
        <v>9</v>
      </c>
      <c r="V2733" s="117">
        <v>252</v>
      </c>
      <c r="W2733" s="116">
        <f t="shared" si="1277"/>
        <v>1.00345857</v>
      </c>
      <c r="X2733" s="109">
        <f t="shared" si="1278"/>
        <v>0.31680021000000003</v>
      </c>
      <c r="Y2733" s="174">
        <f t="shared" si="1255"/>
        <v>0</v>
      </c>
      <c r="Z2733" s="120" t="str">
        <f t="shared" si="1260"/>
        <v>A+J=</v>
      </c>
      <c r="AA2733" s="114">
        <f t="shared" si="1261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8">
        <f t="shared" si="1256"/>
        <v>47030</v>
      </c>
      <c r="B2734" s="109">
        <f t="shared" si="1262"/>
        <v>91.969473399999998</v>
      </c>
      <c r="C2734" s="193">
        <f t="shared" si="1254"/>
        <v>59.090581139999998</v>
      </c>
      <c r="D2734" s="110">
        <f t="shared" si="1263"/>
        <v>7245.38</v>
      </c>
      <c r="E2734" s="111">
        <f t="shared" si="1279"/>
        <v>7276.54</v>
      </c>
      <c r="F2734" s="112">
        <f t="shared" si="1264"/>
        <v>46985</v>
      </c>
      <c r="G2734" s="113">
        <f t="shared" si="1265"/>
        <v>4.3006716003852752E-3</v>
      </c>
      <c r="H2734" s="114">
        <f t="shared" si="1266"/>
        <v>47046</v>
      </c>
      <c r="I2734" s="114">
        <f t="shared" si="1267"/>
        <v>47046</v>
      </c>
      <c r="J2734" s="115">
        <f t="shared" si="1268"/>
        <v>21</v>
      </c>
      <c r="K2734" s="115">
        <f t="shared" si="1269"/>
        <v>10</v>
      </c>
      <c r="L2734" s="8">
        <f t="shared" si="1270"/>
        <v>1.00204563</v>
      </c>
      <c r="M2734" s="116">
        <f t="shared" si="1271"/>
        <v>1.0043006699999999</v>
      </c>
      <c r="N2734" s="116">
        <f t="shared" si="1272"/>
        <v>1.5472906072430175</v>
      </c>
      <c r="O2734" s="109">
        <f t="shared" si="1273"/>
        <v>1.55045579</v>
      </c>
      <c r="P2734" s="109">
        <f t="shared" si="1274"/>
        <v>91.61733366</v>
      </c>
      <c r="Q2734" s="11">
        <f t="shared" si="1259"/>
        <v>0</v>
      </c>
      <c r="R2734" s="30">
        <f t="shared" si="1257"/>
        <v>0</v>
      </c>
      <c r="S2734" s="109">
        <f t="shared" si="1275"/>
        <v>0</v>
      </c>
      <c r="T2734" s="119">
        <f t="shared" si="1258"/>
        <v>0.10150000000000001</v>
      </c>
      <c r="U2734" s="117">
        <f t="shared" si="1276"/>
        <v>10</v>
      </c>
      <c r="V2734" s="117">
        <v>252</v>
      </c>
      <c r="W2734" s="116">
        <f t="shared" si="1277"/>
        <v>1.003843593</v>
      </c>
      <c r="X2734" s="109">
        <f t="shared" si="1278"/>
        <v>0.35213973999999998</v>
      </c>
      <c r="Y2734" s="174">
        <f t="shared" si="1255"/>
        <v>0</v>
      </c>
      <c r="Z2734" s="120" t="str">
        <f t="shared" si="1260"/>
        <v>A+J=</v>
      </c>
      <c r="AA2734" s="114">
        <f t="shared" si="1261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8">
        <f t="shared" si="1256"/>
        <v>47031</v>
      </c>
      <c r="B2735" s="109">
        <f t="shared" si="1262"/>
        <v>92.023565540000007</v>
      </c>
      <c r="C2735" s="193">
        <f t="shared" si="1254"/>
        <v>59.090581139999998</v>
      </c>
      <c r="D2735" s="110">
        <f t="shared" si="1263"/>
        <v>7245.38</v>
      </c>
      <c r="E2735" s="111">
        <f t="shared" si="1279"/>
        <v>7276.54</v>
      </c>
      <c r="F2735" s="112">
        <f t="shared" si="1264"/>
        <v>46985</v>
      </c>
      <c r="G2735" s="113">
        <f t="shared" si="1265"/>
        <v>4.3006716003852752E-3</v>
      </c>
      <c r="H2735" s="114">
        <f t="shared" si="1266"/>
        <v>47046</v>
      </c>
      <c r="I2735" s="114">
        <f t="shared" si="1267"/>
        <v>47046</v>
      </c>
      <c r="J2735" s="115">
        <f t="shared" si="1268"/>
        <v>21</v>
      </c>
      <c r="K2735" s="115">
        <f t="shared" si="1269"/>
        <v>11</v>
      </c>
      <c r="L2735" s="8">
        <f t="shared" si="1270"/>
        <v>1.0022504299999999</v>
      </c>
      <c r="M2735" s="116">
        <f t="shared" si="1271"/>
        <v>1.0043006699999999</v>
      </c>
      <c r="N2735" s="116">
        <f t="shared" si="1272"/>
        <v>1.5472906072430175</v>
      </c>
      <c r="O2735" s="109">
        <f t="shared" si="1273"/>
        <v>1.55077267</v>
      </c>
      <c r="P2735" s="109">
        <f t="shared" si="1274"/>
        <v>91.63605828</v>
      </c>
      <c r="Q2735" s="11">
        <f t="shared" si="1259"/>
        <v>0</v>
      </c>
      <c r="R2735" s="30">
        <f t="shared" si="1257"/>
        <v>0</v>
      </c>
      <c r="S2735" s="109">
        <f t="shared" si="1275"/>
        <v>0</v>
      </c>
      <c r="T2735" s="119">
        <f t="shared" si="1258"/>
        <v>0.10150000000000001</v>
      </c>
      <c r="U2735" s="117">
        <f t="shared" si="1276"/>
        <v>11</v>
      </c>
      <c r="V2735" s="117">
        <v>252</v>
      </c>
      <c r="W2735" s="116">
        <f t="shared" si="1277"/>
        <v>1.0042287640000001</v>
      </c>
      <c r="X2735" s="109">
        <f t="shared" si="1278"/>
        <v>0.38750726000000002</v>
      </c>
      <c r="Y2735" s="174">
        <f t="shared" si="1255"/>
        <v>0</v>
      </c>
      <c r="Z2735" s="120" t="str">
        <f t="shared" si="1260"/>
        <v>A+J=</v>
      </c>
      <c r="AA2735" s="114">
        <f t="shared" si="1261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8">
        <f t="shared" si="1256"/>
        <v>47032</v>
      </c>
      <c r="B2736" s="109">
        <f t="shared" si="1262"/>
        <v>92.077688640000005</v>
      </c>
      <c r="C2736" s="193">
        <f t="shared" si="1254"/>
        <v>59.090581139999998</v>
      </c>
      <c r="D2736" s="110">
        <f t="shared" si="1263"/>
        <v>7245.38</v>
      </c>
      <c r="E2736" s="111">
        <f t="shared" si="1279"/>
        <v>7276.54</v>
      </c>
      <c r="F2736" s="112">
        <f t="shared" si="1264"/>
        <v>46985</v>
      </c>
      <c r="G2736" s="113">
        <f t="shared" si="1265"/>
        <v>4.3006716003852752E-3</v>
      </c>
      <c r="H2736" s="114">
        <f t="shared" si="1266"/>
        <v>47046</v>
      </c>
      <c r="I2736" s="114">
        <f t="shared" si="1267"/>
        <v>47046</v>
      </c>
      <c r="J2736" s="115">
        <f t="shared" si="1268"/>
        <v>21</v>
      </c>
      <c r="K2736" s="115">
        <f t="shared" si="1269"/>
        <v>12</v>
      </c>
      <c r="L2736" s="8">
        <f t="shared" si="1270"/>
        <v>1.0024552600000001</v>
      </c>
      <c r="M2736" s="116">
        <f t="shared" si="1271"/>
        <v>1.0043006699999999</v>
      </c>
      <c r="N2736" s="116">
        <f t="shared" si="1272"/>
        <v>1.5472906072430175</v>
      </c>
      <c r="O2736" s="109">
        <f t="shared" si="1273"/>
        <v>1.5510896000000001</v>
      </c>
      <c r="P2736" s="109">
        <f t="shared" si="1274"/>
        <v>91.654785860000004</v>
      </c>
      <c r="Q2736" s="11">
        <f t="shared" si="1259"/>
        <v>0</v>
      </c>
      <c r="R2736" s="30">
        <f t="shared" si="1257"/>
        <v>0</v>
      </c>
      <c r="S2736" s="109">
        <f t="shared" si="1275"/>
        <v>0</v>
      </c>
      <c r="T2736" s="119">
        <f t="shared" si="1258"/>
        <v>0.10150000000000001</v>
      </c>
      <c r="U2736" s="117">
        <f t="shared" si="1276"/>
        <v>12</v>
      </c>
      <c r="V2736" s="117">
        <v>252</v>
      </c>
      <c r="W2736" s="116">
        <f t="shared" si="1277"/>
        <v>1.0046140830000001</v>
      </c>
      <c r="X2736" s="109">
        <f t="shared" si="1278"/>
        <v>0.42290277999999998</v>
      </c>
      <c r="Y2736" s="174">
        <f t="shared" si="1255"/>
        <v>0</v>
      </c>
      <c r="Z2736" s="120" t="str">
        <f t="shared" si="1260"/>
        <v>A+J=</v>
      </c>
      <c r="AA2736" s="114">
        <f t="shared" si="1261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8">
        <f t="shared" si="1256"/>
        <v>47033</v>
      </c>
      <c r="B2737" s="109">
        <f t="shared" si="1262"/>
        <v>92.131844490000006</v>
      </c>
      <c r="C2737" s="193">
        <f t="shared" si="1254"/>
        <v>59.090581139999998</v>
      </c>
      <c r="D2737" s="110">
        <f t="shared" si="1263"/>
        <v>7245.38</v>
      </c>
      <c r="E2737" s="111">
        <f t="shared" si="1279"/>
        <v>7276.54</v>
      </c>
      <c r="F2737" s="112">
        <f t="shared" si="1264"/>
        <v>46985</v>
      </c>
      <c r="G2737" s="113">
        <f t="shared" si="1265"/>
        <v>4.3006716003852752E-3</v>
      </c>
      <c r="H2737" s="114">
        <f t="shared" si="1266"/>
        <v>47046</v>
      </c>
      <c r="I2737" s="114">
        <f t="shared" si="1267"/>
        <v>47046</v>
      </c>
      <c r="J2737" s="115">
        <f t="shared" si="1268"/>
        <v>21</v>
      </c>
      <c r="K2737" s="115">
        <f t="shared" si="1269"/>
        <v>13</v>
      </c>
      <c r="L2737" s="8">
        <f t="shared" si="1270"/>
        <v>1.0026601399999999</v>
      </c>
      <c r="M2737" s="116">
        <f t="shared" si="1271"/>
        <v>1.0043006699999999</v>
      </c>
      <c r="N2737" s="116">
        <f t="shared" si="1272"/>
        <v>1.5472906072430175</v>
      </c>
      <c r="O2737" s="109">
        <f t="shared" si="1273"/>
        <v>1.5514066099999999</v>
      </c>
      <c r="P2737" s="109">
        <f t="shared" si="1274"/>
        <v>91.67351816</v>
      </c>
      <c r="Q2737" s="11">
        <f t="shared" si="1259"/>
        <v>0</v>
      </c>
      <c r="R2737" s="30">
        <f t="shared" si="1257"/>
        <v>0</v>
      </c>
      <c r="S2737" s="109">
        <f t="shared" si="1275"/>
        <v>0</v>
      </c>
      <c r="T2737" s="119">
        <f t="shared" si="1258"/>
        <v>0.10150000000000001</v>
      </c>
      <c r="U2737" s="117">
        <f t="shared" si="1276"/>
        <v>13</v>
      </c>
      <c r="V2737" s="117">
        <v>252</v>
      </c>
      <c r="W2737" s="116">
        <f t="shared" si="1277"/>
        <v>1.00499955</v>
      </c>
      <c r="X2737" s="109">
        <f t="shared" si="1278"/>
        <v>0.45832633</v>
      </c>
      <c r="Y2737" s="174">
        <f t="shared" si="1255"/>
        <v>0</v>
      </c>
      <c r="Z2737" s="120" t="str">
        <f t="shared" si="1260"/>
        <v>A+J=</v>
      </c>
      <c r="AA2737" s="114">
        <f t="shared" si="1261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8">
        <f t="shared" si="1256"/>
        <v>47034</v>
      </c>
      <c r="B2738" s="109">
        <f t="shared" si="1262"/>
        <v>92.131844490000006</v>
      </c>
      <c r="C2738" s="193">
        <f t="shared" si="1254"/>
        <v>59.090581139999998</v>
      </c>
      <c r="D2738" s="110">
        <f t="shared" si="1263"/>
        <v>7245.38</v>
      </c>
      <c r="E2738" s="111">
        <f t="shared" si="1279"/>
        <v>7276.54</v>
      </c>
      <c r="F2738" s="112">
        <f t="shared" si="1264"/>
        <v>46985</v>
      </c>
      <c r="G2738" s="113">
        <f t="shared" si="1265"/>
        <v>4.3006716003852752E-3</v>
      </c>
      <c r="H2738" s="114">
        <f t="shared" si="1266"/>
        <v>47046</v>
      </c>
      <c r="I2738" s="114">
        <f t="shared" si="1267"/>
        <v>47046</v>
      </c>
      <c r="J2738" s="115">
        <f t="shared" si="1268"/>
        <v>21</v>
      </c>
      <c r="K2738" s="115">
        <f t="shared" si="1269"/>
        <v>13</v>
      </c>
      <c r="L2738" s="8">
        <f t="shared" si="1270"/>
        <v>1.0026601399999999</v>
      </c>
      <c r="M2738" s="116">
        <f t="shared" si="1271"/>
        <v>1.0043006699999999</v>
      </c>
      <c r="N2738" s="116">
        <f t="shared" si="1272"/>
        <v>1.5472906072430175</v>
      </c>
      <c r="O2738" s="109">
        <f t="shared" si="1273"/>
        <v>1.5514066099999999</v>
      </c>
      <c r="P2738" s="109">
        <f t="shared" si="1274"/>
        <v>91.67351816</v>
      </c>
      <c r="Q2738" s="11">
        <f t="shared" si="1259"/>
        <v>0</v>
      </c>
      <c r="R2738" s="30">
        <f t="shared" si="1257"/>
        <v>0</v>
      </c>
      <c r="S2738" s="109">
        <f t="shared" si="1275"/>
        <v>0</v>
      </c>
      <c r="T2738" s="119">
        <f t="shared" si="1258"/>
        <v>0.10150000000000001</v>
      </c>
      <c r="U2738" s="117">
        <f t="shared" si="1276"/>
        <v>13</v>
      </c>
      <c r="V2738" s="117">
        <v>252</v>
      </c>
      <c r="W2738" s="116">
        <f t="shared" si="1277"/>
        <v>1.00499955</v>
      </c>
      <c r="X2738" s="109">
        <f t="shared" si="1278"/>
        <v>0.45832633</v>
      </c>
      <c r="Y2738" s="174">
        <f t="shared" si="1255"/>
        <v>0</v>
      </c>
      <c r="Z2738" s="120" t="str">
        <f t="shared" si="1260"/>
        <v>A+J=</v>
      </c>
      <c r="AA2738" s="114">
        <f t="shared" si="1261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8">
        <f t="shared" si="1256"/>
        <v>47035</v>
      </c>
      <c r="B2739" s="109">
        <f t="shared" si="1262"/>
        <v>92.131844490000006</v>
      </c>
      <c r="C2739" s="193">
        <f t="shared" si="1254"/>
        <v>59.090581139999998</v>
      </c>
      <c r="D2739" s="110">
        <f t="shared" si="1263"/>
        <v>7245.38</v>
      </c>
      <c r="E2739" s="111">
        <f t="shared" si="1279"/>
        <v>7276.54</v>
      </c>
      <c r="F2739" s="112">
        <f t="shared" si="1264"/>
        <v>46985</v>
      </c>
      <c r="G2739" s="113">
        <f t="shared" si="1265"/>
        <v>4.3006716003852752E-3</v>
      </c>
      <c r="H2739" s="114">
        <f t="shared" si="1266"/>
        <v>47046</v>
      </c>
      <c r="I2739" s="114">
        <f t="shared" si="1267"/>
        <v>47046</v>
      </c>
      <c r="J2739" s="115">
        <f t="shared" si="1268"/>
        <v>21</v>
      </c>
      <c r="K2739" s="115">
        <f t="shared" si="1269"/>
        <v>13</v>
      </c>
      <c r="L2739" s="8">
        <f t="shared" si="1270"/>
        <v>1.0026601399999999</v>
      </c>
      <c r="M2739" s="116">
        <f t="shared" si="1271"/>
        <v>1.0043006699999999</v>
      </c>
      <c r="N2739" s="116">
        <f t="shared" si="1272"/>
        <v>1.5472906072430175</v>
      </c>
      <c r="O2739" s="109">
        <f t="shared" si="1273"/>
        <v>1.5514066099999999</v>
      </c>
      <c r="P2739" s="109">
        <f t="shared" si="1274"/>
        <v>91.67351816</v>
      </c>
      <c r="Q2739" s="11">
        <f t="shared" si="1259"/>
        <v>0</v>
      </c>
      <c r="R2739" s="30">
        <f t="shared" si="1257"/>
        <v>0</v>
      </c>
      <c r="S2739" s="109">
        <f t="shared" si="1275"/>
        <v>0</v>
      </c>
      <c r="T2739" s="119">
        <f t="shared" si="1258"/>
        <v>0.10150000000000001</v>
      </c>
      <c r="U2739" s="117">
        <f t="shared" si="1276"/>
        <v>13</v>
      </c>
      <c r="V2739" s="117">
        <v>252</v>
      </c>
      <c r="W2739" s="116">
        <f t="shared" si="1277"/>
        <v>1.00499955</v>
      </c>
      <c r="X2739" s="109">
        <f t="shared" si="1278"/>
        <v>0.45832633</v>
      </c>
      <c r="Y2739" s="174">
        <f t="shared" si="1255"/>
        <v>0</v>
      </c>
      <c r="Z2739" s="120" t="str">
        <f t="shared" si="1260"/>
        <v>A+J=</v>
      </c>
      <c r="AA2739" s="114">
        <f t="shared" si="1261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8">
        <f t="shared" si="1256"/>
        <v>47036</v>
      </c>
      <c r="B2740" s="109">
        <f t="shared" si="1262"/>
        <v>92.186031830000005</v>
      </c>
      <c r="C2740" s="193">
        <f t="shared" si="1254"/>
        <v>59.090581139999998</v>
      </c>
      <c r="D2740" s="110">
        <f t="shared" si="1263"/>
        <v>7245.38</v>
      </c>
      <c r="E2740" s="111">
        <f t="shared" si="1279"/>
        <v>7276.54</v>
      </c>
      <c r="F2740" s="112">
        <f t="shared" si="1264"/>
        <v>46985</v>
      </c>
      <c r="G2740" s="113">
        <f t="shared" si="1265"/>
        <v>4.3006716003852752E-3</v>
      </c>
      <c r="H2740" s="114">
        <f t="shared" si="1266"/>
        <v>47046</v>
      </c>
      <c r="I2740" s="114">
        <f t="shared" si="1267"/>
        <v>47046</v>
      </c>
      <c r="J2740" s="115">
        <f t="shared" si="1268"/>
        <v>21</v>
      </c>
      <c r="K2740" s="115">
        <f t="shared" si="1269"/>
        <v>14</v>
      </c>
      <c r="L2740" s="8">
        <f t="shared" si="1270"/>
        <v>1.00286506</v>
      </c>
      <c r="M2740" s="116">
        <f t="shared" si="1271"/>
        <v>1.0043006699999999</v>
      </c>
      <c r="N2740" s="116">
        <f t="shared" si="1272"/>
        <v>1.5472906072430175</v>
      </c>
      <c r="O2740" s="109">
        <f t="shared" si="1273"/>
        <v>1.55172368</v>
      </c>
      <c r="P2740" s="109">
        <f t="shared" si="1274"/>
        <v>91.692254009999999</v>
      </c>
      <c r="Q2740" s="11">
        <f t="shared" si="1259"/>
        <v>0</v>
      </c>
      <c r="R2740" s="30">
        <f t="shared" si="1257"/>
        <v>0</v>
      </c>
      <c r="S2740" s="109">
        <f t="shared" si="1275"/>
        <v>0</v>
      </c>
      <c r="T2740" s="119">
        <f t="shared" si="1258"/>
        <v>0.10150000000000001</v>
      </c>
      <c r="U2740" s="117">
        <f t="shared" si="1276"/>
        <v>14</v>
      </c>
      <c r="V2740" s="117">
        <v>252</v>
      </c>
      <c r="W2740" s="116">
        <f t="shared" si="1277"/>
        <v>1.005385164</v>
      </c>
      <c r="X2740" s="109">
        <f t="shared" si="1278"/>
        <v>0.49377781999999998</v>
      </c>
      <c r="Y2740" s="174">
        <f t="shared" si="1255"/>
        <v>0</v>
      </c>
      <c r="Z2740" s="120" t="str">
        <f t="shared" si="1260"/>
        <v>A+J=</v>
      </c>
      <c r="AA2740" s="114">
        <f t="shared" si="1261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8">
        <f t="shared" si="1256"/>
        <v>47037</v>
      </c>
      <c r="B2741" s="109">
        <f t="shared" si="1262"/>
        <v>92.240251349999994</v>
      </c>
      <c r="C2741" s="193">
        <f t="shared" si="1254"/>
        <v>59.090581139999998</v>
      </c>
      <c r="D2741" s="110">
        <f t="shared" si="1263"/>
        <v>7245.38</v>
      </c>
      <c r="E2741" s="111">
        <f t="shared" si="1279"/>
        <v>7276.54</v>
      </c>
      <c r="F2741" s="112">
        <f t="shared" si="1264"/>
        <v>46985</v>
      </c>
      <c r="G2741" s="113">
        <f t="shared" si="1265"/>
        <v>4.3006716003852752E-3</v>
      </c>
      <c r="H2741" s="114">
        <f t="shared" si="1266"/>
        <v>47046</v>
      </c>
      <c r="I2741" s="114">
        <f t="shared" si="1267"/>
        <v>47046</v>
      </c>
      <c r="J2741" s="115">
        <f t="shared" si="1268"/>
        <v>21</v>
      </c>
      <c r="K2741" s="115">
        <f t="shared" si="1269"/>
        <v>15</v>
      </c>
      <c r="L2741" s="8">
        <f t="shared" si="1270"/>
        <v>1.00307002</v>
      </c>
      <c r="M2741" s="116">
        <f t="shared" si="1271"/>
        <v>1.0043006699999999</v>
      </c>
      <c r="N2741" s="116">
        <f t="shared" si="1272"/>
        <v>1.5472906072430175</v>
      </c>
      <c r="O2741" s="109">
        <f t="shared" si="1273"/>
        <v>1.55204082</v>
      </c>
      <c r="P2741" s="109">
        <f t="shared" si="1274"/>
        <v>91.710993999999999</v>
      </c>
      <c r="Q2741" s="11">
        <f t="shared" si="1259"/>
        <v>0</v>
      </c>
      <c r="R2741" s="30">
        <f t="shared" si="1257"/>
        <v>0</v>
      </c>
      <c r="S2741" s="109">
        <f t="shared" si="1275"/>
        <v>0</v>
      </c>
      <c r="T2741" s="119">
        <f t="shared" si="1258"/>
        <v>0.10150000000000001</v>
      </c>
      <c r="U2741" s="117">
        <f t="shared" si="1276"/>
        <v>15</v>
      </c>
      <c r="V2741" s="117">
        <v>252</v>
      </c>
      <c r="W2741" s="116">
        <f t="shared" si="1277"/>
        <v>1.0057709260000001</v>
      </c>
      <c r="X2741" s="109">
        <f t="shared" si="1278"/>
        <v>0.52925734999999996</v>
      </c>
      <c r="Y2741" s="174">
        <f t="shared" si="1255"/>
        <v>0</v>
      </c>
      <c r="Z2741" s="120" t="str">
        <f t="shared" si="1260"/>
        <v>A+J=</v>
      </c>
      <c r="AA2741" s="114">
        <f t="shared" si="1261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8">
        <f t="shared" si="1256"/>
        <v>47038</v>
      </c>
      <c r="B2742" s="109">
        <f t="shared" si="1262"/>
        <v>92.294501969999999</v>
      </c>
      <c r="C2742" s="193">
        <f t="shared" si="1254"/>
        <v>59.090581139999998</v>
      </c>
      <c r="D2742" s="110">
        <f t="shared" si="1263"/>
        <v>7245.38</v>
      </c>
      <c r="E2742" s="111">
        <f t="shared" si="1279"/>
        <v>7276.54</v>
      </c>
      <c r="F2742" s="112">
        <f t="shared" si="1264"/>
        <v>46985</v>
      </c>
      <c r="G2742" s="113">
        <f t="shared" si="1265"/>
        <v>4.3006716003852752E-3</v>
      </c>
      <c r="H2742" s="114">
        <f t="shared" si="1266"/>
        <v>47046</v>
      </c>
      <c r="I2742" s="114">
        <f t="shared" si="1267"/>
        <v>47046</v>
      </c>
      <c r="J2742" s="115">
        <f t="shared" si="1268"/>
        <v>21</v>
      </c>
      <c r="K2742" s="115">
        <f t="shared" si="1269"/>
        <v>16</v>
      </c>
      <c r="L2742" s="8">
        <f t="shared" si="1270"/>
        <v>1.00327502</v>
      </c>
      <c r="M2742" s="116">
        <f t="shared" si="1271"/>
        <v>1.0043006699999999</v>
      </c>
      <c r="N2742" s="116">
        <f t="shared" si="1272"/>
        <v>1.5472906072430175</v>
      </c>
      <c r="O2742" s="109">
        <f t="shared" si="1273"/>
        <v>1.5523580100000001</v>
      </c>
      <c r="P2742" s="109">
        <f t="shared" si="1274"/>
        <v>91.729736939999995</v>
      </c>
      <c r="Q2742" s="11">
        <f t="shared" si="1259"/>
        <v>0</v>
      </c>
      <c r="R2742" s="30">
        <f t="shared" si="1257"/>
        <v>0</v>
      </c>
      <c r="S2742" s="109">
        <f t="shared" si="1275"/>
        <v>0</v>
      </c>
      <c r="T2742" s="119">
        <f t="shared" si="1258"/>
        <v>0.10150000000000001</v>
      </c>
      <c r="U2742" s="117">
        <f t="shared" si="1276"/>
        <v>16</v>
      </c>
      <c r="V2742" s="117">
        <v>252</v>
      </c>
      <c r="W2742" s="116">
        <f t="shared" si="1277"/>
        <v>1.006156837</v>
      </c>
      <c r="X2742" s="109">
        <f t="shared" si="1278"/>
        <v>0.56476503</v>
      </c>
      <c r="Y2742" s="174">
        <f t="shared" si="1255"/>
        <v>0</v>
      </c>
      <c r="Z2742" s="120" t="str">
        <f t="shared" si="1260"/>
        <v>A+J=</v>
      </c>
      <c r="AA2742" s="114">
        <f t="shared" si="1261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8">
        <f t="shared" si="1256"/>
        <v>47039</v>
      </c>
      <c r="B2743" s="109">
        <f t="shared" si="1262"/>
        <v>92.294501969999999</v>
      </c>
      <c r="C2743" s="193">
        <f t="shared" si="1254"/>
        <v>59.090581139999998</v>
      </c>
      <c r="D2743" s="110">
        <f t="shared" si="1263"/>
        <v>7245.38</v>
      </c>
      <c r="E2743" s="111">
        <f t="shared" si="1279"/>
        <v>7276.54</v>
      </c>
      <c r="F2743" s="112">
        <f t="shared" si="1264"/>
        <v>46985</v>
      </c>
      <c r="G2743" s="113">
        <f t="shared" si="1265"/>
        <v>4.3006716003852752E-3</v>
      </c>
      <c r="H2743" s="114">
        <f t="shared" si="1266"/>
        <v>47046</v>
      </c>
      <c r="I2743" s="114">
        <f t="shared" si="1267"/>
        <v>47046</v>
      </c>
      <c r="J2743" s="115">
        <f t="shared" si="1268"/>
        <v>21</v>
      </c>
      <c r="K2743" s="115">
        <f t="shared" si="1269"/>
        <v>16</v>
      </c>
      <c r="L2743" s="8">
        <f t="shared" si="1270"/>
        <v>1.00327502</v>
      </c>
      <c r="M2743" s="116">
        <f t="shared" si="1271"/>
        <v>1.0043006699999999</v>
      </c>
      <c r="N2743" s="116">
        <f t="shared" si="1272"/>
        <v>1.5472906072430175</v>
      </c>
      <c r="O2743" s="109">
        <f t="shared" si="1273"/>
        <v>1.5523580100000001</v>
      </c>
      <c r="P2743" s="109">
        <f t="shared" si="1274"/>
        <v>91.729736939999995</v>
      </c>
      <c r="Q2743" s="11">
        <f t="shared" si="1259"/>
        <v>0</v>
      </c>
      <c r="R2743" s="30">
        <f t="shared" si="1257"/>
        <v>0</v>
      </c>
      <c r="S2743" s="109">
        <f t="shared" si="1275"/>
        <v>0</v>
      </c>
      <c r="T2743" s="119">
        <f t="shared" si="1258"/>
        <v>0.10150000000000001</v>
      </c>
      <c r="U2743" s="117">
        <f t="shared" si="1276"/>
        <v>16</v>
      </c>
      <c r="V2743" s="117">
        <v>252</v>
      </c>
      <c r="W2743" s="116">
        <f t="shared" si="1277"/>
        <v>1.006156837</v>
      </c>
      <c r="X2743" s="109">
        <f t="shared" si="1278"/>
        <v>0.56476503</v>
      </c>
      <c r="Y2743" s="174">
        <f t="shared" si="1255"/>
        <v>0</v>
      </c>
      <c r="Z2743" s="120" t="str">
        <f t="shared" si="1260"/>
        <v>A+J=</v>
      </c>
      <c r="AA2743" s="114">
        <f t="shared" si="1261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8">
        <f t="shared" si="1256"/>
        <v>47040</v>
      </c>
      <c r="B2744" s="109">
        <f t="shared" si="1262"/>
        <v>92.348785310000011</v>
      </c>
      <c r="C2744" s="193">
        <f t="shared" si="1254"/>
        <v>59.090581139999998</v>
      </c>
      <c r="D2744" s="110">
        <f t="shared" si="1263"/>
        <v>7245.38</v>
      </c>
      <c r="E2744" s="111">
        <f t="shared" si="1279"/>
        <v>7276.54</v>
      </c>
      <c r="F2744" s="112">
        <f t="shared" si="1264"/>
        <v>46985</v>
      </c>
      <c r="G2744" s="113">
        <f t="shared" si="1265"/>
        <v>4.3006716003852752E-3</v>
      </c>
      <c r="H2744" s="114">
        <f t="shared" si="1266"/>
        <v>47046</v>
      </c>
      <c r="I2744" s="114">
        <f t="shared" si="1267"/>
        <v>47046</v>
      </c>
      <c r="J2744" s="115">
        <f t="shared" si="1268"/>
        <v>21</v>
      </c>
      <c r="K2744" s="115">
        <f t="shared" si="1269"/>
        <v>17</v>
      </c>
      <c r="L2744" s="8">
        <f t="shared" si="1270"/>
        <v>1.0034800699999999</v>
      </c>
      <c r="M2744" s="116">
        <f t="shared" si="1271"/>
        <v>1.0043006699999999</v>
      </c>
      <c r="N2744" s="116">
        <f t="shared" si="1272"/>
        <v>1.5472906072430175</v>
      </c>
      <c r="O2744" s="109">
        <f t="shared" si="1273"/>
        <v>1.5526752800000001</v>
      </c>
      <c r="P2744" s="109">
        <f t="shared" si="1274"/>
        <v>91.748484610000006</v>
      </c>
      <c r="Q2744" s="11">
        <f t="shared" si="1259"/>
        <v>0</v>
      </c>
      <c r="R2744" s="30">
        <f t="shared" si="1257"/>
        <v>0</v>
      </c>
      <c r="S2744" s="109">
        <f t="shared" si="1275"/>
        <v>0</v>
      </c>
      <c r="T2744" s="119">
        <f t="shared" si="1258"/>
        <v>0.10150000000000001</v>
      </c>
      <c r="U2744" s="117">
        <f t="shared" si="1276"/>
        <v>17</v>
      </c>
      <c r="V2744" s="117">
        <v>252</v>
      </c>
      <c r="W2744" s="116">
        <f t="shared" si="1277"/>
        <v>1.0065428949999999</v>
      </c>
      <c r="X2744" s="109">
        <f t="shared" si="1278"/>
        <v>0.60030070000000002</v>
      </c>
      <c r="Y2744" s="174">
        <f t="shared" si="1255"/>
        <v>0</v>
      </c>
      <c r="Z2744" s="120" t="str">
        <f t="shared" si="1260"/>
        <v>A+J=</v>
      </c>
      <c r="AA2744" s="114">
        <f t="shared" si="1261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8">
        <f t="shared" si="1256"/>
        <v>47041</v>
      </c>
      <c r="B2745" s="109">
        <f t="shared" si="1262"/>
        <v>92.348785310000011</v>
      </c>
      <c r="C2745" s="193">
        <f t="shared" si="1254"/>
        <v>59.090581139999998</v>
      </c>
      <c r="D2745" s="110">
        <f t="shared" si="1263"/>
        <v>7245.38</v>
      </c>
      <c r="E2745" s="111">
        <f t="shared" si="1279"/>
        <v>7276.54</v>
      </c>
      <c r="F2745" s="112">
        <f t="shared" si="1264"/>
        <v>46985</v>
      </c>
      <c r="G2745" s="113">
        <f t="shared" si="1265"/>
        <v>4.3006716003852752E-3</v>
      </c>
      <c r="H2745" s="114">
        <f t="shared" si="1266"/>
        <v>47046</v>
      </c>
      <c r="I2745" s="114">
        <f t="shared" si="1267"/>
        <v>47046</v>
      </c>
      <c r="J2745" s="115">
        <f t="shared" si="1268"/>
        <v>21</v>
      </c>
      <c r="K2745" s="115">
        <f t="shared" si="1269"/>
        <v>17</v>
      </c>
      <c r="L2745" s="8">
        <f t="shared" si="1270"/>
        <v>1.0034800699999999</v>
      </c>
      <c r="M2745" s="116">
        <f t="shared" si="1271"/>
        <v>1.0043006699999999</v>
      </c>
      <c r="N2745" s="116">
        <f t="shared" si="1272"/>
        <v>1.5472906072430175</v>
      </c>
      <c r="O2745" s="109">
        <f t="shared" si="1273"/>
        <v>1.5526752800000001</v>
      </c>
      <c r="P2745" s="109">
        <f t="shared" si="1274"/>
        <v>91.748484610000006</v>
      </c>
      <c r="Q2745" s="11">
        <f t="shared" si="1259"/>
        <v>0</v>
      </c>
      <c r="R2745" s="30">
        <f t="shared" si="1257"/>
        <v>0</v>
      </c>
      <c r="S2745" s="109">
        <f t="shared" si="1275"/>
        <v>0</v>
      </c>
      <c r="T2745" s="119">
        <f t="shared" si="1258"/>
        <v>0.10150000000000001</v>
      </c>
      <c r="U2745" s="117">
        <f t="shared" si="1276"/>
        <v>17</v>
      </c>
      <c r="V2745" s="117">
        <v>252</v>
      </c>
      <c r="W2745" s="116">
        <f t="shared" si="1277"/>
        <v>1.0065428949999999</v>
      </c>
      <c r="X2745" s="109">
        <f t="shared" si="1278"/>
        <v>0.60030070000000002</v>
      </c>
      <c r="Y2745" s="174">
        <f t="shared" si="1255"/>
        <v>0</v>
      </c>
      <c r="Z2745" s="120" t="str">
        <f t="shared" si="1260"/>
        <v>A+J=</v>
      </c>
      <c r="AA2745" s="114">
        <f t="shared" si="1261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8">
        <f t="shared" si="1256"/>
        <v>47042</v>
      </c>
      <c r="B2746" s="109">
        <f t="shared" si="1262"/>
        <v>92.348785310000011</v>
      </c>
      <c r="C2746" s="193">
        <f t="shared" si="1254"/>
        <v>59.090581139999998</v>
      </c>
      <c r="D2746" s="110">
        <f t="shared" si="1263"/>
        <v>7245.38</v>
      </c>
      <c r="E2746" s="111">
        <f t="shared" si="1279"/>
        <v>7276.54</v>
      </c>
      <c r="F2746" s="112">
        <f t="shared" si="1264"/>
        <v>46985</v>
      </c>
      <c r="G2746" s="113">
        <f t="shared" si="1265"/>
        <v>4.3006716003852752E-3</v>
      </c>
      <c r="H2746" s="114">
        <f t="shared" si="1266"/>
        <v>47046</v>
      </c>
      <c r="I2746" s="114">
        <f t="shared" si="1267"/>
        <v>47046</v>
      </c>
      <c r="J2746" s="115">
        <f t="shared" si="1268"/>
        <v>21</v>
      </c>
      <c r="K2746" s="115">
        <f t="shared" si="1269"/>
        <v>17</v>
      </c>
      <c r="L2746" s="8">
        <f t="shared" si="1270"/>
        <v>1.0034800699999999</v>
      </c>
      <c r="M2746" s="116">
        <f t="shared" si="1271"/>
        <v>1.0043006699999999</v>
      </c>
      <c r="N2746" s="116">
        <f t="shared" si="1272"/>
        <v>1.5472906072430175</v>
      </c>
      <c r="O2746" s="109">
        <f t="shared" si="1273"/>
        <v>1.5526752800000001</v>
      </c>
      <c r="P2746" s="109">
        <f t="shared" si="1274"/>
        <v>91.748484610000006</v>
      </c>
      <c r="Q2746" s="11">
        <f t="shared" si="1259"/>
        <v>0</v>
      </c>
      <c r="R2746" s="30">
        <f t="shared" si="1257"/>
        <v>0</v>
      </c>
      <c r="S2746" s="109">
        <f t="shared" si="1275"/>
        <v>0</v>
      </c>
      <c r="T2746" s="119">
        <f t="shared" si="1258"/>
        <v>0.10150000000000001</v>
      </c>
      <c r="U2746" s="117">
        <f t="shared" si="1276"/>
        <v>17</v>
      </c>
      <c r="V2746" s="117">
        <v>252</v>
      </c>
      <c r="W2746" s="116">
        <f t="shared" si="1277"/>
        <v>1.0065428949999999</v>
      </c>
      <c r="X2746" s="109">
        <f t="shared" si="1278"/>
        <v>0.60030070000000002</v>
      </c>
      <c r="Y2746" s="174">
        <f t="shared" si="1255"/>
        <v>0</v>
      </c>
      <c r="Z2746" s="120" t="str">
        <f t="shared" si="1260"/>
        <v>A+J=</v>
      </c>
      <c r="AA2746" s="114">
        <f t="shared" si="1261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8">
        <f t="shared" si="1256"/>
        <v>47043</v>
      </c>
      <c r="B2747" s="109">
        <f t="shared" si="1262"/>
        <v>92.403099770000011</v>
      </c>
      <c r="C2747" s="193">
        <f t="shared" si="1254"/>
        <v>59.090581139999998</v>
      </c>
      <c r="D2747" s="110">
        <f t="shared" si="1263"/>
        <v>7245.38</v>
      </c>
      <c r="E2747" s="111">
        <f t="shared" si="1279"/>
        <v>7276.54</v>
      </c>
      <c r="F2747" s="112">
        <f t="shared" si="1264"/>
        <v>46985</v>
      </c>
      <c r="G2747" s="113">
        <f t="shared" si="1265"/>
        <v>4.3006716003852752E-3</v>
      </c>
      <c r="H2747" s="114">
        <f t="shared" si="1266"/>
        <v>47046</v>
      </c>
      <c r="I2747" s="114">
        <f t="shared" si="1267"/>
        <v>47046</v>
      </c>
      <c r="J2747" s="115">
        <f t="shared" si="1268"/>
        <v>21</v>
      </c>
      <c r="K2747" s="115">
        <f t="shared" si="1269"/>
        <v>18</v>
      </c>
      <c r="L2747" s="8">
        <f t="shared" si="1270"/>
        <v>1.0036851499999999</v>
      </c>
      <c r="M2747" s="116">
        <f t="shared" si="1271"/>
        <v>1.0043006699999999</v>
      </c>
      <c r="N2747" s="116">
        <f t="shared" si="1272"/>
        <v>1.5472906072430175</v>
      </c>
      <c r="O2747" s="109">
        <f t="shared" si="1273"/>
        <v>1.5529926000000001</v>
      </c>
      <c r="P2747" s="109">
        <f t="shared" si="1274"/>
        <v>91.767235240000005</v>
      </c>
      <c r="Q2747" s="11">
        <f t="shared" si="1259"/>
        <v>0</v>
      </c>
      <c r="R2747" s="30">
        <f t="shared" si="1257"/>
        <v>0</v>
      </c>
      <c r="S2747" s="109">
        <f t="shared" si="1275"/>
        <v>0</v>
      </c>
      <c r="T2747" s="119">
        <f t="shared" si="1258"/>
        <v>0.10150000000000001</v>
      </c>
      <c r="U2747" s="117">
        <f t="shared" si="1276"/>
        <v>18</v>
      </c>
      <c r="V2747" s="117">
        <v>252</v>
      </c>
      <c r="W2747" s="116">
        <f t="shared" si="1277"/>
        <v>1.006929102</v>
      </c>
      <c r="X2747" s="109">
        <f t="shared" si="1278"/>
        <v>0.63586452999999998</v>
      </c>
      <c r="Y2747" s="174">
        <f t="shared" si="1255"/>
        <v>0</v>
      </c>
      <c r="Z2747" s="120" t="str">
        <f t="shared" si="1260"/>
        <v>A+J=</v>
      </c>
      <c r="AA2747" s="114">
        <f t="shared" si="1261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8">
        <f t="shared" si="1256"/>
        <v>47044</v>
      </c>
      <c r="B2748" s="109">
        <f t="shared" si="1262"/>
        <v>92.457447049999999</v>
      </c>
      <c r="C2748" s="193">
        <f t="shared" si="1254"/>
        <v>59.090581139999998</v>
      </c>
      <c r="D2748" s="110">
        <f t="shared" si="1263"/>
        <v>7245.38</v>
      </c>
      <c r="E2748" s="111">
        <f t="shared" si="1279"/>
        <v>7276.54</v>
      </c>
      <c r="F2748" s="112">
        <f t="shared" si="1264"/>
        <v>46985</v>
      </c>
      <c r="G2748" s="113">
        <f t="shared" si="1265"/>
        <v>4.3006716003852752E-3</v>
      </c>
      <c r="H2748" s="114">
        <f t="shared" si="1266"/>
        <v>47046</v>
      </c>
      <c r="I2748" s="114">
        <f t="shared" si="1267"/>
        <v>47046</v>
      </c>
      <c r="J2748" s="115">
        <f t="shared" si="1268"/>
        <v>21</v>
      </c>
      <c r="K2748" s="115">
        <f t="shared" si="1269"/>
        <v>19</v>
      </c>
      <c r="L2748" s="8">
        <f t="shared" si="1270"/>
        <v>1.00389028</v>
      </c>
      <c r="M2748" s="116">
        <f t="shared" si="1271"/>
        <v>1.0043006699999999</v>
      </c>
      <c r="N2748" s="116">
        <f t="shared" si="1272"/>
        <v>1.5472906072430175</v>
      </c>
      <c r="O2748" s="109">
        <f t="shared" si="1273"/>
        <v>1.55331</v>
      </c>
      <c r="P2748" s="109">
        <f t="shared" si="1274"/>
        <v>91.785990589999997</v>
      </c>
      <c r="Q2748" s="11">
        <f t="shared" si="1259"/>
        <v>0</v>
      </c>
      <c r="R2748" s="30">
        <f t="shared" si="1257"/>
        <v>0</v>
      </c>
      <c r="S2748" s="109">
        <f t="shared" si="1275"/>
        <v>0</v>
      </c>
      <c r="T2748" s="119">
        <f t="shared" si="1258"/>
        <v>0.10150000000000001</v>
      </c>
      <c r="U2748" s="117">
        <f t="shared" si="1276"/>
        <v>19</v>
      </c>
      <c r="V2748" s="117">
        <v>252</v>
      </c>
      <c r="W2748" s="116">
        <f t="shared" si="1277"/>
        <v>1.007315457</v>
      </c>
      <c r="X2748" s="109">
        <f t="shared" si="1278"/>
        <v>0.67145646000000003</v>
      </c>
      <c r="Y2748" s="174">
        <f t="shared" si="1255"/>
        <v>0</v>
      </c>
      <c r="Z2748" s="120" t="str">
        <f t="shared" si="1260"/>
        <v>A+J=</v>
      </c>
      <c r="AA2748" s="114">
        <f t="shared" si="1261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8">
        <f t="shared" si="1256"/>
        <v>47045</v>
      </c>
      <c r="B2749" s="109">
        <f t="shared" si="1262"/>
        <v>92.511825389999998</v>
      </c>
      <c r="C2749" s="193">
        <f t="shared" si="1254"/>
        <v>59.090581139999998</v>
      </c>
      <c r="D2749" s="110">
        <f t="shared" si="1263"/>
        <v>7245.38</v>
      </c>
      <c r="E2749" s="111">
        <f t="shared" si="1279"/>
        <v>7276.54</v>
      </c>
      <c r="F2749" s="112">
        <f t="shared" si="1264"/>
        <v>46985</v>
      </c>
      <c r="G2749" s="113">
        <f t="shared" si="1265"/>
        <v>4.3006716003852752E-3</v>
      </c>
      <c r="H2749" s="114">
        <f t="shared" si="1266"/>
        <v>47046</v>
      </c>
      <c r="I2749" s="114">
        <f t="shared" si="1267"/>
        <v>47046</v>
      </c>
      <c r="J2749" s="115">
        <f t="shared" si="1268"/>
        <v>21</v>
      </c>
      <c r="K2749" s="115">
        <f t="shared" si="1269"/>
        <v>20</v>
      </c>
      <c r="L2749" s="8">
        <f t="shared" si="1270"/>
        <v>1.0040954499999999</v>
      </c>
      <c r="M2749" s="116">
        <f t="shared" si="1271"/>
        <v>1.0043006699999999</v>
      </c>
      <c r="N2749" s="116">
        <f t="shared" si="1272"/>
        <v>1.5472906072430175</v>
      </c>
      <c r="O2749" s="109">
        <f t="shared" si="1273"/>
        <v>1.55362745</v>
      </c>
      <c r="P2749" s="109">
        <f t="shared" si="1274"/>
        <v>91.804748889999999</v>
      </c>
      <c r="Q2749" s="11">
        <f t="shared" si="1259"/>
        <v>0</v>
      </c>
      <c r="R2749" s="30">
        <f t="shared" si="1257"/>
        <v>0</v>
      </c>
      <c r="S2749" s="109">
        <f t="shared" si="1275"/>
        <v>0</v>
      </c>
      <c r="T2749" s="119">
        <f t="shared" si="1258"/>
        <v>0.10150000000000001</v>
      </c>
      <c r="U2749" s="117">
        <f t="shared" si="1276"/>
        <v>20</v>
      </c>
      <c r="V2749" s="117">
        <v>252</v>
      </c>
      <c r="W2749" s="116">
        <f t="shared" si="1277"/>
        <v>1.0077019599999999</v>
      </c>
      <c r="X2749" s="109">
        <f t="shared" si="1278"/>
        <v>0.7070765</v>
      </c>
      <c r="Y2749" s="174">
        <f t="shared" si="1255"/>
        <v>0</v>
      </c>
      <c r="Z2749" s="120" t="str">
        <f t="shared" si="1260"/>
        <v>A+J=</v>
      </c>
      <c r="AA2749" s="114">
        <f t="shared" si="1261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8">
        <f t="shared" si="1256"/>
        <v>47046</v>
      </c>
      <c r="B2750" s="109">
        <f t="shared" si="1262"/>
        <v>92.566237180000002</v>
      </c>
      <c r="C2750" s="193">
        <f t="shared" si="1254"/>
        <v>59.090581139999998</v>
      </c>
      <c r="D2750" s="110">
        <f t="shared" si="1263"/>
        <v>7245.38</v>
      </c>
      <c r="E2750" s="111">
        <f t="shared" si="1279"/>
        <v>7276.54</v>
      </c>
      <c r="F2750" s="112">
        <f t="shared" si="1264"/>
        <v>46985</v>
      </c>
      <c r="G2750" s="113">
        <f t="shared" si="1265"/>
        <v>4.3006716003852752E-3</v>
      </c>
      <c r="H2750" s="114">
        <f t="shared" si="1266"/>
        <v>47078</v>
      </c>
      <c r="I2750" s="114">
        <f t="shared" si="1267"/>
        <v>47046</v>
      </c>
      <c r="J2750" s="115">
        <f t="shared" si="1268"/>
        <v>21</v>
      </c>
      <c r="K2750" s="115">
        <f t="shared" si="1269"/>
        <v>21</v>
      </c>
      <c r="L2750" s="8">
        <f t="shared" si="1270"/>
        <v>1.0043006699999999</v>
      </c>
      <c r="M2750" s="116">
        <f t="shared" si="1271"/>
        <v>1.0043006699999999</v>
      </c>
      <c r="N2750" s="116">
        <f t="shared" si="1272"/>
        <v>1.5472906072430175</v>
      </c>
      <c r="O2750" s="109">
        <f t="shared" si="1273"/>
        <v>1.55394499</v>
      </c>
      <c r="P2750" s="109">
        <f t="shared" si="1274"/>
        <v>91.82351251</v>
      </c>
      <c r="Q2750" s="11">
        <f t="shared" si="1259"/>
        <v>90</v>
      </c>
      <c r="R2750" s="30">
        <f t="shared" si="1257"/>
        <v>0.14944299999999999</v>
      </c>
      <c r="S2750" s="109">
        <f t="shared" si="1275"/>
        <v>13.722381179999999</v>
      </c>
      <c r="T2750" s="119">
        <f t="shared" si="1258"/>
        <v>0.10150000000000001</v>
      </c>
      <c r="U2750" s="117">
        <f t="shared" si="1276"/>
        <v>21</v>
      </c>
      <c r="V2750" s="117">
        <v>252</v>
      </c>
      <c r="W2750" s="116">
        <f t="shared" si="1277"/>
        <v>1.008088611</v>
      </c>
      <c r="X2750" s="109">
        <f t="shared" si="1278"/>
        <v>0.74272466999999998</v>
      </c>
      <c r="Y2750" s="174">
        <f t="shared" si="1255"/>
        <v>14.465105849999999</v>
      </c>
      <c r="Z2750" s="120" t="str">
        <f t="shared" si="1260"/>
        <v>A+J=</v>
      </c>
      <c r="AA2750" s="114">
        <f t="shared" si="1261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8">
        <f t="shared" si="1256"/>
        <v>47047</v>
      </c>
      <c r="B2751" s="109">
        <f t="shared" si="1262"/>
        <v>78.148747419999992</v>
      </c>
      <c r="C2751" s="193">
        <f t="shared" si="1254"/>
        <v>50.259907419999998</v>
      </c>
      <c r="D2751" s="110">
        <f t="shared" si="1263"/>
        <v>7245.38</v>
      </c>
      <c r="E2751" s="111">
        <f t="shared" si="1279"/>
        <v>7276.54</v>
      </c>
      <c r="F2751" s="112">
        <f t="shared" si="1264"/>
        <v>47016</v>
      </c>
      <c r="G2751" s="113">
        <f t="shared" si="1265"/>
        <v>4.3006716003852752E-3</v>
      </c>
      <c r="H2751" s="114">
        <f t="shared" si="1266"/>
        <v>47078</v>
      </c>
      <c r="I2751" s="114">
        <f t="shared" si="1267"/>
        <v>47078</v>
      </c>
      <c r="J2751" s="115">
        <f t="shared" si="1268"/>
        <v>19</v>
      </c>
      <c r="K2751" s="115">
        <f t="shared" si="1269"/>
        <v>1</v>
      </c>
      <c r="L2751" s="8">
        <f t="shared" si="1270"/>
        <v>1.0002258900000001</v>
      </c>
      <c r="M2751" s="116">
        <f t="shared" si="1271"/>
        <v>1.0043006699999999</v>
      </c>
      <c r="N2751" s="116">
        <f t="shared" si="1272"/>
        <v>1.5539449935388692</v>
      </c>
      <c r="O2751" s="109">
        <f t="shared" si="1273"/>
        <v>1.5542960100000001</v>
      </c>
      <c r="P2751" s="109">
        <f t="shared" si="1274"/>
        <v>78.118773559999994</v>
      </c>
      <c r="Q2751" s="11">
        <f t="shared" si="1259"/>
        <v>0</v>
      </c>
      <c r="R2751" s="30">
        <f t="shared" si="1257"/>
        <v>0</v>
      </c>
      <c r="S2751" s="109">
        <f t="shared" si="1275"/>
        <v>0</v>
      </c>
      <c r="T2751" s="119">
        <f t="shared" si="1258"/>
        <v>0.10150000000000001</v>
      </c>
      <c r="U2751" s="117">
        <f t="shared" si="1276"/>
        <v>1</v>
      </c>
      <c r="V2751" s="117">
        <v>252</v>
      </c>
      <c r="W2751" s="116">
        <f t="shared" si="1277"/>
        <v>1.0003836960000001</v>
      </c>
      <c r="X2751" s="109">
        <f t="shared" si="1278"/>
        <v>2.9973860000000001E-2</v>
      </c>
      <c r="Y2751" s="174">
        <f t="shared" si="1255"/>
        <v>0</v>
      </c>
      <c r="Z2751" s="120" t="str">
        <f t="shared" si="1260"/>
        <v>A+J=</v>
      </c>
      <c r="AA2751" s="114">
        <f t="shared" si="1261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8">
        <f t="shared" si="1256"/>
        <v>47048</v>
      </c>
      <c r="B2752" s="109">
        <f t="shared" si="1262"/>
        <v>78.148747419999992</v>
      </c>
      <c r="C2752" s="193">
        <f t="shared" si="1254"/>
        <v>50.259907419999998</v>
      </c>
      <c r="D2752" s="110">
        <f t="shared" si="1263"/>
        <v>7245.38</v>
      </c>
      <c r="E2752" s="111">
        <f t="shared" si="1279"/>
        <v>7276.54</v>
      </c>
      <c r="F2752" s="112">
        <f t="shared" si="1264"/>
        <v>47016</v>
      </c>
      <c r="G2752" s="113">
        <f t="shared" si="1265"/>
        <v>4.3006716003852752E-3</v>
      </c>
      <c r="H2752" s="114">
        <f t="shared" si="1266"/>
        <v>47078</v>
      </c>
      <c r="I2752" s="114">
        <f t="shared" si="1267"/>
        <v>47078</v>
      </c>
      <c r="J2752" s="115">
        <f t="shared" si="1268"/>
        <v>19</v>
      </c>
      <c r="K2752" s="115">
        <f t="shared" si="1269"/>
        <v>1</v>
      </c>
      <c r="L2752" s="8">
        <f t="shared" si="1270"/>
        <v>1.0002258900000001</v>
      </c>
      <c r="M2752" s="116">
        <f t="shared" si="1271"/>
        <v>1.0043006699999999</v>
      </c>
      <c r="N2752" s="116">
        <f t="shared" si="1272"/>
        <v>1.5539449935388692</v>
      </c>
      <c r="O2752" s="109">
        <f t="shared" si="1273"/>
        <v>1.5542960100000001</v>
      </c>
      <c r="P2752" s="109">
        <f t="shared" si="1274"/>
        <v>78.118773559999994</v>
      </c>
      <c r="Q2752" s="11">
        <f t="shared" si="1259"/>
        <v>0</v>
      </c>
      <c r="R2752" s="30">
        <f t="shared" si="1257"/>
        <v>0</v>
      </c>
      <c r="S2752" s="109">
        <f t="shared" si="1275"/>
        <v>0</v>
      </c>
      <c r="T2752" s="119">
        <f t="shared" si="1258"/>
        <v>0.10150000000000001</v>
      </c>
      <c r="U2752" s="117">
        <f t="shared" si="1276"/>
        <v>1</v>
      </c>
      <c r="V2752" s="117">
        <v>252</v>
      </c>
      <c r="W2752" s="116">
        <f t="shared" si="1277"/>
        <v>1.0003836960000001</v>
      </c>
      <c r="X2752" s="109">
        <f t="shared" si="1278"/>
        <v>2.9973860000000001E-2</v>
      </c>
      <c r="Y2752" s="174">
        <f t="shared" si="1255"/>
        <v>0</v>
      </c>
      <c r="Z2752" s="120" t="str">
        <f t="shared" si="1260"/>
        <v>A+J=</v>
      </c>
      <c r="AA2752" s="114">
        <f t="shared" si="1261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8">
        <f t="shared" si="1256"/>
        <v>47049</v>
      </c>
      <c r="B2753" s="109">
        <f t="shared" si="1262"/>
        <v>78.148747419999992</v>
      </c>
      <c r="C2753" s="193">
        <f t="shared" si="1254"/>
        <v>50.259907419999998</v>
      </c>
      <c r="D2753" s="110">
        <f t="shared" si="1263"/>
        <v>7245.38</v>
      </c>
      <c r="E2753" s="111">
        <f t="shared" si="1279"/>
        <v>7276.54</v>
      </c>
      <c r="F2753" s="112">
        <f t="shared" si="1264"/>
        <v>47016</v>
      </c>
      <c r="G2753" s="113">
        <f t="shared" si="1265"/>
        <v>4.3006716003852752E-3</v>
      </c>
      <c r="H2753" s="114">
        <f t="shared" si="1266"/>
        <v>47078</v>
      </c>
      <c r="I2753" s="114">
        <f t="shared" si="1267"/>
        <v>47078</v>
      </c>
      <c r="J2753" s="115">
        <f t="shared" si="1268"/>
        <v>19</v>
      </c>
      <c r="K2753" s="115">
        <f t="shared" si="1269"/>
        <v>1</v>
      </c>
      <c r="L2753" s="8">
        <f t="shared" si="1270"/>
        <v>1.0002258900000001</v>
      </c>
      <c r="M2753" s="116">
        <f t="shared" si="1271"/>
        <v>1.0043006699999999</v>
      </c>
      <c r="N2753" s="116">
        <f t="shared" si="1272"/>
        <v>1.5539449935388692</v>
      </c>
      <c r="O2753" s="109">
        <f t="shared" si="1273"/>
        <v>1.5542960100000001</v>
      </c>
      <c r="P2753" s="109">
        <f t="shared" si="1274"/>
        <v>78.118773559999994</v>
      </c>
      <c r="Q2753" s="11">
        <f t="shared" si="1259"/>
        <v>0</v>
      </c>
      <c r="R2753" s="30">
        <f t="shared" si="1257"/>
        <v>0</v>
      </c>
      <c r="S2753" s="109">
        <f t="shared" si="1275"/>
        <v>0</v>
      </c>
      <c r="T2753" s="119">
        <f t="shared" si="1258"/>
        <v>0.10150000000000001</v>
      </c>
      <c r="U2753" s="117">
        <f t="shared" si="1276"/>
        <v>1</v>
      </c>
      <c r="V2753" s="117">
        <v>252</v>
      </c>
      <c r="W2753" s="116">
        <f t="shared" si="1277"/>
        <v>1.0003836960000001</v>
      </c>
      <c r="X2753" s="109">
        <f t="shared" si="1278"/>
        <v>2.9973860000000001E-2</v>
      </c>
      <c r="Y2753" s="174">
        <f t="shared" si="1255"/>
        <v>0</v>
      </c>
      <c r="Z2753" s="120" t="str">
        <f t="shared" si="1260"/>
        <v>A+J=</v>
      </c>
      <c r="AA2753" s="114">
        <f t="shared" si="1261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8">
        <f t="shared" si="1256"/>
        <v>47050</v>
      </c>
      <c r="B2754" s="109">
        <f t="shared" si="1262"/>
        <v>78.196392550000013</v>
      </c>
      <c r="C2754" s="193">
        <f t="shared" si="1254"/>
        <v>50.259907419999998</v>
      </c>
      <c r="D2754" s="110">
        <f t="shared" si="1263"/>
        <v>7245.38</v>
      </c>
      <c r="E2754" s="111">
        <f t="shared" si="1279"/>
        <v>7276.54</v>
      </c>
      <c r="F2754" s="112">
        <f t="shared" si="1264"/>
        <v>47016</v>
      </c>
      <c r="G2754" s="113">
        <f t="shared" si="1265"/>
        <v>4.3006716003852752E-3</v>
      </c>
      <c r="H2754" s="114">
        <f t="shared" si="1266"/>
        <v>47078</v>
      </c>
      <c r="I2754" s="114">
        <f t="shared" si="1267"/>
        <v>47078</v>
      </c>
      <c r="J2754" s="115">
        <f t="shared" si="1268"/>
        <v>19</v>
      </c>
      <c r="K2754" s="115">
        <f t="shared" si="1269"/>
        <v>2</v>
      </c>
      <c r="L2754" s="8">
        <f t="shared" si="1270"/>
        <v>1.00045183</v>
      </c>
      <c r="M2754" s="116">
        <f t="shared" si="1271"/>
        <v>1.0043006699999999</v>
      </c>
      <c r="N2754" s="116">
        <f t="shared" si="1272"/>
        <v>1.5539449935388692</v>
      </c>
      <c r="O2754" s="109">
        <f t="shared" si="1273"/>
        <v>1.5546471100000001</v>
      </c>
      <c r="P2754" s="109">
        <f t="shared" si="1274"/>
        <v>78.136419810000007</v>
      </c>
      <c r="Q2754" s="11">
        <f t="shared" si="1259"/>
        <v>0</v>
      </c>
      <c r="R2754" s="30">
        <f t="shared" si="1257"/>
        <v>0</v>
      </c>
      <c r="S2754" s="109">
        <f t="shared" si="1275"/>
        <v>0</v>
      </c>
      <c r="T2754" s="119">
        <f t="shared" si="1258"/>
        <v>0.10150000000000001</v>
      </c>
      <c r="U2754" s="117">
        <f t="shared" si="1276"/>
        <v>2</v>
      </c>
      <c r="V2754" s="117">
        <v>252</v>
      </c>
      <c r="W2754" s="116">
        <f t="shared" si="1277"/>
        <v>1.0007675389999999</v>
      </c>
      <c r="X2754" s="109">
        <f t="shared" si="1278"/>
        <v>5.9972739999999997E-2</v>
      </c>
      <c r="Y2754" s="174">
        <f t="shared" si="1255"/>
        <v>0</v>
      </c>
      <c r="Z2754" s="120" t="str">
        <f t="shared" si="1260"/>
        <v>A+J=</v>
      </c>
      <c r="AA2754" s="114">
        <f t="shared" si="1261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8">
        <f t="shared" si="1256"/>
        <v>47051</v>
      </c>
      <c r="B2755" s="109">
        <f t="shared" si="1262"/>
        <v>78.244066340000003</v>
      </c>
      <c r="C2755" s="193">
        <f t="shared" si="1254"/>
        <v>50.259907419999998</v>
      </c>
      <c r="D2755" s="110">
        <f t="shared" si="1263"/>
        <v>7245.38</v>
      </c>
      <c r="E2755" s="111">
        <f t="shared" si="1279"/>
        <v>7276.54</v>
      </c>
      <c r="F2755" s="112">
        <f t="shared" si="1264"/>
        <v>47016</v>
      </c>
      <c r="G2755" s="113">
        <f t="shared" si="1265"/>
        <v>4.3006716003852752E-3</v>
      </c>
      <c r="H2755" s="114">
        <f t="shared" si="1266"/>
        <v>47078</v>
      </c>
      <c r="I2755" s="114">
        <f t="shared" si="1267"/>
        <v>47078</v>
      </c>
      <c r="J2755" s="115">
        <f t="shared" si="1268"/>
        <v>19</v>
      </c>
      <c r="K2755" s="115">
        <f t="shared" si="1269"/>
        <v>3</v>
      </c>
      <c r="L2755" s="8">
        <f t="shared" si="1270"/>
        <v>1.0006778199999999</v>
      </c>
      <c r="M2755" s="116">
        <f t="shared" si="1271"/>
        <v>1.0043006699999999</v>
      </c>
      <c r="N2755" s="116">
        <f t="shared" si="1272"/>
        <v>1.5539449935388692</v>
      </c>
      <c r="O2755" s="109">
        <f t="shared" si="1273"/>
        <v>1.55499828</v>
      </c>
      <c r="P2755" s="109">
        <f t="shared" si="1274"/>
        <v>78.154069590000006</v>
      </c>
      <c r="Q2755" s="11">
        <f t="shared" si="1259"/>
        <v>0</v>
      </c>
      <c r="R2755" s="30">
        <f t="shared" si="1257"/>
        <v>0</v>
      </c>
      <c r="S2755" s="109">
        <f t="shared" si="1275"/>
        <v>0</v>
      </c>
      <c r="T2755" s="119">
        <f t="shared" si="1258"/>
        <v>0.10150000000000001</v>
      </c>
      <c r="U2755" s="117">
        <f t="shared" si="1276"/>
        <v>3</v>
      </c>
      <c r="V2755" s="117">
        <v>252</v>
      </c>
      <c r="W2755" s="116">
        <f t="shared" si="1277"/>
        <v>1.00115153</v>
      </c>
      <c r="X2755" s="109">
        <f t="shared" si="1278"/>
        <v>8.999675E-2</v>
      </c>
      <c r="Y2755" s="174">
        <f t="shared" si="1255"/>
        <v>0</v>
      </c>
      <c r="Z2755" s="120" t="str">
        <f t="shared" si="1260"/>
        <v>A+J=</v>
      </c>
      <c r="AA2755" s="114">
        <f t="shared" si="1261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8">
        <f t="shared" si="1256"/>
        <v>47052</v>
      </c>
      <c r="B2756" s="109">
        <f t="shared" si="1262"/>
        <v>78.291770189999994</v>
      </c>
      <c r="C2756" s="193">
        <f t="shared" si="1254"/>
        <v>50.259907419999998</v>
      </c>
      <c r="D2756" s="110">
        <f t="shared" si="1263"/>
        <v>7245.38</v>
      </c>
      <c r="E2756" s="111">
        <f t="shared" si="1279"/>
        <v>7276.54</v>
      </c>
      <c r="F2756" s="112">
        <f t="shared" si="1264"/>
        <v>47016</v>
      </c>
      <c r="G2756" s="113">
        <f t="shared" si="1265"/>
        <v>4.3006716003852752E-3</v>
      </c>
      <c r="H2756" s="114">
        <f t="shared" si="1266"/>
        <v>47078</v>
      </c>
      <c r="I2756" s="114">
        <f t="shared" si="1267"/>
        <v>47078</v>
      </c>
      <c r="J2756" s="115">
        <f t="shared" si="1268"/>
        <v>19</v>
      </c>
      <c r="K2756" s="115">
        <f t="shared" si="1269"/>
        <v>4</v>
      </c>
      <c r="L2756" s="8">
        <f t="shared" si="1270"/>
        <v>1.0009038699999999</v>
      </c>
      <c r="M2756" s="116">
        <f t="shared" si="1271"/>
        <v>1.0043006699999999</v>
      </c>
      <c r="N2756" s="116">
        <f t="shared" si="1272"/>
        <v>1.5539449935388692</v>
      </c>
      <c r="O2756" s="109">
        <f t="shared" si="1273"/>
        <v>1.5553495500000001</v>
      </c>
      <c r="P2756" s="109">
        <f t="shared" si="1274"/>
        <v>78.171724380000001</v>
      </c>
      <c r="Q2756" s="11">
        <f t="shared" si="1259"/>
        <v>0</v>
      </c>
      <c r="R2756" s="30">
        <f t="shared" si="1257"/>
        <v>0</v>
      </c>
      <c r="S2756" s="109">
        <f t="shared" si="1275"/>
        <v>0</v>
      </c>
      <c r="T2756" s="119">
        <f t="shared" si="1258"/>
        <v>0.10150000000000001</v>
      </c>
      <c r="U2756" s="117">
        <f t="shared" si="1276"/>
        <v>4</v>
      </c>
      <c r="V2756" s="117">
        <v>252</v>
      </c>
      <c r="W2756" s="116">
        <f t="shared" si="1277"/>
        <v>1.001535668</v>
      </c>
      <c r="X2756" s="109">
        <f t="shared" si="1278"/>
        <v>0.12004581</v>
      </c>
      <c r="Y2756" s="174">
        <f t="shared" si="1255"/>
        <v>0</v>
      </c>
      <c r="Z2756" s="120" t="str">
        <f t="shared" si="1260"/>
        <v>A+J=</v>
      </c>
      <c r="AA2756" s="114">
        <f t="shared" si="1261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8">
        <f t="shared" si="1256"/>
        <v>47053</v>
      </c>
      <c r="B2757" s="109">
        <f t="shared" si="1262"/>
        <v>78.339502209999992</v>
      </c>
      <c r="C2757" s="193">
        <f t="shared" si="1254"/>
        <v>50.259907419999998</v>
      </c>
      <c r="D2757" s="110">
        <f t="shared" si="1263"/>
        <v>7245.38</v>
      </c>
      <c r="E2757" s="111">
        <f t="shared" si="1279"/>
        <v>7276.54</v>
      </c>
      <c r="F2757" s="112">
        <f t="shared" si="1264"/>
        <v>47016</v>
      </c>
      <c r="G2757" s="113">
        <f t="shared" si="1265"/>
        <v>4.3006716003852752E-3</v>
      </c>
      <c r="H2757" s="114">
        <f t="shared" si="1266"/>
        <v>47078</v>
      </c>
      <c r="I2757" s="114">
        <f t="shared" si="1267"/>
        <v>47078</v>
      </c>
      <c r="J2757" s="115">
        <f t="shared" si="1268"/>
        <v>19</v>
      </c>
      <c r="K2757" s="115">
        <f t="shared" si="1269"/>
        <v>5</v>
      </c>
      <c r="L2757" s="8">
        <f t="shared" si="1270"/>
        <v>1.0011299600000001</v>
      </c>
      <c r="M2757" s="116">
        <f t="shared" si="1271"/>
        <v>1.0043006699999999</v>
      </c>
      <c r="N2757" s="116">
        <f t="shared" si="1272"/>
        <v>1.5539449935388692</v>
      </c>
      <c r="O2757" s="109">
        <f t="shared" si="1273"/>
        <v>1.5557008800000001</v>
      </c>
      <c r="P2757" s="109">
        <f t="shared" si="1274"/>
        <v>78.189382199999997</v>
      </c>
      <c r="Q2757" s="11">
        <f t="shared" si="1259"/>
        <v>0</v>
      </c>
      <c r="R2757" s="30">
        <f t="shared" si="1257"/>
        <v>0</v>
      </c>
      <c r="S2757" s="109">
        <f t="shared" si="1275"/>
        <v>0</v>
      </c>
      <c r="T2757" s="119">
        <f t="shared" si="1258"/>
        <v>0.10150000000000001</v>
      </c>
      <c r="U2757" s="117">
        <f t="shared" si="1276"/>
        <v>5</v>
      </c>
      <c r="V2757" s="117">
        <v>252</v>
      </c>
      <c r="W2757" s="116">
        <f t="shared" si="1277"/>
        <v>1.0019199539999999</v>
      </c>
      <c r="X2757" s="109">
        <f t="shared" si="1278"/>
        <v>0.15012001</v>
      </c>
      <c r="Y2757" s="174">
        <f t="shared" si="1255"/>
        <v>0</v>
      </c>
      <c r="Z2757" s="120" t="str">
        <f t="shared" si="1260"/>
        <v>A+J=</v>
      </c>
      <c r="AA2757" s="114">
        <f t="shared" si="1261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8">
        <f t="shared" si="1256"/>
        <v>47054</v>
      </c>
      <c r="B2758" s="109">
        <f t="shared" si="1262"/>
        <v>78.387264250000001</v>
      </c>
      <c r="C2758" s="193">
        <f t="shared" ref="C2758:C2821" si="1280">TRUNC(IF(Q2757&gt;0,C2757-(S2757/O2757),C2757),8)</f>
        <v>50.259907419999998</v>
      </c>
      <c r="D2758" s="110">
        <f t="shared" si="1263"/>
        <v>7245.38</v>
      </c>
      <c r="E2758" s="111">
        <f t="shared" si="1279"/>
        <v>7276.54</v>
      </c>
      <c r="F2758" s="112">
        <f t="shared" si="1264"/>
        <v>47016</v>
      </c>
      <c r="G2758" s="113">
        <f t="shared" si="1265"/>
        <v>4.3006716003852752E-3</v>
      </c>
      <c r="H2758" s="114">
        <f t="shared" si="1266"/>
        <v>47078</v>
      </c>
      <c r="I2758" s="114">
        <f t="shared" si="1267"/>
        <v>47078</v>
      </c>
      <c r="J2758" s="115">
        <f t="shared" si="1268"/>
        <v>19</v>
      </c>
      <c r="K2758" s="115">
        <f t="shared" si="1269"/>
        <v>6</v>
      </c>
      <c r="L2758" s="8">
        <f t="shared" si="1270"/>
        <v>1.0013561099999999</v>
      </c>
      <c r="M2758" s="116">
        <f t="shared" si="1271"/>
        <v>1.0043006699999999</v>
      </c>
      <c r="N2758" s="116">
        <f t="shared" si="1272"/>
        <v>1.5539449935388692</v>
      </c>
      <c r="O2758" s="109">
        <f t="shared" si="1273"/>
        <v>1.5560523100000001</v>
      </c>
      <c r="P2758" s="109">
        <f t="shared" si="1274"/>
        <v>78.207045039999997</v>
      </c>
      <c r="Q2758" s="11">
        <f t="shared" si="1259"/>
        <v>0</v>
      </c>
      <c r="R2758" s="30">
        <f t="shared" si="1257"/>
        <v>0</v>
      </c>
      <c r="S2758" s="109">
        <f t="shared" si="1275"/>
        <v>0</v>
      </c>
      <c r="T2758" s="119">
        <f t="shared" si="1258"/>
        <v>0.10150000000000001</v>
      </c>
      <c r="U2758" s="117">
        <f t="shared" si="1276"/>
        <v>6</v>
      </c>
      <c r="V2758" s="117">
        <v>252</v>
      </c>
      <c r="W2758" s="116">
        <f t="shared" si="1277"/>
        <v>1.002304386</v>
      </c>
      <c r="X2758" s="109">
        <f t="shared" si="1278"/>
        <v>0.18021920999999999</v>
      </c>
      <c r="Y2758" s="174">
        <f t="shared" si="1255"/>
        <v>0</v>
      </c>
      <c r="Z2758" s="120" t="str">
        <f t="shared" si="1260"/>
        <v>A+J=</v>
      </c>
      <c r="AA2758" s="114">
        <f t="shared" si="1261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8">
        <f t="shared" si="1256"/>
        <v>47055</v>
      </c>
      <c r="B2759" s="109">
        <f t="shared" si="1262"/>
        <v>78.387264250000001</v>
      </c>
      <c r="C2759" s="193">
        <f t="shared" si="1280"/>
        <v>50.259907419999998</v>
      </c>
      <c r="D2759" s="110">
        <f t="shared" si="1263"/>
        <v>7245.38</v>
      </c>
      <c r="E2759" s="111">
        <f t="shared" si="1279"/>
        <v>7276.54</v>
      </c>
      <c r="F2759" s="112">
        <f t="shared" si="1264"/>
        <v>47016</v>
      </c>
      <c r="G2759" s="113">
        <f t="shared" si="1265"/>
        <v>4.3006716003852752E-3</v>
      </c>
      <c r="H2759" s="114">
        <f t="shared" si="1266"/>
        <v>47078</v>
      </c>
      <c r="I2759" s="114">
        <f t="shared" si="1267"/>
        <v>47078</v>
      </c>
      <c r="J2759" s="115">
        <f t="shared" si="1268"/>
        <v>19</v>
      </c>
      <c r="K2759" s="115">
        <f t="shared" si="1269"/>
        <v>6</v>
      </c>
      <c r="L2759" s="8">
        <f t="shared" si="1270"/>
        <v>1.0013561099999999</v>
      </c>
      <c r="M2759" s="116">
        <f t="shared" si="1271"/>
        <v>1.0043006699999999</v>
      </c>
      <c r="N2759" s="116">
        <f t="shared" si="1272"/>
        <v>1.5539449935388692</v>
      </c>
      <c r="O2759" s="109">
        <f t="shared" si="1273"/>
        <v>1.5560523100000001</v>
      </c>
      <c r="P2759" s="109">
        <f t="shared" si="1274"/>
        <v>78.207045039999997</v>
      </c>
      <c r="Q2759" s="11">
        <f t="shared" si="1259"/>
        <v>0</v>
      </c>
      <c r="R2759" s="30">
        <f t="shared" si="1257"/>
        <v>0</v>
      </c>
      <c r="S2759" s="109">
        <f t="shared" si="1275"/>
        <v>0</v>
      </c>
      <c r="T2759" s="119">
        <f t="shared" si="1258"/>
        <v>0.10150000000000001</v>
      </c>
      <c r="U2759" s="117">
        <f t="shared" si="1276"/>
        <v>6</v>
      </c>
      <c r="V2759" s="117">
        <v>252</v>
      </c>
      <c r="W2759" s="116">
        <f t="shared" si="1277"/>
        <v>1.002304386</v>
      </c>
      <c r="X2759" s="109">
        <f t="shared" si="1278"/>
        <v>0.18021920999999999</v>
      </c>
      <c r="Y2759" s="174">
        <f t="shared" si="1255"/>
        <v>0</v>
      </c>
      <c r="Z2759" s="120" t="str">
        <f t="shared" si="1260"/>
        <v>A+J=</v>
      </c>
      <c r="AA2759" s="114">
        <f t="shared" si="1261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8">
        <f t="shared" si="1256"/>
        <v>47056</v>
      </c>
      <c r="B2760" s="109">
        <f t="shared" si="1262"/>
        <v>78.387264250000001</v>
      </c>
      <c r="C2760" s="193">
        <f t="shared" si="1280"/>
        <v>50.259907419999998</v>
      </c>
      <c r="D2760" s="110">
        <f t="shared" si="1263"/>
        <v>7245.38</v>
      </c>
      <c r="E2760" s="111">
        <f t="shared" si="1279"/>
        <v>7276.54</v>
      </c>
      <c r="F2760" s="112">
        <f t="shared" si="1264"/>
        <v>47016</v>
      </c>
      <c r="G2760" s="113">
        <f t="shared" si="1265"/>
        <v>4.3006716003852752E-3</v>
      </c>
      <c r="H2760" s="114">
        <f t="shared" si="1266"/>
        <v>47078</v>
      </c>
      <c r="I2760" s="114">
        <f t="shared" si="1267"/>
        <v>47078</v>
      </c>
      <c r="J2760" s="115">
        <f t="shared" si="1268"/>
        <v>19</v>
      </c>
      <c r="K2760" s="115">
        <f t="shared" si="1269"/>
        <v>6</v>
      </c>
      <c r="L2760" s="8">
        <f t="shared" si="1270"/>
        <v>1.0013561099999999</v>
      </c>
      <c r="M2760" s="116">
        <f t="shared" si="1271"/>
        <v>1.0043006699999999</v>
      </c>
      <c r="N2760" s="116">
        <f t="shared" si="1272"/>
        <v>1.5539449935388692</v>
      </c>
      <c r="O2760" s="109">
        <f t="shared" si="1273"/>
        <v>1.5560523100000001</v>
      </c>
      <c r="P2760" s="109">
        <f t="shared" si="1274"/>
        <v>78.207045039999997</v>
      </c>
      <c r="Q2760" s="11">
        <f t="shared" si="1259"/>
        <v>0</v>
      </c>
      <c r="R2760" s="30">
        <f t="shared" si="1257"/>
        <v>0</v>
      </c>
      <c r="S2760" s="109">
        <f t="shared" si="1275"/>
        <v>0</v>
      </c>
      <c r="T2760" s="119">
        <f t="shared" si="1258"/>
        <v>0.10150000000000001</v>
      </c>
      <c r="U2760" s="117">
        <f t="shared" si="1276"/>
        <v>6</v>
      </c>
      <c r="V2760" s="117">
        <v>252</v>
      </c>
      <c r="W2760" s="116">
        <f t="shared" si="1277"/>
        <v>1.002304386</v>
      </c>
      <c r="X2760" s="109">
        <f t="shared" si="1278"/>
        <v>0.18021920999999999</v>
      </c>
      <c r="Y2760" s="174">
        <f t="shared" si="1255"/>
        <v>0</v>
      </c>
      <c r="Z2760" s="120" t="str">
        <f t="shared" si="1260"/>
        <v>A+J=</v>
      </c>
      <c r="AA2760" s="114">
        <f t="shared" si="1261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8">
        <f t="shared" si="1256"/>
        <v>47057</v>
      </c>
      <c r="B2761" s="109">
        <f t="shared" si="1262"/>
        <v>78.435055050000003</v>
      </c>
      <c r="C2761" s="193">
        <f t="shared" si="1280"/>
        <v>50.259907419999998</v>
      </c>
      <c r="D2761" s="110">
        <f t="shared" si="1263"/>
        <v>7245.38</v>
      </c>
      <c r="E2761" s="111">
        <f t="shared" si="1279"/>
        <v>7276.54</v>
      </c>
      <c r="F2761" s="112">
        <f t="shared" si="1264"/>
        <v>47016</v>
      </c>
      <c r="G2761" s="113">
        <f t="shared" si="1265"/>
        <v>4.3006716003852752E-3</v>
      </c>
      <c r="H2761" s="114">
        <f t="shared" si="1266"/>
        <v>47078</v>
      </c>
      <c r="I2761" s="114">
        <f t="shared" si="1267"/>
        <v>47078</v>
      </c>
      <c r="J2761" s="115">
        <f t="shared" si="1268"/>
        <v>19</v>
      </c>
      <c r="K2761" s="115">
        <f t="shared" si="1269"/>
        <v>7</v>
      </c>
      <c r="L2761" s="8">
        <f t="shared" si="1270"/>
        <v>1.0015823100000001</v>
      </c>
      <c r="M2761" s="116">
        <f t="shared" si="1271"/>
        <v>1.0043006699999999</v>
      </c>
      <c r="N2761" s="116">
        <f t="shared" si="1272"/>
        <v>1.5539449935388692</v>
      </c>
      <c r="O2761" s="109">
        <f t="shared" si="1273"/>
        <v>1.5564038099999999</v>
      </c>
      <c r="P2761" s="109">
        <f t="shared" si="1274"/>
        <v>78.224711389999996</v>
      </c>
      <c r="Q2761" s="11">
        <f t="shared" si="1259"/>
        <v>0</v>
      </c>
      <c r="R2761" s="30">
        <f t="shared" si="1257"/>
        <v>0</v>
      </c>
      <c r="S2761" s="109">
        <f t="shared" si="1275"/>
        <v>0</v>
      </c>
      <c r="T2761" s="119">
        <f t="shared" si="1258"/>
        <v>0.10150000000000001</v>
      </c>
      <c r="U2761" s="117">
        <f t="shared" si="1276"/>
        <v>7</v>
      </c>
      <c r="V2761" s="117">
        <v>252</v>
      </c>
      <c r="W2761" s="116">
        <f t="shared" si="1277"/>
        <v>1.0026889670000001</v>
      </c>
      <c r="X2761" s="109">
        <f t="shared" si="1278"/>
        <v>0.21034365999999999</v>
      </c>
      <c r="Y2761" s="174">
        <f t="shared" si="1255"/>
        <v>0</v>
      </c>
      <c r="Z2761" s="120" t="str">
        <f t="shared" si="1260"/>
        <v>A+J=</v>
      </c>
      <c r="AA2761" s="114">
        <f t="shared" si="1261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8">
        <f t="shared" si="1256"/>
        <v>47058</v>
      </c>
      <c r="B2762" s="109">
        <f t="shared" si="1262"/>
        <v>78.482874479999992</v>
      </c>
      <c r="C2762" s="193">
        <f t="shared" si="1280"/>
        <v>50.259907419999998</v>
      </c>
      <c r="D2762" s="110">
        <f t="shared" si="1263"/>
        <v>7245.38</v>
      </c>
      <c r="E2762" s="111">
        <f t="shared" si="1279"/>
        <v>7276.54</v>
      </c>
      <c r="F2762" s="112">
        <f t="shared" si="1264"/>
        <v>47016</v>
      </c>
      <c r="G2762" s="113">
        <f t="shared" si="1265"/>
        <v>4.3006716003852752E-3</v>
      </c>
      <c r="H2762" s="114">
        <f t="shared" si="1266"/>
        <v>47078</v>
      </c>
      <c r="I2762" s="114">
        <f t="shared" si="1267"/>
        <v>47078</v>
      </c>
      <c r="J2762" s="115">
        <f t="shared" si="1268"/>
        <v>19</v>
      </c>
      <c r="K2762" s="115">
        <f t="shared" si="1269"/>
        <v>8</v>
      </c>
      <c r="L2762" s="8">
        <f t="shared" si="1270"/>
        <v>1.00180855</v>
      </c>
      <c r="M2762" s="116">
        <f t="shared" si="1271"/>
        <v>1.0043006699999999</v>
      </c>
      <c r="N2762" s="116">
        <f t="shared" si="1272"/>
        <v>1.5539449935388692</v>
      </c>
      <c r="O2762" s="109">
        <f t="shared" si="1273"/>
        <v>1.55675538</v>
      </c>
      <c r="P2762" s="109">
        <f t="shared" si="1274"/>
        <v>78.242381269999996</v>
      </c>
      <c r="Q2762" s="11">
        <f t="shared" si="1259"/>
        <v>0</v>
      </c>
      <c r="R2762" s="30">
        <f t="shared" si="1257"/>
        <v>0</v>
      </c>
      <c r="S2762" s="109">
        <f t="shared" si="1275"/>
        <v>0</v>
      </c>
      <c r="T2762" s="119">
        <f t="shared" si="1258"/>
        <v>0.10150000000000001</v>
      </c>
      <c r="U2762" s="117">
        <f t="shared" si="1276"/>
        <v>8</v>
      </c>
      <c r="V2762" s="117">
        <v>252</v>
      </c>
      <c r="W2762" s="116">
        <f t="shared" si="1277"/>
        <v>1.0030736950000001</v>
      </c>
      <c r="X2762" s="109">
        <f t="shared" si="1278"/>
        <v>0.24049321000000001</v>
      </c>
      <c r="Y2762" s="174">
        <f t="shared" ref="Y2762:Y2825" si="1281">IF(AND(Q2762&gt;0,Z2762&lt;&gt;"INCORPJ="),S2762+X2762,0)</f>
        <v>0</v>
      </c>
      <c r="Z2762" s="120" t="str">
        <f t="shared" si="1260"/>
        <v>A+J=</v>
      </c>
      <c r="AA2762" s="114">
        <f t="shared" si="1261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8">
        <f t="shared" ref="A2763:A2826" si="1282">(A2762+1)</f>
        <v>47059</v>
      </c>
      <c r="B2763" s="109">
        <f t="shared" si="1262"/>
        <v>78.530723039999998</v>
      </c>
      <c r="C2763" s="193">
        <f t="shared" si="1280"/>
        <v>50.259907419999998</v>
      </c>
      <c r="D2763" s="110">
        <f t="shared" si="1263"/>
        <v>7245.38</v>
      </c>
      <c r="E2763" s="111">
        <f t="shared" si="1279"/>
        <v>7276.54</v>
      </c>
      <c r="F2763" s="112">
        <f t="shared" si="1264"/>
        <v>47016</v>
      </c>
      <c r="G2763" s="113">
        <f t="shared" si="1265"/>
        <v>4.3006716003852752E-3</v>
      </c>
      <c r="H2763" s="114">
        <f t="shared" si="1266"/>
        <v>47078</v>
      </c>
      <c r="I2763" s="114">
        <f t="shared" si="1267"/>
        <v>47078</v>
      </c>
      <c r="J2763" s="115">
        <f t="shared" si="1268"/>
        <v>19</v>
      </c>
      <c r="K2763" s="115">
        <f t="shared" si="1269"/>
        <v>9</v>
      </c>
      <c r="L2763" s="8">
        <f t="shared" si="1270"/>
        <v>1.00203485</v>
      </c>
      <c r="M2763" s="116">
        <f t="shared" si="1271"/>
        <v>1.0043006699999999</v>
      </c>
      <c r="N2763" s="116">
        <f t="shared" si="1272"/>
        <v>1.5539449935388692</v>
      </c>
      <c r="O2763" s="109">
        <f t="shared" si="1273"/>
        <v>1.5571070300000001</v>
      </c>
      <c r="P2763" s="109">
        <f t="shared" si="1274"/>
        <v>78.260055170000001</v>
      </c>
      <c r="Q2763" s="11">
        <f t="shared" si="1259"/>
        <v>0</v>
      </c>
      <c r="R2763" s="30">
        <f t="shared" ref="R2763:R2826" si="1283">IF(Q2763&gt;0,VLOOKUP($A2763,$AD$10:$AI$145,6),0)</f>
        <v>0</v>
      </c>
      <c r="S2763" s="109">
        <f t="shared" si="1275"/>
        <v>0</v>
      </c>
      <c r="T2763" s="119">
        <f t="shared" ref="T2763:T2826" si="1284">(T2762)</f>
        <v>0.10150000000000001</v>
      </c>
      <c r="U2763" s="117">
        <f t="shared" si="1276"/>
        <v>9</v>
      </c>
      <c r="V2763" s="117">
        <v>252</v>
      </c>
      <c r="W2763" s="116">
        <f t="shared" si="1277"/>
        <v>1.00345857</v>
      </c>
      <c r="X2763" s="109">
        <f t="shared" si="1278"/>
        <v>0.27066786999999998</v>
      </c>
      <c r="Y2763" s="174">
        <f t="shared" si="1281"/>
        <v>0</v>
      </c>
      <c r="Z2763" s="120" t="str">
        <f t="shared" si="1260"/>
        <v>A+J=</v>
      </c>
      <c r="AA2763" s="114">
        <f t="shared" si="1261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8">
        <f t="shared" si="1282"/>
        <v>47060</v>
      </c>
      <c r="B2764" s="109">
        <f t="shared" si="1262"/>
        <v>78.530723039999998</v>
      </c>
      <c r="C2764" s="193">
        <f t="shared" si="1280"/>
        <v>50.259907419999998</v>
      </c>
      <c r="D2764" s="110">
        <f t="shared" si="1263"/>
        <v>7245.38</v>
      </c>
      <c r="E2764" s="111">
        <f t="shared" si="1279"/>
        <v>7276.54</v>
      </c>
      <c r="F2764" s="112">
        <f t="shared" si="1264"/>
        <v>47016</v>
      </c>
      <c r="G2764" s="113">
        <f t="shared" si="1265"/>
        <v>4.3006716003852752E-3</v>
      </c>
      <c r="H2764" s="114">
        <f t="shared" si="1266"/>
        <v>47078</v>
      </c>
      <c r="I2764" s="114">
        <f t="shared" si="1267"/>
        <v>47078</v>
      </c>
      <c r="J2764" s="115">
        <f t="shared" si="1268"/>
        <v>19</v>
      </c>
      <c r="K2764" s="115">
        <f t="shared" si="1269"/>
        <v>9</v>
      </c>
      <c r="L2764" s="8">
        <f t="shared" si="1270"/>
        <v>1.00203485</v>
      </c>
      <c r="M2764" s="116">
        <f t="shared" si="1271"/>
        <v>1.0043006699999999</v>
      </c>
      <c r="N2764" s="116">
        <f t="shared" si="1272"/>
        <v>1.5539449935388692</v>
      </c>
      <c r="O2764" s="109">
        <f t="shared" si="1273"/>
        <v>1.5571070300000001</v>
      </c>
      <c r="P2764" s="109">
        <f t="shared" si="1274"/>
        <v>78.260055170000001</v>
      </c>
      <c r="Q2764" s="11">
        <f t="shared" ref="Q2764:Q2827" si="1285">IF(VLOOKUP(A2764,AD$10:AK$145,8)=VLOOKUP(A2763,AD$10:AK$145,8),0,VLOOKUP(A2764,AD$10:AK$145,8))</f>
        <v>0</v>
      </c>
      <c r="R2764" s="30">
        <f t="shared" si="1283"/>
        <v>0</v>
      </c>
      <c r="S2764" s="109">
        <f t="shared" si="1275"/>
        <v>0</v>
      </c>
      <c r="T2764" s="119">
        <f t="shared" si="1284"/>
        <v>0.10150000000000001</v>
      </c>
      <c r="U2764" s="117">
        <f t="shared" si="1276"/>
        <v>9</v>
      </c>
      <c r="V2764" s="117">
        <v>252</v>
      </c>
      <c r="W2764" s="116">
        <f t="shared" si="1277"/>
        <v>1.00345857</v>
      </c>
      <c r="X2764" s="109">
        <f t="shared" si="1278"/>
        <v>0.27066786999999998</v>
      </c>
      <c r="Y2764" s="174">
        <f t="shared" si="1281"/>
        <v>0</v>
      </c>
      <c r="Z2764" s="120" t="str">
        <f t="shared" ref="Z2764:Z2827" si="1286">IF($Q2763&gt;0,VLOOKUP($A2763,$AD$10:$AM$145,9),Z2763)</f>
        <v>A+J=</v>
      </c>
      <c r="AA2764" s="114">
        <f t="shared" ref="AA2764:AA2827" si="1287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8">
        <f t="shared" si="1282"/>
        <v>47061</v>
      </c>
      <c r="B2765" s="109">
        <f t="shared" si="1262"/>
        <v>78.57860183999999</v>
      </c>
      <c r="C2765" s="193">
        <f t="shared" si="1280"/>
        <v>50.259907419999998</v>
      </c>
      <c r="D2765" s="110">
        <f t="shared" si="1263"/>
        <v>7245.38</v>
      </c>
      <c r="E2765" s="111">
        <f t="shared" si="1279"/>
        <v>7276.54</v>
      </c>
      <c r="F2765" s="112">
        <f t="shared" si="1264"/>
        <v>47016</v>
      </c>
      <c r="G2765" s="113">
        <f t="shared" si="1265"/>
        <v>4.3006716003852752E-3</v>
      </c>
      <c r="H2765" s="114">
        <f t="shared" si="1266"/>
        <v>47078</v>
      </c>
      <c r="I2765" s="114">
        <f t="shared" si="1267"/>
        <v>47078</v>
      </c>
      <c r="J2765" s="115">
        <f t="shared" si="1268"/>
        <v>19</v>
      </c>
      <c r="K2765" s="115">
        <f t="shared" si="1269"/>
        <v>10</v>
      </c>
      <c r="L2765" s="8">
        <f t="shared" si="1270"/>
        <v>1.0022612099999999</v>
      </c>
      <c r="M2765" s="116">
        <f t="shared" si="1271"/>
        <v>1.0043006699999999</v>
      </c>
      <c r="N2765" s="116">
        <f t="shared" si="1272"/>
        <v>1.5539449935388692</v>
      </c>
      <c r="O2765" s="109">
        <f t="shared" si="1273"/>
        <v>1.5574587799999999</v>
      </c>
      <c r="P2765" s="109">
        <f t="shared" si="1274"/>
        <v>78.277734089999996</v>
      </c>
      <c r="Q2765" s="11">
        <f t="shared" si="1285"/>
        <v>0</v>
      </c>
      <c r="R2765" s="30">
        <f t="shared" si="1283"/>
        <v>0</v>
      </c>
      <c r="S2765" s="109">
        <f t="shared" si="1275"/>
        <v>0</v>
      </c>
      <c r="T2765" s="119">
        <f t="shared" si="1284"/>
        <v>0.10150000000000001</v>
      </c>
      <c r="U2765" s="117">
        <f t="shared" si="1276"/>
        <v>10</v>
      </c>
      <c r="V2765" s="117">
        <v>252</v>
      </c>
      <c r="W2765" s="116">
        <f t="shared" si="1277"/>
        <v>1.003843593</v>
      </c>
      <c r="X2765" s="109">
        <f t="shared" si="1278"/>
        <v>0.30086774999999999</v>
      </c>
      <c r="Y2765" s="174">
        <f t="shared" si="1281"/>
        <v>0</v>
      </c>
      <c r="Z2765" s="120" t="str">
        <f t="shared" si="1286"/>
        <v>A+J=</v>
      </c>
      <c r="AA2765" s="114">
        <f t="shared" si="1287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8">
        <f t="shared" si="1282"/>
        <v>47062</v>
      </c>
      <c r="B2766" s="109">
        <f t="shared" si="1262"/>
        <v>78.57860183999999</v>
      </c>
      <c r="C2766" s="193">
        <f t="shared" si="1280"/>
        <v>50.259907419999998</v>
      </c>
      <c r="D2766" s="110">
        <f t="shared" si="1263"/>
        <v>7245.38</v>
      </c>
      <c r="E2766" s="111">
        <f t="shared" si="1279"/>
        <v>7276.54</v>
      </c>
      <c r="F2766" s="112">
        <f t="shared" si="1264"/>
        <v>47016</v>
      </c>
      <c r="G2766" s="113">
        <f t="shared" si="1265"/>
        <v>4.3006716003852752E-3</v>
      </c>
      <c r="H2766" s="114">
        <f t="shared" si="1266"/>
        <v>47078</v>
      </c>
      <c r="I2766" s="114">
        <f t="shared" si="1267"/>
        <v>47078</v>
      </c>
      <c r="J2766" s="115">
        <f t="shared" si="1268"/>
        <v>19</v>
      </c>
      <c r="K2766" s="115">
        <f t="shared" si="1269"/>
        <v>10</v>
      </c>
      <c r="L2766" s="8">
        <f t="shared" si="1270"/>
        <v>1.0022612099999999</v>
      </c>
      <c r="M2766" s="116">
        <f t="shared" si="1271"/>
        <v>1.0043006699999999</v>
      </c>
      <c r="N2766" s="116">
        <f t="shared" si="1272"/>
        <v>1.5539449935388692</v>
      </c>
      <c r="O2766" s="109">
        <f t="shared" si="1273"/>
        <v>1.5574587799999999</v>
      </c>
      <c r="P2766" s="109">
        <f t="shared" si="1274"/>
        <v>78.277734089999996</v>
      </c>
      <c r="Q2766" s="11">
        <f t="shared" si="1285"/>
        <v>0</v>
      </c>
      <c r="R2766" s="30">
        <f t="shared" si="1283"/>
        <v>0</v>
      </c>
      <c r="S2766" s="109">
        <f t="shared" si="1275"/>
        <v>0</v>
      </c>
      <c r="T2766" s="119">
        <f t="shared" si="1284"/>
        <v>0.10150000000000001</v>
      </c>
      <c r="U2766" s="117">
        <f t="shared" si="1276"/>
        <v>10</v>
      </c>
      <c r="V2766" s="117">
        <v>252</v>
      </c>
      <c r="W2766" s="116">
        <f t="shared" si="1277"/>
        <v>1.003843593</v>
      </c>
      <c r="X2766" s="109">
        <f t="shared" si="1278"/>
        <v>0.30086774999999999</v>
      </c>
      <c r="Y2766" s="174">
        <f t="shared" si="1281"/>
        <v>0</v>
      </c>
      <c r="Z2766" s="120" t="str">
        <f t="shared" si="1286"/>
        <v>A+J=</v>
      </c>
      <c r="AA2766" s="114">
        <f t="shared" si="1287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8">
        <f t="shared" si="1282"/>
        <v>47063</v>
      </c>
      <c r="B2767" s="109">
        <f t="shared" si="1262"/>
        <v>78.57860183999999</v>
      </c>
      <c r="C2767" s="193">
        <f t="shared" si="1280"/>
        <v>50.259907419999998</v>
      </c>
      <c r="D2767" s="110">
        <f t="shared" si="1263"/>
        <v>7245.38</v>
      </c>
      <c r="E2767" s="111">
        <f t="shared" si="1279"/>
        <v>7276.54</v>
      </c>
      <c r="F2767" s="112">
        <f t="shared" si="1264"/>
        <v>47016</v>
      </c>
      <c r="G2767" s="113">
        <f t="shared" si="1265"/>
        <v>4.3006716003852752E-3</v>
      </c>
      <c r="H2767" s="114">
        <f t="shared" si="1266"/>
        <v>47078</v>
      </c>
      <c r="I2767" s="114">
        <f t="shared" si="1267"/>
        <v>47078</v>
      </c>
      <c r="J2767" s="115">
        <f t="shared" si="1268"/>
        <v>19</v>
      </c>
      <c r="K2767" s="115">
        <f t="shared" si="1269"/>
        <v>10</v>
      </c>
      <c r="L2767" s="8">
        <f t="shared" si="1270"/>
        <v>1.0022612099999999</v>
      </c>
      <c r="M2767" s="116">
        <f t="shared" si="1271"/>
        <v>1.0043006699999999</v>
      </c>
      <c r="N2767" s="116">
        <f t="shared" si="1272"/>
        <v>1.5539449935388692</v>
      </c>
      <c r="O2767" s="109">
        <f t="shared" si="1273"/>
        <v>1.5574587799999999</v>
      </c>
      <c r="P2767" s="109">
        <f t="shared" si="1274"/>
        <v>78.277734089999996</v>
      </c>
      <c r="Q2767" s="11">
        <f t="shared" si="1285"/>
        <v>0</v>
      </c>
      <c r="R2767" s="30">
        <f t="shared" si="1283"/>
        <v>0</v>
      </c>
      <c r="S2767" s="109">
        <f t="shared" si="1275"/>
        <v>0</v>
      </c>
      <c r="T2767" s="119">
        <f t="shared" si="1284"/>
        <v>0.10150000000000001</v>
      </c>
      <c r="U2767" s="117">
        <f t="shared" si="1276"/>
        <v>10</v>
      </c>
      <c r="V2767" s="117">
        <v>252</v>
      </c>
      <c r="W2767" s="116">
        <f t="shared" si="1277"/>
        <v>1.003843593</v>
      </c>
      <c r="X2767" s="109">
        <f t="shared" si="1278"/>
        <v>0.30086774999999999</v>
      </c>
      <c r="Y2767" s="174">
        <f t="shared" si="1281"/>
        <v>0</v>
      </c>
      <c r="Z2767" s="120" t="str">
        <f t="shared" si="1286"/>
        <v>A+J=</v>
      </c>
      <c r="AA2767" s="114">
        <f t="shared" si="1287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8">
        <f t="shared" si="1282"/>
        <v>47064</v>
      </c>
      <c r="B2768" s="109">
        <f t="shared" si="1262"/>
        <v>78.62650936</v>
      </c>
      <c r="C2768" s="193">
        <f t="shared" si="1280"/>
        <v>50.259907419999998</v>
      </c>
      <c r="D2768" s="110">
        <f t="shared" si="1263"/>
        <v>7245.38</v>
      </c>
      <c r="E2768" s="111">
        <f t="shared" si="1279"/>
        <v>7276.54</v>
      </c>
      <c r="F2768" s="112">
        <f t="shared" si="1264"/>
        <v>47016</v>
      </c>
      <c r="G2768" s="113">
        <f t="shared" si="1265"/>
        <v>4.3006716003852752E-3</v>
      </c>
      <c r="H2768" s="114">
        <f t="shared" si="1266"/>
        <v>47078</v>
      </c>
      <c r="I2768" s="114">
        <f t="shared" si="1267"/>
        <v>47078</v>
      </c>
      <c r="J2768" s="115">
        <f t="shared" si="1268"/>
        <v>19</v>
      </c>
      <c r="K2768" s="115">
        <f t="shared" si="1269"/>
        <v>11</v>
      </c>
      <c r="L2768" s="8">
        <f t="shared" si="1270"/>
        <v>1.00248761</v>
      </c>
      <c r="M2768" s="116">
        <f t="shared" si="1271"/>
        <v>1.0043006699999999</v>
      </c>
      <c r="N2768" s="116">
        <f t="shared" si="1272"/>
        <v>1.5539449935388692</v>
      </c>
      <c r="O2768" s="109">
        <f t="shared" si="1273"/>
        <v>1.5578106</v>
      </c>
      <c r="P2768" s="109">
        <f t="shared" si="1274"/>
        <v>78.295416529999997</v>
      </c>
      <c r="Q2768" s="11">
        <f t="shared" si="1285"/>
        <v>0</v>
      </c>
      <c r="R2768" s="30">
        <f t="shared" si="1283"/>
        <v>0</v>
      </c>
      <c r="S2768" s="109">
        <f t="shared" si="1275"/>
        <v>0</v>
      </c>
      <c r="T2768" s="119">
        <f t="shared" si="1284"/>
        <v>0.10150000000000001</v>
      </c>
      <c r="U2768" s="117">
        <f t="shared" si="1276"/>
        <v>11</v>
      </c>
      <c r="V2768" s="117">
        <v>252</v>
      </c>
      <c r="W2768" s="116">
        <f t="shared" si="1277"/>
        <v>1.0042287640000001</v>
      </c>
      <c r="X2768" s="109">
        <f t="shared" si="1278"/>
        <v>0.33109283</v>
      </c>
      <c r="Y2768" s="174">
        <f t="shared" si="1281"/>
        <v>0</v>
      </c>
      <c r="Z2768" s="120" t="str">
        <f t="shared" si="1286"/>
        <v>A+J=</v>
      </c>
      <c r="AA2768" s="114">
        <f t="shared" si="1287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8">
        <f t="shared" si="1282"/>
        <v>47065</v>
      </c>
      <c r="B2769" s="109">
        <f t="shared" si="1262"/>
        <v>78.674445640000002</v>
      </c>
      <c r="C2769" s="193">
        <f t="shared" si="1280"/>
        <v>50.259907419999998</v>
      </c>
      <c r="D2769" s="110">
        <f t="shared" si="1263"/>
        <v>7245.38</v>
      </c>
      <c r="E2769" s="111">
        <f t="shared" si="1279"/>
        <v>7276.54</v>
      </c>
      <c r="F2769" s="112">
        <f t="shared" si="1264"/>
        <v>47016</v>
      </c>
      <c r="G2769" s="113">
        <f t="shared" si="1265"/>
        <v>4.3006716003852752E-3</v>
      </c>
      <c r="H2769" s="114">
        <f t="shared" si="1266"/>
        <v>47078</v>
      </c>
      <c r="I2769" s="114">
        <f t="shared" si="1267"/>
        <v>47078</v>
      </c>
      <c r="J2769" s="115">
        <f t="shared" si="1268"/>
        <v>19</v>
      </c>
      <c r="K2769" s="115">
        <f t="shared" si="1269"/>
        <v>12</v>
      </c>
      <c r="L2769" s="8">
        <f t="shared" si="1270"/>
        <v>1.00271406</v>
      </c>
      <c r="M2769" s="116">
        <f t="shared" si="1271"/>
        <v>1.0043006699999999</v>
      </c>
      <c r="N2769" s="116">
        <f t="shared" si="1272"/>
        <v>1.5539449935388692</v>
      </c>
      <c r="O2769" s="109">
        <f t="shared" si="1273"/>
        <v>1.55816249</v>
      </c>
      <c r="P2769" s="109">
        <f t="shared" si="1274"/>
        <v>78.313102490000006</v>
      </c>
      <c r="Q2769" s="11">
        <f t="shared" si="1285"/>
        <v>0</v>
      </c>
      <c r="R2769" s="30">
        <f t="shared" si="1283"/>
        <v>0</v>
      </c>
      <c r="S2769" s="109">
        <f t="shared" si="1275"/>
        <v>0</v>
      </c>
      <c r="T2769" s="119">
        <f t="shared" si="1284"/>
        <v>0.10150000000000001</v>
      </c>
      <c r="U2769" s="117">
        <f t="shared" si="1276"/>
        <v>12</v>
      </c>
      <c r="V2769" s="117">
        <v>252</v>
      </c>
      <c r="W2769" s="116">
        <f t="shared" si="1277"/>
        <v>1.0046140830000001</v>
      </c>
      <c r="X2769" s="109">
        <f t="shared" si="1278"/>
        <v>0.36134315</v>
      </c>
      <c r="Y2769" s="174">
        <f t="shared" si="1281"/>
        <v>0</v>
      </c>
      <c r="Z2769" s="120" t="str">
        <f t="shared" si="1286"/>
        <v>A+J=</v>
      </c>
      <c r="AA2769" s="114">
        <f t="shared" si="1287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8">
        <f t="shared" si="1282"/>
        <v>47066</v>
      </c>
      <c r="B2770" s="109">
        <f t="shared" si="1262"/>
        <v>78.722411680000008</v>
      </c>
      <c r="C2770" s="193">
        <f t="shared" si="1280"/>
        <v>50.259907419999998</v>
      </c>
      <c r="D2770" s="110">
        <f t="shared" si="1263"/>
        <v>7245.38</v>
      </c>
      <c r="E2770" s="111">
        <f t="shared" si="1279"/>
        <v>7276.54</v>
      </c>
      <c r="F2770" s="112">
        <f t="shared" si="1264"/>
        <v>47016</v>
      </c>
      <c r="G2770" s="113">
        <f t="shared" si="1265"/>
        <v>4.3006716003852752E-3</v>
      </c>
      <c r="H2770" s="114">
        <f t="shared" si="1266"/>
        <v>47078</v>
      </c>
      <c r="I2770" s="114">
        <f t="shared" si="1267"/>
        <v>47078</v>
      </c>
      <c r="J2770" s="115">
        <f t="shared" si="1268"/>
        <v>19</v>
      </c>
      <c r="K2770" s="115">
        <f t="shared" si="1269"/>
        <v>13</v>
      </c>
      <c r="L2770" s="8">
        <f t="shared" si="1270"/>
        <v>1.00294057</v>
      </c>
      <c r="M2770" s="116">
        <f t="shared" si="1271"/>
        <v>1.0043006699999999</v>
      </c>
      <c r="N2770" s="116">
        <f t="shared" si="1272"/>
        <v>1.5539449935388692</v>
      </c>
      <c r="O2770" s="109">
        <f t="shared" si="1273"/>
        <v>1.55851447</v>
      </c>
      <c r="P2770" s="109">
        <f t="shared" si="1274"/>
        <v>78.330792970000005</v>
      </c>
      <c r="Q2770" s="11">
        <f t="shared" si="1285"/>
        <v>0</v>
      </c>
      <c r="R2770" s="30">
        <f t="shared" si="1283"/>
        <v>0</v>
      </c>
      <c r="S2770" s="109">
        <f t="shared" si="1275"/>
        <v>0</v>
      </c>
      <c r="T2770" s="119">
        <f t="shared" si="1284"/>
        <v>0.10150000000000001</v>
      </c>
      <c r="U2770" s="117">
        <f t="shared" si="1276"/>
        <v>13</v>
      </c>
      <c r="V2770" s="117">
        <v>252</v>
      </c>
      <c r="W2770" s="116">
        <f t="shared" si="1277"/>
        <v>1.00499955</v>
      </c>
      <c r="X2770" s="109">
        <f t="shared" si="1278"/>
        <v>0.39161870999999998</v>
      </c>
      <c r="Y2770" s="174">
        <f t="shared" si="1281"/>
        <v>0</v>
      </c>
      <c r="Z2770" s="120" t="str">
        <f t="shared" si="1286"/>
        <v>A+J=</v>
      </c>
      <c r="AA2770" s="114">
        <f t="shared" si="1287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8">
        <f t="shared" si="1282"/>
        <v>47067</v>
      </c>
      <c r="B2771" s="109">
        <f t="shared" si="1262"/>
        <v>78.77040642</v>
      </c>
      <c r="C2771" s="193">
        <f t="shared" si="1280"/>
        <v>50.259907419999998</v>
      </c>
      <c r="D2771" s="110">
        <f t="shared" si="1263"/>
        <v>7245.38</v>
      </c>
      <c r="E2771" s="111">
        <f t="shared" si="1279"/>
        <v>7276.54</v>
      </c>
      <c r="F2771" s="112">
        <f t="shared" si="1264"/>
        <v>47016</v>
      </c>
      <c r="G2771" s="113">
        <f t="shared" si="1265"/>
        <v>4.3006716003852752E-3</v>
      </c>
      <c r="H2771" s="114">
        <f t="shared" si="1266"/>
        <v>47078</v>
      </c>
      <c r="I2771" s="114">
        <f t="shared" si="1267"/>
        <v>47078</v>
      </c>
      <c r="J2771" s="115">
        <f t="shared" si="1268"/>
        <v>19</v>
      </c>
      <c r="K2771" s="115">
        <f t="shared" si="1269"/>
        <v>14</v>
      </c>
      <c r="L2771" s="8">
        <f t="shared" si="1270"/>
        <v>1.0031671200000001</v>
      </c>
      <c r="M2771" s="116">
        <f t="shared" si="1271"/>
        <v>1.0043006699999999</v>
      </c>
      <c r="N2771" s="116">
        <f t="shared" si="1272"/>
        <v>1.5539449935388692</v>
      </c>
      <c r="O2771" s="109">
        <f t="shared" si="1273"/>
        <v>1.55886652</v>
      </c>
      <c r="P2771" s="109">
        <f t="shared" si="1274"/>
        <v>78.348486969999996</v>
      </c>
      <c r="Q2771" s="11">
        <f t="shared" si="1285"/>
        <v>0</v>
      </c>
      <c r="R2771" s="30">
        <f t="shared" si="1283"/>
        <v>0</v>
      </c>
      <c r="S2771" s="109">
        <f t="shared" si="1275"/>
        <v>0</v>
      </c>
      <c r="T2771" s="119">
        <f t="shared" si="1284"/>
        <v>0.10150000000000001</v>
      </c>
      <c r="U2771" s="117">
        <f t="shared" si="1276"/>
        <v>14</v>
      </c>
      <c r="V2771" s="117">
        <v>252</v>
      </c>
      <c r="W2771" s="116">
        <f t="shared" si="1277"/>
        <v>1.005385164</v>
      </c>
      <c r="X2771" s="109">
        <f t="shared" si="1278"/>
        <v>0.42191944999999997</v>
      </c>
      <c r="Y2771" s="174">
        <f t="shared" si="1281"/>
        <v>0</v>
      </c>
      <c r="Z2771" s="120" t="str">
        <f t="shared" si="1286"/>
        <v>A+J=</v>
      </c>
      <c r="AA2771" s="114">
        <f t="shared" si="1287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8">
        <f t="shared" si="1282"/>
        <v>47068</v>
      </c>
      <c r="B2772" s="109">
        <f t="shared" si="1262"/>
        <v>78.818430940000013</v>
      </c>
      <c r="C2772" s="193">
        <f t="shared" si="1280"/>
        <v>50.259907419999998</v>
      </c>
      <c r="D2772" s="110">
        <f t="shared" si="1263"/>
        <v>7245.38</v>
      </c>
      <c r="E2772" s="111">
        <f t="shared" si="1279"/>
        <v>7276.54</v>
      </c>
      <c r="F2772" s="112">
        <f t="shared" si="1264"/>
        <v>47016</v>
      </c>
      <c r="G2772" s="113">
        <f t="shared" si="1265"/>
        <v>4.3006716003852752E-3</v>
      </c>
      <c r="H2772" s="114">
        <f t="shared" si="1266"/>
        <v>47078</v>
      </c>
      <c r="I2772" s="114">
        <f t="shared" si="1267"/>
        <v>47078</v>
      </c>
      <c r="J2772" s="115">
        <f t="shared" si="1268"/>
        <v>19</v>
      </c>
      <c r="K2772" s="115">
        <f t="shared" si="1269"/>
        <v>15</v>
      </c>
      <c r="L2772" s="8">
        <f t="shared" si="1270"/>
        <v>1.00339373</v>
      </c>
      <c r="M2772" s="116">
        <f t="shared" si="1271"/>
        <v>1.0043006699999999</v>
      </c>
      <c r="N2772" s="116">
        <f t="shared" si="1272"/>
        <v>1.5539449935388692</v>
      </c>
      <c r="O2772" s="109">
        <f t="shared" si="1273"/>
        <v>1.55921866</v>
      </c>
      <c r="P2772" s="109">
        <f t="shared" si="1274"/>
        <v>78.366185490000007</v>
      </c>
      <c r="Q2772" s="11">
        <f t="shared" si="1285"/>
        <v>0</v>
      </c>
      <c r="R2772" s="30">
        <f t="shared" si="1283"/>
        <v>0</v>
      </c>
      <c r="S2772" s="109">
        <f t="shared" si="1275"/>
        <v>0</v>
      </c>
      <c r="T2772" s="119">
        <f t="shared" si="1284"/>
        <v>0.10150000000000001</v>
      </c>
      <c r="U2772" s="117">
        <f t="shared" si="1276"/>
        <v>15</v>
      </c>
      <c r="V2772" s="117">
        <v>252</v>
      </c>
      <c r="W2772" s="116">
        <f t="shared" si="1277"/>
        <v>1.0057709260000001</v>
      </c>
      <c r="X2772" s="109">
        <f t="shared" si="1278"/>
        <v>0.45224544999999999</v>
      </c>
      <c r="Y2772" s="174">
        <f t="shared" si="1281"/>
        <v>0</v>
      </c>
      <c r="Z2772" s="120" t="str">
        <f t="shared" si="1286"/>
        <v>A+J=</v>
      </c>
      <c r="AA2772" s="114">
        <f t="shared" si="1287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8">
        <f t="shared" si="1282"/>
        <v>47069</v>
      </c>
      <c r="B2773" s="109">
        <f t="shared" si="1262"/>
        <v>78.818430940000013</v>
      </c>
      <c r="C2773" s="193">
        <f t="shared" si="1280"/>
        <v>50.259907419999998</v>
      </c>
      <c r="D2773" s="110">
        <f t="shared" si="1263"/>
        <v>7245.38</v>
      </c>
      <c r="E2773" s="111">
        <f t="shared" si="1279"/>
        <v>7276.54</v>
      </c>
      <c r="F2773" s="112">
        <f t="shared" si="1264"/>
        <v>47016</v>
      </c>
      <c r="G2773" s="113">
        <f t="shared" si="1265"/>
        <v>4.3006716003852752E-3</v>
      </c>
      <c r="H2773" s="114">
        <f t="shared" si="1266"/>
        <v>47078</v>
      </c>
      <c r="I2773" s="114">
        <f t="shared" si="1267"/>
        <v>47078</v>
      </c>
      <c r="J2773" s="115">
        <f t="shared" si="1268"/>
        <v>19</v>
      </c>
      <c r="K2773" s="115">
        <f t="shared" si="1269"/>
        <v>15</v>
      </c>
      <c r="L2773" s="8">
        <f t="shared" si="1270"/>
        <v>1.00339373</v>
      </c>
      <c r="M2773" s="116">
        <f t="shared" si="1271"/>
        <v>1.0043006699999999</v>
      </c>
      <c r="N2773" s="116">
        <f t="shared" si="1272"/>
        <v>1.5539449935388692</v>
      </c>
      <c r="O2773" s="109">
        <f t="shared" si="1273"/>
        <v>1.55921866</v>
      </c>
      <c r="P2773" s="109">
        <f t="shared" si="1274"/>
        <v>78.366185490000007</v>
      </c>
      <c r="Q2773" s="11">
        <f t="shared" si="1285"/>
        <v>0</v>
      </c>
      <c r="R2773" s="30">
        <f t="shared" si="1283"/>
        <v>0</v>
      </c>
      <c r="S2773" s="109">
        <f t="shared" si="1275"/>
        <v>0</v>
      </c>
      <c r="T2773" s="119">
        <f t="shared" si="1284"/>
        <v>0.10150000000000001</v>
      </c>
      <c r="U2773" s="117">
        <f t="shared" si="1276"/>
        <v>15</v>
      </c>
      <c r="V2773" s="117">
        <v>252</v>
      </c>
      <c r="W2773" s="116">
        <f t="shared" si="1277"/>
        <v>1.0057709260000001</v>
      </c>
      <c r="X2773" s="109">
        <f t="shared" si="1278"/>
        <v>0.45224544999999999</v>
      </c>
      <c r="Y2773" s="174">
        <f t="shared" si="1281"/>
        <v>0</v>
      </c>
      <c r="Z2773" s="120" t="str">
        <f t="shared" si="1286"/>
        <v>A+J=</v>
      </c>
      <c r="AA2773" s="114">
        <f t="shared" si="1287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8">
        <f t="shared" si="1282"/>
        <v>47070</v>
      </c>
      <c r="B2774" s="109">
        <f t="shared" si="1262"/>
        <v>78.818430940000013</v>
      </c>
      <c r="C2774" s="193">
        <f t="shared" si="1280"/>
        <v>50.259907419999998</v>
      </c>
      <c r="D2774" s="110">
        <f t="shared" si="1263"/>
        <v>7245.38</v>
      </c>
      <c r="E2774" s="111">
        <f t="shared" si="1279"/>
        <v>7276.54</v>
      </c>
      <c r="F2774" s="112">
        <f t="shared" si="1264"/>
        <v>47016</v>
      </c>
      <c r="G2774" s="113">
        <f t="shared" si="1265"/>
        <v>4.3006716003852752E-3</v>
      </c>
      <c r="H2774" s="114">
        <f t="shared" si="1266"/>
        <v>47078</v>
      </c>
      <c r="I2774" s="114">
        <f t="shared" si="1267"/>
        <v>47078</v>
      </c>
      <c r="J2774" s="115">
        <f t="shared" si="1268"/>
        <v>19</v>
      </c>
      <c r="K2774" s="115">
        <f t="shared" si="1269"/>
        <v>15</v>
      </c>
      <c r="L2774" s="8">
        <f t="shared" si="1270"/>
        <v>1.00339373</v>
      </c>
      <c r="M2774" s="116">
        <f t="shared" si="1271"/>
        <v>1.0043006699999999</v>
      </c>
      <c r="N2774" s="116">
        <f t="shared" si="1272"/>
        <v>1.5539449935388692</v>
      </c>
      <c r="O2774" s="109">
        <f t="shared" si="1273"/>
        <v>1.55921866</v>
      </c>
      <c r="P2774" s="109">
        <f t="shared" si="1274"/>
        <v>78.366185490000007</v>
      </c>
      <c r="Q2774" s="11">
        <f t="shared" si="1285"/>
        <v>0</v>
      </c>
      <c r="R2774" s="30">
        <f t="shared" si="1283"/>
        <v>0</v>
      </c>
      <c r="S2774" s="109">
        <f t="shared" si="1275"/>
        <v>0</v>
      </c>
      <c r="T2774" s="119">
        <f t="shared" si="1284"/>
        <v>0.10150000000000001</v>
      </c>
      <c r="U2774" s="117">
        <f t="shared" si="1276"/>
        <v>15</v>
      </c>
      <c r="V2774" s="117">
        <v>252</v>
      </c>
      <c r="W2774" s="116">
        <f t="shared" si="1277"/>
        <v>1.0057709260000001</v>
      </c>
      <c r="X2774" s="109">
        <f t="shared" si="1278"/>
        <v>0.45224544999999999</v>
      </c>
      <c r="Y2774" s="174">
        <f t="shared" si="1281"/>
        <v>0</v>
      </c>
      <c r="Z2774" s="120" t="str">
        <f t="shared" si="1286"/>
        <v>A+J=</v>
      </c>
      <c r="AA2774" s="114">
        <f t="shared" si="1287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8">
        <f t="shared" si="1282"/>
        <v>47071</v>
      </c>
      <c r="B2775" s="109">
        <f t="shared" si="1262"/>
        <v>78.86648486</v>
      </c>
      <c r="C2775" s="193">
        <f t="shared" si="1280"/>
        <v>50.259907419999998</v>
      </c>
      <c r="D2775" s="110">
        <f t="shared" si="1263"/>
        <v>7245.38</v>
      </c>
      <c r="E2775" s="111">
        <f t="shared" si="1279"/>
        <v>7276.54</v>
      </c>
      <c r="F2775" s="112">
        <f t="shared" si="1264"/>
        <v>47016</v>
      </c>
      <c r="G2775" s="113">
        <f t="shared" si="1265"/>
        <v>4.3006716003852752E-3</v>
      </c>
      <c r="H2775" s="114">
        <f t="shared" si="1266"/>
        <v>47078</v>
      </c>
      <c r="I2775" s="114">
        <f t="shared" si="1267"/>
        <v>47078</v>
      </c>
      <c r="J2775" s="115">
        <f t="shared" si="1268"/>
        <v>19</v>
      </c>
      <c r="K2775" s="115">
        <f t="shared" si="1269"/>
        <v>16</v>
      </c>
      <c r="L2775" s="8">
        <f t="shared" si="1270"/>
        <v>1.00362039</v>
      </c>
      <c r="M2775" s="116">
        <f t="shared" si="1271"/>
        <v>1.0043006699999999</v>
      </c>
      <c r="N2775" s="116">
        <f t="shared" si="1272"/>
        <v>1.5539449935388692</v>
      </c>
      <c r="O2775" s="109">
        <f t="shared" si="1273"/>
        <v>1.5595708800000001</v>
      </c>
      <c r="P2775" s="109">
        <f t="shared" si="1274"/>
        <v>78.383888040000002</v>
      </c>
      <c r="Q2775" s="11">
        <f t="shared" si="1285"/>
        <v>0</v>
      </c>
      <c r="R2775" s="30">
        <f t="shared" si="1283"/>
        <v>0</v>
      </c>
      <c r="S2775" s="109">
        <f t="shared" si="1275"/>
        <v>0</v>
      </c>
      <c r="T2775" s="119">
        <f t="shared" si="1284"/>
        <v>0.10150000000000001</v>
      </c>
      <c r="U2775" s="117">
        <f t="shared" si="1276"/>
        <v>16</v>
      </c>
      <c r="V2775" s="117">
        <v>252</v>
      </c>
      <c r="W2775" s="116">
        <f t="shared" si="1277"/>
        <v>1.006156837</v>
      </c>
      <c r="X2775" s="109">
        <f t="shared" si="1278"/>
        <v>0.48259681999999998</v>
      </c>
      <c r="Y2775" s="174">
        <f t="shared" si="1281"/>
        <v>0</v>
      </c>
      <c r="Z2775" s="120" t="str">
        <f t="shared" si="1286"/>
        <v>A+J=</v>
      </c>
      <c r="AA2775" s="114">
        <f t="shared" si="1287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8">
        <f t="shared" si="1282"/>
        <v>47072</v>
      </c>
      <c r="B2776" s="109">
        <f t="shared" si="1262"/>
        <v>78.914566489999999</v>
      </c>
      <c r="C2776" s="193">
        <f t="shared" si="1280"/>
        <v>50.259907419999998</v>
      </c>
      <c r="D2776" s="110">
        <f t="shared" si="1263"/>
        <v>7245.38</v>
      </c>
      <c r="E2776" s="111">
        <f t="shared" si="1279"/>
        <v>7276.54</v>
      </c>
      <c r="F2776" s="112">
        <f t="shared" si="1264"/>
        <v>47016</v>
      </c>
      <c r="G2776" s="113">
        <f t="shared" si="1265"/>
        <v>4.3006716003852752E-3</v>
      </c>
      <c r="H2776" s="114">
        <f t="shared" si="1266"/>
        <v>47078</v>
      </c>
      <c r="I2776" s="114">
        <f t="shared" si="1267"/>
        <v>47078</v>
      </c>
      <c r="J2776" s="115">
        <f t="shared" si="1268"/>
        <v>19</v>
      </c>
      <c r="K2776" s="115">
        <f t="shared" si="1269"/>
        <v>17</v>
      </c>
      <c r="L2776" s="8">
        <f t="shared" si="1270"/>
        <v>1.0038470900000001</v>
      </c>
      <c r="M2776" s="116">
        <f t="shared" si="1271"/>
        <v>1.0043006699999999</v>
      </c>
      <c r="N2776" s="116">
        <f t="shared" si="1272"/>
        <v>1.5539449935388692</v>
      </c>
      <c r="O2776" s="109">
        <f t="shared" si="1273"/>
        <v>1.5599231499999999</v>
      </c>
      <c r="P2776" s="109">
        <f t="shared" si="1274"/>
        <v>78.401593099999999</v>
      </c>
      <c r="Q2776" s="11">
        <f t="shared" si="1285"/>
        <v>0</v>
      </c>
      <c r="R2776" s="30">
        <f t="shared" si="1283"/>
        <v>0</v>
      </c>
      <c r="S2776" s="109">
        <f t="shared" si="1275"/>
        <v>0</v>
      </c>
      <c r="T2776" s="119">
        <f t="shared" si="1284"/>
        <v>0.10150000000000001</v>
      </c>
      <c r="U2776" s="117">
        <f t="shared" si="1276"/>
        <v>17</v>
      </c>
      <c r="V2776" s="117">
        <v>252</v>
      </c>
      <c r="W2776" s="116">
        <f t="shared" si="1277"/>
        <v>1.0065428949999999</v>
      </c>
      <c r="X2776" s="109">
        <f t="shared" si="1278"/>
        <v>0.51297338999999997</v>
      </c>
      <c r="Y2776" s="174">
        <f t="shared" si="1281"/>
        <v>0</v>
      </c>
      <c r="Z2776" s="120" t="str">
        <f t="shared" si="1286"/>
        <v>A+J=</v>
      </c>
      <c r="AA2776" s="114">
        <f t="shared" si="1287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8">
        <f t="shared" si="1282"/>
        <v>47073</v>
      </c>
      <c r="B2777" s="109">
        <f t="shared" si="1262"/>
        <v>78.914566489999999</v>
      </c>
      <c r="C2777" s="193">
        <f t="shared" si="1280"/>
        <v>50.259907419999998</v>
      </c>
      <c r="D2777" s="110">
        <f t="shared" si="1263"/>
        <v>7245.38</v>
      </c>
      <c r="E2777" s="111">
        <f t="shared" si="1279"/>
        <v>7276.54</v>
      </c>
      <c r="F2777" s="112">
        <f t="shared" si="1264"/>
        <v>47016</v>
      </c>
      <c r="G2777" s="113">
        <f t="shared" si="1265"/>
        <v>4.3006716003852752E-3</v>
      </c>
      <c r="H2777" s="114">
        <f t="shared" si="1266"/>
        <v>47078</v>
      </c>
      <c r="I2777" s="114">
        <f t="shared" si="1267"/>
        <v>47078</v>
      </c>
      <c r="J2777" s="115">
        <f t="shared" si="1268"/>
        <v>19</v>
      </c>
      <c r="K2777" s="115">
        <f t="shared" si="1269"/>
        <v>17</v>
      </c>
      <c r="L2777" s="8">
        <f t="shared" si="1270"/>
        <v>1.0038470900000001</v>
      </c>
      <c r="M2777" s="116">
        <f t="shared" si="1271"/>
        <v>1.0043006699999999</v>
      </c>
      <c r="N2777" s="116">
        <f t="shared" si="1272"/>
        <v>1.5539449935388692</v>
      </c>
      <c r="O2777" s="109">
        <f t="shared" si="1273"/>
        <v>1.5599231499999999</v>
      </c>
      <c r="P2777" s="109">
        <f t="shared" si="1274"/>
        <v>78.401593099999999</v>
      </c>
      <c r="Q2777" s="11">
        <f t="shared" si="1285"/>
        <v>0</v>
      </c>
      <c r="R2777" s="30">
        <f t="shared" si="1283"/>
        <v>0</v>
      </c>
      <c r="S2777" s="109">
        <f t="shared" si="1275"/>
        <v>0</v>
      </c>
      <c r="T2777" s="119">
        <f t="shared" si="1284"/>
        <v>0.10150000000000001</v>
      </c>
      <c r="U2777" s="117">
        <f t="shared" si="1276"/>
        <v>17</v>
      </c>
      <c r="V2777" s="117">
        <v>252</v>
      </c>
      <c r="W2777" s="116">
        <f t="shared" si="1277"/>
        <v>1.0065428949999999</v>
      </c>
      <c r="X2777" s="109">
        <f t="shared" si="1278"/>
        <v>0.51297338999999997</v>
      </c>
      <c r="Y2777" s="174">
        <f t="shared" si="1281"/>
        <v>0</v>
      </c>
      <c r="Z2777" s="120" t="str">
        <f t="shared" si="1286"/>
        <v>A+J=</v>
      </c>
      <c r="AA2777" s="114">
        <f t="shared" si="1287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8">
        <f t="shared" si="1282"/>
        <v>47074</v>
      </c>
      <c r="B2778" s="109">
        <f t="shared" si="1262"/>
        <v>78.962679540000011</v>
      </c>
      <c r="C2778" s="193">
        <f t="shared" si="1280"/>
        <v>50.259907419999998</v>
      </c>
      <c r="D2778" s="110">
        <f t="shared" si="1263"/>
        <v>7245.38</v>
      </c>
      <c r="E2778" s="111">
        <f t="shared" si="1279"/>
        <v>7276.54</v>
      </c>
      <c r="F2778" s="112">
        <f t="shared" si="1264"/>
        <v>47016</v>
      </c>
      <c r="G2778" s="113">
        <f t="shared" si="1265"/>
        <v>4.3006716003852752E-3</v>
      </c>
      <c r="H2778" s="114">
        <f t="shared" si="1266"/>
        <v>47078</v>
      </c>
      <c r="I2778" s="114">
        <f t="shared" si="1267"/>
        <v>47078</v>
      </c>
      <c r="J2778" s="115">
        <f t="shared" si="1268"/>
        <v>19</v>
      </c>
      <c r="K2778" s="115">
        <f t="shared" si="1269"/>
        <v>18</v>
      </c>
      <c r="L2778" s="8">
        <f t="shared" si="1270"/>
        <v>1.0040738600000001</v>
      </c>
      <c r="M2778" s="116">
        <f t="shared" si="1271"/>
        <v>1.0043006699999999</v>
      </c>
      <c r="N2778" s="116">
        <f t="shared" si="1272"/>
        <v>1.5539449935388692</v>
      </c>
      <c r="O2778" s="109">
        <f t="shared" si="1273"/>
        <v>1.5602755399999999</v>
      </c>
      <c r="P2778" s="109">
        <f t="shared" si="1274"/>
        <v>78.419304190000005</v>
      </c>
      <c r="Q2778" s="11">
        <f t="shared" si="1285"/>
        <v>0</v>
      </c>
      <c r="R2778" s="30">
        <f t="shared" si="1283"/>
        <v>0</v>
      </c>
      <c r="S2778" s="109">
        <f t="shared" si="1275"/>
        <v>0</v>
      </c>
      <c r="T2778" s="119">
        <f t="shared" si="1284"/>
        <v>0.10150000000000001</v>
      </c>
      <c r="U2778" s="117">
        <f t="shared" si="1276"/>
        <v>18</v>
      </c>
      <c r="V2778" s="117">
        <v>252</v>
      </c>
      <c r="W2778" s="116">
        <f t="shared" si="1277"/>
        <v>1.006929102</v>
      </c>
      <c r="X2778" s="109">
        <f t="shared" si="1278"/>
        <v>0.54337535000000003</v>
      </c>
      <c r="Y2778" s="174">
        <f t="shared" si="1281"/>
        <v>0</v>
      </c>
      <c r="Z2778" s="120" t="str">
        <f t="shared" si="1286"/>
        <v>A+J=</v>
      </c>
      <c r="AA2778" s="114">
        <f t="shared" si="1287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8">
        <f t="shared" si="1282"/>
        <v>47075</v>
      </c>
      <c r="B2779" s="109">
        <f t="shared" si="1262"/>
        <v>79.01082092</v>
      </c>
      <c r="C2779" s="193">
        <f t="shared" si="1280"/>
        <v>50.259907419999998</v>
      </c>
      <c r="D2779" s="110">
        <f t="shared" si="1263"/>
        <v>7245.38</v>
      </c>
      <c r="E2779" s="111">
        <f t="shared" si="1279"/>
        <v>7276.54</v>
      </c>
      <c r="F2779" s="112">
        <f t="shared" si="1264"/>
        <v>47016</v>
      </c>
      <c r="G2779" s="113">
        <f t="shared" si="1265"/>
        <v>4.3006716003852752E-3</v>
      </c>
      <c r="H2779" s="114">
        <f t="shared" si="1266"/>
        <v>47078</v>
      </c>
      <c r="I2779" s="114">
        <f t="shared" si="1267"/>
        <v>47078</v>
      </c>
      <c r="J2779" s="115">
        <f t="shared" si="1268"/>
        <v>19</v>
      </c>
      <c r="K2779" s="115">
        <f t="shared" si="1269"/>
        <v>19</v>
      </c>
      <c r="L2779" s="8">
        <f t="shared" si="1270"/>
        <v>1.0043006699999999</v>
      </c>
      <c r="M2779" s="116">
        <f t="shared" si="1271"/>
        <v>1.0043006699999999</v>
      </c>
      <c r="N2779" s="116">
        <f t="shared" si="1272"/>
        <v>1.5539449935388692</v>
      </c>
      <c r="O2779" s="109">
        <f t="shared" si="1273"/>
        <v>1.56062799</v>
      </c>
      <c r="P2779" s="109">
        <f t="shared" si="1274"/>
        <v>78.437018289999997</v>
      </c>
      <c r="Q2779" s="11">
        <f t="shared" si="1285"/>
        <v>0</v>
      </c>
      <c r="R2779" s="30">
        <f t="shared" si="1283"/>
        <v>0</v>
      </c>
      <c r="S2779" s="109">
        <f t="shared" si="1275"/>
        <v>0</v>
      </c>
      <c r="T2779" s="119">
        <f t="shared" si="1284"/>
        <v>0.10150000000000001</v>
      </c>
      <c r="U2779" s="117">
        <f t="shared" si="1276"/>
        <v>19</v>
      </c>
      <c r="V2779" s="117">
        <v>252</v>
      </c>
      <c r="W2779" s="116">
        <f t="shared" si="1277"/>
        <v>1.007315457</v>
      </c>
      <c r="X2779" s="109">
        <f t="shared" si="1278"/>
        <v>0.57380262999999998</v>
      </c>
      <c r="Y2779" s="174">
        <f t="shared" si="1281"/>
        <v>0</v>
      </c>
      <c r="Z2779" s="120" t="str">
        <f t="shared" si="1286"/>
        <v>A+J=</v>
      </c>
      <c r="AA2779" s="114">
        <f t="shared" si="1287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08">
        <f t="shared" si="1282"/>
        <v>47076</v>
      </c>
      <c r="B2780" s="109">
        <f t="shared" si="1262"/>
        <v>79.01082092</v>
      </c>
      <c r="C2780" s="193">
        <f t="shared" si="1280"/>
        <v>50.259907419999998</v>
      </c>
      <c r="D2780" s="110">
        <f t="shared" si="1263"/>
        <v>7245.38</v>
      </c>
      <c r="E2780" s="111">
        <f t="shared" si="1279"/>
        <v>7276.54</v>
      </c>
      <c r="F2780" s="112">
        <f t="shared" si="1264"/>
        <v>47016</v>
      </c>
      <c r="G2780" s="113">
        <f t="shared" si="1265"/>
        <v>4.3006716003852752E-3</v>
      </c>
      <c r="H2780" s="114">
        <f t="shared" si="1266"/>
        <v>47078</v>
      </c>
      <c r="I2780" s="114">
        <f t="shared" si="1267"/>
        <v>47078</v>
      </c>
      <c r="J2780" s="115">
        <f t="shared" si="1268"/>
        <v>19</v>
      </c>
      <c r="K2780" s="115">
        <f t="shared" si="1269"/>
        <v>19</v>
      </c>
      <c r="L2780" s="8">
        <f t="shared" si="1270"/>
        <v>1.0043006699999999</v>
      </c>
      <c r="M2780" s="116">
        <f t="shared" si="1271"/>
        <v>1.0043006699999999</v>
      </c>
      <c r="N2780" s="116">
        <f t="shared" si="1272"/>
        <v>1.5539449935388692</v>
      </c>
      <c r="O2780" s="109">
        <f t="shared" si="1273"/>
        <v>1.56062799</v>
      </c>
      <c r="P2780" s="109">
        <f t="shared" si="1274"/>
        <v>78.437018289999997</v>
      </c>
      <c r="Q2780" s="11">
        <f t="shared" si="1285"/>
        <v>0</v>
      </c>
      <c r="R2780" s="30">
        <f t="shared" si="1283"/>
        <v>0</v>
      </c>
      <c r="S2780" s="109">
        <f t="shared" si="1275"/>
        <v>0</v>
      </c>
      <c r="T2780" s="119">
        <f t="shared" si="1284"/>
        <v>0.10150000000000001</v>
      </c>
      <c r="U2780" s="117">
        <f t="shared" si="1276"/>
        <v>19</v>
      </c>
      <c r="V2780" s="117">
        <v>252</v>
      </c>
      <c r="W2780" s="116">
        <f t="shared" si="1277"/>
        <v>1.007315457</v>
      </c>
      <c r="X2780" s="109">
        <f t="shared" si="1278"/>
        <v>0.57380262999999998</v>
      </c>
      <c r="Y2780" s="174">
        <f t="shared" si="1281"/>
        <v>0</v>
      </c>
      <c r="Z2780" s="120" t="str">
        <f t="shared" si="1286"/>
        <v>A+J=</v>
      </c>
      <c r="AA2780" s="114">
        <f t="shared" si="1287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08">
        <f t="shared" si="1282"/>
        <v>47077</v>
      </c>
      <c r="B2781" s="109">
        <f t="shared" si="1262"/>
        <v>79.01082092</v>
      </c>
      <c r="C2781" s="193">
        <f t="shared" si="1280"/>
        <v>50.259907419999998</v>
      </c>
      <c r="D2781" s="110">
        <f t="shared" si="1263"/>
        <v>7245.38</v>
      </c>
      <c r="E2781" s="111">
        <f t="shared" si="1279"/>
        <v>7276.54</v>
      </c>
      <c r="F2781" s="112">
        <f t="shared" si="1264"/>
        <v>47016</v>
      </c>
      <c r="G2781" s="113">
        <f t="shared" si="1265"/>
        <v>4.3006716003852752E-3</v>
      </c>
      <c r="H2781" s="114">
        <f t="shared" si="1266"/>
        <v>47107</v>
      </c>
      <c r="I2781" s="114">
        <f t="shared" si="1267"/>
        <v>47078</v>
      </c>
      <c r="J2781" s="115">
        <f t="shared" si="1268"/>
        <v>19</v>
      </c>
      <c r="K2781" s="115">
        <f t="shared" si="1269"/>
        <v>19</v>
      </c>
      <c r="L2781" s="8">
        <f t="shared" si="1270"/>
        <v>1.0043006699999999</v>
      </c>
      <c r="M2781" s="116">
        <f t="shared" si="1271"/>
        <v>1.0043006699999999</v>
      </c>
      <c r="N2781" s="116">
        <f t="shared" si="1272"/>
        <v>1.5539449935388692</v>
      </c>
      <c r="O2781" s="109">
        <f t="shared" si="1273"/>
        <v>1.56062799</v>
      </c>
      <c r="P2781" s="109">
        <f t="shared" si="1274"/>
        <v>78.437018289999997</v>
      </c>
      <c r="Q2781" s="11">
        <f t="shared" si="1285"/>
        <v>0</v>
      </c>
      <c r="R2781" s="30">
        <f t="shared" si="1283"/>
        <v>0</v>
      </c>
      <c r="S2781" s="109">
        <f t="shared" si="1275"/>
        <v>0</v>
      </c>
      <c r="T2781" s="119">
        <f t="shared" si="1284"/>
        <v>0.10150000000000001</v>
      </c>
      <c r="U2781" s="117">
        <f t="shared" si="1276"/>
        <v>19</v>
      </c>
      <c r="V2781" s="117">
        <v>252</v>
      </c>
      <c r="W2781" s="116">
        <f t="shared" si="1277"/>
        <v>1.007315457</v>
      </c>
      <c r="X2781" s="109">
        <f t="shared" si="1278"/>
        <v>0.57380262999999998</v>
      </c>
      <c r="Y2781" s="174">
        <f t="shared" si="1281"/>
        <v>0</v>
      </c>
      <c r="Z2781" s="120" t="str">
        <f t="shared" si="1286"/>
        <v>A+J=</v>
      </c>
      <c r="AA2781" s="114">
        <f t="shared" si="1287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08">
        <f t="shared" si="1282"/>
        <v>47078</v>
      </c>
      <c r="B2782" s="109">
        <f t="shared" si="1262"/>
        <v>79.01082092</v>
      </c>
      <c r="C2782" s="193">
        <f t="shared" si="1280"/>
        <v>50.259907419999998</v>
      </c>
      <c r="D2782" s="110">
        <f t="shared" si="1263"/>
        <v>7245.38</v>
      </c>
      <c r="E2782" s="111">
        <f t="shared" si="1279"/>
        <v>7276.54</v>
      </c>
      <c r="F2782" s="112">
        <f t="shared" si="1264"/>
        <v>47016</v>
      </c>
      <c r="G2782" s="113">
        <f t="shared" si="1265"/>
        <v>4.3006716003852752E-3</v>
      </c>
      <c r="H2782" s="114">
        <f t="shared" si="1266"/>
        <v>47107</v>
      </c>
      <c r="I2782" s="114">
        <f t="shared" si="1267"/>
        <v>47078</v>
      </c>
      <c r="J2782" s="115">
        <f t="shared" si="1268"/>
        <v>19</v>
      </c>
      <c r="K2782" s="115">
        <f t="shared" si="1269"/>
        <v>19</v>
      </c>
      <c r="L2782" s="8">
        <f t="shared" si="1270"/>
        <v>1.0043006699999999</v>
      </c>
      <c r="M2782" s="116">
        <f t="shared" si="1271"/>
        <v>1.0043006699999999</v>
      </c>
      <c r="N2782" s="116">
        <f t="shared" si="1272"/>
        <v>1.5539449935388692</v>
      </c>
      <c r="O2782" s="109">
        <f t="shared" si="1273"/>
        <v>1.56062799</v>
      </c>
      <c r="P2782" s="109">
        <f t="shared" si="1274"/>
        <v>78.437018289999997</v>
      </c>
      <c r="Q2782" s="11">
        <f t="shared" si="1285"/>
        <v>91</v>
      </c>
      <c r="R2782" s="30">
        <f t="shared" si="1283"/>
        <v>0.17485000000000001</v>
      </c>
      <c r="S2782" s="109">
        <f t="shared" si="1275"/>
        <v>13.71471264</v>
      </c>
      <c r="T2782" s="119">
        <f t="shared" si="1284"/>
        <v>0.10150000000000001</v>
      </c>
      <c r="U2782" s="117">
        <f t="shared" si="1276"/>
        <v>19</v>
      </c>
      <c r="V2782" s="117">
        <v>252</v>
      </c>
      <c r="W2782" s="116">
        <f t="shared" si="1277"/>
        <v>1.007315457</v>
      </c>
      <c r="X2782" s="109">
        <f t="shared" si="1278"/>
        <v>0.57380262999999998</v>
      </c>
      <c r="Y2782" s="174">
        <f t="shared" si="1281"/>
        <v>14.28851527</v>
      </c>
      <c r="Z2782" s="120" t="str">
        <f t="shared" si="1286"/>
        <v>A+J=</v>
      </c>
      <c r="AA2782" s="114">
        <f t="shared" si="1287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08">
        <f t="shared" si="1282"/>
        <v>47079</v>
      </c>
      <c r="B2783" s="109">
        <f t="shared" si="1262"/>
        <v>64.760371889999988</v>
      </c>
      <c r="C2783" s="193">
        <f t="shared" si="1280"/>
        <v>41.471962609999999</v>
      </c>
      <c r="D2783" s="110">
        <f t="shared" si="1263"/>
        <v>7245.38</v>
      </c>
      <c r="E2783" s="111">
        <f t="shared" si="1279"/>
        <v>7276.54</v>
      </c>
      <c r="F2783" s="112">
        <f t="shared" si="1264"/>
        <v>47047</v>
      </c>
      <c r="G2783" s="113">
        <f t="shared" si="1265"/>
        <v>4.3006716003852752E-3</v>
      </c>
      <c r="H2783" s="114">
        <f t="shared" si="1266"/>
        <v>47107</v>
      </c>
      <c r="I2783" s="114">
        <f t="shared" si="1267"/>
        <v>47107</v>
      </c>
      <c r="J2783" s="115">
        <f t="shared" si="1268"/>
        <v>21</v>
      </c>
      <c r="K2783" s="115">
        <f t="shared" si="1269"/>
        <v>1</v>
      </c>
      <c r="L2783" s="8">
        <f t="shared" si="1270"/>
        <v>1.0002043700000001</v>
      </c>
      <c r="M2783" s="116">
        <f t="shared" si="1271"/>
        <v>1.0043006699999999</v>
      </c>
      <c r="N2783" s="116">
        <f t="shared" si="1272"/>
        <v>1.5606279981542319</v>
      </c>
      <c r="O2783" s="109">
        <f t="shared" si="1273"/>
        <v>1.56094694</v>
      </c>
      <c r="P2783" s="109">
        <f t="shared" si="1274"/>
        <v>64.735533129999993</v>
      </c>
      <c r="Q2783" s="11">
        <f t="shared" si="1285"/>
        <v>0</v>
      </c>
      <c r="R2783" s="30">
        <f t="shared" si="1283"/>
        <v>0</v>
      </c>
      <c r="S2783" s="109">
        <f t="shared" si="1275"/>
        <v>0</v>
      </c>
      <c r="T2783" s="119">
        <f t="shared" si="1284"/>
        <v>0.10150000000000001</v>
      </c>
      <c r="U2783" s="117">
        <f t="shared" si="1276"/>
        <v>1</v>
      </c>
      <c r="V2783" s="117">
        <v>252</v>
      </c>
      <c r="W2783" s="116">
        <f t="shared" si="1277"/>
        <v>1.0003836960000001</v>
      </c>
      <c r="X2783" s="109">
        <f t="shared" si="1278"/>
        <v>2.4838760000000001E-2</v>
      </c>
      <c r="Y2783" s="174">
        <f t="shared" si="1281"/>
        <v>0</v>
      </c>
      <c r="Z2783" s="120" t="str">
        <f t="shared" si="1286"/>
        <v>A+J=</v>
      </c>
      <c r="AA2783" s="114">
        <f t="shared" si="1287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08">
        <f t="shared" si="1282"/>
        <v>47080</v>
      </c>
      <c r="B2784" s="109">
        <f t="shared" si="1262"/>
        <v>64.798460710000001</v>
      </c>
      <c r="C2784" s="193">
        <f t="shared" si="1280"/>
        <v>41.471962609999999</v>
      </c>
      <c r="D2784" s="110">
        <f t="shared" si="1263"/>
        <v>7245.38</v>
      </c>
      <c r="E2784" s="111">
        <f t="shared" si="1279"/>
        <v>7276.54</v>
      </c>
      <c r="F2784" s="112">
        <f t="shared" si="1264"/>
        <v>47047</v>
      </c>
      <c r="G2784" s="113">
        <f t="shared" si="1265"/>
        <v>4.3006716003852752E-3</v>
      </c>
      <c r="H2784" s="114">
        <f t="shared" si="1266"/>
        <v>47107</v>
      </c>
      <c r="I2784" s="114">
        <f t="shared" si="1267"/>
        <v>47107</v>
      </c>
      <c r="J2784" s="115">
        <f t="shared" si="1268"/>
        <v>21</v>
      </c>
      <c r="K2784" s="115">
        <f t="shared" si="1269"/>
        <v>2</v>
      </c>
      <c r="L2784" s="8">
        <f t="shared" si="1270"/>
        <v>1.00040879</v>
      </c>
      <c r="M2784" s="116">
        <f t="shared" si="1271"/>
        <v>1.0043006699999999</v>
      </c>
      <c r="N2784" s="116">
        <f t="shared" si="1272"/>
        <v>1.5606279981542319</v>
      </c>
      <c r="O2784" s="109">
        <f t="shared" si="1273"/>
        <v>1.5612659600000001</v>
      </c>
      <c r="P2784" s="109">
        <f t="shared" si="1274"/>
        <v>64.748763510000003</v>
      </c>
      <c r="Q2784" s="11">
        <f t="shared" si="1285"/>
        <v>0</v>
      </c>
      <c r="R2784" s="30">
        <f t="shared" si="1283"/>
        <v>0</v>
      </c>
      <c r="S2784" s="109">
        <f t="shared" si="1275"/>
        <v>0</v>
      </c>
      <c r="T2784" s="119">
        <f t="shared" si="1284"/>
        <v>0.10150000000000001</v>
      </c>
      <c r="U2784" s="117">
        <f t="shared" si="1276"/>
        <v>2</v>
      </c>
      <c r="V2784" s="117">
        <v>252</v>
      </c>
      <c r="W2784" s="116">
        <f t="shared" si="1277"/>
        <v>1.0007675389999999</v>
      </c>
      <c r="X2784" s="109">
        <f t="shared" si="1278"/>
        <v>4.9697199999999997E-2</v>
      </c>
      <c r="Y2784" s="174">
        <f t="shared" si="1281"/>
        <v>0</v>
      </c>
      <c r="Z2784" s="120" t="str">
        <f t="shared" si="1286"/>
        <v>A+J=</v>
      </c>
      <c r="AA2784" s="114">
        <f t="shared" si="1287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08">
        <f t="shared" si="1282"/>
        <v>47081</v>
      </c>
      <c r="B2785" s="109">
        <f t="shared" si="1262"/>
        <v>64.836572180000005</v>
      </c>
      <c r="C2785" s="193">
        <f t="shared" si="1280"/>
        <v>41.471962609999999</v>
      </c>
      <c r="D2785" s="110">
        <f t="shared" si="1263"/>
        <v>7245.38</v>
      </c>
      <c r="E2785" s="111">
        <f t="shared" si="1279"/>
        <v>7276.54</v>
      </c>
      <c r="F2785" s="112">
        <f t="shared" si="1264"/>
        <v>47047</v>
      </c>
      <c r="G2785" s="113">
        <f t="shared" si="1265"/>
        <v>4.3006716003852752E-3</v>
      </c>
      <c r="H2785" s="114">
        <f t="shared" si="1266"/>
        <v>47107</v>
      </c>
      <c r="I2785" s="114">
        <f t="shared" si="1267"/>
        <v>47107</v>
      </c>
      <c r="J2785" s="115">
        <f t="shared" si="1268"/>
        <v>21</v>
      </c>
      <c r="K2785" s="115">
        <f t="shared" si="1269"/>
        <v>3</v>
      </c>
      <c r="L2785" s="8">
        <f t="shared" si="1270"/>
        <v>1.00061325</v>
      </c>
      <c r="M2785" s="116">
        <f t="shared" si="1271"/>
        <v>1.0043006699999999</v>
      </c>
      <c r="N2785" s="116">
        <f t="shared" si="1272"/>
        <v>1.5606279981542319</v>
      </c>
      <c r="O2785" s="109">
        <f t="shared" si="1273"/>
        <v>1.5615850499999999</v>
      </c>
      <c r="P2785" s="109">
        <f t="shared" si="1274"/>
        <v>64.761996800000006</v>
      </c>
      <c r="Q2785" s="11">
        <f t="shared" si="1285"/>
        <v>0</v>
      </c>
      <c r="R2785" s="30">
        <f t="shared" si="1283"/>
        <v>0</v>
      </c>
      <c r="S2785" s="109">
        <f t="shared" si="1275"/>
        <v>0</v>
      </c>
      <c r="T2785" s="119">
        <f t="shared" si="1284"/>
        <v>0.10150000000000001</v>
      </c>
      <c r="U2785" s="117">
        <f t="shared" si="1276"/>
        <v>3</v>
      </c>
      <c r="V2785" s="117">
        <v>252</v>
      </c>
      <c r="W2785" s="116">
        <f t="shared" si="1277"/>
        <v>1.00115153</v>
      </c>
      <c r="X2785" s="109">
        <f t="shared" si="1278"/>
        <v>7.4575379999999997E-2</v>
      </c>
      <c r="Y2785" s="174">
        <f t="shared" si="1281"/>
        <v>0</v>
      </c>
      <c r="Z2785" s="120" t="str">
        <f t="shared" si="1286"/>
        <v>A+J=</v>
      </c>
      <c r="AA2785" s="114">
        <f t="shared" si="1287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08">
        <f t="shared" si="1282"/>
        <v>47082</v>
      </c>
      <c r="B2786" s="109">
        <f t="shared" ref="B2786:B2849" si="1288">(P2786+X2786)</f>
        <v>64.874705829999996</v>
      </c>
      <c r="C2786" s="193">
        <f t="shared" si="1280"/>
        <v>41.471962609999999</v>
      </c>
      <c r="D2786" s="110">
        <f t="shared" ref="D2786:D2849" si="1289">IF(E2786=E2785,D2785,E2785)</f>
        <v>7245.38</v>
      </c>
      <c r="E2786" s="111">
        <f t="shared" si="1279"/>
        <v>7276.54</v>
      </c>
      <c r="F2786" s="112">
        <f t="shared" ref="F2786:F2849" si="1290">IF($K2786=1,VLOOKUP($A2785,$AO$10:$AS$131,5),F2785)</f>
        <v>47047</v>
      </c>
      <c r="G2786" s="113">
        <f t="shared" ref="G2786:G2849" si="1291">(E2786/D2786)-1</f>
        <v>4.3006716003852752E-3</v>
      </c>
      <c r="H2786" s="114">
        <f t="shared" ref="H2786:H2849" si="1292">IF(DAY(A2786)=H$9,VLOOKUP(A2786,AH$118:AN$450,4),H2785)</f>
        <v>47107</v>
      </c>
      <c r="I2786" s="114">
        <f t="shared" ref="I2786:I2849" si="1293">IF(A2786&gt;I2785,H2786,I2785)</f>
        <v>47107</v>
      </c>
      <c r="J2786" s="115">
        <f t="shared" ref="J2786:J2849" si="1294">IF(I2786=I2785,J2785,NETWORKDAYS(I2785,I2786,$AD$148:$AD$502)-1)</f>
        <v>21</v>
      </c>
      <c r="K2786" s="115">
        <f t="shared" ref="K2786:K2849" si="1295">(J2786-(NETWORKDAYS(A2786,I2786,AD$148:AD$502)-1))</f>
        <v>4</v>
      </c>
      <c r="L2786" s="8">
        <f t="shared" ref="L2786:L2849" si="1296">IF(E2786&lt;D2786,1,TRUNC((E2786/D2786)^TRUNC((K2786/J2786),9),8))</f>
        <v>1.00081775</v>
      </c>
      <c r="M2786" s="116">
        <f t="shared" ref="M2786:M2849" si="1297">IF(I2786&gt;I2785,L2785,M2785)</f>
        <v>1.0043006699999999</v>
      </c>
      <c r="N2786" s="116">
        <f t="shared" ref="N2786:N2849" si="1298">IF(I2786&gt;I2785,N2785*M2786,N2785)</f>
        <v>1.5606279981542319</v>
      </c>
      <c r="O2786" s="109">
        <f t="shared" ref="O2786:O2849" si="1299">TRUNC(TRUNC((L2786*N2786),15),8)</f>
        <v>1.5619042000000001</v>
      </c>
      <c r="P2786" s="109">
        <f t="shared" ref="P2786:P2849" si="1300">TRUNC(C2786*O2786,8)</f>
        <v>64.775232579999994</v>
      </c>
      <c r="Q2786" s="11">
        <f t="shared" si="1285"/>
        <v>0</v>
      </c>
      <c r="R2786" s="30">
        <f t="shared" si="1283"/>
        <v>0</v>
      </c>
      <c r="S2786" s="109">
        <f t="shared" ref="S2786:S2849" si="1301">IF(R2786&gt;0,TRUNC(R2786*P2786,8),0)</f>
        <v>0</v>
      </c>
      <c r="T2786" s="119">
        <f t="shared" si="1284"/>
        <v>0.10150000000000001</v>
      </c>
      <c r="U2786" s="117">
        <f t="shared" ref="U2786:U2849" si="1302">IF(Q2785&gt;0,1,IF(K2786=K2785,U2785,U2785+1))</f>
        <v>4</v>
      </c>
      <c r="V2786" s="117">
        <v>252</v>
      </c>
      <c r="W2786" s="116">
        <f t="shared" ref="W2786:W2849" si="1303">ROUND((1+T2786)^TRUNC((U2786/V2786),9),9)</f>
        <v>1.001535668</v>
      </c>
      <c r="X2786" s="109">
        <f t="shared" ref="X2786:X2849" si="1304">TRUNC((P2786*(W2786-1)),8)</f>
        <v>9.9473249999999999E-2</v>
      </c>
      <c r="Y2786" s="174">
        <f t="shared" si="1281"/>
        <v>0</v>
      </c>
      <c r="Z2786" s="120" t="str">
        <f t="shared" si="1286"/>
        <v>A+J=</v>
      </c>
      <c r="AA2786" s="114">
        <f t="shared" si="1287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08">
        <f t="shared" si="1282"/>
        <v>47083</v>
      </c>
      <c r="B2787" s="109">
        <f t="shared" si="1288"/>
        <v>64.874705829999996</v>
      </c>
      <c r="C2787" s="193">
        <f t="shared" si="1280"/>
        <v>41.471962609999999</v>
      </c>
      <c r="D2787" s="110">
        <f t="shared" si="1289"/>
        <v>7245.38</v>
      </c>
      <c r="E2787" s="111">
        <f t="shared" si="1279"/>
        <v>7276.54</v>
      </c>
      <c r="F2787" s="112">
        <f t="shared" si="1290"/>
        <v>47047</v>
      </c>
      <c r="G2787" s="113">
        <f t="shared" si="1291"/>
        <v>4.3006716003852752E-3</v>
      </c>
      <c r="H2787" s="114">
        <f t="shared" si="1292"/>
        <v>47107</v>
      </c>
      <c r="I2787" s="114">
        <f t="shared" si="1293"/>
        <v>47107</v>
      </c>
      <c r="J2787" s="115">
        <f t="shared" si="1294"/>
        <v>21</v>
      </c>
      <c r="K2787" s="115">
        <f t="shared" si="1295"/>
        <v>4</v>
      </c>
      <c r="L2787" s="8">
        <f t="shared" si="1296"/>
        <v>1.00081775</v>
      </c>
      <c r="M2787" s="116">
        <f t="shared" si="1297"/>
        <v>1.0043006699999999</v>
      </c>
      <c r="N2787" s="116">
        <f t="shared" si="1298"/>
        <v>1.5606279981542319</v>
      </c>
      <c r="O2787" s="109">
        <f t="shared" si="1299"/>
        <v>1.5619042000000001</v>
      </c>
      <c r="P2787" s="109">
        <f t="shared" si="1300"/>
        <v>64.775232579999994</v>
      </c>
      <c r="Q2787" s="11">
        <f t="shared" si="1285"/>
        <v>0</v>
      </c>
      <c r="R2787" s="30">
        <f t="shared" si="1283"/>
        <v>0</v>
      </c>
      <c r="S2787" s="109">
        <f t="shared" si="1301"/>
        <v>0</v>
      </c>
      <c r="T2787" s="119">
        <f t="shared" si="1284"/>
        <v>0.10150000000000001</v>
      </c>
      <c r="U2787" s="117">
        <f t="shared" si="1302"/>
        <v>4</v>
      </c>
      <c r="V2787" s="117">
        <v>252</v>
      </c>
      <c r="W2787" s="116">
        <f t="shared" si="1303"/>
        <v>1.001535668</v>
      </c>
      <c r="X2787" s="109">
        <f t="shared" si="1304"/>
        <v>9.9473249999999999E-2</v>
      </c>
      <c r="Y2787" s="174">
        <f t="shared" si="1281"/>
        <v>0</v>
      </c>
      <c r="Z2787" s="120" t="str">
        <f t="shared" si="1286"/>
        <v>A+J=</v>
      </c>
      <c r="AA2787" s="114">
        <f t="shared" si="1287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08">
        <f t="shared" si="1282"/>
        <v>47084</v>
      </c>
      <c r="B2788" s="109">
        <f t="shared" si="1288"/>
        <v>64.874705829999996</v>
      </c>
      <c r="C2788" s="193">
        <f t="shared" si="1280"/>
        <v>41.471962609999999</v>
      </c>
      <c r="D2788" s="110">
        <f t="shared" si="1289"/>
        <v>7245.38</v>
      </c>
      <c r="E2788" s="111">
        <f t="shared" si="1279"/>
        <v>7276.54</v>
      </c>
      <c r="F2788" s="112">
        <f t="shared" si="1290"/>
        <v>47047</v>
      </c>
      <c r="G2788" s="113">
        <f t="shared" si="1291"/>
        <v>4.3006716003852752E-3</v>
      </c>
      <c r="H2788" s="114">
        <f t="shared" si="1292"/>
        <v>47107</v>
      </c>
      <c r="I2788" s="114">
        <f t="shared" si="1293"/>
        <v>47107</v>
      </c>
      <c r="J2788" s="115">
        <f t="shared" si="1294"/>
        <v>21</v>
      </c>
      <c r="K2788" s="115">
        <f t="shared" si="1295"/>
        <v>4</v>
      </c>
      <c r="L2788" s="8">
        <f t="shared" si="1296"/>
        <v>1.00081775</v>
      </c>
      <c r="M2788" s="116">
        <f t="shared" si="1297"/>
        <v>1.0043006699999999</v>
      </c>
      <c r="N2788" s="116">
        <f t="shared" si="1298"/>
        <v>1.5606279981542319</v>
      </c>
      <c r="O2788" s="109">
        <f t="shared" si="1299"/>
        <v>1.5619042000000001</v>
      </c>
      <c r="P2788" s="109">
        <f t="shared" si="1300"/>
        <v>64.775232579999994</v>
      </c>
      <c r="Q2788" s="11">
        <f t="shared" si="1285"/>
        <v>0</v>
      </c>
      <c r="R2788" s="30">
        <f t="shared" si="1283"/>
        <v>0</v>
      </c>
      <c r="S2788" s="109">
        <f t="shared" si="1301"/>
        <v>0</v>
      </c>
      <c r="T2788" s="119">
        <f t="shared" si="1284"/>
        <v>0.10150000000000001</v>
      </c>
      <c r="U2788" s="117">
        <f t="shared" si="1302"/>
        <v>4</v>
      </c>
      <c r="V2788" s="117">
        <v>252</v>
      </c>
      <c r="W2788" s="116">
        <f t="shared" si="1303"/>
        <v>1.001535668</v>
      </c>
      <c r="X2788" s="109">
        <f t="shared" si="1304"/>
        <v>9.9473249999999999E-2</v>
      </c>
      <c r="Y2788" s="174">
        <f t="shared" si="1281"/>
        <v>0</v>
      </c>
      <c r="Z2788" s="120" t="str">
        <f t="shared" si="1286"/>
        <v>A+J=</v>
      </c>
      <c r="AA2788" s="114">
        <f t="shared" si="1287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08">
        <f t="shared" si="1282"/>
        <v>47085</v>
      </c>
      <c r="B2789" s="109">
        <f t="shared" si="1288"/>
        <v>64.912861720000009</v>
      </c>
      <c r="C2789" s="193">
        <f t="shared" si="1280"/>
        <v>41.471962609999999</v>
      </c>
      <c r="D2789" s="110">
        <f t="shared" si="1289"/>
        <v>7245.38</v>
      </c>
      <c r="E2789" s="111">
        <f t="shared" si="1279"/>
        <v>7276.54</v>
      </c>
      <c r="F2789" s="112">
        <f t="shared" si="1290"/>
        <v>47047</v>
      </c>
      <c r="G2789" s="113">
        <f t="shared" si="1291"/>
        <v>4.3006716003852752E-3</v>
      </c>
      <c r="H2789" s="114">
        <f t="shared" si="1292"/>
        <v>47107</v>
      </c>
      <c r="I2789" s="114">
        <f t="shared" si="1293"/>
        <v>47107</v>
      </c>
      <c r="J2789" s="115">
        <f t="shared" si="1294"/>
        <v>21</v>
      </c>
      <c r="K2789" s="115">
        <f t="shared" si="1295"/>
        <v>5</v>
      </c>
      <c r="L2789" s="8">
        <f t="shared" si="1296"/>
        <v>1.0010222900000001</v>
      </c>
      <c r="M2789" s="116">
        <f t="shared" si="1297"/>
        <v>1.0043006699999999</v>
      </c>
      <c r="N2789" s="116">
        <f t="shared" si="1298"/>
        <v>1.5606279981542319</v>
      </c>
      <c r="O2789" s="109">
        <f t="shared" si="1299"/>
        <v>1.5622234100000001</v>
      </c>
      <c r="P2789" s="109">
        <f t="shared" si="1300"/>
        <v>64.788470840000002</v>
      </c>
      <c r="Q2789" s="11">
        <f t="shared" si="1285"/>
        <v>0</v>
      </c>
      <c r="R2789" s="30">
        <f t="shared" si="1283"/>
        <v>0</v>
      </c>
      <c r="S2789" s="109">
        <f t="shared" si="1301"/>
        <v>0</v>
      </c>
      <c r="T2789" s="119">
        <f t="shared" si="1284"/>
        <v>0.10150000000000001</v>
      </c>
      <c r="U2789" s="117">
        <f t="shared" si="1302"/>
        <v>5</v>
      </c>
      <c r="V2789" s="117">
        <v>252</v>
      </c>
      <c r="W2789" s="116">
        <f t="shared" si="1303"/>
        <v>1.0019199539999999</v>
      </c>
      <c r="X2789" s="109">
        <f t="shared" si="1304"/>
        <v>0.12439088</v>
      </c>
      <c r="Y2789" s="174">
        <f t="shared" si="1281"/>
        <v>0</v>
      </c>
      <c r="Z2789" s="120" t="str">
        <f t="shared" si="1286"/>
        <v>A+J=</v>
      </c>
      <c r="AA2789" s="114">
        <f t="shared" si="1287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08">
        <f t="shared" si="1282"/>
        <v>47086</v>
      </c>
      <c r="B2790" s="109">
        <f t="shared" si="1288"/>
        <v>64.951040579999997</v>
      </c>
      <c r="C2790" s="193">
        <f t="shared" si="1280"/>
        <v>41.471962609999999</v>
      </c>
      <c r="D2790" s="110">
        <f t="shared" si="1289"/>
        <v>7245.38</v>
      </c>
      <c r="E2790" s="111">
        <f t="shared" si="1279"/>
        <v>7276.54</v>
      </c>
      <c r="F2790" s="112">
        <f t="shared" si="1290"/>
        <v>47047</v>
      </c>
      <c r="G2790" s="113">
        <f t="shared" si="1291"/>
        <v>4.3006716003852752E-3</v>
      </c>
      <c r="H2790" s="114">
        <f t="shared" si="1292"/>
        <v>47107</v>
      </c>
      <c r="I2790" s="114">
        <f t="shared" si="1293"/>
        <v>47107</v>
      </c>
      <c r="J2790" s="115">
        <f t="shared" si="1294"/>
        <v>21</v>
      </c>
      <c r="K2790" s="115">
        <f t="shared" si="1295"/>
        <v>6</v>
      </c>
      <c r="L2790" s="8">
        <f t="shared" si="1296"/>
        <v>1.0012268799999999</v>
      </c>
      <c r="M2790" s="116">
        <f t="shared" si="1297"/>
        <v>1.0043006699999999</v>
      </c>
      <c r="N2790" s="116">
        <f t="shared" si="1298"/>
        <v>1.5606279981542319</v>
      </c>
      <c r="O2790" s="109">
        <f t="shared" si="1299"/>
        <v>1.5625427000000001</v>
      </c>
      <c r="P2790" s="109">
        <f t="shared" si="1300"/>
        <v>64.801712429999995</v>
      </c>
      <c r="Q2790" s="11">
        <f t="shared" si="1285"/>
        <v>0</v>
      </c>
      <c r="R2790" s="30">
        <f t="shared" si="1283"/>
        <v>0</v>
      </c>
      <c r="S2790" s="109">
        <f t="shared" si="1301"/>
        <v>0</v>
      </c>
      <c r="T2790" s="119">
        <f t="shared" si="1284"/>
        <v>0.10150000000000001</v>
      </c>
      <c r="U2790" s="117">
        <f t="shared" si="1302"/>
        <v>6</v>
      </c>
      <c r="V2790" s="117">
        <v>252</v>
      </c>
      <c r="W2790" s="116">
        <f t="shared" si="1303"/>
        <v>1.002304386</v>
      </c>
      <c r="X2790" s="109">
        <f t="shared" si="1304"/>
        <v>0.14932814999999999</v>
      </c>
      <c r="Y2790" s="174">
        <f t="shared" si="1281"/>
        <v>0</v>
      </c>
      <c r="Z2790" s="120" t="str">
        <f t="shared" si="1286"/>
        <v>A+J=</v>
      </c>
      <c r="AA2790" s="114">
        <f t="shared" si="1287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08">
        <f t="shared" si="1282"/>
        <v>47087</v>
      </c>
      <c r="B2791" s="109">
        <f t="shared" si="1288"/>
        <v>64.989240940000002</v>
      </c>
      <c r="C2791" s="193">
        <f t="shared" si="1280"/>
        <v>41.471962609999999</v>
      </c>
      <c r="D2791" s="110">
        <f t="shared" si="1289"/>
        <v>7245.38</v>
      </c>
      <c r="E2791" s="111">
        <f t="shared" si="1279"/>
        <v>7276.54</v>
      </c>
      <c r="F2791" s="112">
        <f t="shared" si="1290"/>
        <v>47047</v>
      </c>
      <c r="G2791" s="113">
        <f t="shared" si="1291"/>
        <v>4.3006716003852752E-3</v>
      </c>
      <c r="H2791" s="114">
        <f t="shared" si="1292"/>
        <v>47107</v>
      </c>
      <c r="I2791" s="114">
        <f t="shared" si="1293"/>
        <v>47107</v>
      </c>
      <c r="J2791" s="115">
        <f t="shared" si="1294"/>
        <v>21</v>
      </c>
      <c r="K2791" s="115">
        <f t="shared" si="1295"/>
        <v>7</v>
      </c>
      <c r="L2791" s="8">
        <f t="shared" si="1296"/>
        <v>1.0014315</v>
      </c>
      <c r="M2791" s="116">
        <f t="shared" si="1297"/>
        <v>1.0043006699999999</v>
      </c>
      <c r="N2791" s="116">
        <f t="shared" si="1298"/>
        <v>1.5606279981542319</v>
      </c>
      <c r="O2791" s="109">
        <f t="shared" si="1299"/>
        <v>1.56286203</v>
      </c>
      <c r="P2791" s="109">
        <f t="shared" si="1300"/>
        <v>64.814955670000003</v>
      </c>
      <c r="Q2791" s="11">
        <f t="shared" si="1285"/>
        <v>0</v>
      </c>
      <c r="R2791" s="30">
        <f t="shared" si="1283"/>
        <v>0</v>
      </c>
      <c r="S2791" s="109">
        <f t="shared" si="1301"/>
        <v>0</v>
      </c>
      <c r="T2791" s="119">
        <f t="shared" si="1284"/>
        <v>0.10150000000000001</v>
      </c>
      <c r="U2791" s="117">
        <f t="shared" si="1302"/>
        <v>7</v>
      </c>
      <c r="V2791" s="117">
        <v>252</v>
      </c>
      <c r="W2791" s="116">
        <f t="shared" si="1303"/>
        <v>1.0026889670000001</v>
      </c>
      <c r="X2791" s="109">
        <f t="shared" si="1304"/>
        <v>0.17428526999999999</v>
      </c>
      <c r="Y2791" s="174">
        <f t="shared" si="1281"/>
        <v>0</v>
      </c>
      <c r="Z2791" s="120" t="str">
        <f t="shared" si="1286"/>
        <v>A+J=</v>
      </c>
      <c r="AA2791" s="114">
        <f t="shared" si="1287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08">
        <f t="shared" si="1282"/>
        <v>47088</v>
      </c>
      <c r="B2792" s="109">
        <f t="shared" si="1288"/>
        <v>65.027464760000001</v>
      </c>
      <c r="C2792" s="193">
        <f t="shared" si="1280"/>
        <v>41.471962609999999</v>
      </c>
      <c r="D2792" s="110">
        <f t="shared" si="1289"/>
        <v>7245.38</v>
      </c>
      <c r="E2792" s="111">
        <f t="shared" si="1279"/>
        <v>7276.54</v>
      </c>
      <c r="F2792" s="112">
        <f t="shared" si="1290"/>
        <v>47047</v>
      </c>
      <c r="G2792" s="113">
        <f t="shared" si="1291"/>
        <v>4.3006716003852752E-3</v>
      </c>
      <c r="H2792" s="114">
        <f t="shared" si="1292"/>
        <v>47107</v>
      </c>
      <c r="I2792" s="114">
        <f t="shared" si="1293"/>
        <v>47107</v>
      </c>
      <c r="J2792" s="115">
        <f t="shared" si="1294"/>
        <v>21</v>
      </c>
      <c r="K2792" s="115">
        <f t="shared" si="1295"/>
        <v>8</v>
      </c>
      <c r="L2792" s="8">
        <f t="shared" si="1296"/>
        <v>1.00163617</v>
      </c>
      <c r="M2792" s="116">
        <f t="shared" si="1297"/>
        <v>1.0043006699999999</v>
      </c>
      <c r="N2792" s="116">
        <f t="shared" si="1298"/>
        <v>1.5606279981542319</v>
      </c>
      <c r="O2792" s="109">
        <f t="shared" si="1299"/>
        <v>1.5631814500000001</v>
      </c>
      <c r="P2792" s="109">
        <f t="shared" si="1300"/>
        <v>64.828202640000001</v>
      </c>
      <c r="Q2792" s="11">
        <f t="shared" si="1285"/>
        <v>0</v>
      </c>
      <c r="R2792" s="30">
        <f t="shared" si="1283"/>
        <v>0</v>
      </c>
      <c r="S2792" s="109">
        <f t="shared" si="1301"/>
        <v>0</v>
      </c>
      <c r="T2792" s="119">
        <f t="shared" si="1284"/>
        <v>0.10150000000000001</v>
      </c>
      <c r="U2792" s="117">
        <f t="shared" si="1302"/>
        <v>8</v>
      </c>
      <c r="V2792" s="117">
        <v>252</v>
      </c>
      <c r="W2792" s="116">
        <f t="shared" si="1303"/>
        <v>1.0030736950000001</v>
      </c>
      <c r="X2792" s="109">
        <f t="shared" si="1304"/>
        <v>0.19926211999999999</v>
      </c>
      <c r="Y2792" s="174">
        <f t="shared" si="1281"/>
        <v>0</v>
      </c>
      <c r="Z2792" s="120" t="str">
        <f t="shared" si="1286"/>
        <v>A+J=</v>
      </c>
      <c r="AA2792" s="114">
        <f t="shared" si="1287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08">
        <f t="shared" si="1282"/>
        <v>47089</v>
      </c>
      <c r="B2793" s="109">
        <f t="shared" si="1288"/>
        <v>65.065710379999999</v>
      </c>
      <c r="C2793" s="193">
        <f t="shared" si="1280"/>
        <v>41.471962609999999</v>
      </c>
      <c r="D2793" s="110">
        <f t="shared" si="1289"/>
        <v>7245.38</v>
      </c>
      <c r="E2793" s="111">
        <f t="shared" si="1279"/>
        <v>7276.54</v>
      </c>
      <c r="F2793" s="112">
        <f t="shared" si="1290"/>
        <v>47047</v>
      </c>
      <c r="G2793" s="113">
        <f t="shared" si="1291"/>
        <v>4.3006716003852752E-3</v>
      </c>
      <c r="H2793" s="114">
        <f t="shared" si="1292"/>
        <v>47107</v>
      </c>
      <c r="I2793" s="114">
        <f t="shared" si="1293"/>
        <v>47107</v>
      </c>
      <c r="J2793" s="115">
        <f t="shared" si="1294"/>
        <v>21</v>
      </c>
      <c r="K2793" s="115">
        <f t="shared" si="1295"/>
        <v>9</v>
      </c>
      <c r="L2793" s="8">
        <f t="shared" si="1296"/>
        <v>1.00184088</v>
      </c>
      <c r="M2793" s="116">
        <f t="shared" si="1297"/>
        <v>1.0043006699999999</v>
      </c>
      <c r="N2793" s="116">
        <f t="shared" si="1298"/>
        <v>1.5606279981542319</v>
      </c>
      <c r="O2793" s="109">
        <f t="shared" si="1299"/>
        <v>1.5635009200000001</v>
      </c>
      <c r="P2793" s="109">
        <f t="shared" si="1300"/>
        <v>64.84145169</v>
      </c>
      <c r="Q2793" s="11">
        <f t="shared" si="1285"/>
        <v>0</v>
      </c>
      <c r="R2793" s="30">
        <f t="shared" si="1283"/>
        <v>0</v>
      </c>
      <c r="S2793" s="109">
        <f t="shared" si="1301"/>
        <v>0</v>
      </c>
      <c r="T2793" s="119">
        <f t="shared" si="1284"/>
        <v>0.10150000000000001</v>
      </c>
      <c r="U2793" s="117">
        <f t="shared" si="1302"/>
        <v>9</v>
      </c>
      <c r="V2793" s="117">
        <v>252</v>
      </c>
      <c r="W2793" s="116">
        <f t="shared" si="1303"/>
        <v>1.00345857</v>
      </c>
      <c r="X2793" s="109">
        <f t="shared" si="1304"/>
        <v>0.22425869000000001</v>
      </c>
      <c r="Y2793" s="174">
        <f t="shared" si="1281"/>
        <v>0</v>
      </c>
      <c r="Z2793" s="120" t="str">
        <f t="shared" si="1286"/>
        <v>A+J=</v>
      </c>
      <c r="AA2793" s="114">
        <f t="shared" si="1287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08">
        <f t="shared" si="1282"/>
        <v>47090</v>
      </c>
      <c r="B2794" s="109">
        <f t="shared" si="1288"/>
        <v>65.065710379999999</v>
      </c>
      <c r="C2794" s="193">
        <f t="shared" si="1280"/>
        <v>41.471962609999999</v>
      </c>
      <c r="D2794" s="110">
        <f t="shared" si="1289"/>
        <v>7245.38</v>
      </c>
      <c r="E2794" s="111">
        <f t="shared" si="1279"/>
        <v>7276.54</v>
      </c>
      <c r="F2794" s="112">
        <f t="shared" si="1290"/>
        <v>47047</v>
      </c>
      <c r="G2794" s="113">
        <f t="shared" si="1291"/>
        <v>4.3006716003852752E-3</v>
      </c>
      <c r="H2794" s="114">
        <f t="shared" si="1292"/>
        <v>47107</v>
      </c>
      <c r="I2794" s="114">
        <f t="shared" si="1293"/>
        <v>47107</v>
      </c>
      <c r="J2794" s="115">
        <f t="shared" si="1294"/>
        <v>21</v>
      </c>
      <c r="K2794" s="115">
        <f t="shared" si="1295"/>
        <v>9</v>
      </c>
      <c r="L2794" s="8">
        <f t="shared" si="1296"/>
        <v>1.00184088</v>
      </c>
      <c r="M2794" s="116">
        <f t="shared" si="1297"/>
        <v>1.0043006699999999</v>
      </c>
      <c r="N2794" s="116">
        <f t="shared" si="1298"/>
        <v>1.5606279981542319</v>
      </c>
      <c r="O2794" s="109">
        <f t="shared" si="1299"/>
        <v>1.5635009200000001</v>
      </c>
      <c r="P2794" s="109">
        <f t="shared" si="1300"/>
        <v>64.84145169</v>
      </c>
      <c r="Q2794" s="11">
        <f t="shared" si="1285"/>
        <v>0</v>
      </c>
      <c r="R2794" s="30">
        <f t="shared" si="1283"/>
        <v>0</v>
      </c>
      <c r="S2794" s="109">
        <f t="shared" si="1301"/>
        <v>0</v>
      </c>
      <c r="T2794" s="119">
        <f t="shared" si="1284"/>
        <v>0.10150000000000001</v>
      </c>
      <c r="U2794" s="117">
        <f t="shared" si="1302"/>
        <v>9</v>
      </c>
      <c r="V2794" s="117">
        <v>252</v>
      </c>
      <c r="W2794" s="116">
        <f t="shared" si="1303"/>
        <v>1.00345857</v>
      </c>
      <c r="X2794" s="109">
        <f t="shared" si="1304"/>
        <v>0.22425869000000001</v>
      </c>
      <c r="Y2794" s="174">
        <f t="shared" si="1281"/>
        <v>0</v>
      </c>
      <c r="Z2794" s="120" t="str">
        <f t="shared" si="1286"/>
        <v>A+J=</v>
      </c>
      <c r="AA2794" s="114">
        <f t="shared" si="1287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08">
        <f t="shared" si="1282"/>
        <v>47091</v>
      </c>
      <c r="B2795" s="109">
        <f t="shared" si="1288"/>
        <v>65.065710379999999</v>
      </c>
      <c r="C2795" s="193">
        <f t="shared" si="1280"/>
        <v>41.471962609999999</v>
      </c>
      <c r="D2795" s="110">
        <f t="shared" si="1289"/>
        <v>7245.38</v>
      </c>
      <c r="E2795" s="111">
        <f t="shared" si="1279"/>
        <v>7276.54</v>
      </c>
      <c r="F2795" s="112">
        <f t="shared" si="1290"/>
        <v>47047</v>
      </c>
      <c r="G2795" s="113">
        <f t="shared" si="1291"/>
        <v>4.3006716003852752E-3</v>
      </c>
      <c r="H2795" s="114">
        <f t="shared" si="1292"/>
        <v>47107</v>
      </c>
      <c r="I2795" s="114">
        <f t="shared" si="1293"/>
        <v>47107</v>
      </c>
      <c r="J2795" s="115">
        <f t="shared" si="1294"/>
        <v>21</v>
      </c>
      <c r="K2795" s="115">
        <f t="shared" si="1295"/>
        <v>9</v>
      </c>
      <c r="L2795" s="8">
        <f t="shared" si="1296"/>
        <v>1.00184088</v>
      </c>
      <c r="M2795" s="116">
        <f t="shared" si="1297"/>
        <v>1.0043006699999999</v>
      </c>
      <c r="N2795" s="116">
        <f t="shared" si="1298"/>
        <v>1.5606279981542319</v>
      </c>
      <c r="O2795" s="109">
        <f t="shared" si="1299"/>
        <v>1.5635009200000001</v>
      </c>
      <c r="P2795" s="109">
        <f t="shared" si="1300"/>
        <v>64.84145169</v>
      </c>
      <c r="Q2795" s="11">
        <f t="shared" si="1285"/>
        <v>0</v>
      </c>
      <c r="R2795" s="30">
        <f t="shared" si="1283"/>
        <v>0</v>
      </c>
      <c r="S2795" s="109">
        <f t="shared" si="1301"/>
        <v>0</v>
      </c>
      <c r="T2795" s="119">
        <f t="shared" si="1284"/>
        <v>0.10150000000000001</v>
      </c>
      <c r="U2795" s="117">
        <f t="shared" si="1302"/>
        <v>9</v>
      </c>
      <c r="V2795" s="117">
        <v>252</v>
      </c>
      <c r="W2795" s="116">
        <f t="shared" si="1303"/>
        <v>1.00345857</v>
      </c>
      <c r="X2795" s="109">
        <f t="shared" si="1304"/>
        <v>0.22425869000000001</v>
      </c>
      <c r="Y2795" s="174">
        <f t="shared" si="1281"/>
        <v>0</v>
      </c>
      <c r="Z2795" s="120" t="str">
        <f t="shared" si="1286"/>
        <v>A+J=</v>
      </c>
      <c r="AA2795" s="114">
        <f t="shared" si="1287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08">
        <f t="shared" si="1282"/>
        <v>47092</v>
      </c>
      <c r="B2796" s="109">
        <f t="shared" si="1288"/>
        <v>65.103978720000001</v>
      </c>
      <c r="C2796" s="193">
        <f t="shared" si="1280"/>
        <v>41.471962609999999</v>
      </c>
      <c r="D2796" s="110">
        <f t="shared" si="1289"/>
        <v>7245.38</v>
      </c>
      <c r="E2796" s="111">
        <f t="shared" si="1279"/>
        <v>7276.54</v>
      </c>
      <c r="F2796" s="112">
        <f t="shared" si="1290"/>
        <v>47047</v>
      </c>
      <c r="G2796" s="113">
        <f t="shared" si="1291"/>
        <v>4.3006716003852752E-3</v>
      </c>
      <c r="H2796" s="114">
        <f t="shared" si="1292"/>
        <v>47107</v>
      </c>
      <c r="I2796" s="114">
        <f t="shared" si="1293"/>
        <v>47107</v>
      </c>
      <c r="J2796" s="115">
        <f t="shared" si="1294"/>
        <v>21</v>
      </c>
      <c r="K2796" s="115">
        <f t="shared" si="1295"/>
        <v>10</v>
      </c>
      <c r="L2796" s="8">
        <f t="shared" si="1296"/>
        <v>1.00204563</v>
      </c>
      <c r="M2796" s="116">
        <f t="shared" si="1297"/>
        <v>1.0043006699999999</v>
      </c>
      <c r="N2796" s="116">
        <f t="shared" si="1298"/>
        <v>1.5606279981542319</v>
      </c>
      <c r="O2796" s="109">
        <f t="shared" si="1299"/>
        <v>1.5638204600000001</v>
      </c>
      <c r="P2796" s="109">
        <f t="shared" si="1300"/>
        <v>64.854703639999997</v>
      </c>
      <c r="Q2796" s="11">
        <f t="shared" si="1285"/>
        <v>0</v>
      </c>
      <c r="R2796" s="30">
        <f t="shared" si="1283"/>
        <v>0</v>
      </c>
      <c r="S2796" s="109">
        <f t="shared" si="1301"/>
        <v>0</v>
      </c>
      <c r="T2796" s="119">
        <f t="shared" si="1284"/>
        <v>0.10150000000000001</v>
      </c>
      <c r="U2796" s="117">
        <f t="shared" si="1302"/>
        <v>10</v>
      </c>
      <c r="V2796" s="117">
        <v>252</v>
      </c>
      <c r="W2796" s="116">
        <f t="shared" si="1303"/>
        <v>1.003843593</v>
      </c>
      <c r="X2796" s="109">
        <f t="shared" si="1304"/>
        <v>0.24927508000000001</v>
      </c>
      <c r="Y2796" s="174">
        <f t="shared" si="1281"/>
        <v>0</v>
      </c>
      <c r="Z2796" s="120" t="str">
        <f t="shared" si="1286"/>
        <v>A+J=</v>
      </c>
      <c r="AA2796" s="114">
        <f t="shared" si="1287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08">
        <f t="shared" si="1282"/>
        <v>47093</v>
      </c>
      <c r="B2797" s="109">
        <f t="shared" si="1288"/>
        <v>65.142270190000005</v>
      </c>
      <c r="C2797" s="193">
        <f t="shared" si="1280"/>
        <v>41.471962609999999</v>
      </c>
      <c r="D2797" s="110">
        <f t="shared" si="1289"/>
        <v>7245.38</v>
      </c>
      <c r="E2797" s="111">
        <f t="shared" ref="E2797:E2860" si="1305">IF($K2797=1,VLOOKUP($A2796,$AO$10:$AS$150,4),E2796)</f>
        <v>7276.54</v>
      </c>
      <c r="F2797" s="112">
        <f t="shared" si="1290"/>
        <v>47047</v>
      </c>
      <c r="G2797" s="113">
        <f t="shared" si="1291"/>
        <v>4.3006716003852752E-3</v>
      </c>
      <c r="H2797" s="114">
        <f t="shared" si="1292"/>
        <v>47107</v>
      </c>
      <c r="I2797" s="114">
        <f t="shared" si="1293"/>
        <v>47107</v>
      </c>
      <c r="J2797" s="115">
        <f t="shared" si="1294"/>
        <v>21</v>
      </c>
      <c r="K2797" s="115">
        <f t="shared" si="1295"/>
        <v>11</v>
      </c>
      <c r="L2797" s="8">
        <f t="shared" si="1296"/>
        <v>1.0022504299999999</v>
      </c>
      <c r="M2797" s="116">
        <f t="shared" si="1297"/>
        <v>1.0043006699999999</v>
      </c>
      <c r="N2797" s="116">
        <f t="shared" si="1298"/>
        <v>1.5606279981542319</v>
      </c>
      <c r="O2797" s="109">
        <f t="shared" si="1299"/>
        <v>1.56414008</v>
      </c>
      <c r="P2797" s="109">
        <f t="shared" si="1300"/>
        <v>64.867958909999999</v>
      </c>
      <c r="Q2797" s="11">
        <f t="shared" si="1285"/>
        <v>0</v>
      </c>
      <c r="R2797" s="30">
        <f t="shared" si="1283"/>
        <v>0</v>
      </c>
      <c r="S2797" s="109">
        <f t="shared" si="1301"/>
        <v>0</v>
      </c>
      <c r="T2797" s="119">
        <f t="shared" si="1284"/>
        <v>0.10150000000000001</v>
      </c>
      <c r="U2797" s="117">
        <f t="shared" si="1302"/>
        <v>11</v>
      </c>
      <c r="V2797" s="117">
        <v>252</v>
      </c>
      <c r="W2797" s="116">
        <f t="shared" si="1303"/>
        <v>1.0042287640000001</v>
      </c>
      <c r="X2797" s="109">
        <f t="shared" si="1304"/>
        <v>0.27431127999999999</v>
      </c>
      <c r="Y2797" s="174">
        <f t="shared" si="1281"/>
        <v>0</v>
      </c>
      <c r="Z2797" s="120" t="str">
        <f t="shared" si="1286"/>
        <v>A+J=</v>
      </c>
      <c r="AA2797" s="114">
        <f t="shared" si="1287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08">
        <f t="shared" si="1282"/>
        <v>47094</v>
      </c>
      <c r="B2798" s="109">
        <f t="shared" si="1288"/>
        <v>65.18058314999999</v>
      </c>
      <c r="C2798" s="193">
        <f t="shared" si="1280"/>
        <v>41.471962609999999</v>
      </c>
      <c r="D2798" s="110">
        <f t="shared" si="1289"/>
        <v>7245.38</v>
      </c>
      <c r="E2798" s="111">
        <f t="shared" si="1305"/>
        <v>7276.54</v>
      </c>
      <c r="F2798" s="112">
        <f t="shared" si="1290"/>
        <v>47047</v>
      </c>
      <c r="G2798" s="113">
        <f t="shared" si="1291"/>
        <v>4.3006716003852752E-3</v>
      </c>
      <c r="H2798" s="114">
        <f t="shared" si="1292"/>
        <v>47107</v>
      </c>
      <c r="I2798" s="114">
        <f t="shared" si="1293"/>
        <v>47107</v>
      </c>
      <c r="J2798" s="115">
        <f t="shared" si="1294"/>
        <v>21</v>
      </c>
      <c r="K2798" s="115">
        <f t="shared" si="1295"/>
        <v>12</v>
      </c>
      <c r="L2798" s="8">
        <f t="shared" si="1296"/>
        <v>1.0024552600000001</v>
      </c>
      <c r="M2798" s="116">
        <f t="shared" si="1297"/>
        <v>1.0043006699999999</v>
      </c>
      <c r="N2798" s="116">
        <f t="shared" si="1298"/>
        <v>1.5606279981542319</v>
      </c>
      <c r="O2798" s="109">
        <f t="shared" si="1299"/>
        <v>1.56445974</v>
      </c>
      <c r="P2798" s="109">
        <f t="shared" si="1300"/>
        <v>64.881215839999996</v>
      </c>
      <c r="Q2798" s="11">
        <f t="shared" si="1285"/>
        <v>0</v>
      </c>
      <c r="R2798" s="30">
        <f t="shared" si="1283"/>
        <v>0</v>
      </c>
      <c r="S2798" s="109">
        <f t="shared" si="1301"/>
        <v>0</v>
      </c>
      <c r="T2798" s="119">
        <f t="shared" si="1284"/>
        <v>0.10150000000000001</v>
      </c>
      <c r="U2798" s="117">
        <f t="shared" si="1302"/>
        <v>12</v>
      </c>
      <c r="V2798" s="117">
        <v>252</v>
      </c>
      <c r="W2798" s="116">
        <f t="shared" si="1303"/>
        <v>1.0046140830000001</v>
      </c>
      <c r="X2798" s="109">
        <f t="shared" si="1304"/>
        <v>0.29936731</v>
      </c>
      <c r="Y2798" s="174">
        <f t="shared" si="1281"/>
        <v>0</v>
      </c>
      <c r="Z2798" s="120" t="str">
        <f t="shared" si="1286"/>
        <v>A+J=</v>
      </c>
      <c r="AA2798" s="114">
        <f t="shared" si="1287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08">
        <f t="shared" si="1282"/>
        <v>47095</v>
      </c>
      <c r="B2799" s="109">
        <f t="shared" si="1288"/>
        <v>65.218919249999999</v>
      </c>
      <c r="C2799" s="193">
        <f t="shared" si="1280"/>
        <v>41.471962609999999</v>
      </c>
      <c r="D2799" s="110">
        <f t="shared" si="1289"/>
        <v>7245.38</v>
      </c>
      <c r="E2799" s="111">
        <f t="shared" si="1305"/>
        <v>7276.54</v>
      </c>
      <c r="F2799" s="112">
        <f t="shared" si="1290"/>
        <v>47047</v>
      </c>
      <c r="G2799" s="113">
        <f t="shared" si="1291"/>
        <v>4.3006716003852752E-3</v>
      </c>
      <c r="H2799" s="114">
        <f t="shared" si="1292"/>
        <v>47107</v>
      </c>
      <c r="I2799" s="114">
        <f t="shared" si="1293"/>
        <v>47107</v>
      </c>
      <c r="J2799" s="115">
        <f t="shared" si="1294"/>
        <v>21</v>
      </c>
      <c r="K2799" s="115">
        <f t="shared" si="1295"/>
        <v>13</v>
      </c>
      <c r="L2799" s="8">
        <f t="shared" si="1296"/>
        <v>1.0026601399999999</v>
      </c>
      <c r="M2799" s="116">
        <f t="shared" si="1297"/>
        <v>1.0043006699999999</v>
      </c>
      <c r="N2799" s="116">
        <f t="shared" si="1298"/>
        <v>1.5606279981542319</v>
      </c>
      <c r="O2799" s="109">
        <f t="shared" si="1299"/>
        <v>1.5647794799999999</v>
      </c>
      <c r="P2799" s="109">
        <f t="shared" si="1300"/>
        <v>64.894476080000004</v>
      </c>
      <c r="Q2799" s="11">
        <f t="shared" si="1285"/>
        <v>0</v>
      </c>
      <c r="R2799" s="30">
        <f t="shared" si="1283"/>
        <v>0</v>
      </c>
      <c r="S2799" s="109">
        <f t="shared" si="1301"/>
        <v>0</v>
      </c>
      <c r="T2799" s="119">
        <f t="shared" si="1284"/>
        <v>0.10150000000000001</v>
      </c>
      <c r="U2799" s="117">
        <f t="shared" si="1302"/>
        <v>13</v>
      </c>
      <c r="V2799" s="117">
        <v>252</v>
      </c>
      <c r="W2799" s="116">
        <f t="shared" si="1303"/>
        <v>1.00499955</v>
      </c>
      <c r="X2799" s="109">
        <f t="shared" si="1304"/>
        <v>0.32444317</v>
      </c>
      <c r="Y2799" s="174">
        <f t="shared" si="1281"/>
        <v>0</v>
      </c>
      <c r="Z2799" s="120" t="str">
        <f t="shared" si="1286"/>
        <v>A+J=</v>
      </c>
      <c r="AA2799" s="114">
        <f t="shared" si="1287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08">
        <f t="shared" si="1282"/>
        <v>47096</v>
      </c>
      <c r="B2800" s="109">
        <f t="shared" si="1288"/>
        <v>65.257278050000011</v>
      </c>
      <c r="C2800" s="193">
        <f t="shared" si="1280"/>
        <v>41.471962609999999</v>
      </c>
      <c r="D2800" s="110">
        <f t="shared" si="1289"/>
        <v>7245.38</v>
      </c>
      <c r="E2800" s="111">
        <f t="shared" si="1305"/>
        <v>7276.54</v>
      </c>
      <c r="F2800" s="112">
        <f t="shared" si="1290"/>
        <v>47047</v>
      </c>
      <c r="G2800" s="113">
        <f t="shared" si="1291"/>
        <v>4.3006716003852752E-3</v>
      </c>
      <c r="H2800" s="114">
        <f t="shared" si="1292"/>
        <v>47107</v>
      </c>
      <c r="I2800" s="114">
        <f t="shared" si="1293"/>
        <v>47107</v>
      </c>
      <c r="J2800" s="115">
        <f t="shared" si="1294"/>
        <v>21</v>
      </c>
      <c r="K2800" s="115">
        <f t="shared" si="1295"/>
        <v>14</v>
      </c>
      <c r="L2800" s="8">
        <f t="shared" si="1296"/>
        <v>1.00286506</v>
      </c>
      <c r="M2800" s="116">
        <f t="shared" si="1297"/>
        <v>1.0043006699999999</v>
      </c>
      <c r="N2800" s="116">
        <f t="shared" si="1298"/>
        <v>1.5606279981542319</v>
      </c>
      <c r="O2800" s="109">
        <f t="shared" si="1299"/>
        <v>1.56509929</v>
      </c>
      <c r="P2800" s="109">
        <f t="shared" si="1300"/>
        <v>64.907739230000004</v>
      </c>
      <c r="Q2800" s="11">
        <f t="shared" si="1285"/>
        <v>0</v>
      </c>
      <c r="R2800" s="30">
        <f t="shared" si="1283"/>
        <v>0</v>
      </c>
      <c r="S2800" s="109">
        <f t="shared" si="1301"/>
        <v>0</v>
      </c>
      <c r="T2800" s="119">
        <f t="shared" si="1284"/>
        <v>0.10150000000000001</v>
      </c>
      <c r="U2800" s="117">
        <f t="shared" si="1302"/>
        <v>14</v>
      </c>
      <c r="V2800" s="117">
        <v>252</v>
      </c>
      <c r="W2800" s="116">
        <f t="shared" si="1303"/>
        <v>1.005385164</v>
      </c>
      <c r="X2800" s="109">
        <f t="shared" si="1304"/>
        <v>0.34953881999999997</v>
      </c>
      <c r="Y2800" s="174">
        <f t="shared" si="1281"/>
        <v>0</v>
      </c>
      <c r="Z2800" s="120" t="str">
        <f t="shared" si="1286"/>
        <v>A+J=</v>
      </c>
      <c r="AA2800" s="114">
        <f t="shared" si="1287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08">
        <f t="shared" si="1282"/>
        <v>47097</v>
      </c>
      <c r="B2801" s="109">
        <f t="shared" si="1288"/>
        <v>65.257278050000011</v>
      </c>
      <c r="C2801" s="193">
        <f t="shared" si="1280"/>
        <v>41.471962609999999</v>
      </c>
      <c r="D2801" s="110">
        <f t="shared" si="1289"/>
        <v>7245.38</v>
      </c>
      <c r="E2801" s="111">
        <f t="shared" si="1305"/>
        <v>7276.54</v>
      </c>
      <c r="F2801" s="112">
        <f t="shared" si="1290"/>
        <v>47047</v>
      </c>
      <c r="G2801" s="113">
        <f t="shared" si="1291"/>
        <v>4.3006716003852752E-3</v>
      </c>
      <c r="H2801" s="114">
        <f t="shared" si="1292"/>
        <v>47107</v>
      </c>
      <c r="I2801" s="114">
        <f t="shared" si="1293"/>
        <v>47107</v>
      </c>
      <c r="J2801" s="115">
        <f t="shared" si="1294"/>
        <v>21</v>
      </c>
      <c r="K2801" s="115">
        <f t="shared" si="1295"/>
        <v>14</v>
      </c>
      <c r="L2801" s="8">
        <f t="shared" si="1296"/>
        <v>1.00286506</v>
      </c>
      <c r="M2801" s="116">
        <f t="shared" si="1297"/>
        <v>1.0043006699999999</v>
      </c>
      <c r="N2801" s="116">
        <f t="shared" si="1298"/>
        <v>1.5606279981542319</v>
      </c>
      <c r="O2801" s="109">
        <f t="shared" si="1299"/>
        <v>1.56509929</v>
      </c>
      <c r="P2801" s="109">
        <f t="shared" si="1300"/>
        <v>64.907739230000004</v>
      </c>
      <c r="Q2801" s="11">
        <f t="shared" si="1285"/>
        <v>0</v>
      </c>
      <c r="R2801" s="30">
        <f t="shared" si="1283"/>
        <v>0</v>
      </c>
      <c r="S2801" s="109">
        <f t="shared" si="1301"/>
        <v>0</v>
      </c>
      <c r="T2801" s="119">
        <f t="shared" si="1284"/>
        <v>0.10150000000000001</v>
      </c>
      <c r="U2801" s="117">
        <f t="shared" si="1302"/>
        <v>14</v>
      </c>
      <c r="V2801" s="117">
        <v>252</v>
      </c>
      <c r="W2801" s="116">
        <f t="shared" si="1303"/>
        <v>1.005385164</v>
      </c>
      <c r="X2801" s="109">
        <f t="shared" si="1304"/>
        <v>0.34953881999999997</v>
      </c>
      <c r="Y2801" s="174">
        <f t="shared" si="1281"/>
        <v>0</v>
      </c>
      <c r="Z2801" s="120" t="str">
        <f t="shared" si="1286"/>
        <v>A+J=</v>
      </c>
      <c r="AA2801" s="114">
        <f t="shared" si="1287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08">
        <f t="shared" si="1282"/>
        <v>47098</v>
      </c>
      <c r="B2802" s="109">
        <f t="shared" si="1288"/>
        <v>65.257278050000011</v>
      </c>
      <c r="C2802" s="193">
        <f t="shared" si="1280"/>
        <v>41.471962609999999</v>
      </c>
      <c r="D2802" s="110">
        <f t="shared" si="1289"/>
        <v>7245.38</v>
      </c>
      <c r="E2802" s="111">
        <f t="shared" si="1305"/>
        <v>7276.54</v>
      </c>
      <c r="F2802" s="112">
        <f t="shared" si="1290"/>
        <v>47047</v>
      </c>
      <c r="G2802" s="113">
        <f t="shared" si="1291"/>
        <v>4.3006716003852752E-3</v>
      </c>
      <c r="H2802" s="114">
        <f t="shared" si="1292"/>
        <v>47107</v>
      </c>
      <c r="I2802" s="114">
        <f t="shared" si="1293"/>
        <v>47107</v>
      </c>
      <c r="J2802" s="115">
        <f t="shared" si="1294"/>
        <v>21</v>
      </c>
      <c r="K2802" s="115">
        <f t="shared" si="1295"/>
        <v>14</v>
      </c>
      <c r="L2802" s="8">
        <f t="shared" si="1296"/>
        <v>1.00286506</v>
      </c>
      <c r="M2802" s="116">
        <f t="shared" si="1297"/>
        <v>1.0043006699999999</v>
      </c>
      <c r="N2802" s="116">
        <f t="shared" si="1298"/>
        <v>1.5606279981542319</v>
      </c>
      <c r="O2802" s="109">
        <f t="shared" si="1299"/>
        <v>1.56509929</v>
      </c>
      <c r="P2802" s="109">
        <f t="shared" si="1300"/>
        <v>64.907739230000004</v>
      </c>
      <c r="Q2802" s="11">
        <f t="shared" si="1285"/>
        <v>0</v>
      </c>
      <c r="R2802" s="30">
        <f t="shared" si="1283"/>
        <v>0</v>
      </c>
      <c r="S2802" s="109">
        <f t="shared" si="1301"/>
        <v>0</v>
      </c>
      <c r="T2802" s="119">
        <f t="shared" si="1284"/>
        <v>0.10150000000000001</v>
      </c>
      <c r="U2802" s="117">
        <f t="shared" si="1302"/>
        <v>14</v>
      </c>
      <c r="V2802" s="117">
        <v>252</v>
      </c>
      <c r="W2802" s="116">
        <f t="shared" si="1303"/>
        <v>1.005385164</v>
      </c>
      <c r="X2802" s="109">
        <f t="shared" si="1304"/>
        <v>0.34953881999999997</v>
      </c>
      <c r="Y2802" s="174">
        <f t="shared" si="1281"/>
        <v>0</v>
      </c>
      <c r="Z2802" s="120" t="str">
        <f t="shared" si="1286"/>
        <v>A+J=</v>
      </c>
      <c r="AA2802" s="114">
        <f t="shared" si="1287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08">
        <f t="shared" si="1282"/>
        <v>47099</v>
      </c>
      <c r="B2803" s="109">
        <f t="shared" si="1288"/>
        <v>65.295658759999995</v>
      </c>
      <c r="C2803" s="193">
        <f t="shared" si="1280"/>
        <v>41.471962609999999</v>
      </c>
      <c r="D2803" s="110">
        <f t="shared" si="1289"/>
        <v>7245.38</v>
      </c>
      <c r="E2803" s="111">
        <f t="shared" si="1305"/>
        <v>7276.54</v>
      </c>
      <c r="F2803" s="112">
        <f t="shared" si="1290"/>
        <v>47047</v>
      </c>
      <c r="G2803" s="113">
        <f t="shared" si="1291"/>
        <v>4.3006716003852752E-3</v>
      </c>
      <c r="H2803" s="114">
        <f t="shared" si="1292"/>
        <v>47107</v>
      </c>
      <c r="I2803" s="114">
        <f t="shared" si="1293"/>
        <v>47107</v>
      </c>
      <c r="J2803" s="115">
        <f t="shared" si="1294"/>
        <v>21</v>
      </c>
      <c r="K2803" s="115">
        <f t="shared" si="1295"/>
        <v>15</v>
      </c>
      <c r="L2803" s="8">
        <f t="shared" si="1296"/>
        <v>1.00307002</v>
      </c>
      <c r="M2803" s="116">
        <f t="shared" si="1297"/>
        <v>1.0043006699999999</v>
      </c>
      <c r="N2803" s="116">
        <f t="shared" si="1298"/>
        <v>1.5606279981542319</v>
      </c>
      <c r="O2803" s="109">
        <f t="shared" si="1299"/>
        <v>1.5654191500000001</v>
      </c>
      <c r="P2803" s="109">
        <f t="shared" si="1300"/>
        <v>64.921004449999998</v>
      </c>
      <c r="Q2803" s="11">
        <f t="shared" si="1285"/>
        <v>0</v>
      </c>
      <c r="R2803" s="30">
        <f t="shared" si="1283"/>
        <v>0</v>
      </c>
      <c r="S2803" s="109">
        <f t="shared" si="1301"/>
        <v>0</v>
      </c>
      <c r="T2803" s="119">
        <f t="shared" si="1284"/>
        <v>0.10150000000000001</v>
      </c>
      <c r="U2803" s="117">
        <f t="shared" si="1302"/>
        <v>15</v>
      </c>
      <c r="V2803" s="117">
        <v>252</v>
      </c>
      <c r="W2803" s="116">
        <f t="shared" si="1303"/>
        <v>1.0057709260000001</v>
      </c>
      <c r="X2803" s="109">
        <f t="shared" si="1304"/>
        <v>0.37465430999999999</v>
      </c>
      <c r="Y2803" s="174">
        <f t="shared" si="1281"/>
        <v>0</v>
      </c>
      <c r="Z2803" s="120" t="str">
        <f t="shared" si="1286"/>
        <v>A+J=</v>
      </c>
      <c r="AA2803" s="114">
        <f t="shared" si="1287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08">
        <f t="shared" si="1282"/>
        <v>47100</v>
      </c>
      <c r="B2804" s="109">
        <f t="shared" si="1288"/>
        <v>65.334062309999993</v>
      </c>
      <c r="C2804" s="193">
        <f t="shared" si="1280"/>
        <v>41.471962609999999</v>
      </c>
      <c r="D2804" s="110">
        <f t="shared" si="1289"/>
        <v>7245.38</v>
      </c>
      <c r="E2804" s="111">
        <f t="shared" si="1305"/>
        <v>7276.54</v>
      </c>
      <c r="F2804" s="112">
        <f t="shared" si="1290"/>
        <v>47047</v>
      </c>
      <c r="G2804" s="113">
        <f t="shared" si="1291"/>
        <v>4.3006716003852752E-3</v>
      </c>
      <c r="H2804" s="114">
        <f t="shared" si="1292"/>
        <v>47107</v>
      </c>
      <c r="I2804" s="114">
        <f t="shared" si="1293"/>
        <v>47107</v>
      </c>
      <c r="J2804" s="115">
        <f t="shared" si="1294"/>
        <v>21</v>
      </c>
      <c r="K2804" s="115">
        <f t="shared" si="1295"/>
        <v>16</v>
      </c>
      <c r="L2804" s="8">
        <f t="shared" si="1296"/>
        <v>1.00327502</v>
      </c>
      <c r="M2804" s="116">
        <f t="shared" si="1297"/>
        <v>1.0043006699999999</v>
      </c>
      <c r="N2804" s="116">
        <f t="shared" si="1298"/>
        <v>1.5606279981542319</v>
      </c>
      <c r="O2804" s="109">
        <f t="shared" si="1299"/>
        <v>1.5657390799999999</v>
      </c>
      <c r="P2804" s="109">
        <f t="shared" si="1300"/>
        <v>64.934272579999998</v>
      </c>
      <c r="Q2804" s="11">
        <f t="shared" si="1285"/>
        <v>0</v>
      </c>
      <c r="R2804" s="30">
        <f t="shared" si="1283"/>
        <v>0</v>
      </c>
      <c r="S2804" s="109">
        <f t="shared" si="1301"/>
        <v>0</v>
      </c>
      <c r="T2804" s="119">
        <f t="shared" si="1284"/>
        <v>0.10150000000000001</v>
      </c>
      <c r="U2804" s="117">
        <f t="shared" si="1302"/>
        <v>16</v>
      </c>
      <c r="V2804" s="117">
        <v>252</v>
      </c>
      <c r="W2804" s="116">
        <f t="shared" si="1303"/>
        <v>1.006156837</v>
      </c>
      <c r="X2804" s="109">
        <f t="shared" si="1304"/>
        <v>0.39978973000000001</v>
      </c>
      <c r="Y2804" s="174">
        <f t="shared" si="1281"/>
        <v>0</v>
      </c>
      <c r="Z2804" s="120" t="str">
        <f t="shared" si="1286"/>
        <v>A+J=</v>
      </c>
      <c r="AA2804" s="114">
        <f t="shared" si="1287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08">
        <f t="shared" si="1282"/>
        <v>47101</v>
      </c>
      <c r="B2805" s="109">
        <f t="shared" si="1288"/>
        <v>65.37248898</v>
      </c>
      <c r="C2805" s="193">
        <f t="shared" si="1280"/>
        <v>41.471962609999999</v>
      </c>
      <c r="D2805" s="110">
        <f t="shared" si="1289"/>
        <v>7245.38</v>
      </c>
      <c r="E2805" s="111">
        <f t="shared" si="1305"/>
        <v>7276.54</v>
      </c>
      <c r="F2805" s="112">
        <f t="shared" si="1290"/>
        <v>47047</v>
      </c>
      <c r="G2805" s="113">
        <f t="shared" si="1291"/>
        <v>4.3006716003852752E-3</v>
      </c>
      <c r="H2805" s="114">
        <f t="shared" si="1292"/>
        <v>47107</v>
      </c>
      <c r="I2805" s="114">
        <f t="shared" si="1293"/>
        <v>47107</v>
      </c>
      <c r="J2805" s="115">
        <f t="shared" si="1294"/>
        <v>21</v>
      </c>
      <c r="K2805" s="115">
        <f t="shared" si="1295"/>
        <v>17</v>
      </c>
      <c r="L2805" s="8">
        <f t="shared" si="1296"/>
        <v>1.0034800699999999</v>
      </c>
      <c r="M2805" s="116">
        <f t="shared" si="1297"/>
        <v>1.0043006699999999</v>
      </c>
      <c r="N2805" s="116">
        <f t="shared" si="1298"/>
        <v>1.5606279981542319</v>
      </c>
      <c r="O2805" s="109">
        <f t="shared" si="1299"/>
        <v>1.56605909</v>
      </c>
      <c r="P2805" s="109">
        <f t="shared" si="1300"/>
        <v>64.947544019999995</v>
      </c>
      <c r="Q2805" s="11">
        <f t="shared" si="1285"/>
        <v>0</v>
      </c>
      <c r="R2805" s="30">
        <f t="shared" si="1283"/>
        <v>0</v>
      </c>
      <c r="S2805" s="109">
        <f t="shared" si="1301"/>
        <v>0</v>
      </c>
      <c r="T2805" s="119">
        <f t="shared" si="1284"/>
        <v>0.10150000000000001</v>
      </c>
      <c r="U2805" s="117">
        <f t="shared" si="1302"/>
        <v>17</v>
      </c>
      <c r="V2805" s="117">
        <v>252</v>
      </c>
      <c r="W2805" s="116">
        <f t="shared" si="1303"/>
        <v>1.0065428949999999</v>
      </c>
      <c r="X2805" s="109">
        <f t="shared" si="1304"/>
        <v>0.42494495999999998</v>
      </c>
      <c r="Y2805" s="174">
        <f t="shared" si="1281"/>
        <v>0</v>
      </c>
      <c r="Z2805" s="120" t="str">
        <f t="shared" si="1286"/>
        <v>A+J=</v>
      </c>
      <c r="AA2805" s="114">
        <f t="shared" si="1287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08">
        <f t="shared" si="1282"/>
        <v>47102</v>
      </c>
      <c r="B2806" s="109">
        <f t="shared" si="1288"/>
        <v>65.410937239999996</v>
      </c>
      <c r="C2806" s="193">
        <f t="shared" si="1280"/>
        <v>41.471962609999999</v>
      </c>
      <c r="D2806" s="110">
        <f t="shared" si="1289"/>
        <v>7245.38</v>
      </c>
      <c r="E2806" s="111">
        <f t="shared" si="1305"/>
        <v>7276.54</v>
      </c>
      <c r="F2806" s="112">
        <f t="shared" si="1290"/>
        <v>47047</v>
      </c>
      <c r="G2806" s="113">
        <f t="shared" si="1291"/>
        <v>4.3006716003852752E-3</v>
      </c>
      <c r="H2806" s="114">
        <f t="shared" si="1292"/>
        <v>47107</v>
      </c>
      <c r="I2806" s="114">
        <f t="shared" si="1293"/>
        <v>47107</v>
      </c>
      <c r="J2806" s="115">
        <f t="shared" si="1294"/>
        <v>21</v>
      </c>
      <c r="K2806" s="115">
        <f t="shared" si="1295"/>
        <v>18</v>
      </c>
      <c r="L2806" s="8">
        <f t="shared" si="1296"/>
        <v>1.0036851499999999</v>
      </c>
      <c r="M2806" s="116">
        <f t="shared" si="1297"/>
        <v>1.0043006699999999</v>
      </c>
      <c r="N2806" s="116">
        <f t="shared" si="1298"/>
        <v>1.5606279981542319</v>
      </c>
      <c r="O2806" s="109">
        <f t="shared" si="1299"/>
        <v>1.56637914</v>
      </c>
      <c r="P2806" s="109">
        <f t="shared" si="1300"/>
        <v>64.960817120000002</v>
      </c>
      <c r="Q2806" s="11">
        <f t="shared" si="1285"/>
        <v>0</v>
      </c>
      <c r="R2806" s="30">
        <f t="shared" si="1283"/>
        <v>0</v>
      </c>
      <c r="S2806" s="109">
        <f t="shared" si="1301"/>
        <v>0</v>
      </c>
      <c r="T2806" s="119">
        <f t="shared" si="1284"/>
        <v>0.10150000000000001</v>
      </c>
      <c r="U2806" s="117">
        <f t="shared" si="1302"/>
        <v>18</v>
      </c>
      <c r="V2806" s="117">
        <v>252</v>
      </c>
      <c r="W2806" s="116">
        <f t="shared" si="1303"/>
        <v>1.006929102</v>
      </c>
      <c r="X2806" s="109">
        <f t="shared" si="1304"/>
        <v>0.45012012000000001</v>
      </c>
      <c r="Y2806" s="174">
        <f t="shared" si="1281"/>
        <v>0</v>
      </c>
      <c r="Z2806" s="120" t="str">
        <f t="shared" si="1286"/>
        <v>A+J=</v>
      </c>
      <c r="AA2806" s="114">
        <f t="shared" si="1287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08">
        <f t="shared" si="1282"/>
        <v>47103</v>
      </c>
      <c r="B2807" s="109">
        <f t="shared" si="1288"/>
        <v>65.449408719999994</v>
      </c>
      <c r="C2807" s="193">
        <f t="shared" si="1280"/>
        <v>41.471962609999999</v>
      </c>
      <c r="D2807" s="110">
        <f t="shared" si="1289"/>
        <v>7245.38</v>
      </c>
      <c r="E2807" s="111">
        <f t="shared" si="1305"/>
        <v>7276.54</v>
      </c>
      <c r="F2807" s="112">
        <f t="shared" si="1290"/>
        <v>47047</v>
      </c>
      <c r="G2807" s="113">
        <f t="shared" si="1291"/>
        <v>4.3006716003852752E-3</v>
      </c>
      <c r="H2807" s="114">
        <f t="shared" si="1292"/>
        <v>47107</v>
      </c>
      <c r="I2807" s="114">
        <f t="shared" si="1293"/>
        <v>47107</v>
      </c>
      <c r="J2807" s="115">
        <f t="shared" si="1294"/>
        <v>21</v>
      </c>
      <c r="K2807" s="115">
        <f t="shared" si="1295"/>
        <v>19</v>
      </c>
      <c r="L2807" s="8">
        <f t="shared" si="1296"/>
        <v>1.00389028</v>
      </c>
      <c r="M2807" s="116">
        <f t="shared" si="1297"/>
        <v>1.0043006699999999</v>
      </c>
      <c r="N2807" s="116">
        <f t="shared" si="1298"/>
        <v>1.5606279981542319</v>
      </c>
      <c r="O2807" s="109">
        <f t="shared" si="1299"/>
        <v>1.56669927</v>
      </c>
      <c r="P2807" s="109">
        <f t="shared" si="1300"/>
        <v>64.974093539999998</v>
      </c>
      <c r="Q2807" s="11">
        <f t="shared" si="1285"/>
        <v>0</v>
      </c>
      <c r="R2807" s="30">
        <f t="shared" si="1283"/>
        <v>0</v>
      </c>
      <c r="S2807" s="109">
        <f t="shared" si="1301"/>
        <v>0</v>
      </c>
      <c r="T2807" s="119">
        <f t="shared" si="1284"/>
        <v>0.10150000000000001</v>
      </c>
      <c r="U2807" s="117">
        <f t="shared" si="1302"/>
        <v>19</v>
      </c>
      <c r="V2807" s="117">
        <v>252</v>
      </c>
      <c r="W2807" s="116">
        <f t="shared" si="1303"/>
        <v>1.007315457</v>
      </c>
      <c r="X2807" s="109">
        <f t="shared" si="1304"/>
        <v>0.47531518</v>
      </c>
      <c r="Y2807" s="174">
        <f t="shared" si="1281"/>
        <v>0</v>
      </c>
      <c r="Z2807" s="120" t="str">
        <f t="shared" si="1286"/>
        <v>A+J=</v>
      </c>
      <c r="AA2807" s="114">
        <f t="shared" si="1287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08">
        <f t="shared" si="1282"/>
        <v>47104</v>
      </c>
      <c r="B2808" s="109">
        <f t="shared" si="1288"/>
        <v>65.449408719999994</v>
      </c>
      <c r="C2808" s="193">
        <f t="shared" si="1280"/>
        <v>41.471962609999999</v>
      </c>
      <c r="D2808" s="110">
        <f t="shared" si="1289"/>
        <v>7245.38</v>
      </c>
      <c r="E2808" s="111">
        <f t="shared" si="1305"/>
        <v>7276.54</v>
      </c>
      <c r="F2808" s="112">
        <f t="shared" si="1290"/>
        <v>47047</v>
      </c>
      <c r="G2808" s="113">
        <f t="shared" si="1291"/>
        <v>4.3006716003852752E-3</v>
      </c>
      <c r="H2808" s="114">
        <f t="shared" si="1292"/>
        <v>47107</v>
      </c>
      <c r="I2808" s="114">
        <f t="shared" si="1293"/>
        <v>47107</v>
      </c>
      <c r="J2808" s="115">
        <f t="shared" si="1294"/>
        <v>21</v>
      </c>
      <c r="K2808" s="115">
        <f t="shared" si="1295"/>
        <v>19</v>
      </c>
      <c r="L2808" s="8">
        <f t="shared" si="1296"/>
        <v>1.00389028</v>
      </c>
      <c r="M2808" s="116">
        <f t="shared" si="1297"/>
        <v>1.0043006699999999</v>
      </c>
      <c r="N2808" s="116">
        <f t="shared" si="1298"/>
        <v>1.5606279981542319</v>
      </c>
      <c r="O2808" s="109">
        <f t="shared" si="1299"/>
        <v>1.56669927</v>
      </c>
      <c r="P2808" s="109">
        <f t="shared" si="1300"/>
        <v>64.974093539999998</v>
      </c>
      <c r="Q2808" s="11">
        <f t="shared" si="1285"/>
        <v>0</v>
      </c>
      <c r="R2808" s="30">
        <f t="shared" si="1283"/>
        <v>0</v>
      </c>
      <c r="S2808" s="109">
        <f t="shared" si="1301"/>
        <v>0</v>
      </c>
      <c r="T2808" s="119">
        <f t="shared" si="1284"/>
        <v>0.10150000000000001</v>
      </c>
      <c r="U2808" s="117">
        <f t="shared" si="1302"/>
        <v>19</v>
      </c>
      <c r="V2808" s="117">
        <v>252</v>
      </c>
      <c r="W2808" s="116">
        <f t="shared" si="1303"/>
        <v>1.007315457</v>
      </c>
      <c r="X2808" s="109">
        <f t="shared" si="1304"/>
        <v>0.47531518</v>
      </c>
      <c r="Y2808" s="174">
        <f t="shared" si="1281"/>
        <v>0</v>
      </c>
      <c r="Z2808" s="120" t="str">
        <f t="shared" si="1286"/>
        <v>A+J=</v>
      </c>
      <c r="AA2808" s="114">
        <f t="shared" si="1287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08">
        <f t="shared" si="1282"/>
        <v>47105</v>
      </c>
      <c r="B2809" s="109">
        <f t="shared" si="1288"/>
        <v>65.449408719999994</v>
      </c>
      <c r="C2809" s="193">
        <f t="shared" si="1280"/>
        <v>41.471962609999999</v>
      </c>
      <c r="D2809" s="110">
        <f t="shared" si="1289"/>
        <v>7245.38</v>
      </c>
      <c r="E2809" s="111">
        <f t="shared" si="1305"/>
        <v>7276.54</v>
      </c>
      <c r="F2809" s="112">
        <f t="shared" si="1290"/>
        <v>47047</v>
      </c>
      <c r="G2809" s="113">
        <f t="shared" si="1291"/>
        <v>4.3006716003852752E-3</v>
      </c>
      <c r="H2809" s="114">
        <f t="shared" si="1292"/>
        <v>47107</v>
      </c>
      <c r="I2809" s="114">
        <f t="shared" si="1293"/>
        <v>47107</v>
      </c>
      <c r="J2809" s="115">
        <f t="shared" si="1294"/>
        <v>21</v>
      </c>
      <c r="K2809" s="115">
        <f t="shared" si="1295"/>
        <v>19</v>
      </c>
      <c r="L2809" s="8">
        <f t="shared" si="1296"/>
        <v>1.00389028</v>
      </c>
      <c r="M2809" s="116">
        <f t="shared" si="1297"/>
        <v>1.0043006699999999</v>
      </c>
      <c r="N2809" s="116">
        <f t="shared" si="1298"/>
        <v>1.5606279981542319</v>
      </c>
      <c r="O2809" s="109">
        <f t="shared" si="1299"/>
        <v>1.56669927</v>
      </c>
      <c r="P2809" s="109">
        <f t="shared" si="1300"/>
        <v>64.974093539999998</v>
      </c>
      <c r="Q2809" s="11">
        <f t="shared" si="1285"/>
        <v>0</v>
      </c>
      <c r="R2809" s="30">
        <f t="shared" si="1283"/>
        <v>0</v>
      </c>
      <c r="S2809" s="109">
        <f t="shared" si="1301"/>
        <v>0</v>
      </c>
      <c r="T2809" s="119">
        <f t="shared" si="1284"/>
        <v>0.10150000000000001</v>
      </c>
      <c r="U2809" s="117">
        <f t="shared" si="1302"/>
        <v>19</v>
      </c>
      <c r="V2809" s="117">
        <v>252</v>
      </c>
      <c r="W2809" s="116">
        <f t="shared" si="1303"/>
        <v>1.007315457</v>
      </c>
      <c r="X2809" s="109">
        <f t="shared" si="1304"/>
        <v>0.47531518</v>
      </c>
      <c r="Y2809" s="174">
        <f t="shared" si="1281"/>
        <v>0</v>
      </c>
      <c r="Z2809" s="120" t="str">
        <f t="shared" si="1286"/>
        <v>A+J=</v>
      </c>
      <c r="AA2809" s="114">
        <f t="shared" si="1287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08">
        <f t="shared" si="1282"/>
        <v>47106</v>
      </c>
      <c r="B2810" s="109">
        <f t="shared" si="1288"/>
        <v>65.487902999999989</v>
      </c>
      <c r="C2810" s="193">
        <f t="shared" si="1280"/>
        <v>41.471962609999999</v>
      </c>
      <c r="D2810" s="110">
        <f t="shared" si="1289"/>
        <v>7245.38</v>
      </c>
      <c r="E2810" s="111">
        <f t="shared" si="1305"/>
        <v>7276.54</v>
      </c>
      <c r="F2810" s="112">
        <f t="shared" si="1290"/>
        <v>47047</v>
      </c>
      <c r="G2810" s="113">
        <f t="shared" si="1291"/>
        <v>4.3006716003852752E-3</v>
      </c>
      <c r="H2810" s="114">
        <f t="shared" si="1292"/>
        <v>47107</v>
      </c>
      <c r="I2810" s="114">
        <f t="shared" si="1293"/>
        <v>47107</v>
      </c>
      <c r="J2810" s="115">
        <f t="shared" si="1294"/>
        <v>21</v>
      </c>
      <c r="K2810" s="115">
        <f t="shared" si="1295"/>
        <v>20</v>
      </c>
      <c r="L2810" s="8">
        <f t="shared" si="1296"/>
        <v>1.0040954499999999</v>
      </c>
      <c r="M2810" s="116">
        <f t="shared" si="1297"/>
        <v>1.0043006699999999</v>
      </c>
      <c r="N2810" s="116">
        <f t="shared" si="1298"/>
        <v>1.5606279981542319</v>
      </c>
      <c r="O2810" s="109">
        <f t="shared" si="1299"/>
        <v>1.56701947</v>
      </c>
      <c r="P2810" s="109">
        <f t="shared" si="1300"/>
        <v>64.987372859999994</v>
      </c>
      <c r="Q2810" s="11">
        <f t="shared" si="1285"/>
        <v>0</v>
      </c>
      <c r="R2810" s="30">
        <f t="shared" si="1283"/>
        <v>0</v>
      </c>
      <c r="S2810" s="109">
        <f t="shared" si="1301"/>
        <v>0</v>
      </c>
      <c r="T2810" s="119">
        <f t="shared" si="1284"/>
        <v>0.10150000000000001</v>
      </c>
      <c r="U2810" s="117">
        <f t="shared" si="1302"/>
        <v>20</v>
      </c>
      <c r="V2810" s="117">
        <v>252</v>
      </c>
      <c r="W2810" s="116">
        <f t="shared" si="1303"/>
        <v>1.0077019599999999</v>
      </c>
      <c r="X2810" s="109">
        <f t="shared" si="1304"/>
        <v>0.50053013999999996</v>
      </c>
      <c r="Y2810" s="174">
        <f t="shared" si="1281"/>
        <v>0</v>
      </c>
      <c r="Z2810" s="120" t="str">
        <f t="shared" si="1286"/>
        <v>A+J=</v>
      </c>
      <c r="AA2810" s="114">
        <f t="shared" si="1287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08">
        <f t="shared" si="1282"/>
        <v>47107</v>
      </c>
      <c r="B2811" s="109">
        <f t="shared" si="1288"/>
        <v>65.526420099999996</v>
      </c>
      <c r="C2811" s="193">
        <f t="shared" si="1280"/>
        <v>41.471962609999999</v>
      </c>
      <c r="D2811" s="110">
        <f t="shared" si="1289"/>
        <v>7245.38</v>
      </c>
      <c r="E2811" s="111">
        <f t="shared" si="1305"/>
        <v>7276.54</v>
      </c>
      <c r="F2811" s="112">
        <f t="shared" si="1290"/>
        <v>47047</v>
      </c>
      <c r="G2811" s="113">
        <f t="shared" si="1291"/>
        <v>4.3006716003852752E-3</v>
      </c>
      <c r="H2811" s="114">
        <f t="shared" si="1292"/>
        <v>47140</v>
      </c>
      <c r="I2811" s="114">
        <f t="shared" si="1293"/>
        <v>47107</v>
      </c>
      <c r="J2811" s="115">
        <f t="shared" si="1294"/>
        <v>21</v>
      </c>
      <c r="K2811" s="115">
        <f t="shared" si="1295"/>
        <v>21</v>
      </c>
      <c r="L2811" s="8">
        <f t="shared" si="1296"/>
        <v>1.0043006699999999</v>
      </c>
      <c r="M2811" s="116">
        <f t="shared" si="1297"/>
        <v>1.0043006699999999</v>
      </c>
      <c r="N2811" s="116">
        <f t="shared" si="1298"/>
        <v>1.5606279981542319</v>
      </c>
      <c r="O2811" s="109">
        <f t="shared" si="1299"/>
        <v>1.56733974</v>
      </c>
      <c r="P2811" s="109">
        <f t="shared" si="1300"/>
        <v>65.000655089999995</v>
      </c>
      <c r="Q2811" s="11">
        <f t="shared" si="1285"/>
        <v>92</v>
      </c>
      <c r="R2811" s="30">
        <f t="shared" si="1283"/>
        <v>0.20872399999999999</v>
      </c>
      <c r="S2811" s="109">
        <f t="shared" si="1301"/>
        <v>13.567196729999999</v>
      </c>
      <c r="T2811" s="119">
        <f t="shared" si="1284"/>
        <v>0.10150000000000001</v>
      </c>
      <c r="U2811" s="117">
        <f t="shared" si="1302"/>
        <v>21</v>
      </c>
      <c r="V2811" s="117">
        <v>252</v>
      </c>
      <c r="W2811" s="116">
        <f t="shared" si="1303"/>
        <v>1.008088611</v>
      </c>
      <c r="X2811" s="109">
        <f t="shared" si="1304"/>
        <v>0.52576500999999998</v>
      </c>
      <c r="Y2811" s="174">
        <f t="shared" si="1281"/>
        <v>14.09296174</v>
      </c>
      <c r="Z2811" s="120" t="str">
        <f t="shared" si="1286"/>
        <v>A+J=</v>
      </c>
      <c r="AA2811" s="114">
        <f t="shared" si="1287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08">
        <f t="shared" si="1282"/>
        <v>47108</v>
      </c>
      <c r="B2812" s="109">
        <f t="shared" si="1288"/>
        <v>51.46370873</v>
      </c>
      <c r="C2812" s="193">
        <f t="shared" si="1280"/>
        <v>32.815768679999998</v>
      </c>
      <c r="D2812" s="110">
        <f t="shared" si="1289"/>
        <v>7245.38</v>
      </c>
      <c r="E2812" s="111">
        <f t="shared" si="1305"/>
        <v>7276.54</v>
      </c>
      <c r="F2812" s="112">
        <f t="shared" si="1290"/>
        <v>47077</v>
      </c>
      <c r="G2812" s="113">
        <f t="shared" si="1291"/>
        <v>4.3006716003852752E-3</v>
      </c>
      <c r="H2812" s="114">
        <f t="shared" si="1292"/>
        <v>47140</v>
      </c>
      <c r="I2812" s="114">
        <f t="shared" si="1293"/>
        <v>47140</v>
      </c>
      <c r="J2812" s="115">
        <f t="shared" si="1294"/>
        <v>21</v>
      </c>
      <c r="K2812" s="115">
        <f t="shared" si="1295"/>
        <v>1</v>
      </c>
      <c r="L2812" s="8">
        <f t="shared" si="1296"/>
        <v>1.0002043700000001</v>
      </c>
      <c r="M2812" s="116">
        <f t="shared" si="1297"/>
        <v>1.0043006699999999</v>
      </c>
      <c r="N2812" s="116">
        <f t="shared" si="1298"/>
        <v>1.5673397441670538</v>
      </c>
      <c r="O2812" s="109">
        <f t="shared" si="1299"/>
        <v>1.5676600599999999</v>
      </c>
      <c r="P2812" s="109">
        <f t="shared" si="1300"/>
        <v>51.443969889999998</v>
      </c>
      <c r="Q2812" s="11">
        <f t="shared" si="1285"/>
        <v>0</v>
      </c>
      <c r="R2812" s="30">
        <f t="shared" si="1283"/>
        <v>0</v>
      </c>
      <c r="S2812" s="109">
        <f t="shared" si="1301"/>
        <v>0</v>
      </c>
      <c r="T2812" s="119">
        <f t="shared" si="1284"/>
        <v>0.10150000000000001</v>
      </c>
      <c r="U2812" s="117">
        <f t="shared" si="1302"/>
        <v>1</v>
      </c>
      <c r="V2812" s="117">
        <v>252</v>
      </c>
      <c r="W2812" s="116">
        <f t="shared" si="1303"/>
        <v>1.0003836960000001</v>
      </c>
      <c r="X2812" s="109">
        <f t="shared" si="1304"/>
        <v>1.9738840000000001E-2</v>
      </c>
      <c r="Y2812" s="174">
        <f t="shared" si="1281"/>
        <v>0</v>
      </c>
      <c r="Z2812" s="120" t="str">
        <f t="shared" si="1286"/>
        <v>A+J=</v>
      </c>
      <c r="AA2812" s="114">
        <f t="shared" si="1287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08">
        <f t="shared" si="1282"/>
        <v>47109</v>
      </c>
      <c r="B2813" s="109">
        <f t="shared" si="1288"/>
        <v>51.493977059999999</v>
      </c>
      <c r="C2813" s="193">
        <f t="shared" si="1280"/>
        <v>32.815768679999998</v>
      </c>
      <c r="D2813" s="110">
        <f t="shared" si="1289"/>
        <v>7245.38</v>
      </c>
      <c r="E2813" s="111">
        <f t="shared" si="1305"/>
        <v>7276.54</v>
      </c>
      <c r="F2813" s="112">
        <f t="shared" si="1290"/>
        <v>47077</v>
      </c>
      <c r="G2813" s="113">
        <f t="shared" si="1291"/>
        <v>4.3006716003852752E-3</v>
      </c>
      <c r="H2813" s="114">
        <f t="shared" si="1292"/>
        <v>47140</v>
      </c>
      <c r="I2813" s="114">
        <f t="shared" si="1293"/>
        <v>47140</v>
      </c>
      <c r="J2813" s="115">
        <f t="shared" si="1294"/>
        <v>21</v>
      </c>
      <c r="K2813" s="115">
        <f t="shared" si="1295"/>
        <v>2</v>
      </c>
      <c r="L2813" s="8">
        <f t="shared" si="1296"/>
        <v>1.00040879</v>
      </c>
      <c r="M2813" s="116">
        <f t="shared" si="1297"/>
        <v>1.0043006699999999</v>
      </c>
      <c r="N2813" s="116">
        <f t="shared" si="1298"/>
        <v>1.5673397441670538</v>
      </c>
      <c r="O2813" s="109">
        <f t="shared" si="1299"/>
        <v>1.5679804500000001</v>
      </c>
      <c r="P2813" s="109">
        <f t="shared" si="1300"/>
        <v>51.454483740000001</v>
      </c>
      <c r="Q2813" s="11">
        <f t="shared" si="1285"/>
        <v>0</v>
      </c>
      <c r="R2813" s="30">
        <f t="shared" si="1283"/>
        <v>0</v>
      </c>
      <c r="S2813" s="109">
        <f t="shared" si="1301"/>
        <v>0</v>
      </c>
      <c r="T2813" s="119">
        <f t="shared" si="1284"/>
        <v>0.10150000000000001</v>
      </c>
      <c r="U2813" s="117">
        <f t="shared" si="1302"/>
        <v>2</v>
      </c>
      <c r="V2813" s="117">
        <v>252</v>
      </c>
      <c r="W2813" s="116">
        <f t="shared" si="1303"/>
        <v>1.0007675389999999</v>
      </c>
      <c r="X2813" s="109">
        <f t="shared" si="1304"/>
        <v>3.9493319999999998E-2</v>
      </c>
      <c r="Y2813" s="174">
        <f t="shared" si="1281"/>
        <v>0</v>
      </c>
      <c r="Z2813" s="120" t="str">
        <f t="shared" si="1286"/>
        <v>A+J=</v>
      </c>
      <c r="AA2813" s="114">
        <f t="shared" si="1287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08">
        <f t="shared" si="1282"/>
        <v>47110</v>
      </c>
      <c r="B2814" s="109">
        <f t="shared" si="1288"/>
        <v>51.52426337</v>
      </c>
      <c r="C2814" s="193">
        <f t="shared" si="1280"/>
        <v>32.815768679999998</v>
      </c>
      <c r="D2814" s="110">
        <f t="shared" si="1289"/>
        <v>7245.38</v>
      </c>
      <c r="E2814" s="111">
        <f t="shared" si="1305"/>
        <v>7276.54</v>
      </c>
      <c r="F2814" s="112">
        <f t="shared" si="1290"/>
        <v>47077</v>
      </c>
      <c r="G2814" s="113">
        <f t="shared" si="1291"/>
        <v>4.3006716003852752E-3</v>
      </c>
      <c r="H2814" s="114">
        <f t="shared" si="1292"/>
        <v>47140</v>
      </c>
      <c r="I2814" s="114">
        <f t="shared" si="1293"/>
        <v>47140</v>
      </c>
      <c r="J2814" s="115">
        <f t="shared" si="1294"/>
        <v>21</v>
      </c>
      <c r="K2814" s="115">
        <f t="shared" si="1295"/>
        <v>3</v>
      </c>
      <c r="L2814" s="8">
        <f t="shared" si="1296"/>
        <v>1.00061325</v>
      </c>
      <c r="M2814" s="116">
        <f t="shared" si="1297"/>
        <v>1.0043006699999999</v>
      </c>
      <c r="N2814" s="116">
        <f t="shared" si="1298"/>
        <v>1.5673397441670538</v>
      </c>
      <c r="O2814" s="109">
        <f t="shared" si="1299"/>
        <v>1.56830091</v>
      </c>
      <c r="P2814" s="109">
        <f t="shared" si="1300"/>
        <v>51.464999880000001</v>
      </c>
      <c r="Q2814" s="11">
        <f t="shared" si="1285"/>
        <v>0</v>
      </c>
      <c r="R2814" s="30">
        <f t="shared" si="1283"/>
        <v>0</v>
      </c>
      <c r="S2814" s="109">
        <f t="shared" si="1301"/>
        <v>0</v>
      </c>
      <c r="T2814" s="119">
        <f t="shared" si="1284"/>
        <v>0.10150000000000001</v>
      </c>
      <c r="U2814" s="117">
        <f t="shared" si="1302"/>
        <v>3</v>
      </c>
      <c r="V2814" s="117">
        <v>252</v>
      </c>
      <c r="W2814" s="116">
        <f t="shared" si="1303"/>
        <v>1.00115153</v>
      </c>
      <c r="X2814" s="109">
        <f t="shared" si="1304"/>
        <v>5.9263490000000002E-2</v>
      </c>
      <c r="Y2814" s="174">
        <f t="shared" si="1281"/>
        <v>0</v>
      </c>
      <c r="Z2814" s="120" t="str">
        <f t="shared" si="1286"/>
        <v>A+J=</v>
      </c>
      <c r="AA2814" s="114">
        <f t="shared" si="1287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08">
        <f t="shared" si="1282"/>
        <v>47111</v>
      </c>
      <c r="B2815" s="109">
        <f t="shared" si="1288"/>
        <v>51.52426337</v>
      </c>
      <c r="C2815" s="193">
        <f t="shared" si="1280"/>
        <v>32.815768679999998</v>
      </c>
      <c r="D2815" s="110">
        <f t="shared" si="1289"/>
        <v>7245.38</v>
      </c>
      <c r="E2815" s="111">
        <f t="shared" si="1305"/>
        <v>7276.54</v>
      </c>
      <c r="F2815" s="112">
        <f t="shared" si="1290"/>
        <v>47077</v>
      </c>
      <c r="G2815" s="113">
        <f t="shared" si="1291"/>
        <v>4.3006716003852752E-3</v>
      </c>
      <c r="H2815" s="114">
        <f t="shared" si="1292"/>
        <v>47140</v>
      </c>
      <c r="I2815" s="114">
        <f t="shared" si="1293"/>
        <v>47140</v>
      </c>
      <c r="J2815" s="115">
        <f t="shared" si="1294"/>
        <v>21</v>
      </c>
      <c r="K2815" s="115">
        <f t="shared" si="1295"/>
        <v>3</v>
      </c>
      <c r="L2815" s="8">
        <f t="shared" si="1296"/>
        <v>1.00061325</v>
      </c>
      <c r="M2815" s="116">
        <f t="shared" si="1297"/>
        <v>1.0043006699999999</v>
      </c>
      <c r="N2815" s="116">
        <f t="shared" si="1298"/>
        <v>1.5673397441670538</v>
      </c>
      <c r="O2815" s="109">
        <f t="shared" si="1299"/>
        <v>1.56830091</v>
      </c>
      <c r="P2815" s="109">
        <f t="shared" si="1300"/>
        <v>51.464999880000001</v>
      </c>
      <c r="Q2815" s="11">
        <f t="shared" si="1285"/>
        <v>0</v>
      </c>
      <c r="R2815" s="30">
        <f t="shared" si="1283"/>
        <v>0</v>
      </c>
      <c r="S2815" s="109">
        <f t="shared" si="1301"/>
        <v>0</v>
      </c>
      <c r="T2815" s="119">
        <f t="shared" si="1284"/>
        <v>0.10150000000000001</v>
      </c>
      <c r="U2815" s="117">
        <f t="shared" si="1302"/>
        <v>3</v>
      </c>
      <c r="V2815" s="117">
        <v>252</v>
      </c>
      <c r="W2815" s="116">
        <f t="shared" si="1303"/>
        <v>1.00115153</v>
      </c>
      <c r="X2815" s="109">
        <f t="shared" si="1304"/>
        <v>5.9263490000000002E-2</v>
      </c>
      <c r="Y2815" s="174">
        <f t="shared" si="1281"/>
        <v>0</v>
      </c>
      <c r="Z2815" s="120" t="str">
        <f t="shared" si="1286"/>
        <v>A+J=</v>
      </c>
      <c r="AA2815" s="114">
        <f t="shared" si="1287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08">
        <f t="shared" si="1282"/>
        <v>47112</v>
      </c>
      <c r="B2816" s="109">
        <f t="shared" si="1288"/>
        <v>51.52426337</v>
      </c>
      <c r="C2816" s="193">
        <f t="shared" si="1280"/>
        <v>32.815768679999998</v>
      </c>
      <c r="D2816" s="110">
        <f t="shared" si="1289"/>
        <v>7245.38</v>
      </c>
      <c r="E2816" s="111">
        <f t="shared" si="1305"/>
        <v>7276.54</v>
      </c>
      <c r="F2816" s="112">
        <f t="shared" si="1290"/>
        <v>47077</v>
      </c>
      <c r="G2816" s="113">
        <f t="shared" si="1291"/>
        <v>4.3006716003852752E-3</v>
      </c>
      <c r="H2816" s="114">
        <f t="shared" si="1292"/>
        <v>47140</v>
      </c>
      <c r="I2816" s="114">
        <f t="shared" si="1293"/>
        <v>47140</v>
      </c>
      <c r="J2816" s="115">
        <f t="shared" si="1294"/>
        <v>21</v>
      </c>
      <c r="K2816" s="115">
        <f t="shared" si="1295"/>
        <v>3</v>
      </c>
      <c r="L2816" s="8">
        <f t="shared" si="1296"/>
        <v>1.00061325</v>
      </c>
      <c r="M2816" s="116">
        <f t="shared" si="1297"/>
        <v>1.0043006699999999</v>
      </c>
      <c r="N2816" s="116">
        <f t="shared" si="1298"/>
        <v>1.5673397441670538</v>
      </c>
      <c r="O2816" s="109">
        <f t="shared" si="1299"/>
        <v>1.56830091</v>
      </c>
      <c r="P2816" s="109">
        <f t="shared" si="1300"/>
        <v>51.464999880000001</v>
      </c>
      <c r="Q2816" s="11">
        <f t="shared" si="1285"/>
        <v>0</v>
      </c>
      <c r="R2816" s="30">
        <f t="shared" si="1283"/>
        <v>0</v>
      </c>
      <c r="S2816" s="109">
        <f t="shared" si="1301"/>
        <v>0</v>
      </c>
      <c r="T2816" s="119">
        <f t="shared" si="1284"/>
        <v>0.10150000000000001</v>
      </c>
      <c r="U2816" s="117">
        <f t="shared" si="1302"/>
        <v>3</v>
      </c>
      <c r="V2816" s="117">
        <v>252</v>
      </c>
      <c r="W2816" s="116">
        <f t="shared" si="1303"/>
        <v>1.00115153</v>
      </c>
      <c r="X2816" s="109">
        <f t="shared" si="1304"/>
        <v>5.9263490000000002E-2</v>
      </c>
      <c r="Y2816" s="174">
        <f t="shared" si="1281"/>
        <v>0</v>
      </c>
      <c r="Z2816" s="120" t="str">
        <f t="shared" si="1286"/>
        <v>A+J=</v>
      </c>
      <c r="AA2816" s="114">
        <f t="shared" si="1287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08">
        <f t="shared" si="1282"/>
        <v>47113</v>
      </c>
      <c r="B2817" s="109">
        <f t="shared" si="1288"/>
        <v>51.52426337</v>
      </c>
      <c r="C2817" s="193">
        <f t="shared" si="1280"/>
        <v>32.815768679999998</v>
      </c>
      <c r="D2817" s="110">
        <f t="shared" si="1289"/>
        <v>7245.38</v>
      </c>
      <c r="E2817" s="111">
        <f t="shared" si="1305"/>
        <v>7276.54</v>
      </c>
      <c r="F2817" s="112">
        <f t="shared" si="1290"/>
        <v>47077</v>
      </c>
      <c r="G2817" s="113">
        <f t="shared" si="1291"/>
        <v>4.3006716003852752E-3</v>
      </c>
      <c r="H2817" s="114">
        <f t="shared" si="1292"/>
        <v>47140</v>
      </c>
      <c r="I2817" s="114">
        <f t="shared" si="1293"/>
        <v>47140</v>
      </c>
      <c r="J2817" s="115">
        <f t="shared" si="1294"/>
        <v>21</v>
      </c>
      <c r="K2817" s="115">
        <f t="shared" si="1295"/>
        <v>3</v>
      </c>
      <c r="L2817" s="8">
        <f t="shared" si="1296"/>
        <v>1.00061325</v>
      </c>
      <c r="M2817" s="116">
        <f t="shared" si="1297"/>
        <v>1.0043006699999999</v>
      </c>
      <c r="N2817" s="116">
        <f t="shared" si="1298"/>
        <v>1.5673397441670538</v>
      </c>
      <c r="O2817" s="109">
        <f t="shared" si="1299"/>
        <v>1.56830091</v>
      </c>
      <c r="P2817" s="109">
        <f t="shared" si="1300"/>
        <v>51.464999880000001</v>
      </c>
      <c r="Q2817" s="11">
        <f t="shared" si="1285"/>
        <v>0</v>
      </c>
      <c r="R2817" s="30">
        <f t="shared" si="1283"/>
        <v>0</v>
      </c>
      <c r="S2817" s="109">
        <f t="shared" si="1301"/>
        <v>0</v>
      </c>
      <c r="T2817" s="119">
        <f t="shared" si="1284"/>
        <v>0.10150000000000001</v>
      </c>
      <c r="U2817" s="117">
        <f t="shared" si="1302"/>
        <v>3</v>
      </c>
      <c r="V2817" s="117">
        <v>252</v>
      </c>
      <c r="W2817" s="116">
        <f t="shared" si="1303"/>
        <v>1.00115153</v>
      </c>
      <c r="X2817" s="109">
        <f t="shared" si="1304"/>
        <v>5.9263490000000002E-2</v>
      </c>
      <c r="Y2817" s="174">
        <f t="shared" si="1281"/>
        <v>0</v>
      </c>
      <c r="Z2817" s="120" t="str">
        <f t="shared" si="1286"/>
        <v>A+J=</v>
      </c>
      <c r="AA2817" s="114">
        <f t="shared" si="1287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08">
        <f t="shared" si="1282"/>
        <v>47114</v>
      </c>
      <c r="B2818" s="109">
        <f t="shared" si="1288"/>
        <v>51.554567290000001</v>
      </c>
      <c r="C2818" s="193">
        <f t="shared" si="1280"/>
        <v>32.815768679999998</v>
      </c>
      <c r="D2818" s="110">
        <f t="shared" si="1289"/>
        <v>7245.38</v>
      </c>
      <c r="E2818" s="111">
        <f t="shared" si="1305"/>
        <v>7276.54</v>
      </c>
      <c r="F2818" s="112">
        <f t="shared" si="1290"/>
        <v>47077</v>
      </c>
      <c r="G2818" s="113">
        <f t="shared" si="1291"/>
        <v>4.3006716003852752E-3</v>
      </c>
      <c r="H2818" s="114">
        <f t="shared" si="1292"/>
        <v>47140</v>
      </c>
      <c r="I2818" s="114">
        <f t="shared" si="1293"/>
        <v>47140</v>
      </c>
      <c r="J2818" s="115">
        <f t="shared" si="1294"/>
        <v>21</v>
      </c>
      <c r="K2818" s="115">
        <f t="shared" si="1295"/>
        <v>4</v>
      </c>
      <c r="L2818" s="8">
        <f t="shared" si="1296"/>
        <v>1.00081775</v>
      </c>
      <c r="M2818" s="116">
        <f t="shared" si="1297"/>
        <v>1.0043006699999999</v>
      </c>
      <c r="N2818" s="116">
        <f t="shared" si="1298"/>
        <v>1.5673397441670538</v>
      </c>
      <c r="O2818" s="109">
        <f t="shared" si="1299"/>
        <v>1.5686214300000001</v>
      </c>
      <c r="P2818" s="109">
        <f t="shared" si="1300"/>
        <v>51.47551799</v>
      </c>
      <c r="Q2818" s="11">
        <f t="shared" si="1285"/>
        <v>0</v>
      </c>
      <c r="R2818" s="30">
        <f t="shared" si="1283"/>
        <v>0</v>
      </c>
      <c r="S2818" s="109">
        <f t="shared" si="1301"/>
        <v>0</v>
      </c>
      <c r="T2818" s="119">
        <f t="shared" si="1284"/>
        <v>0.10150000000000001</v>
      </c>
      <c r="U2818" s="117">
        <f t="shared" si="1302"/>
        <v>4</v>
      </c>
      <c r="V2818" s="117">
        <v>252</v>
      </c>
      <c r="W2818" s="116">
        <f t="shared" si="1303"/>
        <v>1.001535668</v>
      </c>
      <c r="X2818" s="109">
        <f t="shared" si="1304"/>
        <v>7.9049300000000003E-2</v>
      </c>
      <c r="Y2818" s="174">
        <f t="shared" si="1281"/>
        <v>0</v>
      </c>
      <c r="Z2818" s="120" t="str">
        <f t="shared" si="1286"/>
        <v>A+J=</v>
      </c>
      <c r="AA2818" s="114">
        <f t="shared" si="1287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08">
        <f t="shared" si="1282"/>
        <v>47115</v>
      </c>
      <c r="B2819" s="109">
        <f t="shared" si="1288"/>
        <v>51.584888890000002</v>
      </c>
      <c r="C2819" s="193">
        <f t="shared" si="1280"/>
        <v>32.815768679999998</v>
      </c>
      <c r="D2819" s="110">
        <f t="shared" si="1289"/>
        <v>7245.38</v>
      </c>
      <c r="E2819" s="111">
        <f t="shared" si="1305"/>
        <v>7276.54</v>
      </c>
      <c r="F2819" s="112">
        <f t="shared" si="1290"/>
        <v>47077</v>
      </c>
      <c r="G2819" s="113">
        <f t="shared" si="1291"/>
        <v>4.3006716003852752E-3</v>
      </c>
      <c r="H2819" s="114">
        <f t="shared" si="1292"/>
        <v>47140</v>
      </c>
      <c r="I2819" s="114">
        <f t="shared" si="1293"/>
        <v>47140</v>
      </c>
      <c r="J2819" s="115">
        <f t="shared" si="1294"/>
        <v>21</v>
      </c>
      <c r="K2819" s="115">
        <f t="shared" si="1295"/>
        <v>5</v>
      </c>
      <c r="L2819" s="8">
        <f t="shared" si="1296"/>
        <v>1.0010222900000001</v>
      </c>
      <c r="M2819" s="116">
        <f t="shared" si="1297"/>
        <v>1.0043006699999999</v>
      </c>
      <c r="N2819" s="116">
        <f t="shared" si="1298"/>
        <v>1.5673397441670538</v>
      </c>
      <c r="O2819" s="109">
        <f t="shared" si="1299"/>
        <v>1.56894201</v>
      </c>
      <c r="P2819" s="109">
        <f t="shared" si="1300"/>
        <v>51.486038069999999</v>
      </c>
      <c r="Q2819" s="11">
        <f t="shared" si="1285"/>
        <v>0</v>
      </c>
      <c r="R2819" s="30">
        <f t="shared" si="1283"/>
        <v>0</v>
      </c>
      <c r="S2819" s="109">
        <f t="shared" si="1301"/>
        <v>0</v>
      </c>
      <c r="T2819" s="119">
        <f t="shared" si="1284"/>
        <v>0.10150000000000001</v>
      </c>
      <c r="U2819" s="117">
        <f t="shared" si="1302"/>
        <v>5</v>
      </c>
      <c r="V2819" s="117">
        <v>252</v>
      </c>
      <c r="W2819" s="116">
        <f t="shared" si="1303"/>
        <v>1.0019199539999999</v>
      </c>
      <c r="X2819" s="109">
        <f t="shared" si="1304"/>
        <v>9.8850820000000006E-2</v>
      </c>
      <c r="Y2819" s="174">
        <f t="shared" si="1281"/>
        <v>0</v>
      </c>
      <c r="Z2819" s="120" t="str">
        <f t="shared" si="1286"/>
        <v>A+J=</v>
      </c>
      <c r="AA2819" s="114">
        <f t="shared" si="1287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08">
        <f t="shared" si="1282"/>
        <v>47116</v>
      </c>
      <c r="B2820" s="109">
        <f t="shared" si="1288"/>
        <v>51.615229050000003</v>
      </c>
      <c r="C2820" s="193">
        <f t="shared" si="1280"/>
        <v>32.815768679999998</v>
      </c>
      <c r="D2820" s="110">
        <f t="shared" si="1289"/>
        <v>7245.38</v>
      </c>
      <c r="E2820" s="111">
        <f t="shared" si="1305"/>
        <v>7276.54</v>
      </c>
      <c r="F2820" s="112">
        <f t="shared" si="1290"/>
        <v>47077</v>
      </c>
      <c r="G2820" s="113">
        <f t="shared" si="1291"/>
        <v>4.3006716003852752E-3</v>
      </c>
      <c r="H2820" s="114">
        <f t="shared" si="1292"/>
        <v>47140</v>
      </c>
      <c r="I2820" s="114">
        <f t="shared" si="1293"/>
        <v>47140</v>
      </c>
      <c r="J2820" s="115">
        <f t="shared" si="1294"/>
        <v>21</v>
      </c>
      <c r="K2820" s="115">
        <f t="shared" si="1295"/>
        <v>6</v>
      </c>
      <c r="L2820" s="8">
        <f t="shared" si="1296"/>
        <v>1.0012268799999999</v>
      </c>
      <c r="M2820" s="116">
        <f t="shared" si="1297"/>
        <v>1.0043006699999999</v>
      </c>
      <c r="N2820" s="116">
        <f t="shared" si="1298"/>
        <v>1.5673397441670538</v>
      </c>
      <c r="O2820" s="109">
        <f t="shared" si="1299"/>
        <v>1.56926268</v>
      </c>
      <c r="P2820" s="109">
        <f t="shared" si="1300"/>
        <v>51.496561100000001</v>
      </c>
      <c r="Q2820" s="11">
        <f t="shared" si="1285"/>
        <v>0</v>
      </c>
      <c r="R2820" s="30">
        <f t="shared" si="1283"/>
        <v>0</v>
      </c>
      <c r="S2820" s="109">
        <f t="shared" si="1301"/>
        <v>0</v>
      </c>
      <c r="T2820" s="119">
        <f t="shared" si="1284"/>
        <v>0.10150000000000001</v>
      </c>
      <c r="U2820" s="117">
        <f t="shared" si="1302"/>
        <v>6</v>
      </c>
      <c r="V2820" s="117">
        <v>252</v>
      </c>
      <c r="W2820" s="116">
        <f t="shared" si="1303"/>
        <v>1.002304386</v>
      </c>
      <c r="X2820" s="109">
        <f t="shared" si="1304"/>
        <v>0.11866794999999999</v>
      </c>
      <c r="Y2820" s="174">
        <f t="shared" si="1281"/>
        <v>0</v>
      </c>
      <c r="Z2820" s="120" t="str">
        <f t="shared" si="1286"/>
        <v>A+J=</v>
      </c>
      <c r="AA2820" s="114">
        <f t="shared" si="1287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08">
        <f t="shared" si="1282"/>
        <v>47117</v>
      </c>
      <c r="B2821" s="109">
        <f t="shared" si="1288"/>
        <v>51.645586299999998</v>
      </c>
      <c r="C2821" s="193">
        <f t="shared" si="1280"/>
        <v>32.815768679999998</v>
      </c>
      <c r="D2821" s="110">
        <f t="shared" si="1289"/>
        <v>7245.38</v>
      </c>
      <c r="E2821" s="111">
        <f t="shared" si="1305"/>
        <v>7276.54</v>
      </c>
      <c r="F2821" s="112">
        <f t="shared" si="1290"/>
        <v>47077</v>
      </c>
      <c r="G2821" s="113">
        <f t="shared" si="1291"/>
        <v>4.3006716003852752E-3</v>
      </c>
      <c r="H2821" s="114">
        <f t="shared" si="1292"/>
        <v>47140</v>
      </c>
      <c r="I2821" s="114">
        <f t="shared" si="1293"/>
        <v>47140</v>
      </c>
      <c r="J2821" s="115">
        <f t="shared" si="1294"/>
        <v>21</v>
      </c>
      <c r="K2821" s="115">
        <f t="shared" si="1295"/>
        <v>7</v>
      </c>
      <c r="L2821" s="8">
        <f t="shared" si="1296"/>
        <v>1.0014315</v>
      </c>
      <c r="M2821" s="116">
        <f t="shared" si="1297"/>
        <v>1.0043006699999999</v>
      </c>
      <c r="N2821" s="116">
        <f t="shared" si="1298"/>
        <v>1.5673397441670538</v>
      </c>
      <c r="O2821" s="109">
        <f t="shared" si="1299"/>
        <v>1.56958339</v>
      </c>
      <c r="P2821" s="109">
        <f t="shared" si="1300"/>
        <v>51.507085449999998</v>
      </c>
      <c r="Q2821" s="11">
        <f t="shared" si="1285"/>
        <v>0</v>
      </c>
      <c r="R2821" s="30">
        <f t="shared" si="1283"/>
        <v>0</v>
      </c>
      <c r="S2821" s="109">
        <f t="shared" si="1301"/>
        <v>0</v>
      </c>
      <c r="T2821" s="119">
        <f t="shared" si="1284"/>
        <v>0.10150000000000001</v>
      </c>
      <c r="U2821" s="117">
        <f t="shared" si="1302"/>
        <v>7</v>
      </c>
      <c r="V2821" s="117">
        <v>252</v>
      </c>
      <c r="W2821" s="116">
        <f t="shared" si="1303"/>
        <v>1.0026889670000001</v>
      </c>
      <c r="X2821" s="109">
        <f t="shared" si="1304"/>
        <v>0.13850085000000001</v>
      </c>
      <c r="Y2821" s="174">
        <f t="shared" si="1281"/>
        <v>0</v>
      </c>
      <c r="Z2821" s="120" t="str">
        <f t="shared" si="1286"/>
        <v>A+J=</v>
      </c>
      <c r="AA2821" s="114">
        <f t="shared" si="1287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08">
        <f t="shared" si="1282"/>
        <v>47118</v>
      </c>
      <c r="B2822" s="109">
        <f t="shared" si="1288"/>
        <v>51.645586299999998</v>
      </c>
      <c r="C2822" s="193">
        <f t="shared" ref="C2822:C2885" si="1306">TRUNC(IF(Q2821&gt;0,C2821-(S2821/O2821),C2821),8)</f>
        <v>32.815768679999998</v>
      </c>
      <c r="D2822" s="110">
        <f t="shared" si="1289"/>
        <v>7245.38</v>
      </c>
      <c r="E2822" s="111">
        <f t="shared" si="1305"/>
        <v>7276.54</v>
      </c>
      <c r="F2822" s="112">
        <f t="shared" si="1290"/>
        <v>47077</v>
      </c>
      <c r="G2822" s="113">
        <f t="shared" si="1291"/>
        <v>4.3006716003852752E-3</v>
      </c>
      <c r="H2822" s="114">
        <f t="shared" si="1292"/>
        <v>47140</v>
      </c>
      <c r="I2822" s="114">
        <f t="shared" si="1293"/>
        <v>47140</v>
      </c>
      <c r="J2822" s="115">
        <f t="shared" si="1294"/>
        <v>21</v>
      </c>
      <c r="K2822" s="115">
        <f t="shared" si="1295"/>
        <v>7</v>
      </c>
      <c r="L2822" s="8">
        <f t="shared" si="1296"/>
        <v>1.0014315</v>
      </c>
      <c r="M2822" s="116">
        <f t="shared" si="1297"/>
        <v>1.0043006699999999</v>
      </c>
      <c r="N2822" s="116">
        <f t="shared" si="1298"/>
        <v>1.5673397441670538</v>
      </c>
      <c r="O2822" s="109">
        <f t="shared" si="1299"/>
        <v>1.56958339</v>
      </c>
      <c r="P2822" s="109">
        <f t="shared" si="1300"/>
        <v>51.507085449999998</v>
      </c>
      <c r="Q2822" s="11">
        <f t="shared" si="1285"/>
        <v>0</v>
      </c>
      <c r="R2822" s="30">
        <f t="shared" si="1283"/>
        <v>0</v>
      </c>
      <c r="S2822" s="109">
        <f t="shared" si="1301"/>
        <v>0</v>
      </c>
      <c r="T2822" s="119">
        <f t="shared" si="1284"/>
        <v>0.10150000000000001</v>
      </c>
      <c r="U2822" s="117">
        <f t="shared" si="1302"/>
        <v>7</v>
      </c>
      <c r="V2822" s="117">
        <v>252</v>
      </c>
      <c r="W2822" s="116">
        <f t="shared" si="1303"/>
        <v>1.0026889670000001</v>
      </c>
      <c r="X2822" s="109">
        <f t="shared" si="1304"/>
        <v>0.13850085000000001</v>
      </c>
      <c r="Y2822" s="174">
        <f t="shared" si="1281"/>
        <v>0</v>
      </c>
      <c r="Z2822" s="120" t="str">
        <f t="shared" si="1286"/>
        <v>A+J=</v>
      </c>
      <c r="AA2822" s="114">
        <f t="shared" si="1287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08">
        <f t="shared" si="1282"/>
        <v>47119</v>
      </c>
      <c r="B2823" s="109">
        <f t="shared" si="1288"/>
        <v>51.645586299999998</v>
      </c>
      <c r="C2823" s="193">
        <f t="shared" si="1306"/>
        <v>32.815768679999998</v>
      </c>
      <c r="D2823" s="110">
        <f t="shared" si="1289"/>
        <v>7245.38</v>
      </c>
      <c r="E2823" s="111">
        <f t="shared" si="1305"/>
        <v>7276.54</v>
      </c>
      <c r="F2823" s="112">
        <f t="shared" si="1290"/>
        <v>47077</v>
      </c>
      <c r="G2823" s="113">
        <f t="shared" si="1291"/>
        <v>4.3006716003852752E-3</v>
      </c>
      <c r="H2823" s="114">
        <f t="shared" si="1292"/>
        <v>47140</v>
      </c>
      <c r="I2823" s="114">
        <f t="shared" si="1293"/>
        <v>47140</v>
      </c>
      <c r="J2823" s="115">
        <f t="shared" si="1294"/>
        <v>21</v>
      </c>
      <c r="K2823" s="115">
        <f t="shared" si="1295"/>
        <v>7</v>
      </c>
      <c r="L2823" s="8">
        <f t="shared" si="1296"/>
        <v>1.0014315</v>
      </c>
      <c r="M2823" s="116">
        <f t="shared" si="1297"/>
        <v>1.0043006699999999</v>
      </c>
      <c r="N2823" s="116">
        <f t="shared" si="1298"/>
        <v>1.5673397441670538</v>
      </c>
      <c r="O2823" s="109">
        <f t="shared" si="1299"/>
        <v>1.56958339</v>
      </c>
      <c r="P2823" s="109">
        <f t="shared" si="1300"/>
        <v>51.507085449999998</v>
      </c>
      <c r="Q2823" s="11">
        <f t="shared" si="1285"/>
        <v>0</v>
      </c>
      <c r="R2823" s="30">
        <f t="shared" si="1283"/>
        <v>0</v>
      </c>
      <c r="S2823" s="109">
        <f t="shared" si="1301"/>
        <v>0</v>
      </c>
      <c r="T2823" s="119">
        <f t="shared" si="1284"/>
        <v>0.10150000000000001</v>
      </c>
      <c r="U2823" s="117">
        <f t="shared" si="1302"/>
        <v>7</v>
      </c>
      <c r="V2823" s="117">
        <v>252</v>
      </c>
      <c r="W2823" s="116">
        <f t="shared" si="1303"/>
        <v>1.0026889670000001</v>
      </c>
      <c r="X2823" s="109">
        <f t="shared" si="1304"/>
        <v>0.13850085000000001</v>
      </c>
      <c r="Y2823" s="174">
        <f t="shared" si="1281"/>
        <v>0</v>
      </c>
      <c r="Z2823" s="120" t="str">
        <f t="shared" si="1286"/>
        <v>A+J=</v>
      </c>
      <c r="AA2823" s="114">
        <f t="shared" si="1287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08">
        <f t="shared" si="1282"/>
        <v>47120</v>
      </c>
      <c r="B2824" s="109">
        <f t="shared" si="1288"/>
        <v>51.645586299999998</v>
      </c>
      <c r="C2824" s="193">
        <f t="shared" si="1306"/>
        <v>32.815768679999998</v>
      </c>
      <c r="D2824" s="110">
        <f t="shared" si="1289"/>
        <v>7245.38</v>
      </c>
      <c r="E2824" s="111">
        <f t="shared" si="1305"/>
        <v>7276.54</v>
      </c>
      <c r="F2824" s="112">
        <f t="shared" si="1290"/>
        <v>47077</v>
      </c>
      <c r="G2824" s="113">
        <f t="shared" si="1291"/>
        <v>4.3006716003852752E-3</v>
      </c>
      <c r="H2824" s="114">
        <f t="shared" si="1292"/>
        <v>47140</v>
      </c>
      <c r="I2824" s="114">
        <f t="shared" si="1293"/>
        <v>47140</v>
      </c>
      <c r="J2824" s="115">
        <f t="shared" si="1294"/>
        <v>21</v>
      </c>
      <c r="K2824" s="115">
        <f t="shared" si="1295"/>
        <v>7</v>
      </c>
      <c r="L2824" s="8">
        <f t="shared" si="1296"/>
        <v>1.0014315</v>
      </c>
      <c r="M2824" s="116">
        <f t="shared" si="1297"/>
        <v>1.0043006699999999</v>
      </c>
      <c r="N2824" s="116">
        <f t="shared" si="1298"/>
        <v>1.5673397441670538</v>
      </c>
      <c r="O2824" s="109">
        <f t="shared" si="1299"/>
        <v>1.56958339</v>
      </c>
      <c r="P2824" s="109">
        <f t="shared" si="1300"/>
        <v>51.507085449999998</v>
      </c>
      <c r="Q2824" s="11">
        <f t="shared" si="1285"/>
        <v>0</v>
      </c>
      <c r="R2824" s="30">
        <f t="shared" si="1283"/>
        <v>0</v>
      </c>
      <c r="S2824" s="109">
        <f t="shared" si="1301"/>
        <v>0</v>
      </c>
      <c r="T2824" s="119">
        <f t="shared" si="1284"/>
        <v>0.10150000000000001</v>
      </c>
      <c r="U2824" s="117">
        <f t="shared" si="1302"/>
        <v>7</v>
      </c>
      <c r="V2824" s="117">
        <v>252</v>
      </c>
      <c r="W2824" s="116">
        <f t="shared" si="1303"/>
        <v>1.0026889670000001</v>
      </c>
      <c r="X2824" s="109">
        <f t="shared" si="1304"/>
        <v>0.13850085000000001</v>
      </c>
      <c r="Y2824" s="174">
        <f t="shared" si="1281"/>
        <v>0</v>
      </c>
      <c r="Z2824" s="120" t="str">
        <f t="shared" si="1286"/>
        <v>A+J=</v>
      </c>
      <c r="AA2824" s="114">
        <f t="shared" si="1287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08">
        <f t="shared" si="1282"/>
        <v>47121</v>
      </c>
      <c r="B2825" s="109">
        <f t="shared" si="1288"/>
        <v>51.67596151</v>
      </c>
      <c r="C2825" s="193">
        <f t="shared" si="1306"/>
        <v>32.815768679999998</v>
      </c>
      <c r="D2825" s="110">
        <f t="shared" si="1289"/>
        <v>7245.38</v>
      </c>
      <c r="E2825" s="111">
        <f t="shared" si="1305"/>
        <v>7276.54</v>
      </c>
      <c r="F2825" s="112">
        <f t="shared" si="1290"/>
        <v>47077</v>
      </c>
      <c r="G2825" s="113">
        <f t="shared" si="1291"/>
        <v>4.3006716003852752E-3</v>
      </c>
      <c r="H2825" s="114">
        <f t="shared" si="1292"/>
        <v>47140</v>
      </c>
      <c r="I2825" s="114">
        <f t="shared" si="1293"/>
        <v>47140</v>
      </c>
      <c r="J2825" s="115">
        <f t="shared" si="1294"/>
        <v>21</v>
      </c>
      <c r="K2825" s="115">
        <f t="shared" si="1295"/>
        <v>8</v>
      </c>
      <c r="L2825" s="8">
        <f t="shared" si="1296"/>
        <v>1.00163617</v>
      </c>
      <c r="M2825" s="116">
        <f t="shared" si="1297"/>
        <v>1.0043006699999999</v>
      </c>
      <c r="N2825" s="116">
        <f t="shared" si="1298"/>
        <v>1.5673397441670538</v>
      </c>
      <c r="O2825" s="109">
        <f t="shared" si="1299"/>
        <v>1.56990417</v>
      </c>
      <c r="P2825" s="109">
        <f t="shared" si="1300"/>
        <v>51.51761209</v>
      </c>
      <c r="Q2825" s="11">
        <f t="shared" si="1285"/>
        <v>0</v>
      </c>
      <c r="R2825" s="30">
        <f t="shared" si="1283"/>
        <v>0</v>
      </c>
      <c r="S2825" s="109">
        <f t="shared" si="1301"/>
        <v>0</v>
      </c>
      <c r="T2825" s="119">
        <f t="shared" si="1284"/>
        <v>0.10150000000000001</v>
      </c>
      <c r="U2825" s="117">
        <f t="shared" si="1302"/>
        <v>8</v>
      </c>
      <c r="V2825" s="117">
        <v>252</v>
      </c>
      <c r="W2825" s="116">
        <f t="shared" si="1303"/>
        <v>1.0030736950000001</v>
      </c>
      <c r="X2825" s="109">
        <f t="shared" si="1304"/>
        <v>0.15834941999999999</v>
      </c>
      <c r="Y2825" s="174">
        <f t="shared" si="1281"/>
        <v>0</v>
      </c>
      <c r="Z2825" s="120" t="str">
        <f t="shared" si="1286"/>
        <v>A+J=</v>
      </c>
      <c r="AA2825" s="114">
        <f t="shared" si="1287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08">
        <f t="shared" si="1282"/>
        <v>47122</v>
      </c>
      <c r="B2826" s="109">
        <f t="shared" si="1288"/>
        <v>51.706354709999999</v>
      </c>
      <c r="C2826" s="193">
        <f t="shared" si="1306"/>
        <v>32.815768679999998</v>
      </c>
      <c r="D2826" s="110">
        <f t="shared" si="1289"/>
        <v>7245.38</v>
      </c>
      <c r="E2826" s="111">
        <f t="shared" si="1305"/>
        <v>7276.54</v>
      </c>
      <c r="F2826" s="112">
        <f t="shared" si="1290"/>
        <v>47077</v>
      </c>
      <c r="G2826" s="113">
        <f t="shared" si="1291"/>
        <v>4.3006716003852752E-3</v>
      </c>
      <c r="H2826" s="114">
        <f t="shared" si="1292"/>
        <v>47140</v>
      </c>
      <c r="I2826" s="114">
        <f t="shared" si="1293"/>
        <v>47140</v>
      </c>
      <c r="J2826" s="115">
        <f t="shared" si="1294"/>
        <v>21</v>
      </c>
      <c r="K2826" s="115">
        <f t="shared" si="1295"/>
        <v>9</v>
      </c>
      <c r="L2826" s="8">
        <f t="shared" si="1296"/>
        <v>1.00184088</v>
      </c>
      <c r="M2826" s="116">
        <f t="shared" si="1297"/>
        <v>1.0043006699999999</v>
      </c>
      <c r="N2826" s="116">
        <f t="shared" si="1298"/>
        <v>1.5673397441670538</v>
      </c>
      <c r="O2826" s="109">
        <f t="shared" si="1299"/>
        <v>1.5702250200000001</v>
      </c>
      <c r="P2826" s="109">
        <f t="shared" si="1300"/>
        <v>51.52814103</v>
      </c>
      <c r="Q2826" s="11">
        <f t="shared" si="1285"/>
        <v>0</v>
      </c>
      <c r="R2826" s="30">
        <f t="shared" si="1283"/>
        <v>0</v>
      </c>
      <c r="S2826" s="109">
        <f t="shared" si="1301"/>
        <v>0</v>
      </c>
      <c r="T2826" s="119">
        <f t="shared" si="1284"/>
        <v>0.10150000000000001</v>
      </c>
      <c r="U2826" s="117">
        <f t="shared" si="1302"/>
        <v>9</v>
      </c>
      <c r="V2826" s="117">
        <v>252</v>
      </c>
      <c r="W2826" s="116">
        <f t="shared" si="1303"/>
        <v>1.00345857</v>
      </c>
      <c r="X2826" s="109">
        <f t="shared" si="1304"/>
        <v>0.17821368000000001</v>
      </c>
      <c r="Y2826" s="174">
        <f t="shared" ref="Y2826:Y2889" si="1307">IF(AND(Q2826&gt;0,Z2826&lt;&gt;"INCORPJ="),S2826+X2826,0)</f>
        <v>0</v>
      </c>
      <c r="Z2826" s="120" t="str">
        <f t="shared" si="1286"/>
        <v>A+J=</v>
      </c>
      <c r="AA2826" s="114">
        <f t="shared" si="1287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08">
        <f t="shared" ref="A2827:A2890" si="1308">(A2826+1)</f>
        <v>47123</v>
      </c>
      <c r="B2827" s="109">
        <f t="shared" si="1288"/>
        <v>51.736765929999997</v>
      </c>
      <c r="C2827" s="193">
        <f t="shared" si="1306"/>
        <v>32.815768679999998</v>
      </c>
      <c r="D2827" s="110">
        <f t="shared" si="1289"/>
        <v>7245.38</v>
      </c>
      <c r="E2827" s="111">
        <f t="shared" si="1305"/>
        <v>7276.54</v>
      </c>
      <c r="F2827" s="112">
        <f t="shared" si="1290"/>
        <v>47077</v>
      </c>
      <c r="G2827" s="113">
        <f t="shared" si="1291"/>
        <v>4.3006716003852752E-3</v>
      </c>
      <c r="H2827" s="114">
        <f t="shared" si="1292"/>
        <v>47140</v>
      </c>
      <c r="I2827" s="114">
        <f t="shared" si="1293"/>
        <v>47140</v>
      </c>
      <c r="J2827" s="115">
        <f t="shared" si="1294"/>
        <v>21</v>
      </c>
      <c r="K2827" s="115">
        <f t="shared" si="1295"/>
        <v>10</v>
      </c>
      <c r="L2827" s="8">
        <f t="shared" si="1296"/>
        <v>1.00204563</v>
      </c>
      <c r="M2827" s="116">
        <f t="shared" si="1297"/>
        <v>1.0043006699999999</v>
      </c>
      <c r="N2827" s="116">
        <f t="shared" si="1298"/>
        <v>1.5673397441670538</v>
      </c>
      <c r="O2827" s="109">
        <f t="shared" si="1299"/>
        <v>1.5705459399999999</v>
      </c>
      <c r="P2827" s="109">
        <f t="shared" si="1300"/>
        <v>51.538672259999998</v>
      </c>
      <c r="Q2827" s="11">
        <f t="shared" si="1285"/>
        <v>0</v>
      </c>
      <c r="R2827" s="30">
        <f t="shared" ref="R2827:R2890" si="1309">IF(Q2827&gt;0,VLOOKUP($A2827,$AD$10:$AI$145,6),0)</f>
        <v>0</v>
      </c>
      <c r="S2827" s="109">
        <f t="shared" si="1301"/>
        <v>0</v>
      </c>
      <c r="T2827" s="119">
        <f t="shared" ref="T2827:T2890" si="1310">(T2826)</f>
        <v>0.10150000000000001</v>
      </c>
      <c r="U2827" s="117">
        <f t="shared" si="1302"/>
        <v>10</v>
      </c>
      <c r="V2827" s="117">
        <v>252</v>
      </c>
      <c r="W2827" s="116">
        <f t="shared" si="1303"/>
        <v>1.003843593</v>
      </c>
      <c r="X2827" s="109">
        <f t="shared" si="1304"/>
        <v>0.19809367</v>
      </c>
      <c r="Y2827" s="174">
        <f t="shared" si="1307"/>
        <v>0</v>
      </c>
      <c r="Z2827" s="120" t="str">
        <f t="shared" si="1286"/>
        <v>A+J=</v>
      </c>
      <c r="AA2827" s="114">
        <f t="shared" si="1287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08">
        <f t="shared" si="1308"/>
        <v>47124</v>
      </c>
      <c r="B2828" s="109">
        <f t="shared" si="1288"/>
        <v>51.767195220000005</v>
      </c>
      <c r="C2828" s="193">
        <f t="shared" si="1306"/>
        <v>32.815768679999998</v>
      </c>
      <c r="D2828" s="110">
        <f t="shared" si="1289"/>
        <v>7245.38</v>
      </c>
      <c r="E2828" s="111">
        <f t="shared" si="1305"/>
        <v>7276.54</v>
      </c>
      <c r="F2828" s="112">
        <f t="shared" si="1290"/>
        <v>47077</v>
      </c>
      <c r="G2828" s="113">
        <f t="shared" si="1291"/>
        <v>4.3006716003852752E-3</v>
      </c>
      <c r="H2828" s="114">
        <f t="shared" si="1292"/>
        <v>47140</v>
      </c>
      <c r="I2828" s="114">
        <f t="shared" si="1293"/>
        <v>47140</v>
      </c>
      <c r="J2828" s="115">
        <f t="shared" si="1294"/>
        <v>21</v>
      </c>
      <c r="K2828" s="115">
        <f t="shared" si="1295"/>
        <v>11</v>
      </c>
      <c r="L2828" s="8">
        <f t="shared" si="1296"/>
        <v>1.0022504299999999</v>
      </c>
      <c r="M2828" s="116">
        <f t="shared" si="1297"/>
        <v>1.0043006699999999</v>
      </c>
      <c r="N2828" s="116">
        <f t="shared" si="1298"/>
        <v>1.5673397441670538</v>
      </c>
      <c r="O2828" s="109">
        <f t="shared" si="1299"/>
        <v>1.57086693</v>
      </c>
      <c r="P2828" s="109">
        <f t="shared" si="1300"/>
        <v>51.549205800000003</v>
      </c>
      <c r="Q2828" s="11">
        <f t="shared" ref="Q2828:Q2891" si="1311">IF(VLOOKUP(A2828,AD$10:AK$145,8)=VLOOKUP(A2827,AD$10:AK$145,8),0,VLOOKUP(A2828,AD$10:AK$145,8))</f>
        <v>0</v>
      </c>
      <c r="R2828" s="30">
        <f t="shared" si="1309"/>
        <v>0</v>
      </c>
      <c r="S2828" s="109">
        <f t="shared" si="1301"/>
        <v>0</v>
      </c>
      <c r="T2828" s="119">
        <f t="shared" si="1310"/>
        <v>0.10150000000000001</v>
      </c>
      <c r="U2828" s="117">
        <f t="shared" si="1302"/>
        <v>11</v>
      </c>
      <c r="V2828" s="117">
        <v>252</v>
      </c>
      <c r="W2828" s="116">
        <f t="shared" si="1303"/>
        <v>1.0042287640000001</v>
      </c>
      <c r="X2828" s="109">
        <f t="shared" si="1304"/>
        <v>0.21798941999999999</v>
      </c>
      <c r="Y2828" s="174">
        <f t="shared" si="1307"/>
        <v>0</v>
      </c>
      <c r="Z2828" s="120" t="str">
        <f t="shared" ref="Z2828:Z2891" si="1312">IF($Q2827&gt;0,VLOOKUP($A2827,$AD$10:$AM$145,9),Z2827)</f>
        <v>A+J=</v>
      </c>
      <c r="AA2828" s="114">
        <f t="shared" ref="AA2828:AA2891" si="1313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08">
        <f t="shared" si="1308"/>
        <v>47125</v>
      </c>
      <c r="B2829" s="109">
        <f t="shared" si="1288"/>
        <v>51.767195220000005</v>
      </c>
      <c r="C2829" s="193">
        <f t="shared" si="1306"/>
        <v>32.815768679999998</v>
      </c>
      <c r="D2829" s="110">
        <f t="shared" si="1289"/>
        <v>7245.38</v>
      </c>
      <c r="E2829" s="111">
        <f t="shared" si="1305"/>
        <v>7276.54</v>
      </c>
      <c r="F2829" s="112">
        <f t="shared" si="1290"/>
        <v>47077</v>
      </c>
      <c r="G2829" s="113">
        <f t="shared" si="1291"/>
        <v>4.3006716003852752E-3</v>
      </c>
      <c r="H2829" s="114">
        <f t="shared" si="1292"/>
        <v>47140</v>
      </c>
      <c r="I2829" s="114">
        <f t="shared" si="1293"/>
        <v>47140</v>
      </c>
      <c r="J2829" s="115">
        <f t="shared" si="1294"/>
        <v>21</v>
      </c>
      <c r="K2829" s="115">
        <f t="shared" si="1295"/>
        <v>11</v>
      </c>
      <c r="L2829" s="8">
        <f t="shared" si="1296"/>
        <v>1.0022504299999999</v>
      </c>
      <c r="M2829" s="116">
        <f t="shared" si="1297"/>
        <v>1.0043006699999999</v>
      </c>
      <c r="N2829" s="116">
        <f t="shared" si="1298"/>
        <v>1.5673397441670538</v>
      </c>
      <c r="O2829" s="109">
        <f t="shared" si="1299"/>
        <v>1.57086693</v>
      </c>
      <c r="P2829" s="109">
        <f t="shared" si="1300"/>
        <v>51.549205800000003</v>
      </c>
      <c r="Q2829" s="11">
        <f t="shared" si="1311"/>
        <v>0</v>
      </c>
      <c r="R2829" s="30">
        <f t="shared" si="1309"/>
        <v>0</v>
      </c>
      <c r="S2829" s="109">
        <f t="shared" si="1301"/>
        <v>0</v>
      </c>
      <c r="T2829" s="119">
        <f t="shared" si="1310"/>
        <v>0.10150000000000001</v>
      </c>
      <c r="U2829" s="117">
        <f t="shared" si="1302"/>
        <v>11</v>
      </c>
      <c r="V2829" s="117">
        <v>252</v>
      </c>
      <c r="W2829" s="116">
        <f t="shared" si="1303"/>
        <v>1.0042287640000001</v>
      </c>
      <c r="X2829" s="109">
        <f t="shared" si="1304"/>
        <v>0.21798941999999999</v>
      </c>
      <c r="Y2829" s="174">
        <f t="shared" si="1307"/>
        <v>0</v>
      </c>
      <c r="Z2829" s="120" t="str">
        <f t="shared" si="1312"/>
        <v>A+J=</v>
      </c>
      <c r="AA2829" s="114">
        <f t="shared" si="1313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08">
        <f t="shared" si="1308"/>
        <v>47126</v>
      </c>
      <c r="B2830" s="109">
        <f t="shared" si="1288"/>
        <v>51.767195220000005</v>
      </c>
      <c r="C2830" s="193">
        <f t="shared" si="1306"/>
        <v>32.815768679999998</v>
      </c>
      <c r="D2830" s="110">
        <f t="shared" si="1289"/>
        <v>7245.38</v>
      </c>
      <c r="E2830" s="111">
        <f t="shared" si="1305"/>
        <v>7276.54</v>
      </c>
      <c r="F2830" s="112">
        <f t="shared" si="1290"/>
        <v>47077</v>
      </c>
      <c r="G2830" s="113">
        <f t="shared" si="1291"/>
        <v>4.3006716003852752E-3</v>
      </c>
      <c r="H2830" s="114">
        <f t="shared" si="1292"/>
        <v>47140</v>
      </c>
      <c r="I2830" s="114">
        <f t="shared" si="1293"/>
        <v>47140</v>
      </c>
      <c r="J2830" s="115">
        <f t="shared" si="1294"/>
        <v>21</v>
      </c>
      <c r="K2830" s="115">
        <f t="shared" si="1295"/>
        <v>11</v>
      </c>
      <c r="L2830" s="8">
        <f t="shared" si="1296"/>
        <v>1.0022504299999999</v>
      </c>
      <c r="M2830" s="116">
        <f t="shared" si="1297"/>
        <v>1.0043006699999999</v>
      </c>
      <c r="N2830" s="116">
        <f t="shared" si="1298"/>
        <v>1.5673397441670538</v>
      </c>
      <c r="O2830" s="109">
        <f t="shared" si="1299"/>
        <v>1.57086693</v>
      </c>
      <c r="P2830" s="109">
        <f t="shared" si="1300"/>
        <v>51.549205800000003</v>
      </c>
      <c r="Q2830" s="11">
        <f t="shared" si="1311"/>
        <v>0</v>
      </c>
      <c r="R2830" s="30">
        <f t="shared" si="1309"/>
        <v>0</v>
      </c>
      <c r="S2830" s="109">
        <f t="shared" si="1301"/>
        <v>0</v>
      </c>
      <c r="T2830" s="119">
        <f t="shared" si="1310"/>
        <v>0.10150000000000001</v>
      </c>
      <c r="U2830" s="117">
        <f t="shared" si="1302"/>
        <v>11</v>
      </c>
      <c r="V2830" s="117">
        <v>252</v>
      </c>
      <c r="W2830" s="116">
        <f t="shared" si="1303"/>
        <v>1.0042287640000001</v>
      </c>
      <c r="X2830" s="109">
        <f t="shared" si="1304"/>
        <v>0.21798941999999999</v>
      </c>
      <c r="Y2830" s="174">
        <f t="shared" si="1307"/>
        <v>0</v>
      </c>
      <c r="Z2830" s="120" t="str">
        <f t="shared" si="1312"/>
        <v>A+J=</v>
      </c>
      <c r="AA2830" s="114">
        <f t="shared" si="1313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08">
        <f t="shared" si="1308"/>
        <v>47127</v>
      </c>
      <c r="B2831" s="109">
        <f t="shared" si="1288"/>
        <v>51.797641890000001</v>
      </c>
      <c r="C2831" s="193">
        <f t="shared" si="1306"/>
        <v>32.815768679999998</v>
      </c>
      <c r="D2831" s="110">
        <f t="shared" si="1289"/>
        <v>7245.38</v>
      </c>
      <c r="E2831" s="111">
        <f t="shared" si="1305"/>
        <v>7276.54</v>
      </c>
      <c r="F2831" s="112">
        <f t="shared" si="1290"/>
        <v>47077</v>
      </c>
      <c r="G2831" s="113">
        <f t="shared" si="1291"/>
        <v>4.3006716003852752E-3</v>
      </c>
      <c r="H2831" s="114">
        <f t="shared" si="1292"/>
        <v>47140</v>
      </c>
      <c r="I2831" s="114">
        <f t="shared" si="1293"/>
        <v>47140</v>
      </c>
      <c r="J2831" s="115">
        <f t="shared" si="1294"/>
        <v>21</v>
      </c>
      <c r="K2831" s="115">
        <f t="shared" si="1295"/>
        <v>12</v>
      </c>
      <c r="L2831" s="8">
        <f t="shared" si="1296"/>
        <v>1.0024552600000001</v>
      </c>
      <c r="M2831" s="116">
        <f t="shared" si="1297"/>
        <v>1.0043006699999999</v>
      </c>
      <c r="N2831" s="116">
        <f t="shared" si="1298"/>
        <v>1.5673397441670538</v>
      </c>
      <c r="O2831" s="109">
        <f t="shared" si="1299"/>
        <v>1.57118797</v>
      </c>
      <c r="P2831" s="109">
        <f t="shared" si="1300"/>
        <v>51.55974097</v>
      </c>
      <c r="Q2831" s="11">
        <f t="shared" si="1311"/>
        <v>0</v>
      </c>
      <c r="R2831" s="30">
        <f t="shared" si="1309"/>
        <v>0</v>
      </c>
      <c r="S2831" s="109">
        <f t="shared" si="1301"/>
        <v>0</v>
      </c>
      <c r="T2831" s="119">
        <f t="shared" si="1310"/>
        <v>0.10150000000000001</v>
      </c>
      <c r="U2831" s="117">
        <f t="shared" si="1302"/>
        <v>12</v>
      </c>
      <c r="V2831" s="117">
        <v>252</v>
      </c>
      <c r="W2831" s="116">
        <f t="shared" si="1303"/>
        <v>1.0046140830000001</v>
      </c>
      <c r="X2831" s="109">
        <f t="shared" si="1304"/>
        <v>0.23790091999999999</v>
      </c>
      <c r="Y2831" s="174">
        <f t="shared" si="1307"/>
        <v>0</v>
      </c>
      <c r="Z2831" s="120" t="str">
        <f t="shared" si="1312"/>
        <v>A+J=</v>
      </c>
      <c r="AA2831" s="114">
        <f t="shared" si="1313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08">
        <f t="shared" si="1308"/>
        <v>47128</v>
      </c>
      <c r="B2832" s="109">
        <f t="shared" si="1288"/>
        <v>51.82810662</v>
      </c>
      <c r="C2832" s="193">
        <f t="shared" si="1306"/>
        <v>32.815768679999998</v>
      </c>
      <c r="D2832" s="110">
        <f t="shared" si="1289"/>
        <v>7245.38</v>
      </c>
      <c r="E2832" s="111">
        <f t="shared" si="1305"/>
        <v>7276.54</v>
      </c>
      <c r="F2832" s="112">
        <f t="shared" si="1290"/>
        <v>47077</v>
      </c>
      <c r="G2832" s="113">
        <f t="shared" si="1291"/>
        <v>4.3006716003852752E-3</v>
      </c>
      <c r="H2832" s="114">
        <f t="shared" si="1292"/>
        <v>47140</v>
      </c>
      <c r="I2832" s="114">
        <f t="shared" si="1293"/>
        <v>47140</v>
      </c>
      <c r="J2832" s="115">
        <f t="shared" si="1294"/>
        <v>21</v>
      </c>
      <c r="K2832" s="115">
        <f t="shared" si="1295"/>
        <v>13</v>
      </c>
      <c r="L2832" s="8">
        <f t="shared" si="1296"/>
        <v>1.0026601399999999</v>
      </c>
      <c r="M2832" s="116">
        <f t="shared" si="1297"/>
        <v>1.0043006699999999</v>
      </c>
      <c r="N2832" s="116">
        <f t="shared" si="1298"/>
        <v>1.5673397441670538</v>
      </c>
      <c r="O2832" s="109">
        <f t="shared" si="1299"/>
        <v>1.57150908</v>
      </c>
      <c r="P2832" s="109">
        <f t="shared" si="1300"/>
        <v>51.570278440000003</v>
      </c>
      <c r="Q2832" s="11">
        <f t="shared" si="1311"/>
        <v>0</v>
      </c>
      <c r="R2832" s="30">
        <f t="shared" si="1309"/>
        <v>0</v>
      </c>
      <c r="S2832" s="109">
        <f t="shared" si="1301"/>
        <v>0</v>
      </c>
      <c r="T2832" s="119">
        <f t="shared" si="1310"/>
        <v>0.10150000000000001</v>
      </c>
      <c r="U2832" s="117">
        <f t="shared" si="1302"/>
        <v>13</v>
      </c>
      <c r="V2832" s="117">
        <v>252</v>
      </c>
      <c r="W2832" s="116">
        <f t="shared" si="1303"/>
        <v>1.00499955</v>
      </c>
      <c r="X2832" s="109">
        <f t="shared" si="1304"/>
        <v>0.25782818000000002</v>
      </c>
      <c r="Y2832" s="174">
        <f t="shared" si="1307"/>
        <v>0</v>
      </c>
      <c r="Z2832" s="120" t="str">
        <f t="shared" si="1312"/>
        <v>A+J=</v>
      </c>
      <c r="AA2832" s="114">
        <f t="shared" si="1313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08">
        <f t="shared" si="1308"/>
        <v>47129</v>
      </c>
      <c r="B2833" s="109">
        <f t="shared" si="1288"/>
        <v>51.858589369999997</v>
      </c>
      <c r="C2833" s="193">
        <f t="shared" si="1306"/>
        <v>32.815768679999998</v>
      </c>
      <c r="D2833" s="110">
        <f t="shared" si="1289"/>
        <v>7245.38</v>
      </c>
      <c r="E2833" s="111">
        <f t="shared" si="1305"/>
        <v>7276.54</v>
      </c>
      <c r="F2833" s="112">
        <f t="shared" si="1290"/>
        <v>47077</v>
      </c>
      <c r="G2833" s="113">
        <f t="shared" si="1291"/>
        <v>4.3006716003852752E-3</v>
      </c>
      <c r="H2833" s="114">
        <f t="shared" si="1292"/>
        <v>47140</v>
      </c>
      <c r="I2833" s="114">
        <f t="shared" si="1293"/>
        <v>47140</v>
      </c>
      <c r="J2833" s="115">
        <f t="shared" si="1294"/>
        <v>21</v>
      </c>
      <c r="K2833" s="115">
        <f t="shared" si="1295"/>
        <v>14</v>
      </c>
      <c r="L2833" s="8">
        <f t="shared" si="1296"/>
        <v>1.00286506</v>
      </c>
      <c r="M2833" s="116">
        <f t="shared" si="1297"/>
        <v>1.0043006699999999</v>
      </c>
      <c r="N2833" s="116">
        <f t="shared" si="1298"/>
        <v>1.5673397441670538</v>
      </c>
      <c r="O2833" s="109">
        <f t="shared" si="1299"/>
        <v>1.57183026</v>
      </c>
      <c r="P2833" s="109">
        <f t="shared" si="1300"/>
        <v>51.580818209999997</v>
      </c>
      <c r="Q2833" s="11">
        <f t="shared" si="1311"/>
        <v>0</v>
      </c>
      <c r="R2833" s="30">
        <f t="shared" si="1309"/>
        <v>0</v>
      </c>
      <c r="S2833" s="109">
        <f t="shared" si="1301"/>
        <v>0</v>
      </c>
      <c r="T2833" s="119">
        <f t="shared" si="1310"/>
        <v>0.10150000000000001</v>
      </c>
      <c r="U2833" s="117">
        <f t="shared" si="1302"/>
        <v>14</v>
      </c>
      <c r="V2833" s="117">
        <v>252</v>
      </c>
      <c r="W2833" s="116">
        <f t="shared" si="1303"/>
        <v>1.005385164</v>
      </c>
      <c r="X2833" s="109">
        <f t="shared" si="1304"/>
        <v>0.27777116000000002</v>
      </c>
      <c r="Y2833" s="174">
        <f t="shared" si="1307"/>
        <v>0</v>
      </c>
      <c r="Z2833" s="120" t="str">
        <f t="shared" si="1312"/>
        <v>A+J=</v>
      </c>
      <c r="AA2833" s="114">
        <f t="shared" si="1313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08">
        <f t="shared" si="1308"/>
        <v>47130</v>
      </c>
      <c r="B2834" s="109">
        <f t="shared" si="1288"/>
        <v>51.889089869999999</v>
      </c>
      <c r="C2834" s="193">
        <f t="shared" si="1306"/>
        <v>32.815768679999998</v>
      </c>
      <c r="D2834" s="110">
        <f t="shared" si="1289"/>
        <v>7245.38</v>
      </c>
      <c r="E2834" s="111">
        <f t="shared" si="1305"/>
        <v>7276.54</v>
      </c>
      <c r="F2834" s="112">
        <f t="shared" si="1290"/>
        <v>47077</v>
      </c>
      <c r="G2834" s="113">
        <f t="shared" si="1291"/>
        <v>4.3006716003852752E-3</v>
      </c>
      <c r="H2834" s="114">
        <f t="shared" si="1292"/>
        <v>47140</v>
      </c>
      <c r="I2834" s="114">
        <f t="shared" si="1293"/>
        <v>47140</v>
      </c>
      <c r="J2834" s="115">
        <f t="shared" si="1294"/>
        <v>21</v>
      </c>
      <c r="K2834" s="115">
        <f t="shared" si="1295"/>
        <v>15</v>
      </c>
      <c r="L2834" s="8">
        <f t="shared" si="1296"/>
        <v>1.00307002</v>
      </c>
      <c r="M2834" s="116">
        <f t="shared" si="1297"/>
        <v>1.0043006699999999</v>
      </c>
      <c r="N2834" s="116">
        <f t="shared" si="1298"/>
        <v>1.5673397441670538</v>
      </c>
      <c r="O2834" s="109">
        <f t="shared" si="1299"/>
        <v>1.5721514999999999</v>
      </c>
      <c r="P2834" s="109">
        <f t="shared" si="1300"/>
        <v>51.591359949999998</v>
      </c>
      <c r="Q2834" s="11">
        <f t="shared" si="1311"/>
        <v>0</v>
      </c>
      <c r="R2834" s="30">
        <f t="shared" si="1309"/>
        <v>0</v>
      </c>
      <c r="S2834" s="109">
        <f t="shared" si="1301"/>
        <v>0</v>
      </c>
      <c r="T2834" s="119">
        <f t="shared" si="1310"/>
        <v>0.10150000000000001</v>
      </c>
      <c r="U2834" s="117">
        <f t="shared" si="1302"/>
        <v>15</v>
      </c>
      <c r="V2834" s="117">
        <v>252</v>
      </c>
      <c r="W2834" s="116">
        <f t="shared" si="1303"/>
        <v>1.0057709260000001</v>
      </c>
      <c r="X2834" s="109">
        <f t="shared" si="1304"/>
        <v>0.29772991999999998</v>
      </c>
      <c r="Y2834" s="174">
        <f t="shared" si="1307"/>
        <v>0</v>
      </c>
      <c r="Z2834" s="120" t="str">
        <f t="shared" si="1312"/>
        <v>A+J=</v>
      </c>
      <c r="AA2834" s="114">
        <f t="shared" si="1313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08">
        <f t="shared" si="1308"/>
        <v>47131</v>
      </c>
      <c r="B2835" s="109">
        <f t="shared" si="1288"/>
        <v>51.919608490000002</v>
      </c>
      <c r="C2835" s="193">
        <f t="shared" si="1306"/>
        <v>32.815768679999998</v>
      </c>
      <c r="D2835" s="110">
        <f t="shared" si="1289"/>
        <v>7245.38</v>
      </c>
      <c r="E2835" s="111">
        <f t="shared" si="1305"/>
        <v>7276.54</v>
      </c>
      <c r="F2835" s="112">
        <f t="shared" si="1290"/>
        <v>47077</v>
      </c>
      <c r="G2835" s="113">
        <f t="shared" si="1291"/>
        <v>4.3006716003852752E-3</v>
      </c>
      <c r="H2835" s="114">
        <f t="shared" si="1292"/>
        <v>47140</v>
      </c>
      <c r="I2835" s="114">
        <f t="shared" si="1293"/>
        <v>47140</v>
      </c>
      <c r="J2835" s="115">
        <f t="shared" si="1294"/>
        <v>21</v>
      </c>
      <c r="K2835" s="115">
        <f t="shared" si="1295"/>
        <v>16</v>
      </c>
      <c r="L2835" s="8">
        <f t="shared" si="1296"/>
        <v>1.00327502</v>
      </c>
      <c r="M2835" s="116">
        <f t="shared" si="1297"/>
        <v>1.0043006699999999</v>
      </c>
      <c r="N2835" s="116">
        <f t="shared" si="1298"/>
        <v>1.5673397441670538</v>
      </c>
      <c r="O2835" s="109">
        <f t="shared" si="1299"/>
        <v>1.5724728100000001</v>
      </c>
      <c r="P2835" s="109">
        <f t="shared" si="1300"/>
        <v>51.601903980000003</v>
      </c>
      <c r="Q2835" s="11">
        <f t="shared" si="1311"/>
        <v>0</v>
      </c>
      <c r="R2835" s="30">
        <f t="shared" si="1309"/>
        <v>0</v>
      </c>
      <c r="S2835" s="109">
        <f t="shared" si="1301"/>
        <v>0</v>
      </c>
      <c r="T2835" s="119">
        <f t="shared" si="1310"/>
        <v>0.10150000000000001</v>
      </c>
      <c r="U2835" s="117">
        <f t="shared" si="1302"/>
        <v>16</v>
      </c>
      <c r="V2835" s="117">
        <v>252</v>
      </c>
      <c r="W2835" s="116">
        <f t="shared" si="1303"/>
        <v>1.006156837</v>
      </c>
      <c r="X2835" s="109">
        <f t="shared" si="1304"/>
        <v>0.31770451</v>
      </c>
      <c r="Y2835" s="174">
        <f t="shared" si="1307"/>
        <v>0</v>
      </c>
      <c r="Z2835" s="120" t="str">
        <f t="shared" si="1312"/>
        <v>A+J=</v>
      </c>
      <c r="AA2835" s="114">
        <f t="shared" si="1313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08">
        <f t="shared" si="1308"/>
        <v>47132</v>
      </c>
      <c r="B2836" s="109">
        <f t="shared" si="1288"/>
        <v>51.919608490000002</v>
      </c>
      <c r="C2836" s="193">
        <f t="shared" si="1306"/>
        <v>32.815768679999998</v>
      </c>
      <c r="D2836" s="110">
        <f t="shared" si="1289"/>
        <v>7245.38</v>
      </c>
      <c r="E2836" s="111">
        <f t="shared" si="1305"/>
        <v>7276.54</v>
      </c>
      <c r="F2836" s="112">
        <f t="shared" si="1290"/>
        <v>47077</v>
      </c>
      <c r="G2836" s="113">
        <f t="shared" si="1291"/>
        <v>4.3006716003852752E-3</v>
      </c>
      <c r="H2836" s="114">
        <f t="shared" si="1292"/>
        <v>47140</v>
      </c>
      <c r="I2836" s="114">
        <f t="shared" si="1293"/>
        <v>47140</v>
      </c>
      <c r="J2836" s="115">
        <f t="shared" si="1294"/>
        <v>21</v>
      </c>
      <c r="K2836" s="115">
        <f t="shared" si="1295"/>
        <v>16</v>
      </c>
      <c r="L2836" s="8">
        <f t="shared" si="1296"/>
        <v>1.00327502</v>
      </c>
      <c r="M2836" s="116">
        <f t="shared" si="1297"/>
        <v>1.0043006699999999</v>
      </c>
      <c r="N2836" s="116">
        <f t="shared" si="1298"/>
        <v>1.5673397441670538</v>
      </c>
      <c r="O2836" s="109">
        <f t="shared" si="1299"/>
        <v>1.5724728100000001</v>
      </c>
      <c r="P2836" s="109">
        <f t="shared" si="1300"/>
        <v>51.601903980000003</v>
      </c>
      <c r="Q2836" s="11">
        <f t="shared" si="1311"/>
        <v>0</v>
      </c>
      <c r="R2836" s="30">
        <f t="shared" si="1309"/>
        <v>0</v>
      </c>
      <c r="S2836" s="109">
        <f t="shared" si="1301"/>
        <v>0</v>
      </c>
      <c r="T2836" s="119">
        <f t="shared" si="1310"/>
        <v>0.10150000000000001</v>
      </c>
      <c r="U2836" s="117">
        <f t="shared" si="1302"/>
        <v>16</v>
      </c>
      <c r="V2836" s="117">
        <v>252</v>
      </c>
      <c r="W2836" s="116">
        <f t="shared" si="1303"/>
        <v>1.006156837</v>
      </c>
      <c r="X2836" s="109">
        <f t="shared" si="1304"/>
        <v>0.31770451</v>
      </c>
      <c r="Y2836" s="174">
        <f t="shared" si="1307"/>
        <v>0</v>
      </c>
      <c r="Z2836" s="120" t="str">
        <f t="shared" si="1312"/>
        <v>A+J=</v>
      </c>
      <c r="AA2836" s="114">
        <f t="shared" si="1313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08">
        <f t="shared" si="1308"/>
        <v>47133</v>
      </c>
      <c r="B2837" s="109">
        <f t="shared" si="1288"/>
        <v>51.919608490000002</v>
      </c>
      <c r="C2837" s="193">
        <f t="shared" si="1306"/>
        <v>32.815768679999998</v>
      </c>
      <c r="D2837" s="110">
        <f t="shared" si="1289"/>
        <v>7245.38</v>
      </c>
      <c r="E2837" s="111">
        <f t="shared" si="1305"/>
        <v>7276.54</v>
      </c>
      <c r="F2837" s="112">
        <f t="shared" si="1290"/>
        <v>47077</v>
      </c>
      <c r="G2837" s="113">
        <f t="shared" si="1291"/>
        <v>4.3006716003852752E-3</v>
      </c>
      <c r="H2837" s="114">
        <f t="shared" si="1292"/>
        <v>47140</v>
      </c>
      <c r="I2837" s="114">
        <f t="shared" si="1293"/>
        <v>47140</v>
      </c>
      <c r="J2837" s="115">
        <f t="shared" si="1294"/>
        <v>21</v>
      </c>
      <c r="K2837" s="115">
        <f t="shared" si="1295"/>
        <v>16</v>
      </c>
      <c r="L2837" s="8">
        <f t="shared" si="1296"/>
        <v>1.00327502</v>
      </c>
      <c r="M2837" s="116">
        <f t="shared" si="1297"/>
        <v>1.0043006699999999</v>
      </c>
      <c r="N2837" s="116">
        <f t="shared" si="1298"/>
        <v>1.5673397441670538</v>
      </c>
      <c r="O2837" s="109">
        <f t="shared" si="1299"/>
        <v>1.5724728100000001</v>
      </c>
      <c r="P2837" s="109">
        <f t="shared" si="1300"/>
        <v>51.601903980000003</v>
      </c>
      <c r="Q2837" s="11">
        <f t="shared" si="1311"/>
        <v>0</v>
      </c>
      <c r="R2837" s="30">
        <f t="shared" si="1309"/>
        <v>0</v>
      </c>
      <c r="S2837" s="109">
        <f t="shared" si="1301"/>
        <v>0</v>
      </c>
      <c r="T2837" s="119">
        <f t="shared" si="1310"/>
        <v>0.10150000000000001</v>
      </c>
      <c r="U2837" s="117">
        <f t="shared" si="1302"/>
        <v>16</v>
      </c>
      <c r="V2837" s="117">
        <v>252</v>
      </c>
      <c r="W2837" s="116">
        <f t="shared" si="1303"/>
        <v>1.006156837</v>
      </c>
      <c r="X2837" s="109">
        <f t="shared" si="1304"/>
        <v>0.31770451</v>
      </c>
      <c r="Y2837" s="174">
        <f t="shared" si="1307"/>
        <v>0</v>
      </c>
      <c r="Z2837" s="120" t="str">
        <f t="shared" si="1312"/>
        <v>A+J=</v>
      </c>
      <c r="AA2837" s="114">
        <f t="shared" si="1313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08">
        <f t="shared" si="1308"/>
        <v>47134</v>
      </c>
      <c r="B2838" s="109">
        <f t="shared" si="1288"/>
        <v>51.950145159999998</v>
      </c>
      <c r="C2838" s="193">
        <f t="shared" si="1306"/>
        <v>32.815768679999998</v>
      </c>
      <c r="D2838" s="110">
        <f t="shared" si="1289"/>
        <v>7245.38</v>
      </c>
      <c r="E2838" s="111">
        <f t="shared" si="1305"/>
        <v>7276.54</v>
      </c>
      <c r="F2838" s="112">
        <f t="shared" si="1290"/>
        <v>47077</v>
      </c>
      <c r="G2838" s="113">
        <f t="shared" si="1291"/>
        <v>4.3006716003852752E-3</v>
      </c>
      <c r="H2838" s="114">
        <f t="shared" si="1292"/>
        <v>47140</v>
      </c>
      <c r="I2838" s="114">
        <f t="shared" si="1293"/>
        <v>47140</v>
      </c>
      <c r="J2838" s="115">
        <f t="shared" si="1294"/>
        <v>21</v>
      </c>
      <c r="K2838" s="115">
        <f t="shared" si="1295"/>
        <v>17</v>
      </c>
      <c r="L2838" s="8">
        <f t="shared" si="1296"/>
        <v>1.0034800699999999</v>
      </c>
      <c r="M2838" s="116">
        <f t="shared" si="1297"/>
        <v>1.0043006699999999</v>
      </c>
      <c r="N2838" s="116">
        <f t="shared" si="1298"/>
        <v>1.5673397441670538</v>
      </c>
      <c r="O2838" s="109">
        <f t="shared" si="1299"/>
        <v>1.57279419</v>
      </c>
      <c r="P2838" s="109">
        <f t="shared" si="1300"/>
        <v>51.612450320000001</v>
      </c>
      <c r="Q2838" s="11">
        <f t="shared" si="1311"/>
        <v>0</v>
      </c>
      <c r="R2838" s="30">
        <f t="shared" si="1309"/>
        <v>0</v>
      </c>
      <c r="S2838" s="109">
        <f t="shared" si="1301"/>
        <v>0</v>
      </c>
      <c r="T2838" s="119">
        <f t="shared" si="1310"/>
        <v>0.10150000000000001</v>
      </c>
      <c r="U2838" s="117">
        <f t="shared" si="1302"/>
        <v>17</v>
      </c>
      <c r="V2838" s="117">
        <v>252</v>
      </c>
      <c r="W2838" s="116">
        <f t="shared" si="1303"/>
        <v>1.0065428949999999</v>
      </c>
      <c r="X2838" s="109">
        <f t="shared" si="1304"/>
        <v>0.33769484</v>
      </c>
      <c r="Y2838" s="174">
        <f t="shared" si="1307"/>
        <v>0</v>
      </c>
      <c r="Z2838" s="120" t="str">
        <f t="shared" si="1312"/>
        <v>A+J=</v>
      </c>
      <c r="AA2838" s="114">
        <f t="shared" si="1313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08">
        <f t="shared" si="1308"/>
        <v>47135</v>
      </c>
      <c r="B2839" s="109">
        <f t="shared" si="1288"/>
        <v>51.980699309999999</v>
      </c>
      <c r="C2839" s="193">
        <f t="shared" si="1306"/>
        <v>32.815768679999998</v>
      </c>
      <c r="D2839" s="110">
        <f t="shared" si="1289"/>
        <v>7245.38</v>
      </c>
      <c r="E2839" s="111">
        <f t="shared" si="1305"/>
        <v>7276.54</v>
      </c>
      <c r="F2839" s="112">
        <f t="shared" si="1290"/>
        <v>47077</v>
      </c>
      <c r="G2839" s="113">
        <f t="shared" si="1291"/>
        <v>4.3006716003852752E-3</v>
      </c>
      <c r="H2839" s="114">
        <f t="shared" si="1292"/>
        <v>47140</v>
      </c>
      <c r="I2839" s="114">
        <f t="shared" si="1293"/>
        <v>47140</v>
      </c>
      <c r="J2839" s="115">
        <f t="shared" si="1294"/>
        <v>21</v>
      </c>
      <c r="K2839" s="115">
        <f t="shared" si="1295"/>
        <v>18</v>
      </c>
      <c r="L2839" s="8">
        <f t="shared" si="1296"/>
        <v>1.0036851499999999</v>
      </c>
      <c r="M2839" s="116">
        <f t="shared" si="1297"/>
        <v>1.0043006699999999</v>
      </c>
      <c r="N2839" s="116">
        <f t="shared" si="1298"/>
        <v>1.5673397441670538</v>
      </c>
      <c r="O2839" s="109">
        <f t="shared" si="1299"/>
        <v>1.57311562</v>
      </c>
      <c r="P2839" s="109">
        <f t="shared" si="1300"/>
        <v>51.622998289999998</v>
      </c>
      <c r="Q2839" s="11">
        <f t="shared" si="1311"/>
        <v>0</v>
      </c>
      <c r="R2839" s="30">
        <f t="shared" si="1309"/>
        <v>0</v>
      </c>
      <c r="S2839" s="109">
        <f t="shared" si="1301"/>
        <v>0</v>
      </c>
      <c r="T2839" s="119">
        <f t="shared" si="1310"/>
        <v>0.10150000000000001</v>
      </c>
      <c r="U2839" s="117">
        <f t="shared" si="1302"/>
        <v>18</v>
      </c>
      <c r="V2839" s="117">
        <v>252</v>
      </c>
      <c r="W2839" s="116">
        <f t="shared" si="1303"/>
        <v>1.006929102</v>
      </c>
      <c r="X2839" s="109">
        <f t="shared" si="1304"/>
        <v>0.35770101999999998</v>
      </c>
      <c r="Y2839" s="174">
        <f t="shared" si="1307"/>
        <v>0</v>
      </c>
      <c r="Z2839" s="120" t="str">
        <f t="shared" si="1312"/>
        <v>A+J=</v>
      </c>
      <c r="AA2839" s="114">
        <f t="shared" si="1313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08">
        <f t="shared" si="1308"/>
        <v>47136</v>
      </c>
      <c r="B2840" s="109">
        <f t="shared" si="1288"/>
        <v>52.011271890000003</v>
      </c>
      <c r="C2840" s="193">
        <f t="shared" si="1306"/>
        <v>32.815768679999998</v>
      </c>
      <c r="D2840" s="110">
        <f t="shared" si="1289"/>
        <v>7245.38</v>
      </c>
      <c r="E2840" s="111">
        <f t="shared" si="1305"/>
        <v>7276.54</v>
      </c>
      <c r="F2840" s="112">
        <f t="shared" si="1290"/>
        <v>47077</v>
      </c>
      <c r="G2840" s="113">
        <f t="shared" si="1291"/>
        <v>4.3006716003852752E-3</v>
      </c>
      <c r="H2840" s="114">
        <f t="shared" si="1292"/>
        <v>47140</v>
      </c>
      <c r="I2840" s="114">
        <f t="shared" si="1293"/>
        <v>47140</v>
      </c>
      <c r="J2840" s="115">
        <f t="shared" si="1294"/>
        <v>21</v>
      </c>
      <c r="K2840" s="115">
        <f t="shared" si="1295"/>
        <v>19</v>
      </c>
      <c r="L2840" s="8">
        <f t="shared" si="1296"/>
        <v>1.00389028</v>
      </c>
      <c r="M2840" s="116">
        <f t="shared" si="1297"/>
        <v>1.0043006699999999</v>
      </c>
      <c r="N2840" s="116">
        <f t="shared" si="1298"/>
        <v>1.5673397441670538</v>
      </c>
      <c r="O2840" s="109">
        <f t="shared" si="1299"/>
        <v>1.5734371300000001</v>
      </c>
      <c r="P2840" s="109">
        <f t="shared" si="1300"/>
        <v>51.63354889</v>
      </c>
      <c r="Q2840" s="11">
        <f t="shared" si="1311"/>
        <v>0</v>
      </c>
      <c r="R2840" s="30">
        <f t="shared" si="1309"/>
        <v>0</v>
      </c>
      <c r="S2840" s="109">
        <f t="shared" si="1301"/>
        <v>0</v>
      </c>
      <c r="T2840" s="119">
        <f t="shared" si="1310"/>
        <v>0.10150000000000001</v>
      </c>
      <c r="U2840" s="117">
        <f t="shared" si="1302"/>
        <v>19</v>
      </c>
      <c r="V2840" s="117">
        <v>252</v>
      </c>
      <c r="W2840" s="116">
        <f t="shared" si="1303"/>
        <v>1.007315457</v>
      </c>
      <c r="X2840" s="109">
        <f t="shared" si="1304"/>
        <v>0.37772299999999998</v>
      </c>
      <c r="Y2840" s="174">
        <f t="shared" si="1307"/>
        <v>0</v>
      </c>
      <c r="Z2840" s="120" t="str">
        <f t="shared" si="1312"/>
        <v>A+J=</v>
      </c>
      <c r="AA2840" s="114">
        <f t="shared" si="1313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08">
        <f t="shared" si="1308"/>
        <v>47137</v>
      </c>
      <c r="B2841" s="109">
        <f t="shared" si="1288"/>
        <v>52.041862250000001</v>
      </c>
      <c r="C2841" s="193">
        <f t="shared" si="1306"/>
        <v>32.815768679999998</v>
      </c>
      <c r="D2841" s="110">
        <f t="shared" si="1289"/>
        <v>7245.38</v>
      </c>
      <c r="E2841" s="111">
        <f t="shared" si="1305"/>
        <v>7276.54</v>
      </c>
      <c r="F2841" s="112">
        <f t="shared" si="1290"/>
        <v>47077</v>
      </c>
      <c r="G2841" s="113">
        <f t="shared" si="1291"/>
        <v>4.3006716003852752E-3</v>
      </c>
      <c r="H2841" s="114">
        <f t="shared" si="1292"/>
        <v>47140</v>
      </c>
      <c r="I2841" s="114">
        <f t="shared" si="1293"/>
        <v>47140</v>
      </c>
      <c r="J2841" s="115">
        <f t="shared" si="1294"/>
        <v>21</v>
      </c>
      <c r="K2841" s="115">
        <f t="shared" si="1295"/>
        <v>20</v>
      </c>
      <c r="L2841" s="8">
        <f t="shared" si="1296"/>
        <v>1.0040954499999999</v>
      </c>
      <c r="M2841" s="116">
        <f t="shared" si="1297"/>
        <v>1.0043006699999999</v>
      </c>
      <c r="N2841" s="116">
        <f t="shared" si="1298"/>
        <v>1.5673397441670538</v>
      </c>
      <c r="O2841" s="109">
        <f t="shared" si="1299"/>
        <v>1.5737587</v>
      </c>
      <c r="P2841" s="109">
        <f t="shared" si="1300"/>
        <v>51.644101450000001</v>
      </c>
      <c r="Q2841" s="11">
        <f t="shared" si="1311"/>
        <v>0</v>
      </c>
      <c r="R2841" s="30">
        <f t="shared" si="1309"/>
        <v>0</v>
      </c>
      <c r="S2841" s="109">
        <f t="shared" si="1301"/>
        <v>0</v>
      </c>
      <c r="T2841" s="119">
        <f t="shared" si="1310"/>
        <v>0.10150000000000001</v>
      </c>
      <c r="U2841" s="117">
        <f t="shared" si="1302"/>
        <v>20</v>
      </c>
      <c r="V2841" s="117">
        <v>252</v>
      </c>
      <c r="W2841" s="116">
        <f t="shared" si="1303"/>
        <v>1.0077019599999999</v>
      </c>
      <c r="X2841" s="109">
        <f t="shared" si="1304"/>
        <v>0.39776080000000003</v>
      </c>
      <c r="Y2841" s="174">
        <f t="shared" si="1307"/>
        <v>0</v>
      </c>
      <c r="Z2841" s="120" t="str">
        <f t="shared" si="1312"/>
        <v>A+J=</v>
      </c>
      <c r="AA2841" s="114">
        <f t="shared" si="1313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08">
        <f t="shared" si="1308"/>
        <v>47138</v>
      </c>
      <c r="B2842" s="109">
        <f t="shared" si="1288"/>
        <v>52.072471059999998</v>
      </c>
      <c r="C2842" s="193">
        <f t="shared" si="1306"/>
        <v>32.815768679999998</v>
      </c>
      <c r="D2842" s="110">
        <f t="shared" si="1289"/>
        <v>7245.38</v>
      </c>
      <c r="E2842" s="111">
        <f t="shared" si="1305"/>
        <v>7276.54</v>
      </c>
      <c r="F2842" s="112">
        <f t="shared" si="1290"/>
        <v>47077</v>
      </c>
      <c r="G2842" s="113">
        <f t="shared" si="1291"/>
        <v>4.3006716003852752E-3</v>
      </c>
      <c r="H2842" s="114">
        <f t="shared" si="1292"/>
        <v>47169</v>
      </c>
      <c r="I2842" s="114">
        <f t="shared" si="1293"/>
        <v>47140</v>
      </c>
      <c r="J2842" s="115">
        <f t="shared" si="1294"/>
        <v>21</v>
      </c>
      <c r="K2842" s="115">
        <f t="shared" si="1295"/>
        <v>21</v>
      </c>
      <c r="L2842" s="8">
        <f t="shared" si="1296"/>
        <v>1.0043006699999999</v>
      </c>
      <c r="M2842" s="116">
        <f t="shared" si="1297"/>
        <v>1.0043006699999999</v>
      </c>
      <c r="N2842" s="116">
        <f t="shared" si="1298"/>
        <v>1.5673397441670538</v>
      </c>
      <c r="O2842" s="109">
        <f t="shared" si="1299"/>
        <v>1.57408035</v>
      </c>
      <c r="P2842" s="109">
        <f t="shared" si="1300"/>
        <v>51.654656639999999</v>
      </c>
      <c r="Q2842" s="11">
        <f t="shared" si="1311"/>
        <v>0</v>
      </c>
      <c r="R2842" s="30">
        <f t="shared" si="1309"/>
        <v>0</v>
      </c>
      <c r="S2842" s="109">
        <f t="shared" si="1301"/>
        <v>0</v>
      </c>
      <c r="T2842" s="119">
        <f t="shared" si="1310"/>
        <v>0.10150000000000001</v>
      </c>
      <c r="U2842" s="117">
        <f t="shared" si="1302"/>
        <v>21</v>
      </c>
      <c r="V2842" s="117">
        <v>252</v>
      </c>
      <c r="W2842" s="116">
        <f t="shared" si="1303"/>
        <v>1.008088611</v>
      </c>
      <c r="X2842" s="109">
        <f t="shared" si="1304"/>
        <v>0.41781442000000002</v>
      </c>
      <c r="Y2842" s="174">
        <f t="shared" si="1307"/>
        <v>0</v>
      </c>
      <c r="Z2842" s="120" t="str">
        <f t="shared" si="1312"/>
        <v>A+J=</v>
      </c>
      <c r="AA2842" s="114">
        <f t="shared" si="1313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08">
        <f t="shared" si="1308"/>
        <v>47139</v>
      </c>
      <c r="B2843" s="109">
        <f t="shared" si="1288"/>
        <v>52.072471059999998</v>
      </c>
      <c r="C2843" s="193">
        <f t="shared" si="1306"/>
        <v>32.815768679999998</v>
      </c>
      <c r="D2843" s="110">
        <f t="shared" si="1289"/>
        <v>7245.38</v>
      </c>
      <c r="E2843" s="111">
        <f t="shared" si="1305"/>
        <v>7276.54</v>
      </c>
      <c r="F2843" s="112">
        <f t="shared" si="1290"/>
        <v>47077</v>
      </c>
      <c r="G2843" s="113">
        <f t="shared" si="1291"/>
        <v>4.3006716003852752E-3</v>
      </c>
      <c r="H2843" s="114">
        <f t="shared" si="1292"/>
        <v>47169</v>
      </c>
      <c r="I2843" s="114">
        <f t="shared" si="1293"/>
        <v>47140</v>
      </c>
      <c r="J2843" s="115">
        <f t="shared" si="1294"/>
        <v>21</v>
      </c>
      <c r="K2843" s="115">
        <f t="shared" si="1295"/>
        <v>21</v>
      </c>
      <c r="L2843" s="8">
        <f t="shared" si="1296"/>
        <v>1.0043006699999999</v>
      </c>
      <c r="M2843" s="116">
        <f t="shared" si="1297"/>
        <v>1.0043006699999999</v>
      </c>
      <c r="N2843" s="116">
        <f t="shared" si="1298"/>
        <v>1.5673397441670538</v>
      </c>
      <c r="O2843" s="109">
        <f t="shared" si="1299"/>
        <v>1.57408035</v>
      </c>
      <c r="P2843" s="109">
        <f t="shared" si="1300"/>
        <v>51.654656639999999</v>
      </c>
      <c r="Q2843" s="11">
        <f t="shared" si="1311"/>
        <v>0</v>
      </c>
      <c r="R2843" s="30">
        <f t="shared" si="1309"/>
        <v>0</v>
      </c>
      <c r="S2843" s="109">
        <f t="shared" si="1301"/>
        <v>0</v>
      </c>
      <c r="T2843" s="119">
        <f t="shared" si="1310"/>
        <v>0.10150000000000001</v>
      </c>
      <c r="U2843" s="117">
        <f t="shared" si="1302"/>
        <v>21</v>
      </c>
      <c r="V2843" s="117">
        <v>252</v>
      </c>
      <c r="W2843" s="116">
        <f t="shared" si="1303"/>
        <v>1.008088611</v>
      </c>
      <c r="X2843" s="109">
        <f t="shared" si="1304"/>
        <v>0.41781442000000002</v>
      </c>
      <c r="Y2843" s="174">
        <f t="shared" si="1307"/>
        <v>0</v>
      </c>
      <c r="Z2843" s="120" t="str">
        <f t="shared" si="1312"/>
        <v>A+J=</v>
      </c>
      <c r="AA2843" s="114">
        <f t="shared" si="1313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08">
        <f t="shared" si="1308"/>
        <v>47140</v>
      </c>
      <c r="B2844" s="109">
        <f t="shared" si="1288"/>
        <v>52.072471059999998</v>
      </c>
      <c r="C2844" s="193">
        <f t="shared" si="1306"/>
        <v>32.815768679999998</v>
      </c>
      <c r="D2844" s="110">
        <f t="shared" si="1289"/>
        <v>7245.38</v>
      </c>
      <c r="E2844" s="111">
        <f t="shared" si="1305"/>
        <v>7276.54</v>
      </c>
      <c r="F2844" s="112">
        <f t="shared" si="1290"/>
        <v>47077</v>
      </c>
      <c r="G2844" s="113">
        <f t="shared" si="1291"/>
        <v>4.3006716003852752E-3</v>
      </c>
      <c r="H2844" s="114">
        <f t="shared" si="1292"/>
        <v>47169</v>
      </c>
      <c r="I2844" s="114">
        <f t="shared" si="1293"/>
        <v>47140</v>
      </c>
      <c r="J2844" s="115">
        <f t="shared" si="1294"/>
        <v>21</v>
      </c>
      <c r="K2844" s="115">
        <f t="shared" si="1295"/>
        <v>21</v>
      </c>
      <c r="L2844" s="8">
        <f t="shared" si="1296"/>
        <v>1.0043006699999999</v>
      </c>
      <c r="M2844" s="116">
        <f t="shared" si="1297"/>
        <v>1.0043006699999999</v>
      </c>
      <c r="N2844" s="116">
        <f t="shared" si="1298"/>
        <v>1.5673397441670538</v>
      </c>
      <c r="O2844" s="109">
        <f t="shared" si="1299"/>
        <v>1.57408035</v>
      </c>
      <c r="P2844" s="109">
        <f t="shared" si="1300"/>
        <v>51.654656639999999</v>
      </c>
      <c r="Q2844" s="11">
        <f t="shared" si="1311"/>
        <v>93</v>
      </c>
      <c r="R2844" s="30">
        <f t="shared" si="1309"/>
        <v>0.25081100000000001</v>
      </c>
      <c r="S2844" s="109">
        <f t="shared" si="1301"/>
        <v>12.955556079999999</v>
      </c>
      <c r="T2844" s="119">
        <f t="shared" si="1310"/>
        <v>0.10150000000000001</v>
      </c>
      <c r="U2844" s="117">
        <f t="shared" si="1302"/>
        <v>21</v>
      </c>
      <c r="V2844" s="117">
        <v>252</v>
      </c>
      <c r="W2844" s="116">
        <f t="shared" si="1303"/>
        <v>1.008088611</v>
      </c>
      <c r="X2844" s="109">
        <f t="shared" si="1304"/>
        <v>0.41781442000000002</v>
      </c>
      <c r="Y2844" s="174">
        <f t="shared" si="1307"/>
        <v>13.3733705</v>
      </c>
      <c r="Z2844" s="120" t="str">
        <f t="shared" si="1312"/>
        <v>A+J=</v>
      </c>
      <c r="AA2844" s="114">
        <f t="shared" si="1313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08">
        <f t="shared" si="1308"/>
        <v>47141</v>
      </c>
      <c r="B2845" s="109">
        <f t="shared" si="1288"/>
        <v>38.722694359999998</v>
      </c>
      <c r="C2845" s="193">
        <f t="shared" si="1306"/>
        <v>24.58521292</v>
      </c>
      <c r="D2845" s="110">
        <f t="shared" si="1289"/>
        <v>7245.38</v>
      </c>
      <c r="E2845" s="111">
        <f t="shared" si="1305"/>
        <v>7276.54</v>
      </c>
      <c r="F2845" s="112">
        <f t="shared" si="1290"/>
        <v>47109</v>
      </c>
      <c r="G2845" s="113">
        <f t="shared" si="1291"/>
        <v>4.3006716003852752E-3</v>
      </c>
      <c r="H2845" s="114">
        <f t="shared" si="1292"/>
        <v>47169</v>
      </c>
      <c r="I2845" s="114">
        <f t="shared" si="1293"/>
        <v>47169</v>
      </c>
      <c r="J2845" s="115">
        <f t="shared" si="1294"/>
        <v>19</v>
      </c>
      <c r="K2845" s="115">
        <f t="shared" si="1295"/>
        <v>1</v>
      </c>
      <c r="L2845" s="8">
        <f t="shared" si="1296"/>
        <v>1.0002258900000001</v>
      </c>
      <c r="M2845" s="116">
        <f t="shared" si="1297"/>
        <v>1.0043006699999999</v>
      </c>
      <c r="N2845" s="116">
        <f t="shared" si="1298"/>
        <v>1.5740803551846005</v>
      </c>
      <c r="O2845" s="109">
        <f t="shared" si="1299"/>
        <v>1.57443592</v>
      </c>
      <c r="P2845" s="109">
        <f t="shared" si="1300"/>
        <v>38.707842319999997</v>
      </c>
      <c r="Q2845" s="11">
        <f t="shared" si="1311"/>
        <v>0</v>
      </c>
      <c r="R2845" s="30">
        <f t="shared" si="1309"/>
        <v>0</v>
      </c>
      <c r="S2845" s="109">
        <f t="shared" si="1301"/>
        <v>0</v>
      </c>
      <c r="T2845" s="119">
        <f t="shared" si="1310"/>
        <v>0.10150000000000001</v>
      </c>
      <c r="U2845" s="117">
        <f t="shared" si="1302"/>
        <v>1</v>
      </c>
      <c r="V2845" s="117">
        <v>252</v>
      </c>
      <c r="W2845" s="116">
        <f t="shared" si="1303"/>
        <v>1.0003836960000001</v>
      </c>
      <c r="X2845" s="109">
        <f t="shared" si="1304"/>
        <v>1.485204E-2</v>
      </c>
      <c r="Y2845" s="174">
        <f t="shared" si="1307"/>
        <v>0</v>
      </c>
      <c r="Z2845" s="120" t="str">
        <f t="shared" si="1312"/>
        <v>A+J=</v>
      </c>
      <c r="AA2845" s="114">
        <f t="shared" si="1313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08">
        <f t="shared" si="1308"/>
        <v>47142</v>
      </c>
      <c r="B2846" s="109">
        <f t="shared" si="1288"/>
        <v>38.746302529999994</v>
      </c>
      <c r="C2846" s="193">
        <f t="shared" si="1306"/>
        <v>24.58521292</v>
      </c>
      <c r="D2846" s="110">
        <f t="shared" si="1289"/>
        <v>7245.38</v>
      </c>
      <c r="E2846" s="111">
        <f t="shared" si="1305"/>
        <v>7276.54</v>
      </c>
      <c r="F2846" s="112">
        <f t="shared" si="1290"/>
        <v>47109</v>
      </c>
      <c r="G2846" s="113">
        <f t="shared" si="1291"/>
        <v>4.3006716003852752E-3</v>
      </c>
      <c r="H2846" s="114">
        <f t="shared" si="1292"/>
        <v>47169</v>
      </c>
      <c r="I2846" s="114">
        <f t="shared" si="1293"/>
        <v>47169</v>
      </c>
      <c r="J2846" s="115">
        <f t="shared" si="1294"/>
        <v>19</v>
      </c>
      <c r="K2846" s="115">
        <f t="shared" si="1295"/>
        <v>2</v>
      </c>
      <c r="L2846" s="8">
        <f t="shared" si="1296"/>
        <v>1.00045183</v>
      </c>
      <c r="M2846" s="116">
        <f t="shared" si="1297"/>
        <v>1.0043006699999999</v>
      </c>
      <c r="N2846" s="116">
        <f t="shared" si="1298"/>
        <v>1.5740803551846005</v>
      </c>
      <c r="O2846" s="109">
        <f t="shared" si="1299"/>
        <v>1.5747915699999999</v>
      </c>
      <c r="P2846" s="109">
        <f t="shared" si="1300"/>
        <v>38.716586049999997</v>
      </c>
      <c r="Q2846" s="11">
        <f t="shared" si="1311"/>
        <v>0</v>
      </c>
      <c r="R2846" s="30">
        <f t="shared" si="1309"/>
        <v>0</v>
      </c>
      <c r="S2846" s="109">
        <f t="shared" si="1301"/>
        <v>0</v>
      </c>
      <c r="T2846" s="119">
        <f t="shared" si="1310"/>
        <v>0.10150000000000001</v>
      </c>
      <c r="U2846" s="117">
        <f t="shared" si="1302"/>
        <v>2</v>
      </c>
      <c r="V2846" s="117">
        <v>252</v>
      </c>
      <c r="W2846" s="116">
        <f t="shared" si="1303"/>
        <v>1.0007675389999999</v>
      </c>
      <c r="X2846" s="109">
        <f t="shared" si="1304"/>
        <v>2.971648E-2</v>
      </c>
      <c r="Y2846" s="174">
        <f t="shared" si="1307"/>
        <v>0</v>
      </c>
      <c r="Z2846" s="120" t="str">
        <f t="shared" si="1312"/>
        <v>A+J=</v>
      </c>
      <c r="AA2846" s="114">
        <f t="shared" si="1313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08">
        <f t="shared" si="1308"/>
        <v>47143</v>
      </c>
      <c r="B2847" s="109">
        <f t="shared" si="1288"/>
        <v>38.769924880000005</v>
      </c>
      <c r="C2847" s="193">
        <f t="shared" si="1306"/>
        <v>24.58521292</v>
      </c>
      <c r="D2847" s="110">
        <f t="shared" si="1289"/>
        <v>7245.38</v>
      </c>
      <c r="E2847" s="111">
        <f t="shared" si="1305"/>
        <v>7276.54</v>
      </c>
      <c r="F2847" s="112">
        <f t="shared" si="1290"/>
        <v>47109</v>
      </c>
      <c r="G2847" s="113">
        <f t="shared" si="1291"/>
        <v>4.3006716003852752E-3</v>
      </c>
      <c r="H2847" s="114">
        <f t="shared" si="1292"/>
        <v>47169</v>
      </c>
      <c r="I2847" s="114">
        <f t="shared" si="1293"/>
        <v>47169</v>
      </c>
      <c r="J2847" s="115">
        <f t="shared" si="1294"/>
        <v>19</v>
      </c>
      <c r="K2847" s="115">
        <f t="shared" si="1295"/>
        <v>3</v>
      </c>
      <c r="L2847" s="8">
        <f t="shared" si="1296"/>
        <v>1.0006778199999999</v>
      </c>
      <c r="M2847" s="116">
        <f t="shared" si="1297"/>
        <v>1.0043006699999999</v>
      </c>
      <c r="N2847" s="116">
        <f t="shared" si="1298"/>
        <v>1.5740803551846005</v>
      </c>
      <c r="O2847" s="109">
        <f t="shared" si="1299"/>
        <v>1.5751472900000001</v>
      </c>
      <c r="P2847" s="109">
        <f t="shared" si="1300"/>
        <v>38.725331500000003</v>
      </c>
      <c r="Q2847" s="11">
        <f t="shared" si="1311"/>
        <v>0</v>
      </c>
      <c r="R2847" s="30">
        <f t="shared" si="1309"/>
        <v>0</v>
      </c>
      <c r="S2847" s="109">
        <f t="shared" si="1301"/>
        <v>0</v>
      </c>
      <c r="T2847" s="119">
        <f t="shared" si="1310"/>
        <v>0.10150000000000001</v>
      </c>
      <c r="U2847" s="117">
        <f t="shared" si="1302"/>
        <v>3</v>
      </c>
      <c r="V2847" s="117">
        <v>252</v>
      </c>
      <c r="W2847" s="116">
        <f t="shared" si="1303"/>
        <v>1.00115153</v>
      </c>
      <c r="X2847" s="109">
        <f t="shared" si="1304"/>
        <v>4.4593380000000002E-2</v>
      </c>
      <c r="Y2847" s="174">
        <f t="shared" si="1307"/>
        <v>0</v>
      </c>
      <c r="Z2847" s="120" t="str">
        <f t="shared" si="1312"/>
        <v>A+J=</v>
      </c>
      <c r="AA2847" s="114">
        <f t="shared" si="1313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08">
        <f t="shared" si="1308"/>
        <v>47144</v>
      </c>
      <c r="B2848" s="109">
        <f t="shared" si="1288"/>
        <v>38.793562090000002</v>
      </c>
      <c r="C2848" s="193">
        <f t="shared" si="1306"/>
        <v>24.58521292</v>
      </c>
      <c r="D2848" s="110">
        <f t="shared" si="1289"/>
        <v>7245.38</v>
      </c>
      <c r="E2848" s="111">
        <f t="shared" si="1305"/>
        <v>7276.54</v>
      </c>
      <c r="F2848" s="112">
        <f t="shared" si="1290"/>
        <v>47109</v>
      </c>
      <c r="G2848" s="113">
        <f t="shared" si="1291"/>
        <v>4.3006716003852752E-3</v>
      </c>
      <c r="H2848" s="114">
        <f t="shared" si="1292"/>
        <v>47169</v>
      </c>
      <c r="I2848" s="114">
        <f t="shared" si="1293"/>
        <v>47169</v>
      </c>
      <c r="J2848" s="115">
        <f t="shared" si="1294"/>
        <v>19</v>
      </c>
      <c r="K2848" s="115">
        <f t="shared" si="1295"/>
        <v>4</v>
      </c>
      <c r="L2848" s="8">
        <f t="shared" si="1296"/>
        <v>1.0009038699999999</v>
      </c>
      <c r="M2848" s="116">
        <f t="shared" si="1297"/>
        <v>1.0043006699999999</v>
      </c>
      <c r="N2848" s="116">
        <f t="shared" si="1298"/>
        <v>1.5740803551846005</v>
      </c>
      <c r="O2848" s="109">
        <f t="shared" si="1299"/>
        <v>1.5755031100000001</v>
      </c>
      <c r="P2848" s="109">
        <f t="shared" si="1300"/>
        <v>38.73407941</v>
      </c>
      <c r="Q2848" s="11">
        <f t="shared" si="1311"/>
        <v>0</v>
      </c>
      <c r="R2848" s="30">
        <f t="shared" si="1309"/>
        <v>0</v>
      </c>
      <c r="S2848" s="109">
        <f t="shared" si="1301"/>
        <v>0</v>
      </c>
      <c r="T2848" s="119">
        <f t="shared" si="1310"/>
        <v>0.10150000000000001</v>
      </c>
      <c r="U2848" s="117">
        <f t="shared" si="1302"/>
        <v>4</v>
      </c>
      <c r="V2848" s="117">
        <v>252</v>
      </c>
      <c r="W2848" s="116">
        <f t="shared" si="1303"/>
        <v>1.001535668</v>
      </c>
      <c r="X2848" s="109">
        <f t="shared" si="1304"/>
        <v>5.9482680000000003E-2</v>
      </c>
      <c r="Y2848" s="174">
        <f t="shared" si="1307"/>
        <v>0</v>
      </c>
      <c r="Z2848" s="120" t="str">
        <f t="shared" si="1312"/>
        <v>A+J=</v>
      </c>
      <c r="AA2848" s="114">
        <f t="shared" si="1313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08">
        <f t="shared" si="1308"/>
        <v>47145</v>
      </c>
      <c r="B2849" s="109">
        <f t="shared" si="1288"/>
        <v>38.817213479999999</v>
      </c>
      <c r="C2849" s="193">
        <f t="shared" si="1306"/>
        <v>24.58521292</v>
      </c>
      <c r="D2849" s="110">
        <f t="shared" si="1289"/>
        <v>7245.38</v>
      </c>
      <c r="E2849" s="111">
        <f t="shared" si="1305"/>
        <v>7276.54</v>
      </c>
      <c r="F2849" s="112">
        <f t="shared" si="1290"/>
        <v>47109</v>
      </c>
      <c r="G2849" s="113">
        <f t="shared" si="1291"/>
        <v>4.3006716003852752E-3</v>
      </c>
      <c r="H2849" s="114">
        <f t="shared" si="1292"/>
        <v>47169</v>
      </c>
      <c r="I2849" s="114">
        <f t="shared" si="1293"/>
        <v>47169</v>
      </c>
      <c r="J2849" s="115">
        <f t="shared" si="1294"/>
        <v>19</v>
      </c>
      <c r="K2849" s="115">
        <f t="shared" si="1295"/>
        <v>5</v>
      </c>
      <c r="L2849" s="8">
        <f t="shared" si="1296"/>
        <v>1.0011299600000001</v>
      </c>
      <c r="M2849" s="116">
        <f t="shared" si="1297"/>
        <v>1.0043006699999999</v>
      </c>
      <c r="N2849" s="116">
        <f t="shared" si="1298"/>
        <v>1.5740803551846005</v>
      </c>
      <c r="O2849" s="109">
        <f t="shared" si="1299"/>
        <v>1.5758589999999999</v>
      </c>
      <c r="P2849" s="109">
        <f t="shared" si="1300"/>
        <v>38.742829039999997</v>
      </c>
      <c r="Q2849" s="11">
        <f t="shared" si="1311"/>
        <v>0</v>
      </c>
      <c r="R2849" s="30">
        <f t="shared" si="1309"/>
        <v>0</v>
      </c>
      <c r="S2849" s="109">
        <f t="shared" si="1301"/>
        <v>0</v>
      </c>
      <c r="T2849" s="119">
        <f t="shared" si="1310"/>
        <v>0.10150000000000001</v>
      </c>
      <c r="U2849" s="117">
        <f t="shared" si="1302"/>
        <v>5</v>
      </c>
      <c r="V2849" s="117">
        <v>252</v>
      </c>
      <c r="W2849" s="116">
        <f t="shared" si="1303"/>
        <v>1.0019199539999999</v>
      </c>
      <c r="X2849" s="109">
        <f t="shared" si="1304"/>
        <v>7.4384439999999996E-2</v>
      </c>
      <c r="Y2849" s="174">
        <f t="shared" si="1307"/>
        <v>0</v>
      </c>
      <c r="Z2849" s="120" t="str">
        <f t="shared" si="1312"/>
        <v>A+J=</v>
      </c>
      <c r="AA2849" s="114">
        <f t="shared" si="1313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08">
        <f t="shared" si="1308"/>
        <v>47146</v>
      </c>
      <c r="B2850" s="109">
        <f t="shared" ref="B2850:B2913" si="1314">(P2850+X2850)</f>
        <v>38.817213479999999</v>
      </c>
      <c r="C2850" s="193">
        <f t="shared" si="1306"/>
        <v>24.58521292</v>
      </c>
      <c r="D2850" s="110">
        <f t="shared" ref="D2850:D2913" si="1315">IF(E2850=E2849,D2849,E2849)</f>
        <v>7245.38</v>
      </c>
      <c r="E2850" s="111">
        <f t="shared" si="1305"/>
        <v>7276.54</v>
      </c>
      <c r="F2850" s="112">
        <f t="shared" ref="F2850:F2913" si="1316">IF($K2850=1,VLOOKUP($A2849,$AO$10:$AS$131,5),F2849)</f>
        <v>47109</v>
      </c>
      <c r="G2850" s="113">
        <f t="shared" ref="G2850:G2913" si="1317">(E2850/D2850)-1</f>
        <v>4.3006716003852752E-3</v>
      </c>
      <c r="H2850" s="114">
        <f t="shared" ref="H2850:H2913" si="1318">IF(DAY(A2850)=H$9,VLOOKUP(A2850,AH$118:AN$450,4),H2849)</f>
        <v>47169</v>
      </c>
      <c r="I2850" s="114">
        <f t="shared" ref="I2850:I2913" si="1319">IF(A2850&gt;I2849,H2850,I2849)</f>
        <v>47169</v>
      </c>
      <c r="J2850" s="115">
        <f t="shared" ref="J2850:J2913" si="1320">IF(I2850=I2849,J2849,NETWORKDAYS(I2849,I2850,$AD$148:$AD$502)-1)</f>
        <v>19</v>
      </c>
      <c r="K2850" s="115">
        <f t="shared" ref="K2850:K2913" si="1321">(J2850-(NETWORKDAYS(A2850,I2850,AD$148:AD$502)-1))</f>
        <v>5</v>
      </c>
      <c r="L2850" s="8">
        <f t="shared" ref="L2850:L2913" si="1322">IF(E2850&lt;D2850,1,TRUNC((E2850/D2850)^TRUNC((K2850/J2850),9),8))</f>
        <v>1.0011299600000001</v>
      </c>
      <c r="M2850" s="116">
        <f t="shared" ref="M2850:M2913" si="1323">IF(I2850&gt;I2849,L2849,M2849)</f>
        <v>1.0043006699999999</v>
      </c>
      <c r="N2850" s="116">
        <f t="shared" ref="N2850:N2913" si="1324">IF(I2850&gt;I2849,N2849*M2850,N2849)</f>
        <v>1.5740803551846005</v>
      </c>
      <c r="O2850" s="109">
        <f t="shared" ref="O2850:O2913" si="1325">TRUNC(TRUNC((L2850*N2850),15),8)</f>
        <v>1.5758589999999999</v>
      </c>
      <c r="P2850" s="109">
        <f t="shared" ref="P2850:P2913" si="1326">TRUNC(C2850*O2850,8)</f>
        <v>38.742829039999997</v>
      </c>
      <c r="Q2850" s="11">
        <f t="shared" si="1311"/>
        <v>0</v>
      </c>
      <c r="R2850" s="30">
        <f t="shared" si="1309"/>
        <v>0</v>
      </c>
      <c r="S2850" s="109">
        <f t="shared" ref="S2850:S2913" si="1327">IF(R2850&gt;0,TRUNC(R2850*P2850,8),0)</f>
        <v>0</v>
      </c>
      <c r="T2850" s="119">
        <f t="shared" si="1310"/>
        <v>0.10150000000000001</v>
      </c>
      <c r="U2850" s="117">
        <f t="shared" ref="U2850:U2913" si="1328">IF(Q2849&gt;0,1,IF(K2850=K2849,U2849,U2849+1))</f>
        <v>5</v>
      </c>
      <c r="V2850" s="117">
        <v>252</v>
      </c>
      <c r="W2850" s="116">
        <f t="shared" ref="W2850:W2913" si="1329">ROUND((1+T2850)^TRUNC((U2850/V2850),9),9)</f>
        <v>1.0019199539999999</v>
      </c>
      <c r="X2850" s="109">
        <f t="shared" ref="X2850:X2913" si="1330">TRUNC((P2850*(W2850-1)),8)</f>
        <v>7.4384439999999996E-2</v>
      </c>
      <c r="Y2850" s="174">
        <f t="shared" si="1307"/>
        <v>0</v>
      </c>
      <c r="Z2850" s="120" t="str">
        <f t="shared" si="1312"/>
        <v>A+J=</v>
      </c>
      <c r="AA2850" s="114">
        <f t="shared" si="1313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08">
        <f t="shared" si="1308"/>
        <v>47147</v>
      </c>
      <c r="B2851" s="109">
        <f t="shared" si="1314"/>
        <v>38.817213479999999</v>
      </c>
      <c r="C2851" s="193">
        <f t="shared" si="1306"/>
        <v>24.58521292</v>
      </c>
      <c r="D2851" s="110">
        <f t="shared" si="1315"/>
        <v>7245.38</v>
      </c>
      <c r="E2851" s="111">
        <f t="shared" si="1305"/>
        <v>7276.54</v>
      </c>
      <c r="F2851" s="112">
        <f t="shared" si="1316"/>
        <v>47109</v>
      </c>
      <c r="G2851" s="113">
        <f t="shared" si="1317"/>
        <v>4.3006716003852752E-3</v>
      </c>
      <c r="H2851" s="114">
        <f t="shared" si="1318"/>
        <v>47169</v>
      </c>
      <c r="I2851" s="114">
        <f t="shared" si="1319"/>
        <v>47169</v>
      </c>
      <c r="J2851" s="115">
        <f t="shared" si="1320"/>
        <v>19</v>
      </c>
      <c r="K2851" s="115">
        <f t="shared" si="1321"/>
        <v>5</v>
      </c>
      <c r="L2851" s="8">
        <f t="shared" si="1322"/>
        <v>1.0011299600000001</v>
      </c>
      <c r="M2851" s="116">
        <f t="shared" si="1323"/>
        <v>1.0043006699999999</v>
      </c>
      <c r="N2851" s="116">
        <f t="shared" si="1324"/>
        <v>1.5740803551846005</v>
      </c>
      <c r="O2851" s="109">
        <f t="shared" si="1325"/>
        <v>1.5758589999999999</v>
      </c>
      <c r="P2851" s="109">
        <f t="shared" si="1326"/>
        <v>38.742829039999997</v>
      </c>
      <c r="Q2851" s="11">
        <f t="shared" si="1311"/>
        <v>0</v>
      </c>
      <c r="R2851" s="30">
        <f t="shared" si="1309"/>
        <v>0</v>
      </c>
      <c r="S2851" s="109">
        <f t="shared" si="1327"/>
        <v>0</v>
      </c>
      <c r="T2851" s="119">
        <f t="shared" si="1310"/>
        <v>0.10150000000000001</v>
      </c>
      <c r="U2851" s="117">
        <f t="shared" si="1328"/>
        <v>5</v>
      </c>
      <c r="V2851" s="117">
        <v>252</v>
      </c>
      <c r="W2851" s="116">
        <f t="shared" si="1329"/>
        <v>1.0019199539999999</v>
      </c>
      <c r="X2851" s="109">
        <f t="shared" si="1330"/>
        <v>7.4384439999999996E-2</v>
      </c>
      <c r="Y2851" s="174">
        <f t="shared" si="1307"/>
        <v>0</v>
      </c>
      <c r="Z2851" s="120" t="str">
        <f t="shared" si="1312"/>
        <v>A+J=</v>
      </c>
      <c r="AA2851" s="114">
        <f t="shared" si="1313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08">
        <f t="shared" si="1308"/>
        <v>47148</v>
      </c>
      <c r="B2852" s="109">
        <f t="shared" si="1314"/>
        <v>38.840879489999999</v>
      </c>
      <c r="C2852" s="193">
        <f t="shared" si="1306"/>
        <v>24.58521292</v>
      </c>
      <c r="D2852" s="110">
        <f t="shared" si="1315"/>
        <v>7245.38</v>
      </c>
      <c r="E2852" s="111">
        <f t="shared" si="1305"/>
        <v>7276.54</v>
      </c>
      <c r="F2852" s="112">
        <f t="shared" si="1316"/>
        <v>47109</v>
      </c>
      <c r="G2852" s="113">
        <f t="shared" si="1317"/>
        <v>4.3006716003852752E-3</v>
      </c>
      <c r="H2852" s="114">
        <f t="shared" si="1318"/>
        <v>47169</v>
      </c>
      <c r="I2852" s="114">
        <f t="shared" si="1319"/>
        <v>47169</v>
      </c>
      <c r="J2852" s="115">
        <f t="shared" si="1320"/>
        <v>19</v>
      </c>
      <c r="K2852" s="115">
        <f t="shared" si="1321"/>
        <v>6</v>
      </c>
      <c r="L2852" s="8">
        <f t="shared" si="1322"/>
        <v>1.0013561099999999</v>
      </c>
      <c r="M2852" s="116">
        <f t="shared" si="1323"/>
        <v>1.0043006699999999</v>
      </c>
      <c r="N2852" s="116">
        <f t="shared" si="1324"/>
        <v>1.5740803551846005</v>
      </c>
      <c r="O2852" s="109">
        <f t="shared" si="1325"/>
        <v>1.57621498</v>
      </c>
      <c r="P2852" s="109">
        <f t="shared" si="1326"/>
        <v>38.75158089</v>
      </c>
      <c r="Q2852" s="11">
        <f t="shared" si="1311"/>
        <v>0</v>
      </c>
      <c r="R2852" s="30">
        <f t="shared" si="1309"/>
        <v>0</v>
      </c>
      <c r="S2852" s="109">
        <f t="shared" si="1327"/>
        <v>0</v>
      </c>
      <c r="T2852" s="119">
        <f t="shared" si="1310"/>
        <v>0.10150000000000001</v>
      </c>
      <c r="U2852" s="117">
        <f t="shared" si="1328"/>
        <v>6</v>
      </c>
      <c r="V2852" s="117">
        <v>252</v>
      </c>
      <c r="W2852" s="116">
        <f t="shared" si="1329"/>
        <v>1.002304386</v>
      </c>
      <c r="X2852" s="109">
        <f t="shared" si="1330"/>
        <v>8.9298600000000006E-2</v>
      </c>
      <c r="Y2852" s="174">
        <f t="shared" si="1307"/>
        <v>0</v>
      </c>
      <c r="Z2852" s="120" t="str">
        <f t="shared" si="1312"/>
        <v>A+J=</v>
      </c>
      <c r="AA2852" s="114">
        <f t="shared" si="1313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08">
        <f t="shared" si="1308"/>
        <v>47149</v>
      </c>
      <c r="B2853" s="109">
        <f t="shared" si="1314"/>
        <v>38.864559710000002</v>
      </c>
      <c r="C2853" s="193">
        <f t="shared" si="1306"/>
        <v>24.58521292</v>
      </c>
      <c r="D2853" s="110">
        <f t="shared" si="1315"/>
        <v>7245.38</v>
      </c>
      <c r="E2853" s="111">
        <f t="shared" si="1305"/>
        <v>7276.54</v>
      </c>
      <c r="F2853" s="112">
        <f t="shared" si="1316"/>
        <v>47109</v>
      </c>
      <c r="G2853" s="113">
        <f t="shared" si="1317"/>
        <v>4.3006716003852752E-3</v>
      </c>
      <c r="H2853" s="114">
        <f t="shared" si="1318"/>
        <v>47169</v>
      </c>
      <c r="I2853" s="114">
        <f t="shared" si="1319"/>
        <v>47169</v>
      </c>
      <c r="J2853" s="115">
        <f t="shared" si="1320"/>
        <v>19</v>
      </c>
      <c r="K2853" s="115">
        <f t="shared" si="1321"/>
        <v>7</v>
      </c>
      <c r="L2853" s="8">
        <f t="shared" si="1322"/>
        <v>1.0015823100000001</v>
      </c>
      <c r="M2853" s="116">
        <f t="shared" si="1323"/>
        <v>1.0043006699999999</v>
      </c>
      <c r="N2853" s="116">
        <f t="shared" si="1324"/>
        <v>1.5740803551846005</v>
      </c>
      <c r="O2853" s="109">
        <f t="shared" si="1325"/>
        <v>1.57657103</v>
      </c>
      <c r="P2853" s="109">
        <f t="shared" si="1326"/>
        <v>38.760334450000002</v>
      </c>
      <c r="Q2853" s="11">
        <f t="shared" si="1311"/>
        <v>0</v>
      </c>
      <c r="R2853" s="30">
        <f t="shared" si="1309"/>
        <v>0</v>
      </c>
      <c r="S2853" s="109">
        <f t="shared" si="1327"/>
        <v>0</v>
      </c>
      <c r="T2853" s="119">
        <f t="shared" si="1310"/>
        <v>0.10150000000000001</v>
      </c>
      <c r="U2853" s="117">
        <f t="shared" si="1328"/>
        <v>7</v>
      </c>
      <c r="V2853" s="117">
        <v>252</v>
      </c>
      <c r="W2853" s="116">
        <f t="shared" si="1329"/>
        <v>1.0026889670000001</v>
      </c>
      <c r="X2853" s="109">
        <f t="shared" si="1330"/>
        <v>0.10422526</v>
      </c>
      <c r="Y2853" s="174">
        <f t="shared" si="1307"/>
        <v>0</v>
      </c>
      <c r="Z2853" s="120" t="str">
        <f t="shared" si="1312"/>
        <v>A+J=</v>
      </c>
      <c r="AA2853" s="114">
        <f t="shared" si="1313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08">
        <f t="shared" si="1308"/>
        <v>47150</v>
      </c>
      <c r="B2854" s="109">
        <f t="shared" si="1314"/>
        <v>38.888254089999997</v>
      </c>
      <c r="C2854" s="193">
        <f t="shared" si="1306"/>
        <v>24.58521292</v>
      </c>
      <c r="D2854" s="110">
        <f t="shared" si="1315"/>
        <v>7245.38</v>
      </c>
      <c r="E2854" s="111">
        <f t="shared" si="1305"/>
        <v>7276.54</v>
      </c>
      <c r="F2854" s="112">
        <f t="shared" si="1316"/>
        <v>47109</v>
      </c>
      <c r="G2854" s="113">
        <f t="shared" si="1317"/>
        <v>4.3006716003852752E-3</v>
      </c>
      <c r="H2854" s="114">
        <f t="shared" si="1318"/>
        <v>47169</v>
      </c>
      <c r="I2854" s="114">
        <f t="shared" si="1319"/>
        <v>47169</v>
      </c>
      <c r="J2854" s="115">
        <f t="shared" si="1320"/>
        <v>19</v>
      </c>
      <c r="K2854" s="115">
        <f t="shared" si="1321"/>
        <v>8</v>
      </c>
      <c r="L2854" s="8">
        <f t="shared" si="1322"/>
        <v>1.00180855</v>
      </c>
      <c r="M2854" s="116">
        <f t="shared" si="1323"/>
        <v>1.0043006699999999</v>
      </c>
      <c r="N2854" s="116">
        <f t="shared" si="1324"/>
        <v>1.5740803551846005</v>
      </c>
      <c r="O2854" s="109">
        <f t="shared" si="1325"/>
        <v>1.5769271499999999</v>
      </c>
      <c r="P2854" s="109">
        <f t="shared" si="1326"/>
        <v>38.769089739999998</v>
      </c>
      <c r="Q2854" s="11">
        <f t="shared" si="1311"/>
        <v>0</v>
      </c>
      <c r="R2854" s="30">
        <f t="shared" si="1309"/>
        <v>0</v>
      </c>
      <c r="S2854" s="109">
        <f t="shared" si="1327"/>
        <v>0</v>
      </c>
      <c r="T2854" s="119">
        <f t="shared" si="1310"/>
        <v>0.10150000000000001</v>
      </c>
      <c r="U2854" s="117">
        <f t="shared" si="1328"/>
        <v>8</v>
      </c>
      <c r="V2854" s="117">
        <v>252</v>
      </c>
      <c r="W2854" s="116">
        <f t="shared" si="1329"/>
        <v>1.0030736950000001</v>
      </c>
      <c r="X2854" s="109">
        <f t="shared" si="1330"/>
        <v>0.11916435</v>
      </c>
      <c r="Y2854" s="174">
        <f t="shared" si="1307"/>
        <v>0</v>
      </c>
      <c r="Z2854" s="120" t="str">
        <f t="shared" si="1312"/>
        <v>A+J=</v>
      </c>
      <c r="AA2854" s="114">
        <f t="shared" si="1313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08">
        <f t="shared" si="1308"/>
        <v>47151</v>
      </c>
      <c r="B2855" s="109">
        <f t="shared" si="1314"/>
        <v>38.911963369999995</v>
      </c>
      <c r="C2855" s="193">
        <f t="shared" si="1306"/>
        <v>24.58521292</v>
      </c>
      <c r="D2855" s="110">
        <f t="shared" si="1315"/>
        <v>7245.38</v>
      </c>
      <c r="E2855" s="111">
        <f t="shared" si="1305"/>
        <v>7276.54</v>
      </c>
      <c r="F2855" s="112">
        <f t="shared" si="1316"/>
        <v>47109</v>
      </c>
      <c r="G2855" s="113">
        <f t="shared" si="1317"/>
        <v>4.3006716003852752E-3</v>
      </c>
      <c r="H2855" s="114">
        <f t="shared" si="1318"/>
        <v>47169</v>
      </c>
      <c r="I2855" s="114">
        <f t="shared" si="1319"/>
        <v>47169</v>
      </c>
      <c r="J2855" s="115">
        <f t="shared" si="1320"/>
        <v>19</v>
      </c>
      <c r="K2855" s="115">
        <f t="shared" si="1321"/>
        <v>9</v>
      </c>
      <c r="L2855" s="8">
        <f t="shared" si="1322"/>
        <v>1.00203485</v>
      </c>
      <c r="M2855" s="116">
        <f t="shared" si="1323"/>
        <v>1.0043006699999999</v>
      </c>
      <c r="N2855" s="116">
        <f t="shared" si="1324"/>
        <v>1.5740803551846005</v>
      </c>
      <c r="O2855" s="109">
        <f t="shared" si="1325"/>
        <v>1.57728337</v>
      </c>
      <c r="P2855" s="109">
        <f t="shared" si="1326"/>
        <v>38.777847479999998</v>
      </c>
      <c r="Q2855" s="11">
        <f t="shared" si="1311"/>
        <v>0</v>
      </c>
      <c r="R2855" s="30">
        <f t="shared" si="1309"/>
        <v>0</v>
      </c>
      <c r="S2855" s="109">
        <f t="shared" si="1327"/>
        <v>0</v>
      </c>
      <c r="T2855" s="119">
        <f t="shared" si="1310"/>
        <v>0.10150000000000001</v>
      </c>
      <c r="U2855" s="117">
        <f t="shared" si="1328"/>
        <v>9</v>
      </c>
      <c r="V2855" s="117">
        <v>252</v>
      </c>
      <c r="W2855" s="116">
        <f t="shared" si="1329"/>
        <v>1.00345857</v>
      </c>
      <c r="X2855" s="109">
        <f t="shared" si="1330"/>
        <v>0.13411588999999999</v>
      </c>
      <c r="Y2855" s="174">
        <f t="shared" si="1307"/>
        <v>0</v>
      </c>
      <c r="Z2855" s="120" t="str">
        <f t="shared" si="1312"/>
        <v>A+J=</v>
      </c>
      <c r="AA2855" s="114">
        <f t="shared" si="1313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08">
        <f t="shared" si="1308"/>
        <v>47152</v>
      </c>
      <c r="B2856" s="109">
        <f t="shared" si="1314"/>
        <v>38.935687369999997</v>
      </c>
      <c r="C2856" s="193">
        <f t="shared" si="1306"/>
        <v>24.58521292</v>
      </c>
      <c r="D2856" s="110">
        <f t="shared" si="1315"/>
        <v>7245.38</v>
      </c>
      <c r="E2856" s="111">
        <f t="shared" si="1305"/>
        <v>7276.54</v>
      </c>
      <c r="F2856" s="112">
        <f t="shared" si="1316"/>
        <v>47109</v>
      </c>
      <c r="G2856" s="113">
        <f t="shared" si="1317"/>
        <v>4.3006716003852752E-3</v>
      </c>
      <c r="H2856" s="114">
        <f t="shared" si="1318"/>
        <v>47169</v>
      </c>
      <c r="I2856" s="114">
        <f t="shared" si="1319"/>
        <v>47169</v>
      </c>
      <c r="J2856" s="115">
        <f t="shared" si="1320"/>
        <v>19</v>
      </c>
      <c r="K2856" s="115">
        <f t="shared" si="1321"/>
        <v>10</v>
      </c>
      <c r="L2856" s="8">
        <f t="shared" si="1322"/>
        <v>1.0022612099999999</v>
      </c>
      <c r="M2856" s="116">
        <f t="shared" si="1323"/>
        <v>1.0043006699999999</v>
      </c>
      <c r="N2856" s="116">
        <f t="shared" si="1324"/>
        <v>1.5740803551846005</v>
      </c>
      <c r="O2856" s="109">
        <f t="shared" si="1325"/>
        <v>1.5776396800000001</v>
      </c>
      <c r="P2856" s="109">
        <f t="shared" si="1326"/>
        <v>38.786607439999997</v>
      </c>
      <c r="Q2856" s="11">
        <f t="shared" si="1311"/>
        <v>0</v>
      </c>
      <c r="R2856" s="30">
        <f t="shared" si="1309"/>
        <v>0</v>
      </c>
      <c r="S2856" s="109">
        <f t="shared" si="1327"/>
        <v>0</v>
      </c>
      <c r="T2856" s="119">
        <f t="shared" si="1310"/>
        <v>0.10150000000000001</v>
      </c>
      <c r="U2856" s="117">
        <f t="shared" si="1328"/>
        <v>10</v>
      </c>
      <c r="V2856" s="117">
        <v>252</v>
      </c>
      <c r="W2856" s="116">
        <f t="shared" si="1329"/>
        <v>1.003843593</v>
      </c>
      <c r="X2856" s="109">
        <f t="shared" si="1330"/>
        <v>0.14907993</v>
      </c>
      <c r="Y2856" s="174">
        <f t="shared" si="1307"/>
        <v>0</v>
      </c>
      <c r="Z2856" s="120" t="str">
        <f t="shared" si="1312"/>
        <v>A+J=</v>
      </c>
      <c r="AA2856" s="114">
        <f t="shared" si="1313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08">
        <f t="shared" si="1308"/>
        <v>47153</v>
      </c>
      <c r="B2857" s="109">
        <f t="shared" si="1314"/>
        <v>38.935687369999997</v>
      </c>
      <c r="C2857" s="193">
        <f t="shared" si="1306"/>
        <v>24.58521292</v>
      </c>
      <c r="D2857" s="110">
        <f t="shared" si="1315"/>
        <v>7245.38</v>
      </c>
      <c r="E2857" s="111">
        <f t="shared" si="1305"/>
        <v>7276.54</v>
      </c>
      <c r="F2857" s="112">
        <f t="shared" si="1316"/>
        <v>47109</v>
      </c>
      <c r="G2857" s="113">
        <f t="shared" si="1317"/>
        <v>4.3006716003852752E-3</v>
      </c>
      <c r="H2857" s="114">
        <f t="shared" si="1318"/>
        <v>47169</v>
      </c>
      <c r="I2857" s="114">
        <f t="shared" si="1319"/>
        <v>47169</v>
      </c>
      <c r="J2857" s="115">
        <f t="shared" si="1320"/>
        <v>19</v>
      </c>
      <c r="K2857" s="115">
        <f t="shared" si="1321"/>
        <v>10</v>
      </c>
      <c r="L2857" s="8">
        <f t="shared" si="1322"/>
        <v>1.0022612099999999</v>
      </c>
      <c r="M2857" s="116">
        <f t="shared" si="1323"/>
        <v>1.0043006699999999</v>
      </c>
      <c r="N2857" s="116">
        <f t="shared" si="1324"/>
        <v>1.5740803551846005</v>
      </c>
      <c r="O2857" s="109">
        <f t="shared" si="1325"/>
        <v>1.5776396800000001</v>
      </c>
      <c r="P2857" s="109">
        <f t="shared" si="1326"/>
        <v>38.786607439999997</v>
      </c>
      <c r="Q2857" s="11">
        <f t="shared" si="1311"/>
        <v>0</v>
      </c>
      <c r="R2857" s="30">
        <f t="shared" si="1309"/>
        <v>0</v>
      </c>
      <c r="S2857" s="109">
        <f t="shared" si="1327"/>
        <v>0</v>
      </c>
      <c r="T2857" s="119">
        <f t="shared" si="1310"/>
        <v>0.10150000000000001</v>
      </c>
      <c r="U2857" s="117">
        <f t="shared" si="1328"/>
        <v>10</v>
      </c>
      <c r="V2857" s="117">
        <v>252</v>
      </c>
      <c r="W2857" s="116">
        <f t="shared" si="1329"/>
        <v>1.003843593</v>
      </c>
      <c r="X2857" s="109">
        <f t="shared" si="1330"/>
        <v>0.14907993</v>
      </c>
      <c r="Y2857" s="174">
        <f t="shared" si="1307"/>
        <v>0</v>
      </c>
      <c r="Z2857" s="120" t="str">
        <f t="shared" si="1312"/>
        <v>A+J=</v>
      </c>
      <c r="AA2857" s="114">
        <f t="shared" si="1313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08">
        <f t="shared" si="1308"/>
        <v>47154</v>
      </c>
      <c r="B2858" s="109">
        <f t="shared" si="1314"/>
        <v>38.935687369999997</v>
      </c>
      <c r="C2858" s="193">
        <f t="shared" si="1306"/>
        <v>24.58521292</v>
      </c>
      <c r="D2858" s="110">
        <f t="shared" si="1315"/>
        <v>7245.38</v>
      </c>
      <c r="E2858" s="111">
        <f t="shared" si="1305"/>
        <v>7276.54</v>
      </c>
      <c r="F2858" s="112">
        <f t="shared" si="1316"/>
        <v>47109</v>
      </c>
      <c r="G2858" s="113">
        <f t="shared" si="1317"/>
        <v>4.3006716003852752E-3</v>
      </c>
      <c r="H2858" s="114">
        <f t="shared" si="1318"/>
        <v>47169</v>
      </c>
      <c r="I2858" s="114">
        <f t="shared" si="1319"/>
        <v>47169</v>
      </c>
      <c r="J2858" s="115">
        <f t="shared" si="1320"/>
        <v>19</v>
      </c>
      <c r="K2858" s="115">
        <f t="shared" si="1321"/>
        <v>10</v>
      </c>
      <c r="L2858" s="8">
        <f t="shared" si="1322"/>
        <v>1.0022612099999999</v>
      </c>
      <c r="M2858" s="116">
        <f t="shared" si="1323"/>
        <v>1.0043006699999999</v>
      </c>
      <c r="N2858" s="116">
        <f t="shared" si="1324"/>
        <v>1.5740803551846005</v>
      </c>
      <c r="O2858" s="109">
        <f t="shared" si="1325"/>
        <v>1.5776396800000001</v>
      </c>
      <c r="P2858" s="109">
        <f t="shared" si="1326"/>
        <v>38.786607439999997</v>
      </c>
      <c r="Q2858" s="11">
        <f t="shared" si="1311"/>
        <v>0</v>
      </c>
      <c r="R2858" s="30">
        <f t="shared" si="1309"/>
        <v>0</v>
      </c>
      <c r="S2858" s="109">
        <f t="shared" si="1327"/>
        <v>0</v>
      </c>
      <c r="T2858" s="119">
        <f t="shared" si="1310"/>
        <v>0.10150000000000001</v>
      </c>
      <c r="U2858" s="117">
        <f t="shared" si="1328"/>
        <v>10</v>
      </c>
      <c r="V2858" s="117">
        <v>252</v>
      </c>
      <c r="W2858" s="116">
        <f t="shared" si="1329"/>
        <v>1.003843593</v>
      </c>
      <c r="X2858" s="109">
        <f t="shared" si="1330"/>
        <v>0.14907993</v>
      </c>
      <c r="Y2858" s="174">
        <f t="shared" si="1307"/>
        <v>0</v>
      </c>
      <c r="Z2858" s="120" t="str">
        <f t="shared" si="1312"/>
        <v>A+J=</v>
      </c>
      <c r="AA2858" s="114">
        <f t="shared" si="1313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08">
        <f t="shared" si="1308"/>
        <v>47155</v>
      </c>
      <c r="B2859" s="109">
        <f t="shared" si="1314"/>
        <v>38.959425319999994</v>
      </c>
      <c r="C2859" s="193">
        <f t="shared" si="1306"/>
        <v>24.58521292</v>
      </c>
      <c r="D2859" s="110">
        <f t="shared" si="1315"/>
        <v>7245.38</v>
      </c>
      <c r="E2859" s="111">
        <f t="shared" si="1305"/>
        <v>7276.54</v>
      </c>
      <c r="F2859" s="112">
        <f t="shared" si="1316"/>
        <v>47109</v>
      </c>
      <c r="G2859" s="113">
        <f t="shared" si="1317"/>
        <v>4.3006716003852752E-3</v>
      </c>
      <c r="H2859" s="114">
        <f t="shared" si="1318"/>
        <v>47169</v>
      </c>
      <c r="I2859" s="114">
        <f t="shared" si="1319"/>
        <v>47169</v>
      </c>
      <c r="J2859" s="115">
        <f t="shared" si="1320"/>
        <v>19</v>
      </c>
      <c r="K2859" s="115">
        <f t="shared" si="1321"/>
        <v>11</v>
      </c>
      <c r="L2859" s="8">
        <f t="shared" si="1322"/>
        <v>1.00248761</v>
      </c>
      <c r="M2859" s="116">
        <f t="shared" si="1323"/>
        <v>1.0043006699999999</v>
      </c>
      <c r="N2859" s="116">
        <f t="shared" si="1324"/>
        <v>1.5740803551846005</v>
      </c>
      <c r="O2859" s="109">
        <f t="shared" si="1325"/>
        <v>1.5779960500000001</v>
      </c>
      <c r="P2859" s="109">
        <f t="shared" si="1326"/>
        <v>38.795368869999997</v>
      </c>
      <c r="Q2859" s="11">
        <f t="shared" si="1311"/>
        <v>0</v>
      </c>
      <c r="R2859" s="30">
        <f t="shared" si="1309"/>
        <v>0</v>
      </c>
      <c r="S2859" s="109">
        <f t="shared" si="1327"/>
        <v>0</v>
      </c>
      <c r="T2859" s="119">
        <f t="shared" si="1310"/>
        <v>0.10150000000000001</v>
      </c>
      <c r="U2859" s="117">
        <f t="shared" si="1328"/>
        <v>11</v>
      </c>
      <c r="V2859" s="117">
        <v>252</v>
      </c>
      <c r="W2859" s="116">
        <f t="shared" si="1329"/>
        <v>1.0042287640000001</v>
      </c>
      <c r="X2859" s="109">
        <f t="shared" si="1330"/>
        <v>0.16405644999999999</v>
      </c>
      <c r="Y2859" s="174">
        <f t="shared" si="1307"/>
        <v>0</v>
      </c>
      <c r="Z2859" s="120" t="str">
        <f t="shared" si="1312"/>
        <v>A+J=</v>
      </c>
      <c r="AA2859" s="114">
        <f t="shared" si="1313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08">
        <f t="shared" si="1308"/>
        <v>47156</v>
      </c>
      <c r="B2860" s="109">
        <f t="shared" si="1314"/>
        <v>38.983177749999996</v>
      </c>
      <c r="C2860" s="193">
        <f t="shared" si="1306"/>
        <v>24.58521292</v>
      </c>
      <c r="D2860" s="110">
        <f t="shared" si="1315"/>
        <v>7245.38</v>
      </c>
      <c r="E2860" s="111">
        <f t="shared" si="1305"/>
        <v>7276.54</v>
      </c>
      <c r="F2860" s="112">
        <f t="shared" si="1316"/>
        <v>47109</v>
      </c>
      <c r="G2860" s="113">
        <f t="shared" si="1317"/>
        <v>4.3006716003852752E-3</v>
      </c>
      <c r="H2860" s="114">
        <f t="shared" si="1318"/>
        <v>47169</v>
      </c>
      <c r="I2860" s="114">
        <f t="shared" si="1319"/>
        <v>47169</v>
      </c>
      <c r="J2860" s="115">
        <f t="shared" si="1320"/>
        <v>19</v>
      </c>
      <c r="K2860" s="115">
        <f t="shared" si="1321"/>
        <v>12</v>
      </c>
      <c r="L2860" s="8">
        <f t="shared" si="1322"/>
        <v>1.00271406</v>
      </c>
      <c r="M2860" s="116">
        <f t="shared" si="1323"/>
        <v>1.0043006699999999</v>
      </c>
      <c r="N2860" s="116">
        <f t="shared" si="1324"/>
        <v>1.5740803551846005</v>
      </c>
      <c r="O2860" s="109">
        <f t="shared" si="1325"/>
        <v>1.5783525</v>
      </c>
      <c r="P2860" s="109">
        <f t="shared" si="1326"/>
        <v>38.804132269999997</v>
      </c>
      <c r="Q2860" s="11">
        <f t="shared" si="1311"/>
        <v>0</v>
      </c>
      <c r="R2860" s="30">
        <f t="shared" si="1309"/>
        <v>0</v>
      </c>
      <c r="S2860" s="109">
        <f t="shared" si="1327"/>
        <v>0</v>
      </c>
      <c r="T2860" s="119">
        <f t="shared" si="1310"/>
        <v>0.10150000000000001</v>
      </c>
      <c r="U2860" s="117">
        <f t="shared" si="1328"/>
        <v>12</v>
      </c>
      <c r="V2860" s="117">
        <v>252</v>
      </c>
      <c r="W2860" s="116">
        <f t="shared" si="1329"/>
        <v>1.0046140830000001</v>
      </c>
      <c r="X2860" s="109">
        <f t="shared" si="1330"/>
        <v>0.17904548000000001</v>
      </c>
      <c r="Y2860" s="174">
        <f t="shared" si="1307"/>
        <v>0</v>
      </c>
      <c r="Z2860" s="120" t="str">
        <f t="shared" si="1312"/>
        <v>A+J=</v>
      </c>
      <c r="AA2860" s="114">
        <f t="shared" si="1313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08">
        <f t="shared" si="1308"/>
        <v>47157</v>
      </c>
      <c r="B2861" s="109">
        <f t="shared" si="1314"/>
        <v>39.006944900000001</v>
      </c>
      <c r="C2861" s="193">
        <f t="shared" si="1306"/>
        <v>24.58521292</v>
      </c>
      <c r="D2861" s="110">
        <f t="shared" si="1315"/>
        <v>7245.38</v>
      </c>
      <c r="E2861" s="111">
        <f t="shared" ref="E2861:E2924" si="1331">IF($K2861=1,VLOOKUP($A2860,$AO$10:$AS$150,4),E2860)</f>
        <v>7276.54</v>
      </c>
      <c r="F2861" s="112">
        <f t="shared" si="1316"/>
        <v>47109</v>
      </c>
      <c r="G2861" s="113">
        <f t="shared" si="1317"/>
        <v>4.3006716003852752E-3</v>
      </c>
      <c r="H2861" s="114">
        <f t="shared" si="1318"/>
        <v>47169</v>
      </c>
      <c r="I2861" s="114">
        <f t="shared" si="1319"/>
        <v>47169</v>
      </c>
      <c r="J2861" s="115">
        <f t="shared" si="1320"/>
        <v>19</v>
      </c>
      <c r="K2861" s="115">
        <f t="shared" si="1321"/>
        <v>13</v>
      </c>
      <c r="L2861" s="8">
        <f t="shared" si="1322"/>
        <v>1.00294057</v>
      </c>
      <c r="M2861" s="116">
        <f t="shared" si="1323"/>
        <v>1.0043006699999999</v>
      </c>
      <c r="N2861" s="116">
        <f t="shared" si="1324"/>
        <v>1.5740803551846005</v>
      </c>
      <c r="O2861" s="109">
        <f t="shared" si="1325"/>
        <v>1.5787090399999999</v>
      </c>
      <c r="P2861" s="109">
        <f t="shared" si="1326"/>
        <v>38.812897880000001</v>
      </c>
      <c r="Q2861" s="11">
        <f t="shared" si="1311"/>
        <v>0</v>
      </c>
      <c r="R2861" s="30">
        <f t="shared" si="1309"/>
        <v>0</v>
      </c>
      <c r="S2861" s="109">
        <f t="shared" si="1327"/>
        <v>0</v>
      </c>
      <c r="T2861" s="119">
        <f t="shared" si="1310"/>
        <v>0.10150000000000001</v>
      </c>
      <c r="U2861" s="117">
        <f t="shared" si="1328"/>
        <v>13</v>
      </c>
      <c r="V2861" s="117">
        <v>252</v>
      </c>
      <c r="W2861" s="116">
        <f t="shared" si="1329"/>
        <v>1.00499955</v>
      </c>
      <c r="X2861" s="109">
        <f t="shared" si="1330"/>
        <v>0.19404701999999999</v>
      </c>
      <c r="Y2861" s="174">
        <f t="shared" si="1307"/>
        <v>0</v>
      </c>
      <c r="Z2861" s="120" t="str">
        <f t="shared" si="1312"/>
        <v>A+J=</v>
      </c>
      <c r="AA2861" s="114">
        <f t="shared" si="1313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08">
        <f t="shared" si="1308"/>
        <v>47158</v>
      </c>
      <c r="B2862" s="109">
        <f t="shared" si="1314"/>
        <v>39.03072624</v>
      </c>
      <c r="C2862" s="193">
        <f t="shared" si="1306"/>
        <v>24.58521292</v>
      </c>
      <c r="D2862" s="110">
        <f t="shared" si="1315"/>
        <v>7245.38</v>
      </c>
      <c r="E2862" s="111">
        <f t="shared" si="1331"/>
        <v>7276.54</v>
      </c>
      <c r="F2862" s="112">
        <f t="shared" si="1316"/>
        <v>47109</v>
      </c>
      <c r="G2862" s="113">
        <f t="shared" si="1317"/>
        <v>4.3006716003852752E-3</v>
      </c>
      <c r="H2862" s="114">
        <f t="shared" si="1318"/>
        <v>47169</v>
      </c>
      <c r="I2862" s="114">
        <f t="shared" si="1319"/>
        <v>47169</v>
      </c>
      <c r="J2862" s="115">
        <f t="shared" si="1320"/>
        <v>19</v>
      </c>
      <c r="K2862" s="115">
        <f t="shared" si="1321"/>
        <v>14</v>
      </c>
      <c r="L2862" s="8">
        <f t="shared" si="1322"/>
        <v>1.0031671200000001</v>
      </c>
      <c r="M2862" s="116">
        <f t="shared" si="1323"/>
        <v>1.0043006699999999</v>
      </c>
      <c r="N2862" s="116">
        <f t="shared" si="1324"/>
        <v>1.5740803551846005</v>
      </c>
      <c r="O2862" s="109">
        <f t="shared" si="1325"/>
        <v>1.57906565</v>
      </c>
      <c r="P2862" s="109">
        <f t="shared" si="1326"/>
        <v>38.821665209999999</v>
      </c>
      <c r="Q2862" s="11">
        <f t="shared" si="1311"/>
        <v>0</v>
      </c>
      <c r="R2862" s="30">
        <f t="shared" si="1309"/>
        <v>0</v>
      </c>
      <c r="S2862" s="109">
        <f t="shared" si="1327"/>
        <v>0</v>
      </c>
      <c r="T2862" s="119">
        <f t="shared" si="1310"/>
        <v>0.10150000000000001</v>
      </c>
      <c r="U2862" s="117">
        <f t="shared" si="1328"/>
        <v>14</v>
      </c>
      <c r="V2862" s="117">
        <v>252</v>
      </c>
      <c r="W2862" s="116">
        <f t="shared" si="1329"/>
        <v>1.005385164</v>
      </c>
      <c r="X2862" s="109">
        <f t="shared" si="1330"/>
        <v>0.20906103000000001</v>
      </c>
      <c r="Y2862" s="174">
        <f t="shared" si="1307"/>
        <v>0</v>
      </c>
      <c r="Z2862" s="120" t="str">
        <f t="shared" si="1312"/>
        <v>A+J=</v>
      </c>
      <c r="AA2862" s="114">
        <f t="shared" si="1313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08">
        <f t="shared" si="1308"/>
        <v>47159</v>
      </c>
      <c r="B2863" s="109">
        <f t="shared" si="1314"/>
        <v>39.054522320000004</v>
      </c>
      <c r="C2863" s="193">
        <f t="shared" si="1306"/>
        <v>24.58521292</v>
      </c>
      <c r="D2863" s="110">
        <f t="shared" si="1315"/>
        <v>7245.38</v>
      </c>
      <c r="E2863" s="111">
        <f t="shared" si="1331"/>
        <v>7276.54</v>
      </c>
      <c r="F2863" s="112">
        <f t="shared" si="1316"/>
        <v>47109</v>
      </c>
      <c r="G2863" s="113">
        <f t="shared" si="1317"/>
        <v>4.3006716003852752E-3</v>
      </c>
      <c r="H2863" s="114">
        <f t="shared" si="1318"/>
        <v>47169</v>
      </c>
      <c r="I2863" s="114">
        <f t="shared" si="1319"/>
        <v>47169</v>
      </c>
      <c r="J2863" s="115">
        <f t="shared" si="1320"/>
        <v>19</v>
      </c>
      <c r="K2863" s="115">
        <f t="shared" si="1321"/>
        <v>15</v>
      </c>
      <c r="L2863" s="8">
        <f t="shared" si="1322"/>
        <v>1.00339373</v>
      </c>
      <c r="M2863" s="116">
        <f t="shared" si="1323"/>
        <v>1.0043006699999999</v>
      </c>
      <c r="N2863" s="116">
        <f t="shared" si="1324"/>
        <v>1.5740803551846005</v>
      </c>
      <c r="O2863" s="109">
        <f t="shared" si="1325"/>
        <v>1.57942235</v>
      </c>
      <c r="P2863" s="109">
        <f t="shared" si="1326"/>
        <v>38.830434760000003</v>
      </c>
      <c r="Q2863" s="11">
        <f t="shared" si="1311"/>
        <v>0</v>
      </c>
      <c r="R2863" s="30">
        <f t="shared" si="1309"/>
        <v>0</v>
      </c>
      <c r="S2863" s="109">
        <f t="shared" si="1327"/>
        <v>0</v>
      </c>
      <c r="T2863" s="119">
        <f t="shared" si="1310"/>
        <v>0.10150000000000001</v>
      </c>
      <c r="U2863" s="117">
        <f t="shared" si="1328"/>
        <v>15</v>
      </c>
      <c r="V2863" s="117">
        <v>252</v>
      </c>
      <c r="W2863" s="116">
        <f t="shared" si="1329"/>
        <v>1.0057709260000001</v>
      </c>
      <c r="X2863" s="109">
        <f t="shared" si="1330"/>
        <v>0.22408755999999999</v>
      </c>
      <c r="Y2863" s="174">
        <f t="shared" si="1307"/>
        <v>0</v>
      </c>
      <c r="Z2863" s="120" t="str">
        <f t="shared" si="1312"/>
        <v>A+J=</v>
      </c>
      <c r="AA2863" s="114">
        <f t="shared" si="1313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08">
        <f t="shared" si="1308"/>
        <v>47160</v>
      </c>
      <c r="B2864" s="109">
        <f t="shared" si="1314"/>
        <v>39.054522320000004</v>
      </c>
      <c r="C2864" s="193">
        <f t="shared" si="1306"/>
        <v>24.58521292</v>
      </c>
      <c r="D2864" s="110">
        <f t="shared" si="1315"/>
        <v>7245.38</v>
      </c>
      <c r="E2864" s="111">
        <f t="shared" si="1331"/>
        <v>7276.54</v>
      </c>
      <c r="F2864" s="112">
        <f t="shared" si="1316"/>
        <v>47109</v>
      </c>
      <c r="G2864" s="113">
        <f t="shared" si="1317"/>
        <v>4.3006716003852752E-3</v>
      </c>
      <c r="H2864" s="114">
        <f t="shared" si="1318"/>
        <v>47169</v>
      </c>
      <c r="I2864" s="114">
        <f t="shared" si="1319"/>
        <v>47169</v>
      </c>
      <c r="J2864" s="115">
        <f t="shared" si="1320"/>
        <v>19</v>
      </c>
      <c r="K2864" s="115">
        <f t="shared" si="1321"/>
        <v>15</v>
      </c>
      <c r="L2864" s="8">
        <f t="shared" si="1322"/>
        <v>1.00339373</v>
      </c>
      <c r="M2864" s="116">
        <f t="shared" si="1323"/>
        <v>1.0043006699999999</v>
      </c>
      <c r="N2864" s="116">
        <f t="shared" si="1324"/>
        <v>1.5740803551846005</v>
      </c>
      <c r="O2864" s="109">
        <f t="shared" si="1325"/>
        <v>1.57942235</v>
      </c>
      <c r="P2864" s="109">
        <f t="shared" si="1326"/>
        <v>38.830434760000003</v>
      </c>
      <c r="Q2864" s="11">
        <f t="shared" si="1311"/>
        <v>0</v>
      </c>
      <c r="R2864" s="30">
        <f t="shared" si="1309"/>
        <v>0</v>
      </c>
      <c r="S2864" s="109">
        <f t="shared" si="1327"/>
        <v>0</v>
      </c>
      <c r="T2864" s="119">
        <f t="shared" si="1310"/>
        <v>0.10150000000000001</v>
      </c>
      <c r="U2864" s="117">
        <f t="shared" si="1328"/>
        <v>15</v>
      </c>
      <c r="V2864" s="117">
        <v>252</v>
      </c>
      <c r="W2864" s="116">
        <f t="shared" si="1329"/>
        <v>1.0057709260000001</v>
      </c>
      <c r="X2864" s="109">
        <f t="shared" si="1330"/>
        <v>0.22408755999999999</v>
      </c>
      <c r="Y2864" s="174">
        <f t="shared" si="1307"/>
        <v>0</v>
      </c>
      <c r="Z2864" s="120" t="str">
        <f t="shared" si="1312"/>
        <v>A+J=</v>
      </c>
      <c r="AA2864" s="114">
        <f t="shared" si="1313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08">
        <f t="shared" si="1308"/>
        <v>47161</v>
      </c>
      <c r="B2865" s="109">
        <f t="shared" si="1314"/>
        <v>39.054522320000004</v>
      </c>
      <c r="C2865" s="193">
        <f t="shared" si="1306"/>
        <v>24.58521292</v>
      </c>
      <c r="D2865" s="110">
        <f t="shared" si="1315"/>
        <v>7245.38</v>
      </c>
      <c r="E2865" s="111">
        <f t="shared" si="1331"/>
        <v>7276.54</v>
      </c>
      <c r="F2865" s="112">
        <f t="shared" si="1316"/>
        <v>47109</v>
      </c>
      <c r="G2865" s="113">
        <f t="shared" si="1317"/>
        <v>4.3006716003852752E-3</v>
      </c>
      <c r="H2865" s="114">
        <f t="shared" si="1318"/>
        <v>47169</v>
      </c>
      <c r="I2865" s="114">
        <f t="shared" si="1319"/>
        <v>47169</v>
      </c>
      <c r="J2865" s="115">
        <f t="shared" si="1320"/>
        <v>19</v>
      </c>
      <c r="K2865" s="115">
        <f t="shared" si="1321"/>
        <v>15</v>
      </c>
      <c r="L2865" s="8">
        <f t="shared" si="1322"/>
        <v>1.00339373</v>
      </c>
      <c r="M2865" s="116">
        <f t="shared" si="1323"/>
        <v>1.0043006699999999</v>
      </c>
      <c r="N2865" s="116">
        <f t="shared" si="1324"/>
        <v>1.5740803551846005</v>
      </c>
      <c r="O2865" s="109">
        <f t="shared" si="1325"/>
        <v>1.57942235</v>
      </c>
      <c r="P2865" s="109">
        <f t="shared" si="1326"/>
        <v>38.830434760000003</v>
      </c>
      <c r="Q2865" s="11">
        <f t="shared" si="1311"/>
        <v>0</v>
      </c>
      <c r="R2865" s="30">
        <f t="shared" si="1309"/>
        <v>0</v>
      </c>
      <c r="S2865" s="109">
        <f t="shared" si="1327"/>
        <v>0</v>
      </c>
      <c r="T2865" s="119">
        <f t="shared" si="1310"/>
        <v>0.10150000000000001</v>
      </c>
      <c r="U2865" s="117">
        <f t="shared" si="1328"/>
        <v>15</v>
      </c>
      <c r="V2865" s="117">
        <v>252</v>
      </c>
      <c r="W2865" s="116">
        <f t="shared" si="1329"/>
        <v>1.0057709260000001</v>
      </c>
      <c r="X2865" s="109">
        <f t="shared" si="1330"/>
        <v>0.22408755999999999</v>
      </c>
      <c r="Y2865" s="174">
        <f t="shared" si="1307"/>
        <v>0</v>
      </c>
      <c r="Z2865" s="120" t="str">
        <f t="shared" si="1312"/>
        <v>A+J=</v>
      </c>
      <c r="AA2865" s="114">
        <f t="shared" si="1313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08">
        <f t="shared" si="1308"/>
        <v>47162</v>
      </c>
      <c r="B2866" s="109">
        <f t="shared" si="1314"/>
        <v>39.054522320000004</v>
      </c>
      <c r="C2866" s="193">
        <f t="shared" si="1306"/>
        <v>24.58521292</v>
      </c>
      <c r="D2866" s="110">
        <f t="shared" si="1315"/>
        <v>7245.38</v>
      </c>
      <c r="E2866" s="111">
        <f t="shared" si="1331"/>
        <v>7276.54</v>
      </c>
      <c r="F2866" s="112">
        <f t="shared" si="1316"/>
        <v>47109</v>
      </c>
      <c r="G2866" s="113">
        <f t="shared" si="1317"/>
        <v>4.3006716003852752E-3</v>
      </c>
      <c r="H2866" s="114">
        <f t="shared" si="1318"/>
        <v>47169</v>
      </c>
      <c r="I2866" s="114">
        <f t="shared" si="1319"/>
        <v>47169</v>
      </c>
      <c r="J2866" s="115">
        <f t="shared" si="1320"/>
        <v>19</v>
      </c>
      <c r="K2866" s="115">
        <f t="shared" si="1321"/>
        <v>15</v>
      </c>
      <c r="L2866" s="8">
        <f t="shared" si="1322"/>
        <v>1.00339373</v>
      </c>
      <c r="M2866" s="116">
        <f t="shared" si="1323"/>
        <v>1.0043006699999999</v>
      </c>
      <c r="N2866" s="116">
        <f t="shared" si="1324"/>
        <v>1.5740803551846005</v>
      </c>
      <c r="O2866" s="109">
        <f t="shared" si="1325"/>
        <v>1.57942235</v>
      </c>
      <c r="P2866" s="109">
        <f t="shared" si="1326"/>
        <v>38.830434760000003</v>
      </c>
      <c r="Q2866" s="11">
        <f t="shared" si="1311"/>
        <v>0</v>
      </c>
      <c r="R2866" s="30">
        <f t="shared" si="1309"/>
        <v>0</v>
      </c>
      <c r="S2866" s="109">
        <f t="shared" si="1327"/>
        <v>0</v>
      </c>
      <c r="T2866" s="119">
        <f t="shared" si="1310"/>
        <v>0.10150000000000001</v>
      </c>
      <c r="U2866" s="117">
        <f t="shared" si="1328"/>
        <v>15</v>
      </c>
      <c r="V2866" s="117">
        <v>252</v>
      </c>
      <c r="W2866" s="116">
        <f t="shared" si="1329"/>
        <v>1.0057709260000001</v>
      </c>
      <c r="X2866" s="109">
        <f t="shared" si="1330"/>
        <v>0.22408755999999999</v>
      </c>
      <c r="Y2866" s="174">
        <f t="shared" si="1307"/>
        <v>0</v>
      </c>
      <c r="Z2866" s="120" t="str">
        <f t="shared" si="1312"/>
        <v>A+J=</v>
      </c>
      <c r="AA2866" s="114">
        <f t="shared" si="1313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08">
        <f t="shared" si="1308"/>
        <v>47163</v>
      </c>
      <c r="B2867" s="109">
        <f t="shared" si="1314"/>
        <v>39.054522320000004</v>
      </c>
      <c r="C2867" s="193">
        <f t="shared" si="1306"/>
        <v>24.58521292</v>
      </c>
      <c r="D2867" s="110">
        <f t="shared" si="1315"/>
        <v>7245.38</v>
      </c>
      <c r="E2867" s="111">
        <f t="shared" si="1331"/>
        <v>7276.54</v>
      </c>
      <c r="F2867" s="112">
        <f t="shared" si="1316"/>
        <v>47109</v>
      </c>
      <c r="G2867" s="113">
        <f t="shared" si="1317"/>
        <v>4.3006716003852752E-3</v>
      </c>
      <c r="H2867" s="114">
        <f t="shared" si="1318"/>
        <v>47169</v>
      </c>
      <c r="I2867" s="114">
        <f t="shared" si="1319"/>
        <v>47169</v>
      </c>
      <c r="J2867" s="115">
        <f t="shared" si="1320"/>
        <v>19</v>
      </c>
      <c r="K2867" s="115">
        <f t="shared" si="1321"/>
        <v>15</v>
      </c>
      <c r="L2867" s="8">
        <f t="shared" si="1322"/>
        <v>1.00339373</v>
      </c>
      <c r="M2867" s="116">
        <f t="shared" si="1323"/>
        <v>1.0043006699999999</v>
      </c>
      <c r="N2867" s="116">
        <f t="shared" si="1324"/>
        <v>1.5740803551846005</v>
      </c>
      <c r="O2867" s="109">
        <f t="shared" si="1325"/>
        <v>1.57942235</v>
      </c>
      <c r="P2867" s="109">
        <f t="shared" si="1326"/>
        <v>38.830434760000003</v>
      </c>
      <c r="Q2867" s="11">
        <f t="shared" si="1311"/>
        <v>0</v>
      </c>
      <c r="R2867" s="30">
        <f t="shared" si="1309"/>
        <v>0</v>
      </c>
      <c r="S2867" s="109">
        <f t="shared" si="1327"/>
        <v>0</v>
      </c>
      <c r="T2867" s="119">
        <f t="shared" si="1310"/>
        <v>0.10150000000000001</v>
      </c>
      <c r="U2867" s="117">
        <f t="shared" si="1328"/>
        <v>15</v>
      </c>
      <c r="V2867" s="117">
        <v>252</v>
      </c>
      <c r="W2867" s="116">
        <f t="shared" si="1329"/>
        <v>1.0057709260000001</v>
      </c>
      <c r="X2867" s="109">
        <f t="shared" si="1330"/>
        <v>0.22408755999999999</v>
      </c>
      <c r="Y2867" s="174">
        <f t="shared" si="1307"/>
        <v>0</v>
      </c>
      <c r="Z2867" s="120" t="str">
        <f t="shared" si="1312"/>
        <v>A+J=</v>
      </c>
      <c r="AA2867" s="114">
        <f t="shared" si="1313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08">
        <f t="shared" si="1308"/>
        <v>47164</v>
      </c>
      <c r="B2868" s="109">
        <f t="shared" si="1314"/>
        <v>39.078332929999995</v>
      </c>
      <c r="C2868" s="193">
        <f t="shared" si="1306"/>
        <v>24.58521292</v>
      </c>
      <c r="D2868" s="110">
        <f t="shared" si="1315"/>
        <v>7245.38</v>
      </c>
      <c r="E2868" s="111">
        <f t="shared" si="1331"/>
        <v>7276.54</v>
      </c>
      <c r="F2868" s="112">
        <f t="shared" si="1316"/>
        <v>47109</v>
      </c>
      <c r="G2868" s="113">
        <f t="shared" si="1317"/>
        <v>4.3006716003852752E-3</v>
      </c>
      <c r="H2868" s="114">
        <f t="shared" si="1318"/>
        <v>47169</v>
      </c>
      <c r="I2868" s="114">
        <f t="shared" si="1319"/>
        <v>47169</v>
      </c>
      <c r="J2868" s="115">
        <f t="shared" si="1320"/>
        <v>19</v>
      </c>
      <c r="K2868" s="115">
        <f t="shared" si="1321"/>
        <v>16</v>
      </c>
      <c r="L2868" s="8">
        <f t="shared" si="1322"/>
        <v>1.00362039</v>
      </c>
      <c r="M2868" s="116">
        <f t="shared" si="1323"/>
        <v>1.0043006699999999</v>
      </c>
      <c r="N2868" s="116">
        <f t="shared" si="1324"/>
        <v>1.5740803551846005</v>
      </c>
      <c r="O2868" s="109">
        <f t="shared" si="1325"/>
        <v>1.5797791299999999</v>
      </c>
      <c r="P2868" s="109">
        <f t="shared" si="1326"/>
        <v>38.839206269999998</v>
      </c>
      <c r="Q2868" s="11">
        <f t="shared" si="1311"/>
        <v>0</v>
      </c>
      <c r="R2868" s="30">
        <f t="shared" si="1309"/>
        <v>0</v>
      </c>
      <c r="S2868" s="109">
        <f t="shared" si="1327"/>
        <v>0</v>
      </c>
      <c r="T2868" s="119">
        <f t="shared" si="1310"/>
        <v>0.10150000000000001</v>
      </c>
      <c r="U2868" s="117">
        <f t="shared" si="1328"/>
        <v>16</v>
      </c>
      <c r="V2868" s="117">
        <v>252</v>
      </c>
      <c r="W2868" s="116">
        <f t="shared" si="1329"/>
        <v>1.006156837</v>
      </c>
      <c r="X2868" s="109">
        <f t="shared" si="1330"/>
        <v>0.23912665999999999</v>
      </c>
      <c r="Y2868" s="174">
        <f t="shared" si="1307"/>
        <v>0</v>
      </c>
      <c r="Z2868" s="120" t="str">
        <f t="shared" si="1312"/>
        <v>A+J=</v>
      </c>
      <c r="AA2868" s="114">
        <f t="shared" si="1313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08">
        <f t="shared" si="1308"/>
        <v>47165</v>
      </c>
      <c r="B2869" s="109">
        <f t="shared" si="1314"/>
        <v>39.102157760000004</v>
      </c>
      <c r="C2869" s="193">
        <f t="shared" si="1306"/>
        <v>24.58521292</v>
      </c>
      <c r="D2869" s="110">
        <f t="shared" si="1315"/>
        <v>7245.38</v>
      </c>
      <c r="E2869" s="111">
        <f t="shared" si="1331"/>
        <v>7276.54</v>
      </c>
      <c r="F2869" s="112">
        <f t="shared" si="1316"/>
        <v>47109</v>
      </c>
      <c r="G2869" s="113">
        <f t="shared" si="1317"/>
        <v>4.3006716003852752E-3</v>
      </c>
      <c r="H2869" s="114">
        <f t="shared" si="1318"/>
        <v>47169</v>
      </c>
      <c r="I2869" s="114">
        <f t="shared" si="1319"/>
        <v>47169</v>
      </c>
      <c r="J2869" s="115">
        <f t="shared" si="1320"/>
        <v>19</v>
      </c>
      <c r="K2869" s="115">
        <f t="shared" si="1321"/>
        <v>17</v>
      </c>
      <c r="L2869" s="8">
        <f t="shared" si="1322"/>
        <v>1.0038470900000001</v>
      </c>
      <c r="M2869" s="116">
        <f t="shared" si="1323"/>
        <v>1.0043006699999999</v>
      </c>
      <c r="N2869" s="116">
        <f t="shared" si="1324"/>
        <v>1.5740803551846005</v>
      </c>
      <c r="O2869" s="109">
        <f t="shared" si="1325"/>
        <v>1.5801359800000001</v>
      </c>
      <c r="P2869" s="109">
        <f t="shared" si="1326"/>
        <v>38.847979510000002</v>
      </c>
      <c r="Q2869" s="11">
        <f t="shared" si="1311"/>
        <v>0</v>
      </c>
      <c r="R2869" s="30">
        <f t="shared" si="1309"/>
        <v>0</v>
      </c>
      <c r="S2869" s="109">
        <f t="shared" si="1327"/>
        <v>0</v>
      </c>
      <c r="T2869" s="119">
        <f t="shared" si="1310"/>
        <v>0.10150000000000001</v>
      </c>
      <c r="U2869" s="117">
        <f t="shared" si="1328"/>
        <v>17</v>
      </c>
      <c r="V2869" s="117">
        <v>252</v>
      </c>
      <c r="W2869" s="116">
        <f t="shared" si="1329"/>
        <v>1.0065428949999999</v>
      </c>
      <c r="X2869" s="109">
        <f t="shared" si="1330"/>
        <v>0.25417824999999999</v>
      </c>
      <c r="Y2869" s="174">
        <f t="shared" si="1307"/>
        <v>0</v>
      </c>
      <c r="Z2869" s="120" t="str">
        <f t="shared" si="1312"/>
        <v>A+J=</v>
      </c>
      <c r="AA2869" s="114">
        <f t="shared" si="1313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08">
        <f t="shared" si="1308"/>
        <v>47166</v>
      </c>
      <c r="B2870" s="109">
        <f t="shared" si="1314"/>
        <v>39.12599762</v>
      </c>
      <c r="C2870" s="193">
        <f t="shared" si="1306"/>
        <v>24.58521292</v>
      </c>
      <c r="D2870" s="110">
        <f t="shared" si="1315"/>
        <v>7245.38</v>
      </c>
      <c r="E2870" s="111">
        <f t="shared" si="1331"/>
        <v>7276.54</v>
      </c>
      <c r="F2870" s="112">
        <f t="shared" si="1316"/>
        <v>47109</v>
      </c>
      <c r="G2870" s="113">
        <f t="shared" si="1317"/>
        <v>4.3006716003852752E-3</v>
      </c>
      <c r="H2870" s="114">
        <f t="shared" si="1318"/>
        <v>47169</v>
      </c>
      <c r="I2870" s="114">
        <f t="shared" si="1319"/>
        <v>47169</v>
      </c>
      <c r="J2870" s="115">
        <f t="shared" si="1320"/>
        <v>19</v>
      </c>
      <c r="K2870" s="115">
        <f t="shared" si="1321"/>
        <v>18</v>
      </c>
      <c r="L2870" s="8">
        <f t="shared" si="1322"/>
        <v>1.0040738600000001</v>
      </c>
      <c r="M2870" s="116">
        <f t="shared" si="1323"/>
        <v>1.0043006699999999</v>
      </c>
      <c r="N2870" s="116">
        <f t="shared" si="1324"/>
        <v>1.5740803551846005</v>
      </c>
      <c r="O2870" s="109">
        <f t="shared" si="1325"/>
        <v>1.5804929299999999</v>
      </c>
      <c r="P2870" s="109">
        <f t="shared" si="1326"/>
        <v>38.856755200000002</v>
      </c>
      <c r="Q2870" s="11">
        <f t="shared" si="1311"/>
        <v>0</v>
      </c>
      <c r="R2870" s="30">
        <f t="shared" si="1309"/>
        <v>0</v>
      </c>
      <c r="S2870" s="109">
        <f t="shared" si="1327"/>
        <v>0</v>
      </c>
      <c r="T2870" s="119">
        <f t="shared" si="1310"/>
        <v>0.10150000000000001</v>
      </c>
      <c r="U2870" s="117">
        <f t="shared" si="1328"/>
        <v>18</v>
      </c>
      <c r="V2870" s="117">
        <v>252</v>
      </c>
      <c r="W2870" s="116">
        <f t="shared" si="1329"/>
        <v>1.006929102</v>
      </c>
      <c r="X2870" s="109">
        <f t="shared" si="1330"/>
        <v>0.26924241999999998</v>
      </c>
      <c r="Y2870" s="174">
        <f t="shared" si="1307"/>
        <v>0</v>
      </c>
      <c r="Z2870" s="120" t="str">
        <f t="shared" si="1312"/>
        <v>A+J=</v>
      </c>
      <c r="AA2870" s="114">
        <f t="shared" si="1313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08">
        <f t="shared" si="1308"/>
        <v>47167</v>
      </c>
      <c r="B2871" s="109">
        <f t="shared" si="1314"/>
        <v>39.12599762</v>
      </c>
      <c r="C2871" s="193">
        <f t="shared" si="1306"/>
        <v>24.58521292</v>
      </c>
      <c r="D2871" s="110">
        <f t="shared" si="1315"/>
        <v>7245.38</v>
      </c>
      <c r="E2871" s="111">
        <f t="shared" si="1331"/>
        <v>7276.54</v>
      </c>
      <c r="F2871" s="112">
        <f t="shared" si="1316"/>
        <v>47109</v>
      </c>
      <c r="G2871" s="113">
        <f t="shared" si="1317"/>
        <v>4.3006716003852752E-3</v>
      </c>
      <c r="H2871" s="114">
        <f t="shared" si="1318"/>
        <v>47169</v>
      </c>
      <c r="I2871" s="114">
        <f t="shared" si="1319"/>
        <v>47169</v>
      </c>
      <c r="J2871" s="115">
        <f t="shared" si="1320"/>
        <v>19</v>
      </c>
      <c r="K2871" s="115">
        <f t="shared" si="1321"/>
        <v>18</v>
      </c>
      <c r="L2871" s="8">
        <f t="shared" si="1322"/>
        <v>1.0040738600000001</v>
      </c>
      <c r="M2871" s="116">
        <f t="shared" si="1323"/>
        <v>1.0043006699999999</v>
      </c>
      <c r="N2871" s="116">
        <f t="shared" si="1324"/>
        <v>1.5740803551846005</v>
      </c>
      <c r="O2871" s="109">
        <f t="shared" si="1325"/>
        <v>1.5804929299999999</v>
      </c>
      <c r="P2871" s="109">
        <f t="shared" si="1326"/>
        <v>38.856755200000002</v>
      </c>
      <c r="Q2871" s="11">
        <f t="shared" si="1311"/>
        <v>0</v>
      </c>
      <c r="R2871" s="30">
        <f t="shared" si="1309"/>
        <v>0</v>
      </c>
      <c r="S2871" s="109">
        <f t="shared" si="1327"/>
        <v>0</v>
      </c>
      <c r="T2871" s="119">
        <f t="shared" si="1310"/>
        <v>0.10150000000000001</v>
      </c>
      <c r="U2871" s="117">
        <f t="shared" si="1328"/>
        <v>18</v>
      </c>
      <c r="V2871" s="117">
        <v>252</v>
      </c>
      <c r="W2871" s="116">
        <f t="shared" si="1329"/>
        <v>1.006929102</v>
      </c>
      <c r="X2871" s="109">
        <f t="shared" si="1330"/>
        <v>0.26924241999999998</v>
      </c>
      <c r="Y2871" s="174">
        <f t="shared" si="1307"/>
        <v>0</v>
      </c>
      <c r="Z2871" s="120" t="str">
        <f t="shared" si="1312"/>
        <v>A+J=</v>
      </c>
      <c r="AA2871" s="114">
        <f t="shared" si="1313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08">
        <f t="shared" si="1308"/>
        <v>47168</v>
      </c>
      <c r="B2872" s="109">
        <f t="shared" si="1314"/>
        <v>39.12599762</v>
      </c>
      <c r="C2872" s="193">
        <f t="shared" si="1306"/>
        <v>24.58521292</v>
      </c>
      <c r="D2872" s="110">
        <f t="shared" si="1315"/>
        <v>7245.38</v>
      </c>
      <c r="E2872" s="111">
        <f t="shared" si="1331"/>
        <v>7276.54</v>
      </c>
      <c r="F2872" s="112">
        <f t="shared" si="1316"/>
        <v>47109</v>
      </c>
      <c r="G2872" s="113">
        <f t="shared" si="1317"/>
        <v>4.3006716003852752E-3</v>
      </c>
      <c r="H2872" s="114">
        <f t="shared" si="1318"/>
        <v>47169</v>
      </c>
      <c r="I2872" s="114">
        <f t="shared" si="1319"/>
        <v>47169</v>
      </c>
      <c r="J2872" s="115">
        <f t="shared" si="1320"/>
        <v>19</v>
      </c>
      <c r="K2872" s="115">
        <f t="shared" si="1321"/>
        <v>18</v>
      </c>
      <c r="L2872" s="8">
        <f t="shared" si="1322"/>
        <v>1.0040738600000001</v>
      </c>
      <c r="M2872" s="116">
        <f t="shared" si="1323"/>
        <v>1.0043006699999999</v>
      </c>
      <c r="N2872" s="116">
        <f t="shared" si="1324"/>
        <v>1.5740803551846005</v>
      </c>
      <c r="O2872" s="109">
        <f t="shared" si="1325"/>
        <v>1.5804929299999999</v>
      </c>
      <c r="P2872" s="109">
        <f t="shared" si="1326"/>
        <v>38.856755200000002</v>
      </c>
      <c r="Q2872" s="11">
        <f t="shared" si="1311"/>
        <v>0</v>
      </c>
      <c r="R2872" s="30">
        <f t="shared" si="1309"/>
        <v>0</v>
      </c>
      <c r="S2872" s="109">
        <f t="shared" si="1327"/>
        <v>0</v>
      </c>
      <c r="T2872" s="119">
        <f t="shared" si="1310"/>
        <v>0.10150000000000001</v>
      </c>
      <c r="U2872" s="117">
        <f t="shared" si="1328"/>
        <v>18</v>
      </c>
      <c r="V2872" s="117">
        <v>252</v>
      </c>
      <c r="W2872" s="116">
        <f t="shared" si="1329"/>
        <v>1.006929102</v>
      </c>
      <c r="X2872" s="109">
        <f t="shared" si="1330"/>
        <v>0.26924241999999998</v>
      </c>
      <c r="Y2872" s="174">
        <f t="shared" si="1307"/>
        <v>0</v>
      </c>
      <c r="Z2872" s="120" t="str">
        <f t="shared" si="1312"/>
        <v>A+J=</v>
      </c>
      <c r="AA2872" s="114">
        <f t="shared" si="1313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08">
        <f t="shared" si="1308"/>
        <v>47169</v>
      </c>
      <c r="B2873" s="109">
        <f t="shared" si="1314"/>
        <v>39.149851740000003</v>
      </c>
      <c r="C2873" s="193">
        <f t="shared" si="1306"/>
        <v>24.58521292</v>
      </c>
      <c r="D2873" s="110">
        <f t="shared" si="1315"/>
        <v>7245.38</v>
      </c>
      <c r="E2873" s="111">
        <f t="shared" si="1331"/>
        <v>7276.54</v>
      </c>
      <c r="F2873" s="112">
        <f t="shared" si="1316"/>
        <v>47109</v>
      </c>
      <c r="G2873" s="113">
        <f t="shared" si="1317"/>
        <v>4.3006716003852752E-3</v>
      </c>
      <c r="H2873" s="114">
        <f t="shared" si="1318"/>
        <v>47197</v>
      </c>
      <c r="I2873" s="114">
        <f t="shared" si="1319"/>
        <v>47169</v>
      </c>
      <c r="J2873" s="115">
        <f t="shared" si="1320"/>
        <v>19</v>
      </c>
      <c r="K2873" s="115">
        <f t="shared" si="1321"/>
        <v>19</v>
      </c>
      <c r="L2873" s="8">
        <f t="shared" si="1322"/>
        <v>1.0043006699999999</v>
      </c>
      <c r="M2873" s="116">
        <f t="shared" si="1323"/>
        <v>1.0043006699999999</v>
      </c>
      <c r="N2873" s="116">
        <f t="shared" si="1324"/>
        <v>1.5740803551846005</v>
      </c>
      <c r="O2873" s="109">
        <f t="shared" si="1325"/>
        <v>1.5808499499999999</v>
      </c>
      <c r="P2873" s="109">
        <f t="shared" si="1326"/>
        <v>38.865532610000002</v>
      </c>
      <c r="Q2873" s="11">
        <f t="shared" si="1311"/>
        <v>94</v>
      </c>
      <c r="R2873" s="30">
        <f t="shared" si="1309"/>
        <v>0.31168800000000002</v>
      </c>
      <c r="S2873" s="109">
        <f t="shared" si="1327"/>
        <v>12.11392012</v>
      </c>
      <c r="T2873" s="119">
        <f t="shared" si="1310"/>
        <v>0.10150000000000001</v>
      </c>
      <c r="U2873" s="117">
        <f t="shared" si="1328"/>
        <v>19</v>
      </c>
      <c r="V2873" s="117">
        <v>252</v>
      </c>
      <c r="W2873" s="116">
        <f t="shared" si="1329"/>
        <v>1.007315457</v>
      </c>
      <c r="X2873" s="109">
        <f t="shared" si="1330"/>
        <v>0.28431912999999998</v>
      </c>
      <c r="Y2873" s="174">
        <f t="shared" si="1307"/>
        <v>12.39823925</v>
      </c>
      <c r="Z2873" s="120" t="str">
        <f t="shared" si="1312"/>
        <v>A+J=</v>
      </c>
      <c r="AA2873" s="114">
        <f t="shared" si="1313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08">
        <f t="shared" si="1308"/>
        <v>47170</v>
      </c>
      <c r="B2874" s="109">
        <f t="shared" si="1314"/>
        <v>26.767619720000003</v>
      </c>
      <c r="C2874" s="193">
        <f t="shared" si="1306"/>
        <v>16.92229708</v>
      </c>
      <c r="D2874" s="110">
        <f t="shared" si="1315"/>
        <v>7245.38</v>
      </c>
      <c r="E2874" s="111">
        <f t="shared" si="1331"/>
        <v>7276.54</v>
      </c>
      <c r="F2874" s="112">
        <f t="shared" si="1316"/>
        <v>47138</v>
      </c>
      <c r="G2874" s="113">
        <f t="shared" si="1317"/>
        <v>4.3006716003852752E-3</v>
      </c>
      <c r="H2874" s="114">
        <f t="shared" si="1318"/>
        <v>47197</v>
      </c>
      <c r="I2874" s="114">
        <f t="shared" si="1319"/>
        <v>47197</v>
      </c>
      <c r="J2874" s="115">
        <f t="shared" si="1320"/>
        <v>20</v>
      </c>
      <c r="K2874" s="115">
        <f t="shared" si="1321"/>
        <v>1</v>
      </c>
      <c r="L2874" s="8">
        <f t="shared" si="1322"/>
        <v>1.0002145899999999</v>
      </c>
      <c r="M2874" s="116">
        <f t="shared" si="1323"/>
        <v>1.0043006699999999</v>
      </c>
      <c r="N2874" s="116">
        <f t="shared" si="1324"/>
        <v>1.580849955345732</v>
      </c>
      <c r="O2874" s="109">
        <f t="shared" si="1325"/>
        <v>1.58118918</v>
      </c>
      <c r="P2874" s="109">
        <f t="shared" si="1326"/>
        <v>26.757353040000002</v>
      </c>
      <c r="Q2874" s="11">
        <f t="shared" si="1311"/>
        <v>0</v>
      </c>
      <c r="R2874" s="30">
        <f t="shared" si="1309"/>
        <v>0</v>
      </c>
      <c r="S2874" s="109">
        <f t="shared" si="1327"/>
        <v>0</v>
      </c>
      <c r="T2874" s="119">
        <f t="shared" si="1310"/>
        <v>0.10150000000000001</v>
      </c>
      <c r="U2874" s="117">
        <f t="shared" si="1328"/>
        <v>1</v>
      </c>
      <c r="V2874" s="117">
        <v>252</v>
      </c>
      <c r="W2874" s="116">
        <f t="shared" si="1329"/>
        <v>1.0003836960000001</v>
      </c>
      <c r="X2874" s="109">
        <f t="shared" si="1330"/>
        <v>1.026668E-2</v>
      </c>
      <c r="Y2874" s="174">
        <f t="shared" si="1307"/>
        <v>0</v>
      </c>
      <c r="Z2874" s="120" t="str">
        <f t="shared" si="1312"/>
        <v>A+J=</v>
      </c>
      <c r="AA2874" s="114">
        <f t="shared" si="1313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08">
        <f t="shared" si="1308"/>
        <v>47171</v>
      </c>
      <c r="B2875" s="109">
        <f t="shared" si="1314"/>
        <v>26.783636819999998</v>
      </c>
      <c r="C2875" s="193">
        <f t="shared" si="1306"/>
        <v>16.92229708</v>
      </c>
      <c r="D2875" s="110">
        <f t="shared" si="1315"/>
        <v>7245.38</v>
      </c>
      <c r="E2875" s="111">
        <f t="shared" si="1331"/>
        <v>7276.54</v>
      </c>
      <c r="F2875" s="112">
        <f t="shared" si="1316"/>
        <v>47138</v>
      </c>
      <c r="G2875" s="113">
        <f t="shared" si="1317"/>
        <v>4.3006716003852752E-3</v>
      </c>
      <c r="H2875" s="114">
        <f t="shared" si="1318"/>
        <v>47197</v>
      </c>
      <c r="I2875" s="114">
        <f t="shared" si="1319"/>
        <v>47197</v>
      </c>
      <c r="J2875" s="115">
        <f t="shared" si="1320"/>
        <v>20</v>
      </c>
      <c r="K2875" s="115">
        <f t="shared" si="1321"/>
        <v>2</v>
      </c>
      <c r="L2875" s="8">
        <f t="shared" si="1322"/>
        <v>1.0004292299999999</v>
      </c>
      <c r="M2875" s="116">
        <f t="shared" si="1323"/>
        <v>1.0043006699999999</v>
      </c>
      <c r="N2875" s="116">
        <f t="shared" si="1324"/>
        <v>1.580849955345732</v>
      </c>
      <c r="O2875" s="109">
        <f t="shared" si="1325"/>
        <v>1.5815284999999999</v>
      </c>
      <c r="P2875" s="109">
        <f t="shared" si="1326"/>
        <v>26.763095109999998</v>
      </c>
      <c r="Q2875" s="11">
        <f t="shared" si="1311"/>
        <v>0</v>
      </c>
      <c r="R2875" s="30">
        <f t="shared" si="1309"/>
        <v>0</v>
      </c>
      <c r="S2875" s="109">
        <f t="shared" si="1327"/>
        <v>0</v>
      </c>
      <c r="T2875" s="119">
        <f t="shared" si="1310"/>
        <v>0.10150000000000001</v>
      </c>
      <c r="U2875" s="117">
        <f t="shared" si="1328"/>
        <v>2</v>
      </c>
      <c r="V2875" s="117">
        <v>252</v>
      </c>
      <c r="W2875" s="116">
        <f t="shared" si="1329"/>
        <v>1.0007675389999999</v>
      </c>
      <c r="X2875" s="109">
        <f t="shared" si="1330"/>
        <v>2.0541710000000001E-2</v>
      </c>
      <c r="Y2875" s="174">
        <f t="shared" si="1307"/>
        <v>0</v>
      </c>
      <c r="Z2875" s="120" t="str">
        <f t="shared" si="1312"/>
        <v>A+J=</v>
      </c>
      <c r="AA2875" s="114">
        <f t="shared" si="1313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08">
        <f t="shared" si="1308"/>
        <v>47172</v>
      </c>
      <c r="B2876" s="109">
        <f t="shared" si="1314"/>
        <v>26.79966349</v>
      </c>
      <c r="C2876" s="193">
        <f t="shared" si="1306"/>
        <v>16.92229708</v>
      </c>
      <c r="D2876" s="110">
        <f t="shared" si="1315"/>
        <v>7245.38</v>
      </c>
      <c r="E2876" s="111">
        <f t="shared" si="1331"/>
        <v>7276.54</v>
      </c>
      <c r="F2876" s="112">
        <f t="shared" si="1316"/>
        <v>47138</v>
      </c>
      <c r="G2876" s="113">
        <f t="shared" si="1317"/>
        <v>4.3006716003852752E-3</v>
      </c>
      <c r="H2876" s="114">
        <f t="shared" si="1318"/>
        <v>47197</v>
      </c>
      <c r="I2876" s="114">
        <f t="shared" si="1319"/>
        <v>47197</v>
      </c>
      <c r="J2876" s="115">
        <f t="shared" si="1320"/>
        <v>20</v>
      </c>
      <c r="K2876" s="115">
        <f t="shared" si="1321"/>
        <v>3</v>
      </c>
      <c r="L2876" s="8">
        <f t="shared" si="1322"/>
        <v>1.0006439199999999</v>
      </c>
      <c r="M2876" s="116">
        <f t="shared" si="1323"/>
        <v>1.0043006699999999</v>
      </c>
      <c r="N2876" s="116">
        <f t="shared" si="1324"/>
        <v>1.580849955345732</v>
      </c>
      <c r="O2876" s="109">
        <f t="shared" si="1325"/>
        <v>1.5818678900000001</v>
      </c>
      <c r="P2876" s="109">
        <f t="shared" si="1326"/>
        <v>26.768838370000001</v>
      </c>
      <c r="Q2876" s="11">
        <f t="shared" si="1311"/>
        <v>0</v>
      </c>
      <c r="R2876" s="30">
        <f t="shared" si="1309"/>
        <v>0</v>
      </c>
      <c r="S2876" s="109">
        <f t="shared" si="1327"/>
        <v>0</v>
      </c>
      <c r="T2876" s="119">
        <f t="shared" si="1310"/>
        <v>0.10150000000000001</v>
      </c>
      <c r="U2876" s="117">
        <f t="shared" si="1328"/>
        <v>3</v>
      </c>
      <c r="V2876" s="117">
        <v>252</v>
      </c>
      <c r="W2876" s="116">
        <f t="shared" si="1329"/>
        <v>1.00115153</v>
      </c>
      <c r="X2876" s="109">
        <f t="shared" si="1330"/>
        <v>3.0825120000000001E-2</v>
      </c>
      <c r="Y2876" s="174">
        <f t="shared" si="1307"/>
        <v>0</v>
      </c>
      <c r="Z2876" s="120" t="str">
        <f t="shared" si="1312"/>
        <v>A+J=</v>
      </c>
      <c r="AA2876" s="114">
        <f t="shared" si="1313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08">
        <f t="shared" si="1308"/>
        <v>47173</v>
      </c>
      <c r="B2877" s="109">
        <f t="shared" si="1314"/>
        <v>26.815699679999998</v>
      </c>
      <c r="C2877" s="193">
        <f t="shared" si="1306"/>
        <v>16.92229708</v>
      </c>
      <c r="D2877" s="110">
        <f t="shared" si="1315"/>
        <v>7245.38</v>
      </c>
      <c r="E2877" s="111">
        <f t="shared" si="1331"/>
        <v>7276.54</v>
      </c>
      <c r="F2877" s="112">
        <f t="shared" si="1316"/>
        <v>47138</v>
      </c>
      <c r="G2877" s="113">
        <f t="shared" si="1317"/>
        <v>4.3006716003852752E-3</v>
      </c>
      <c r="H2877" s="114">
        <f t="shared" si="1318"/>
        <v>47197</v>
      </c>
      <c r="I2877" s="114">
        <f t="shared" si="1319"/>
        <v>47197</v>
      </c>
      <c r="J2877" s="115">
        <f t="shared" si="1320"/>
        <v>20</v>
      </c>
      <c r="K2877" s="115">
        <f t="shared" si="1321"/>
        <v>4</v>
      </c>
      <c r="L2877" s="8">
        <f t="shared" si="1322"/>
        <v>1.0008586500000001</v>
      </c>
      <c r="M2877" s="116">
        <f t="shared" si="1323"/>
        <v>1.0043006699999999</v>
      </c>
      <c r="N2877" s="116">
        <f t="shared" si="1324"/>
        <v>1.580849955345732</v>
      </c>
      <c r="O2877" s="109">
        <f t="shared" si="1325"/>
        <v>1.58220735</v>
      </c>
      <c r="P2877" s="109">
        <f t="shared" si="1326"/>
        <v>26.774582809999998</v>
      </c>
      <c r="Q2877" s="11">
        <f t="shared" si="1311"/>
        <v>0</v>
      </c>
      <c r="R2877" s="30">
        <f t="shared" si="1309"/>
        <v>0</v>
      </c>
      <c r="S2877" s="109">
        <f t="shared" si="1327"/>
        <v>0</v>
      </c>
      <c r="T2877" s="119">
        <f t="shared" si="1310"/>
        <v>0.10150000000000001</v>
      </c>
      <c r="U2877" s="117">
        <f t="shared" si="1328"/>
        <v>4</v>
      </c>
      <c r="V2877" s="117">
        <v>252</v>
      </c>
      <c r="W2877" s="116">
        <f t="shared" si="1329"/>
        <v>1.001535668</v>
      </c>
      <c r="X2877" s="109">
        <f t="shared" si="1330"/>
        <v>4.111687E-2</v>
      </c>
      <c r="Y2877" s="174">
        <f t="shared" si="1307"/>
        <v>0</v>
      </c>
      <c r="Z2877" s="120" t="str">
        <f t="shared" si="1312"/>
        <v>A+J=</v>
      </c>
      <c r="AA2877" s="114">
        <f t="shared" si="1313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08">
        <f t="shared" si="1308"/>
        <v>47174</v>
      </c>
      <c r="B2878" s="109">
        <f t="shared" si="1314"/>
        <v>26.815699679999998</v>
      </c>
      <c r="C2878" s="193">
        <f t="shared" si="1306"/>
        <v>16.92229708</v>
      </c>
      <c r="D2878" s="110">
        <f t="shared" si="1315"/>
        <v>7245.38</v>
      </c>
      <c r="E2878" s="111">
        <f t="shared" si="1331"/>
        <v>7276.54</v>
      </c>
      <c r="F2878" s="112">
        <f t="shared" si="1316"/>
        <v>47138</v>
      </c>
      <c r="G2878" s="113">
        <f t="shared" si="1317"/>
        <v>4.3006716003852752E-3</v>
      </c>
      <c r="H2878" s="114">
        <f t="shared" si="1318"/>
        <v>47197</v>
      </c>
      <c r="I2878" s="114">
        <f t="shared" si="1319"/>
        <v>47197</v>
      </c>
      <c r="J2878" s="115">
        <f t="shared" si="1320"/>
        <v>20</v>
      </c>
      <c r="K2878" s="115">
        <f t="shared" si="1321"/>
        <v>4</v>
      </c>
      <c r="L2878" s="8">
        <f t="shared" si="1322"/>
        <v>1.0008586500000001</v>
      </c>
      <c r="M2878" s="116">
        <f t="shared" si="1323"/>
        <v>1.0043006699999999</v>
      </c>
      <c r="N2878" s="116">
        <f t="shared" si="1324"/>
        <v>1.580849955345732</v>
      </c>
      <c r="O2878" s="109">
        <f t="shared" si="1325"/>
        <v>1.58220735</v>
      </c>
      <c r="P2878" s="109">
        <f t="shared" si="1326"/>
        <v>26.774582809999998</v>
      </c>
      <c r="Q2878" s="11">
        <f t="shared" si="1311"/>
        <v>0</v>
      </c>
      <c r="R2878" s="30">
        <f t="shared" si="1309"/>
        <v>0</v>
      </c>
      <c r="S2878" s="109">
        <f t="shared" si="1327"/>
        <v>0</v>
      </c>
      <c r="T2878" s="119">
        <f t="shared" si="1310"/>
        <v>0.10150000000000001</v>
      </c>
      <c r="U2878" s="117">
        <f t="shared" si="1328"/>
        <v>4</v>
      </c>
      <c r="V2878" s="117">
        <v>252</v>
      </c>
      <c r="W2878" s="116">
        <f t="shared" si="1329"/>
        <v>1.001535668</v>
      </c>
      <c r="X2878" s="109">
        <f t="shared" si="1330"/>
        <v>4.111687E-2</v>
      </c>
      <c r="Y2878" s="174">
        <f t="shared" si="1307"/>
        <v>0</v>
      </c>
      <c r="Z2878" s="120" t="str">
        <f t="shared" si="1312"/>
        <v>A+J=</v>
      </c>
      <c r="AA2878" s="114">
        <f t="shared" si="1313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08">
        <f t="shared" si="1308"/>
        <v>47175</v>
      </c>
      <c r="B2879" s="109">
        <f t="shared" si="1314"/>
        <v>26.815699679999998</v>
      </c>
      <c r="C2879" s="193">
        <f t="shared" si="1306"/>
        <v>16.92229708</v>
      </c>
      <c r="D2879" s="110">
        <f t="shared" si="1315"/>
        <v>7245.38</v>
      </c>
      <c r="E2879" s="111">
        <f t="shared" si="1331"/>
        <v>7276.54</v>
      </c>
      <c r="F2879" s="112">
        <f t="shared" si="1316"/>
        <v>47138</v>
      </c>
      <c r="G2879" s="113">
        <f t="shared" si="1317"/>
        <v>4.3006716003852752E-3</v>
      </c>
      <c r="H2879" s="114">
        <f t="shared" si="1318"/>
        <v>47197</v>
      </c>
      <c r="I2879" s="114">
        <f t="shared" si="1319"/>
        <v>47197</v>
      </c>
      <c r="J2879" s="115">
        <f t="shared" si="1320"/>
        <v>20</v>
      </c>
      <c r="K2879" s="115">
        <f t="shared" si="1321"/>
        <v>4</v>
      </c>
      <c r="L2879" s="8">
        <f t="shared" si="1322"/>
        <v>1.0008586500000001</v>
      </c>
      <c r="M2879" s="116">
        <f t="shared" si="1323"/>
        <v>1.0043006699999999</v>
      </c>
      <c r="N2879" s="116">
        <f t="shared" si="1324"/>
        <v>1.580849955345732</v>
      </c>
      <c r="O2879" s="109">
        <f t="shared" si="1325"/>
        <v>1.58220735</v>
      </c>
      <c r="P2879" s="109">
        <f t="shared" si="1326"/>
        <v>26.774582809999998</v>
      </c>
      <c r="Q2879" s="11">
        <f t="shared" si="1311"/>
        <v>0</v>
      </c>
      <c r="R2879" s="30">
        <f t="shared" si="1309"/>
        <v>0</v>
      </c>
      <c r="S2879" s="109">
        <f t="shared" si="1327"/>
        <v>0</v>
      </c>
      <c r="T2879" s="119">
        <f t="shared" si="1310"/>
        <v>0.10150000000000001</v>
      </c>
      <c r="U2879" s="117">
        <f t="shared" si="1328"/>
        <v>4</v>
      </c>
      <c r="V2879" s="117">
        <v>252</v>
      </c>
      <c r="W2879" s="116">
        <f t="shared" si="1329"/>
        <v>1.001535668</v>
      </c>
      <c r="X2879" s="109">
        <f t="shared" si="1330"/>
        <v>4.111687E-2</v>
      </c>
      <c r="Y2879" s="174">
        <f t="shared" si="1307"/>
        <v>0</v>
      </c>
      <c r="Z2879" s="120" t="str">
        <f t="shared" si="1312"/>
        <v>A+J=</v>
      </c>
      <c r="AA2879" s="114">
        <f t="shared" si="1313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08">
        <f t="shared" si="1308"/>
        <v>47176</v>
      </c>
      <c r="B2880" s="109">
        <f t="shared" si="1314"/>
        <v>26.831745430000002</v>
      </c>
      <c r="C2880" s="193">
        <f t="shared" si="1306"/>
        <v>16.92229708</v>
      </c>
      <c r="D2880" s="110">
        <f t="shared" si="1315"/>
        <v>7245.38</v>
      </c>
      <c r="E2880" s="111">
        <f t="shared" si="1331"/>
        <v>7276.54</v>
      </c>
      <c r="F2880" s="112">
        <f t="shared" si="1316"/>
        <v>47138</v>
      </c>
      <c r="G2880" s="113">
        <f t="shared" si="1317"/>
        <v>4.3006716003852752E-3</v>
      </c>
      <c r="H2880" s="114">
        <f t="shared" si="1318"/>
        <v>47197</v>
      </c>
      <c r="I2880" s="114">
        <f t="shared" si="1319"/>
        <v>47197</v>
      </c>
      <c r="J2880" s="115">
        <f t="shared" si="1320"/>
        <v>20</v>
      </c>
      <c r="K2880" s="115">
        <f t="shared" si="1321"/>
        <v>5</v>
      </c>
      <c r="L2880" s="8">
        <f t="shared" si="1322"/>
        <v>1.0010734299999999</v>
      </c>
      <c r="M2880" s="116">
        <f t="shared" si="1323"/>
        <v>1.0043006699999999</v>
      </c>
      <c r="N2880" s="116">
        <f t="shared" si="1324"/>
        <v>1.580849955345732</v>
      </c>
      <c r="O2880" s="109">
        <f t="shared" si="1325"/>
        <v>1.58254688</v>
      </c>
      <c r="P2880" s="109">
        <f t="shared" si="1326"/>
        <v>26.780328440000002</v>
      </c>
      <c r="Q2880" s="11">
        <f t="shared" si="1311"/>
        <v>0</v>
      </c>
      <c r="R2880" s="30">
        <f t="shared" si="1309"/>
        <v>0</v>
      </c>
      <c r="S2880" s="109">
        <f t="shared" si="1327"/>
        <v>0</v>
      </c>
      <c r="T2880" s="119">
        <f t="shared" si="1310"/>
        <v>0.10150000000000001</v>
      </c>
      <c r="U2880" s="117">
        <f t="shared" si="1328"/>
        <v>5</v>
      </c>
      <c r="V2880" s="117">
        <v>252</v>
      </c>
      <c r="W2880" s="116">
        <f t="shared" si="1329"/>
        <v>1.0019199539999999</v>
      </c>
      <c r="X2880" s="109">
        <f t="shared" si="1330"/>
        <v>5.1416990000000003E-2</v>
      </c>
      <c r="Y2880" s="174">
        <f t="shared" si="1307"/>
        <v>0</v>
      </c>
      <c r="Z2880" s="120" t="str">
        <f t="shared" si="1312"/>
        <v>A+J=</v>
      </c>
      <c r="AA2880" s="114">
        <f t="shared" si="1313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08">
        <f t="shared" si="1308"/>
        <v>47177</v>
      </c>
      <c r="B2881" s="109">
        <f t="shared" si="1314"/>
        <v>26.84780104</v>
      </c>
      <c r="C2881" s="193">
        <f t="shared" si="1306"/>
        <v>16.92229708</v>
      </c>
      <c r="D2881" s="110">
        <f t="shared" si="1315"/>
        <v>7245.38</v>
      </c>
      <c r="E2881" s="111">
        <f t="shared" si="1331"/>
        <v>7276.54</v>
      </c>
      <c r="F2881" s="112">
        <f t="shared" si="1316"/>
        <v>47138</v>
      </c>
      <c r="G2881" s="113">
        <f t="shared" si="1317"/>
        <v>4.3006716003852752E-3</v>
      </c>
      <c r="H2881" s="114">
        <f t="shared" si="1318"/>
        <v>47197</v>
      </c>
      <c r="I2881" s="114">
        <f t="shared" si="1319"/>
        <v>47197</v>
      </c>
      <c r="J2881" s="115">
        <f t="shared" si="1320"/>
        <v>20</v>
      </c>
      <c r="K2881" s="115">
        <f t="shared" si="1321"/>
        <v>6</v>
      </c>
      <c r="L2881" s="8">
        <f t="shared" si="1322"/>
        <v>1.0012882599999999</v>
      </c>
      <c r="M2881" s="116">
        <f t="shared" si="1323"/>
        <v>1.0043006699999999</v>
      </c>
      <c r="N2881" s="116">
        <f t="shared" si="1324"/>
        <v>1.580849955345732</v>
      </c>
      <c r="O2881" s="109">
        <f t="shared" si="1325"/>
        <v>1.5828865000000001</v>
      </c>
      <c r="P2881" s="109">
        <f t="shared" si="1326"/>
        <v>26.786075589999999</v>
      </c>
      <c r="Q2881" s="11">
        <f t="shared" si="1311"/>
        <v>0</v>
      </c>
      <c r="R2881" s="30">
        <f t="shared" si="1309"/>
        <v>0</v>
      </c>
      <c r="S2881" s="109">
        <f t="shared" si="1327"/>
        <v>0</v>
      </c>
      <c r="T2881" s="119">
        <f t="shared" si="1310"/>
        <v>0.10150000000000001</v>
      </c>
      <c r="U2881" s="117">
        <f t="shared" si="1328"/>
        <v>6</v>
      </c>
      <c r="V2881" s="117">
        <v>252</v>
      </c>
      <c r="W2881" s="116">
        <f t="shared" si="1329"/>
        <v>1.002304386</v>
      </c>
      <c r="X2881" s="109">
        <f t="shared" si="1330"/>
        <v>6.1725450000000001E-2</v>
      </c>
      <c r="Y2881" s="174">
        <f t="shared" si="1307"/>
        <v>0</v>
      </c>
      <c r="Z2881" s="120" t="str">
        <f t="shared" si="1312"/>
        <v>A+J=</v>
      </c>
      <c r="AA2881" s="114">
        <f t="shared" si="1313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08">
        <f t="shared" si="1308"/>
        <v>47178</v>
      </c>
      <c r="B2882" s="109">
        <f t="shared" si="1314"/>
        <v>26.863865910000001</v>
      </c>
      <c r="C2882" s="193">
        <f t="shared" si="1306"/>
        <v>16.92229708</v>
      </c>
      <c r="D2882" s="110">
        <f t="shared" si="1315"/>
        <v>7245.38</v>
      </c>
      <c r="E2882" s="111">
        <f t="shared" si="1331"/>
        <v>7276.54</v>
      </c>
      <c r="F2882" s="112">
        <f t="shared" si="1316"/>
        <v>47138</v>
      </c>
      <c r="G2882" s="113">
        <f t="shared" si="1317"/>
        <v>4.3006716003852752E-3</v>
      </c>
      <c r="H2882" s="114">
        <f t="shared" si="1318"/>
        <v>47197</v>
      </c>
      <c r="I2882" s="114">
        <f t="shared" si="1319"/>
        <v>47197</v>
      </c>
      <c r="J2882" s="115">
        <f t="shared" si="1320"/>
        <v>20</v>
      </c>
      <c r="K2882" s="115">
        <f t="shared" si="1321"/>
        <v>7</v>
      </c>
      <c r="L2882" s="8">
        <f t="shared" si="1322"/>
        <v>1.0015031299999999</v>
      </c>
      <c r="M2882" s="116">
        <f t="shared" si="1323"/>
        <v>1.0043006699999999</v>
      </c>
      <c r="N2882" s="116">
        <f t="shared" si="1324"/>
        <v>1.580849955345732</v>
      </c>
      <c r="O2882" s="109">
        <f t="shared" si="1325"/>
        <v>1.5832261700000001</v>
      </c>
      <c r="P2882" s="109">
        <f t="shared" si="1326"/>
        <v>26.79182359</v>
      </c>
      <c r="Q2882" s="11">
        <f t="shared" si="1311"/>
        <v>0</v>
      </c>
      <c r="R2882" s="30">
        <f t="shared" si="1309"/>
        <v>0</v>
      </c>
      <c r="S2882" s="109">
        <f t="shared" si="1327"/>
        <v>0</v>
      </c>
      <c r="T2882" s="119">
        <f t="shared" si="1310"/>
        <v>0.10150000000000001</v>
      </c>
      <c r="U2882" s="117">
        <f t="shared" si="1328"/>
        <v>7</v>
      </c>
      <c r="V2882" s="117">
        <v>252</v>
      </c>
      <c r="W2882" s="116">
        <f t="shared" si="1329"/>
        <v>1.0026889670000001</v>
      </c>
      <c r="X2882" s="109">
        <f t="shared" si="1330"/>
        <v>7.2042320000000007E-2</v>
      </c>
      <c r="Y2882" s="174">
        <f t="shared" si="1307"/>
        <v>0</v>
      </c>
      <c r="Z2882" s="120" t="str">
        <f t="shared" si="1312"/>
        <v>A+J=</v>
      </c>
      <c r="AA2882" s="114">
        <f t="shared" si="1313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08">
        <f t="shared" si="1308"/>
        <v>47179</v>
      </c>
      <c r="B2883" s="109">
        <f t="shared" si="1314"/>
        <v>26.87994067</v>
      </c>
      <c r="C2883" s="193">
        <f t="shared" si="1306"/>
        <v>16.92229708</v>
      </c>
      <c r="D2883" s="110">
        <f t="shared" si="1315"/>
        <v>7245.38</v>
      </c>
      <c r="E2883" s="111">
        <f t="shared" si="1331"/>
        <v>7276.54</v>
      </c>
      <c r="F2883" s="112">
        <f t="shared" si="1316"/>
        <v>47138</v>
      </c>
      <c r="G2883" s="113">
        <f t="shared" si="1317"/>
        <v>4.3006716003852752E-3</v>
      </c>
      <c r="H2883" s="114">
        <f t="shared" si="1318"/>
        <v>47197</v>
      </c>
      <c r="I2883" s="114">
        <f t="shared" si="1319"/>
        <v>47197</v>
      </c>
      <c r="J2883" s="115">
        <f t="shared" si="1320"/>
        <v>20</v>
      </c>
      <c r="K2883" s="115">
        <f t="shared" si="1321"/>
        <v>8</v>
      </c>
      <c r="L2883" s="8">
        <f t="shared" si="1322"/>
        <v>1.00171805</v>
      </c>
      <c r="M2883" s="116">
        <f t="shared" si="1323"/>
        <v>1.0043006699999999</v>
      </c>
      <c r="N2883" s="116">
        <f t="shared" si="1324"/>
        <v>1.580849955345732</v>
      </c>
      <c r="O2883" s="109">
        <f t="shared" si="1325"/>
        <v>1.58356593</v>
      </c>
      <c r="P2883" s="109">
        <f t="shared" si="1326"/>
        <v>26.797573109999998</v>
      </c>
      <c r="Q2883" s="11">
        <f t="shared" si="1311"/>
        <v>0</v>
      </c>
      <c r="R2883" s="30">
        <f t="shared" si="1309"/>
        <v>0</v>
      </c>
      <c r="S2883" s="109">
        <f t="shared" si="1327"/>
        <v>0</v>
      </c>
      <c r="T2883" s="119">
        <f t="shared" si="1310"/>
        <v>0.10150000000000001</v>
      </c>
      <c r="U2883" s="117">
        <f t="shared" si="1328"/>
        <v>8</v>
      </c>
      <c r="V2883" s="117">
        <v>252</v>
      </c>
      <c r="W2883" s="116">
        <f t="shared" si="1329"/>
        <v>1.0030736950000001</v>
      </c>
      <c r="X2883" s="109">
        <f t="shared" si="1330"/>
        <v>8.2367560000000006E-2</v>
      </c>
      <c r="Y2883" s="174">
        <f t="shared" si="1307"/>
        <v>0</v>
      </c>
      <c r="Z2883" s="120" t="str">
        <f t="shared" si="1312"/>
        <v>A+J=</v>
      </c>
      <c r="AA2883" s="114">
        <f t="shared" si="1313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08">
        <f t="shared" si="1308"/>
        <v>47180</v>
      </c>
      <c r="B2884" s="109">
        <f t="shared" si="1314"/>
        <v>26.89602481</v>
      </c>
      <c r="C2884" s="193">
        <f t="shared" si="1306"/>
        <v>16.92229708</v>
      </c>
      <c r="D2884" s="110">
        <f t="shared" si="1315"/>
        <v>7245.38</v>
      </c>
      <c r="E2884" s="111">
        <f t="shared" si="1331"/>
        <v>7276.54</v>
      </c>
      <c r="F2884" s="112">
        <f t="shared" si="1316"/>
        <v>47138</v>
      </c>
      <c r="G2884" s="113">
        <f t="shared" si="1317"/>
        <v>4.3006716003852752E-3</v>
      </c>
      <c r="H2884" s="114">
        <f t="shared" si="1318"/>
        <v>47197</v>
      </c>
      <c r="I2884" s="114">
        <f t="shared" si="1319"/>
        <v>47197</v>
      </c>
      <c r="J2884" s="115">
        <f t="shared" si="1320"/>
        <v>20</v>
      </c>
      <c r="K2884" s="115">
        <f t="shared" si="1321"/>
        <v>9</v>
      </c>
      <c r="L2884" s="8">
        <f t="shared" si="1322"/>
        <v>1.0019330099999999</v>
      </c>
      <c r="M2884" s="116">
        <f t="shared" si="1323"/>
        <v>1.0043006699999999</v>
      </c>
      <c r="N2884" s="116">
        <f t="shared" si="1324"/>
        <v>1.580849955345732</v>
      </c>
      <c r="O2884" s="109">
        <f t="shared" si="1325"/>
        <v>1.58390575</v>
      </c>
      <c r="P2884" s="109">
        <f t="shared" si="1326"/>
        <v>26.803323639999999</v>
      </c>
      <c r="Q2884" s="11">
        <f t="shared" si="1311"/>
        <v>0</v>
      </c>
      <c r="R2884" s="30">
        <f t="shared" si="1309"/>
        <v>0</v>
      </c>
      <c r="S2884" s="109">
        <f t="shared" si="1327"/>
        <v>0</v>
      </c>
      <c r="T2884" s="119">
        <f t="shared" si="1310"/>
        <v>0.10150000000000001</v>
      </c>
      <c r="U2884" s="117">
        <f t="shared" si="1328"/>
        <v>9</v>
      </c>
      <c r="V2884" s="117">
        <v>252</v>
      </c>
      <c r="W2884" s="116">
        <f t="shared" si="1329"/>
        <v>1.00345857</v>
      </c>
      <c r="X2884" s="109">
        <f t="shared" si="1330"/>
        <v>9.2701169999999999E-2</v>
      </c>
      <c r="Y2884" s="174">
        <f t="shared" si="1307"/>
        <v>0</v>
      </c>
      <c r="Z2884" s="120" t="str">
        <f t="shared" si="1312"/>
        <v>A+J=</v>
      </c>
      <c r="AA2884" s="114">
        <f t="shared" si="1313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08">
        <f t="shared" si="1308"/>
        <v>47181</v>
      </c>
      <c r="B2885" s="109">
        <f t="shared" si="1314"/>
        <v>26.89602481</v>
      </c>
      <c r="C2885" s="193">
        <f t="shared" si="1306"/>
        <v>16.92229708</v>
      </c>
      <c r="D2885" s="110">
        <f t="shared" si="1315"/>
        <v>7245.38</v>
      </c>
      <c r="E2885" s="111">
        <f t="shared" si="1331"/>
        <v>7276.54</v>
      </c>
      <c r="F2885" s="112">
        <f t="shared" si="1316"/>
        <v>47138</v>
      </c>
      <c r="G2885" s="113">
        <f t="shared" si="1317"/>
        <v>4.3006716003852752E-3</v>
      </c>
      <c r="H2885" s="114">
        <f t="shared" si="1318"/>
        <v>47197</v>
      </c>
      <c r="I2885" s="114">
        <f t="shared" si="1319"/>
        <v>47197</v>
      </c>
      <c r="J2885" s="115">
        <f t="shared" si="1320"/>
        <v>20</v>
      </c>
      <c r="K2885" s="115">
        <f t="shared" si="1321"/>
        <v>9</v>
      </c>
      <c r="L2885" s="8">
        <f t="shared" si="1322"/>
        <v>1.0019330099999999</v>
      </c>
      <c r="M2885" s="116">
        <f t="shared" si="1323"/>
        <v>1.0043006699999999</v>
      </c>
      <c r="N2885" s="116">
        <f t="shared" si="1324"/>
        <v>1.580849955345732</v>
      </c>
      <c r="O2885" s="109">
        <f t="shared" si="1325"/>
        <v>1.58390575</v>
      </c>
      <c r="P2885" s="109">
        <f t="shared" si="1326"/>
        <v>26.803323639999999</v>
      </c>
      <c r="Q2885" s="11">
        <f t="shared" si="1311"/>
        <v>0</v>
      </c>
      <c r="R2885" s="30">
        <f t="shared" si="1309"/>
        <v>0</v>
      </c>
      <c r="S2885" s="109">
        <f t="shared" si="1327"/>
        <v>0</v>
      </c>
      <c r="T2885" s="119">
        <f t="shared" si="1310"/>
        <v>0.10150000000000001</v>
      </c>
      <c r="U2885" s="117">
        <f t="shared" si="1328"/>
        <v>9</v>
      </c>
      <c r="V2885" s="117">
        <v>252</v>
      </c>
      <c r="W2885" s="116">
        <f t="shared" si="1329"/>
        <v>1.00345857</v>
      </c>
      <c r="X2885" s="109">
        <f t="shared" si="1330"/>
        <v>9.2701169999999999E-2</v>
      </c>
      <c r="Y2885" s="174">
        <f t="shared" si="1307"/>
        <v>0</v>
      </c>
      <c r="Z2885" s="120" t="str">
        <f t="shared" si="1312"/>
        <v>A+J=</v>
      </c>
      <c r="AA2885" s="114">
        <f t="shared" si="1313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08">
        <f t="shared" si="1308"/>
        <v>47182</v>
      </c>
      <c r="B2886" s="109">
        <f t="shared" si="1314"/>
        <v>26.89602481</v>
      </c>
      <c r="C2886" s="193">
        <f t="shared" ref="C2886:C2949" si="1332">TRUNC(IF(Q2885&gt;0,C2885-(S2885/O2885),C2885),8)</f>
        <v>16.92229708</v>
      </c>
      <c r="D2886" s="110">
        <f t="shared" si="1315"/>
        <v>7245.38</v>
      </c>
      <c r="E2886" s="111">
        <f t="shared" si="1331"/>
        <v>7276.54</v>
      </c>
      <c r="F2886" s="112">
        <f t="shared" si="1316"/>
        <v>47138</v>
      </c>
      <c r="G2886" s="113">
        <f t="shared" si="1317"/>
        <v>4.3006716003852752E-3</v>
      </c>
      <c r="H2886" s="114">
        <f t="shared" si="1318"/>
        <v>47197</v>
      </c>
      <c r="I2886" s="114">
        <f t="shared" si="1319"/>
        <v>47197</v>
      </c>
      <c r="J2886" s="115">
        <f t="shared" si="1320"/>
        <v>20</v>
      </c>
      <c r="K2886" s="115">
        <f t="shared" si="1321"/>
        <v>9</v>
      </c>
      <c r="L2886" s="8">
        <f t="shared" si="1322"/>
        <v>1.0019330099999999</v>
      </c>
      <c r="M2886" s="116">
        <f t="shared" si="1323"/>
        <v>1.0043006699999999</v>
      </c>
      <c r="N2886" s="116">
        <f t="shared" si="1324"/>
        <v>1.580849955345732</v>
      </c>
      <c r="O2886" s="109">
        <f t="shared" si="1325"/>
        <v>1.58390575</v>
      </c>
      <c r="P2886" s="109">
        <f t="shared" si="1326"/>
        <v>26.803323639999999</v>
      </c>
      <c r="Q2886" s="11">
        <f t="shared" si="1311"/>
        <v>0</v>
      </c>
      <c r="R2886" s="30">
        <f t="shared" si="1309"/>
        <v>0</v>
      </c>
      <c r="S2886" s="109">
        <f t="shared" si="1327"/>
        <v>0</v>
      </c>
      <c r="T2886" s="119">
        <f t="shared" si="1310"/>
        <v>0.10150000000000001</v>
      </c>
      <c r="U2886" s="117">
        <f t="shared" si="1328"/>
        <v>9</v>
      </c>
      <c r="V2886" s="117">
        <v>252</v>
      </c>
      <c r="W2886" s="116">
        <f t="shared" si="1329"/>
        <v>1.00345857</v>
      </c>
      <c r="X2886" s="109">
        <f t="shared" si="1330"/>
        <v>9.2701169999999999E-2</v>
      </c>
      <c r="Y2886" s="174">
        <f t="shared" si="1307"/>
        <v>0</v>
      </c>
      <c r="Z2886" s="120" t="str">
        <f t="shared" si="1312"/>
        <v>A+J=</v>
      </c>
      <c r="AA2886" s="114">
        <f t="shared" si="1313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08">
        <f t="shared" si="1308"/>
        <v>47183</v>
      </c>
      <c r="B2887" s="109">
        <f t="shared" si="1314"/>
        <v>26.912118700000001</v>
      </c>
      <c r="C2887" s="193">
        <f t="shared" si="1332"/>
        <v>16.92229708</v>
      </c>
      <c r="D2887" s="110">
        <f t="shared" si="1315"/>
        <v>7245.38</v>
      </c>
      <c r="E2887" s="111">
        <f t="shared" si="1331"/>
        <v>7276.54</v>
      </c>
      <c r="F2887" s="112">
        <f t="shared" si="1316"/>
        <v>47138</v>
      </c>
      <c r="G2887" s="113">
        <f t="shared" si="1317"/>
        <v>4.3006716003852752E-3</v>
      </c>
      <c r="H2887" s="114">
        <f t="shared" si="1318"/>
        <v>47197</v>
      </c>
      <c r="I2887" s="114">
        <f t="shared" si="1319"/>
        <v>47197</v>
      </c>
      <c r="J2887" s="115">
        <f t="shared" si="1320"/>
        <v>20</v>
      </c>
      <c r="K2887" s="115">
        <f t="shared" si="1321"/>
        <v>10</v>
      </c>
      <c r="L2887" s="8">
        <f t="shared" si="1322"/>
        <v>1.0021480199999999</v>
      </c>
      <c r="M2887" s="116">
        <f t="shared" si="1323"/>
        <v>1.0043006699999999</v>
      </c>
      <c r="N2887" s="116">
        <f t="shared" si="1324"/>
        <v>1.580849955345732</v>
      </c>
      <c r="O2887" s="109">
        <f t="shared" si="1325"/>
        <v>1.5842456499999999</v>
      </c>
      <c r="P2887" s="109">
        <f t="shared" si="1326"/>
        <v>26.809075530000001</v>
      </c>
      <c r="Q2887" s="11">
        <f t="shared" si="1311"/>
        <v>0</v>
      </c>
      <c r="R2887" s="30">
        <f t="shared" si="1309"/>
        <v>0</v>
      </c>
      <c r="S2887" s="109">
        <f t="shared" si="1327"/>
        <v>0</v>
      </c>
      <c r="T2887" s="119">
        <f t="shared" si="1310"/>
        <v>0.10150000000000001</v>
      </c>
      <c r="U2887" s="117">
        <f t="shared" si="1328"/>
        <v>10</v>
      </c>
      <c r="V2887" s="117">
        <v>252</v>
      </c>
      <c r="W2887" s="116">
        <f t="shared" si="1329"/>
        <v>1.003843593</v>
      </c>
      <c r="X2887" s="109">
        <f t="shared" si="1330"/>
        <v>0.10304317</v>
      </c>
      <c r="Y2887" s="174">
        <f t="shared" si="1307"/>
        <v>0</v>
      </c>
      <c r="Z2887" s="120" t="str">
        <f t="shared" si="1312"/>
        <v>A+J=</v>
      </c>
      <c r="AA2887" s="114">
        <f t="shared" si="1313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08">
        <f t="shared" si="1308"/>
        <v>47184</v>
      </c>
      <c r="B2888" s="109">
        <f t="shared" si="1314"/>
        <v>26.928222349999999</v>
      </c>
      <c r="C2888" s="193">
        <f t="shared" si="1332"/>
        <v>16.92229708</v>
      </c>
      <c r="D2888" s="110">
        <f t="shared" si="1315"/>
        <v>7245.38</v>
      </c>
      <c r="E2888" s="111">
        <f t="shared" si="1331"/>
        <v>7276.54</v>
      </c>
      <c r="F2888" s="112">
        <f t="shared" si="1316"/>
        <v>47138</v>
      </c>
      <c r="G2888" s="113">
        <f t="shared" si="1317"/>
        <v>4.3006716003852752E-3</v>
      </c>
      <c r="H2888" s="114">
        <f t="shared" si="1318"/>
        <v>47197</v>
      </c>
      <c r="I2888" s="114">
        <f t="shared" si="1319"/>
        <v>47197</v>
      </c>
      <c r="J2888" s="115">
        <f t="shared" si="1320"/>
        <v>20</v>
      </c>
      <c r="K2888" s="115">
        <f t="shared" si="1321"/>
        <v>11</v>
      </c>
      <c r="L2888" s="8">
        <f t="shared" si="1322"/>
        <v>1.0023630800000001</v>
      </c>
      <c r="M2888" s="116">
        <f t="shared" si="1323"/>
        <v>1.0043006699999999</v>
      </c>
      <c r="N2888" s="116">
        <f t="shared" si="1324"/>
        <v>1.580849955345732</v>
      </c>
      <c r="O2888" s="109">
        <f t="shared" si="1325"/>
        <v>1.5845856300000001</v>
      </c>
      <c r="P2888" s="109">
        <f t="shared" si="1326"/>
        <v>26.814828769999998</v>
      </c>
      <c r="Q2888" s="11">
        <f t="shared" si="1311"/>
        <v>0</v>
      </c>
      <c r="R2888" s="30">
        <f t="shared" si="1309"/>
        <v>0</v>
      </c>
      <c r="S2888" s="109">
        <f t="shared" si="1327"/>
        <v>0</v>
      </c>
      <c r="T2888" s="119">
        <f t="shared" si="1310"/>
        <v>0.10150000000000001</v>
      </c>
      <c r="U2888" s="117">
        <f t="shared" si="1328"/>
        <v>11</v>
      </c>
      <c r="V2888" s="117">
        <v>252</v>
      </c>
      <c r="W2888" s="116">
        <f t="shared" si="1329"/>
        <v>1.0042287640000001</v>
      </c>
      <c r="X2888" s="109">
        <f t="shared" si="1330"/>
        <v>0.11339357999999999</v>
      </c>
      <c r="Y2888" s="174">
        <f t="shared" si="1307"/>
        <v>0</v>
      </c>
      <c r="Z2888" s="120" t="str">
        <f t="shared" si="1312"/>
        <v>A+J=</v>
      </c>
      <c r="AA2888" s="114">
        <f t="shared" si="1313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08">
        <f t="shared" si="1308"/>
        <v>47185</v>
      </c>
      <c r="B2889" s="109">
        <f t="shared" si="1314"/>
        <v>26.944335420000002</v>
      </c>
      <c r="C2889" s="193">
        <f t="shared" si="1332"/>
        <v>16.92229708</v>
      </c>
      <c r="D2889" s="110">
        <f t="shared" si="1315"/>
        <v>7245.38</v>
      </c>
      <c r="E2889" s="111">
        <f t="shared" si="1331"/>
        <v>7276.54</v>
      </c>
      <c r="F2889" s="112">
        <f t="shared" si="1316"/>
        <v>47138</v>
      </c>
      <c r="G2889" s="113">
        <f t="shared" si="1317"/>
        <v>4.3006716003852752E-3</v>
      </c>
      <c r="H2889" s="114">
        <f t="shared" si="1318"/>
        <v>47197</v>
      </c>
      <c r="I2889" s="114">
        <f t="shared" si="1319"/>
        <v>47197</v>
      </c>
      <c r="J2889" s="115">
        <f t="shared" si="1320"/>
        <v>20</v>
      </c>
      <c r="K2889" s="115">
        <f t="shared" si="1321"/>
        <v>12</v>
      </c>
      <c r="L2889" s="8">
        <f t="shared" si="1322"/>
        <v>1.00257818</v>
      </c>
      <c r="M2889" s="116">
        <f t="shared" si="1323"/>
        <v>1.0043006699999999</v>
      </c>
      <c r="N2889" s="116">
        <f t="shared" si="1324"/>
        <v>1.580849955345732</v>
      </c>
      <c r="O2889" s="109">
        <f t="shared" si="1325"/>
        <v>1.5849256700000001</v>
      </c>
      <c r="P2889" s="109">
        <f t="shared" si="1326"/>
        <v>26.820583030000002</v>
      </c>
      <c r="Q2889" s="11">
        <f t="shared" si="1311"/>
        <v>0</v>
      </c>
      <c r="R2889" s="30">
        <f t="shared" si="1309"/>
        <v>0</v>
      </c>
      <c r="S2889" s="109">
        <f t="shared" si="1327"/>
        <v>0</v>
      </c>
      <c r="T2889" s="119">
        <f t="shared" si="1310"/>
        <v>0.10150000000000001</v>
      </c>
      <c r="U2889" s="117">
        <f t="shared" si="1328"/>
        <v>12</v>
      </c>
      <c r="V2889" s="117">
        <v>252</v>
      </c>
      <c r="W2889" s="116">
        <f t="shared" si="1329"/>
        <v>1.0046140830000001</v>
      </c>
      <c r="X2889" s="109">
        <f t="shared" si="1330"/>
        <v>0.12375239</v>
      </c>
      <c r="Y2889" s="174">
        <f t="shared" si="1307"/>
        <v>0</v>
      </c>
      <c r="Z2889" s="120" t="str">
        <f t="shared" si="1312"/>
        <v>A+J=</v>
      </c>
      <c r="AA2889" s="114">
        <f t="shared" si="1313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08">
        <f t="shared" si="1308"/>
        <v>47186</v>
      </c>
      <c r="B2890" s="109">
        <f t="shared" si="1314"/>
        <v>26.960458259999999</v>
      </c>
      <c r="C2890" s="193">
        <f t="shared" si="1332"/>
        <v>16.92229708</v>
      </c>
      <c r="D2890" s="110">
        <f t="shared" si="1315"/>
        <v>7245.38</v>
      </c>
      <c r="E2890" s="111">
        <f t="shared" si="1331"/>
        <v>7276.54</v>
      </c>
      <c r="F2890" s="112">
        <f t="shared" si="1316"/>
        <v>47138</v>
      </c>
      <c r="G2890" s="113">
        <f t="shared" si="1317"/>
        <v>4.3006716003852752E-3</v>
      </c>
      <c r="H2890" s="114">
        <f t="shared" si="1318"/>
        <v>47197</v>
      </c>
      <c r="I2890" s="114">
        <f t="shared" si="1319"/>
        <v>47197</v>
      </c>
      <c r="J2890" s="115">
        <f t="shared" si="1320"/>
        <v>20</v>
      </c>
      <c r="K2890" s="115">
        <f t="shared" si="1321"/>
        <v>13</v>
      </c>
      <c r="L2890" s="8">
        <f t="shared" si="1322"/>
        <v>1.00279333</v>
      </c>
      <c r="M2890" s="116">
        <f t="shared" si="1323"/>
        <v>1.0043006699999999</v>
      </c>
      <c r="N2890" s="116">
        <f t="shared" si="1324"/>
        <v>1.580849955345732</v>
      </c>
      <c r="O2890" s="109">
        <f t="shared" si="1325"/>
        <v>1.58526579</v>
      </c>
      <c r="P2890" s="109">
        <f t="shared" si="1326"/>
        <v>26.826338639999999</v>
      </c>
      <c r="Q2890" s="11">
        <f t="shared" si="1311"/>
        <v>0</v>
      </c>
      <c r="R2890" s="30">
        <f t="shared" si="1309"/>
        <v>0</v>
      </c>
      <c r="S2890" s="109">
        <f t="shared" si="1327"/>
        <v>0</v>
      </c>
      <c r="T2890" s="119">
        <f t="shared" si="1310"/>
        <v>0.10150000000000001</v>
      </c>
      <c r="U2890" s="117">
        <f t="shared" si="1328"/>
        <v>13</v>
      </c>
      <c r="V2890" s="117">
        <v>252</v>
      </c>
      <c r="W2890" s="116">
        <f t="shared" si="1329"/>
        <v>1.00499955</v>
      </c>
      <c r="X2890" s="109">
        <f t="shared" si="1330"/>
        <v>0.13411961999999999</v>
      </c>
      <c r="Y2890" s="174">
        <f t="shared" ref="Y2890:Y2953" si="1333">IF(AND(Q2890&gt;0,Z2890&lt;&gt;"INCORPJ="),S2890+X2890,0)</f>
        <v>0</v>
      </c>
      <c r="Z2890" s="120" t="str">
        <f t="shared" si="1312"/>
        <v>A+J=</v>
      </c>
      <c r="AA2890" s="114">
        <f t="shared" si="1313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08">
        <f t="shared" ref="A2891:A2954" si="1334">(A2890+1)</f>
        <v>47187</v>
      </c>
      <c r="B2891" s="109">
        <f t="shared" si="1314"/>
        <v>26.97659067</v>
      </c>
      <c r="C2891" s="193">
        <f t="shared" si="1332"/>
        <v>16.92229708</v>
      </c>
      <c r="D2891" s="110">
        <f t="shared" si="1315"/>
        <v>7245.38</v>
      </c>
      <c r="E2891" s="111">
        <f t="shared" si="1331"/>
        <v>7276.54</v>
      </c>
      <c r="F2891" s="112">
        <f t="shared" si="1316"/>
        <v>47138</v>
      </c>
      <c r="G2891" s="113">
        <f t="shared" si="1317"/>
        <v>4.3006716003852752E-3</v>
      </c>
      <c r="H2891" s="114">
        <f t="shared" si="1318"/>
        <v>47197</v>
      </c>
      <c r="I2891" s="114">
        <f t="shared" si="1319"/>
        <v>47197</v>
      </c>
      <c r="J2891" s="115">
        <f t="shared" si="1320"/>
        <v>20</v>
      </c>
      <c r="K2891" s="115">
        <f t="shared" si="1321"/>
        <v>14</v>
      </c>
      <c r="L2891" s="8">
        <f t="shared" si="1322"/>
        <v>1.00300853</v>
      </c>
      <c r="M2891" s="116">
        <f t="shared" si="1323"/>
        <v>1.0043006699999999</v>
      </c>
      <c r="N2891" s="116">
        <f t="shared" si="1324"/>
        <v>1.580849955345732</v>
      </c>
      <c r="O2891" s="109">
        <f t="shared" si="1325"/>
        <v>1.58560598</v>
      </c>
      <c r="P2891" s="109">
        <f t="shared" si="1326"/>
        <v>26.83209544</v>
      </c>
      <c r="Q2891" s="11">
        <f t="shared" si="1311"/>
        <v>0</v>
      </c>
      <c r="R2891" s="30">
        <f t="shared" ref="R2891:R2954" si="1335">IF(Q2891&gt;0,VLOOKUP($A2891,$AD$10:$AI$145,6),0)</f>
        <v>0</v>
      </c>
      <c r="S2891" s="109">
        <f t="shared" si="1327"/>
        <v>0</v>
      </c>
      <c r="T2891" s="119">
        <f t="shared" ref="T2891:T2954" si="1336">(T2890)</f>
        <v>0.10150000000000001</v>
      </c>
      <c r="U2891" s="117">
        <f t="shared" si="1328"/>
        <v>14</v>
      </c>
      <c r="V2891" s="117">
        <v>252</v>
      </c>
      <c r="W2891" s="116">
        <f t="shared" si="1329"/>
        <v>1.005385164</v>
      </c>
      <c r="X2891" s="109">
        <f t="shared" si="1330"/>
        <v>0.14449523</v>
      </c>
      <c r="Y2891" s="174">
        <f t="shared" si="1333"/>
        <v>0</v>
      </c>
      <c r="Z2891" s="120" t="str">
        <f t="shared" si="1312"/>
        <v>A+J=</v>
      </c>
      <c r="AA2891" s="114">
        <f t="shared" si="1313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08">
        <f t="shared" si="1334"/>
        <v>47188</v>
      </c>
      <c r="B2892" s="109">
        <f t="shared" si="1314"/>
        <v>26.97659067</v>
      </c>
      <c r="C2892" s="193">
        <f t="shared" si="1332"/>
        <v>16.92229708</v>
      </c>
      <c r="D2892" s="110">
        <f t="shared" si="1315"/>
        <v>7245.38</v>
      </c>
      <c r="E2892" s="111">
        <f t="shared" si="1331"/>
        <v>7276.54</v>
      </c>
      <c r="F2892" s="112">
        <f t="shared" si="1316"/>
        <v>47138</v>
      </c>
      <c r="G2892" s="113">
        <f t="shared" si="1317"/>
        <v>4.3006716003852752E-3</v>
      </c>
      <c r="H2892" s="114">
        <f t="shared" si="1318"/>
        <v>47197</v>
      </c>
      <c r="I2892" s="114">
        <f t="shared" si="1319"/>
        <v>47197</v>
      </c>
      <c r="J2892" s="115">
        <f t="shared" si="1320"/>
        <v>20</v>
      </c>
      <c r="K2892" s="115">
        <f t="shared" si="1321"/>
        <v>14</v>
      </c>
      <c r="L2892" s="8">
        <f t="shared" si="1322"/>
        <v>1.00300853</v>
      </c>
      <c r="M2892" s="116">
        <f t="shared" si="1323"/>
        <v>1.0043006699999999</v>
      </c>
      <c r="N2892" s="116">
        <f t="shared" si="1324"/>
        <v>1.580849955345732</v>
      </c>
      <c r="O2892" s="109">
        <f t="shared" si="1325"/>
        <v>1.58560598</v>
      </c>
      <c r="P2892" s="109">
        <f t="shared" si="1326"/>
        <v>26.83209544</v>
      </c>
      <c r="Q2892" s="11">
        <f t="shared" ref="Q2892:Q2955" si="1337">IF(VLOOKUP(A2892,AD$10:AK$145,8)=VLOOKUP(A2891,AD$10:AK$145,8),0,VLOOKUP(A2892,AD$10:AK$145,8))</f>
        <v>0</v>
      </c>
      <c r="R2892" s="30">
        <f t="shared" si="1335"/>
        <v>0</v>
      </c>
      <c r="S2892" s="109">
        <f t="shared" si="1327"/>
        <v>0</v>
      </c>
      <c r="T2892" s="119">
        <f t="shared" si="1336"/>
        <v>0.10150000000000001</v>
      </c>
      <c r="U2892" s="117">
        <f t="shared" si="1328"/>
        <v>14</v>
      </c>
      <c r="V2892" s="117">
        <v>252</v>
      </c>
      <c r="W2892" s="116">
        <f t="shared" si="1329"/>
        <v>1.005385164</v>
      </c>
      <c r="X2892" s="109">
        <f t="shared" si="1330"/>
        <v>0.14449523</v>
      </c>
      <c r="Y2892" s="174">
        <f t="shared" si="1333"/>
        <v>0</v>
      </c>
      <c r="Z2892" s="120" t="str">
        <f t="shared" ref="Z2892:Z2955" si="1338">IF($Q2891&gt;0,VLOOKUP($A2891,$AD$10:$AM$145,9),Z2891)</f>
        <v>A+J=</v>
      </c>
      <c r="AA2892" s="114">
        <f t="shared" ref="AA2892:AA2955" si="1339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08">
        <f t="shared" si="1334"/>
        <v>47189</v>
      </c>
      <c r="B2893" s="109">
        <f t="shared" si="1314"/>
        <v>26.97659067</v>
      </c>
      <c r="C2893" s="193">
        <f t="shared" si="1332"/>
        <v>16.92229708</v>
      </c>
      <c r="D2893" s="110">
        <f t="shared" si="1315"/>
        <v>7245.38</v>
      </c>
      <c r="E2893" s="111">
        <f t="shared" si="1331"/>
        <v>7276.54</v>
      </c>
      <c r="F2893" s="112">
        <f t="shared" si="1316"/>
        <v>47138</v>
      </c>
      <c r="G2893" s="113">
        <f t="shared" si="1317"/>
        <v>4.3006716003852752E-3</v>
      </c>
      <c r="H2893" s="114">
        <f t="shared" si="1318"/>
        <v>47197</v>
      </c>
      <c r="I2893" s="114">
        <f t="shared" si="1319"/>
        <v>47197</v>
      </c>
      <c r="J2893" s="115">
        <f t="shared" si="1320"/>
        <v>20</v>
      </c>
      <c r="K2893" s="115">
        <f t="shared" si="1321"/>
        <v>14</v>
      </c>
      <c r="L2893" s="8">
        <f t="shared" si="1322"/>
        <v>1.00300853</v>
      </c>
      <c r="M2893" s="116">
        <f t="shared" si="1323"/>
        <v>1.0043006699999999</v>
      </c>
      <c r="N2893" s="116">
        <f t="shared" si="1324"/>
        <v>1.580849955345732</v>
      </c>
      <c r="O2893" s="109">
        <f t="shared" si="1325"/>
        <v>1.58560598</v>
      </c>
      <c r="P2893" s="109">
        <f t="shared" si="1326"/>
        <v>26.83209544</v>
      </c>
      <c r="Q2893" s="11">
        <f t="shared" si="1337"/>
        <v>0</v>
      </c>
      <c r="R2893" s="30">
        <f t="shared" si="1335"/>
        <v>0</v>
      </c>
      <c r="S2893" s="109">
        <f t="shared" si="1327"/>
        <v>0</v>
      </c>
      <c r="T2893" s="119">
        <f t="shared" si="1336"/>
        <v>0.10150000000000001</v>
      </c>
      <c r="U2893" s="117">
        <f t="shared" si="1328"/>
        <v>14</v>
      </c>
      <c r="V2893" s="117">
        <v>252</v>
      </c>
      <c r="W2893" s="116">
        <f t="shared" si="1329"/>
        <v>1.005385164</v>
      </c>
      <c r="X2893" s="109">
        <f t="shared" si="1330"/>
        <v>0.14449523</v>
      </c>
      <c r="Y2893" s="174">
        <f t="shared" si="1333"/>
        <v>0</v>
      </c>
      <c r="Z2893" s="120" t="str">
        <f t="shared" si="1338"/>
        <v>A+J=</v>
      </c>
      <c r="AA2893" s="114">
        <f t="shared" si="1339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08">
        <f t="shared" si="1334"/>
        <v>47190</v>
      </c>
      <c r="B2894" s="109">
        <f t="shared" si="1314"/>
        <v>26.992732850000003</v>
      </c>
      <c r="C2894" s="193">
        <f t="shared" si="1332"/>
        <v>16.92229708</v>
      </c>
      <c r="D2894" s="110">
        <f t="shared" si="1315"/>
        <v>7245.38</v>
      </c>
      <c r="E2894" s="111">
        <f t="shared" si="1331"/>
        <v>7276.54</v>
      </c>
      <c r="F2894" s="112">
        <f t="shared" si="1316"/>
        <v>47138</v>
      </c>
      <c r="G2894" s="113">
        <f t="shared" si="1317"/>
        <v>4.3006716003852752E-3</v>
      </c>
      <c r="H2894" s="114">
        <f t="shared" si="1318"/>
        <v>47197</v>
      </c>
      <c r="I2894" s="114">
        <f t="shared" si="1319"/>
        <v>47197</v>
      </c>
      <c r="J2894" s="115">
        <f t="shared" si="1320"/>
        <v>20</v>
      </c>
      <c r="K2894" s="115">
        <f t="shared" si="1321"/>
        <v>15</v>
      </c>
      <c r="L2894" s="8">
        <f t="shared" si="1322"/>
        <v>1.00322377</v>
      </c>
      <c r="M2894" s="116">
        <f t="shared" si="1323"/>
        <v>1.0043006699999999</v>
      </c>
      <c r="N2894" s="116">
        <f t="shared" si="1324"/>
        <v>1.580849955345732</v>
      </c>
      <c r="O2894" s="109">
        <f t="shared" si="1325"/>
        <v>1.5859462499999999</v>
      </c>
      <c r="P2894" s="109">
        <f t="shared" si="1326"/>
        <v>26.837853590000002</v>
      </c>
      <c r="Q2894" s="11">
        <f t="shared" si="1337"/>
        <v>0</v>
      </c>
      <c r="R2894" s="30">
        <f t="shared" si="1335"/>
        <v>0</v>
      </c>
      <c r="S2894" s="109">
        <f t="shared" si="1327"/>
        <v>0</v>
      </c>
      <c r="T2894" s="119">
        <f t="shared" si="1336"/>
        <v>0.10150000000000001</v>
      </c>
      <c r="U2894" s="117">
        <f t="shared" si="1328"/>
        <v>15</v>
      </c>
      <c r="V2894" s="117">
        <v>252</v>
      </c>
      <c r="W2894" s="116">
        <f t="shared" si="1329"/>
        <v>1.0057709260000001</v>
      </c>
      <c r="X2894" s="109">
        <f t="shared" si="1330"/>
        <v>0.15487925999999999</v>
      </c>
      <c r="Y2894" s="174">
        <f t="shared" si="1333"/>
        <v>0</v>
      </c>
      <c r="Z2894" s="120" t="str">
        <f t="shared" si="1338"/>
        <v>A+J=</v>
      </c>
      <c r="AA2894" s="114">
        <f t="shared" si="1339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08">
        <f t="shared" si="1334"/>
        <v>47191</v>
      </c>
      <c r="B2895" s="109">
        <f t="shared" si="1314"/>
        <v>27.00888467</v>
      </c>
      <c r="C2895" s="193">
        <f t="shared" si="1332"/>
        <v>16.92229708</v>
      </c>
      <c r="D2895" s="110">
        <f t="shared" si="1315"/>
        <v>7245.38</v>
      </c>
      <c r="E2895" s="111">
        <f t="shared" si="1331"/>
        <v>7276.54</v>
      </c>
      <c r="F2895" s="112">
        <f t="shared" si="1316"/>
        <v>47138</v>
      </c>
      <c r="G2895" s="113">
        <f t="shared" si="1317"/>
        <v>4.3006716003852752E-3</v>
      </c>
      <c r="H2895" s="114">
        <f t="shared" si="1318"/>
        <v>47197</v>
      </c>
      <c r="I2895" s="114">
        <f t="shared" si="1319"/>
        <v>47197</v>
      </c>
      <c r="J2895" s="115">
        <f t="shared" si="1320"/>
        <v>20</v>
      </c>
      <c r="K2895" s="115">
        <f t="shared" si="1321"/>
        <v>16</v>
      </c>
      <c r="L2895" s="8">
        <f t="shared" si="1322"/>
        <v>1.00343906</v>
      </c>
      <c r="M2895" s="116">
        <f t="shared" si="1323"/>
        <v>1.0043006699999999</v>
      </c>
      <c r="N2895" s="116">
        <f t="shared" si="1324"/>
        <v>1.580849955345732</v>
      </c>
      <c r="O2895" s="109">
        <f t="shared" si="1325"/>
        <v>1.5862865900000001</v>
      </c>
      <c r="P2895" s="109">
        <f t="shared" si="1326"/>
        <v>26.843612929999999</v>
      </c>
      <c r="Q2895" s="11">
        <f t="shared" si="1337"/>
        <v>0</v>
      </c>
      <c r="R2895" s="30">
        <f t="shared" si="1335"/>
        <v>0</v>
      </c>
      <c r="S2895" s="109">
        <f t="shared" si="1327"/>
        <v>0</v>
      </c>
      <c r="T2895" s="119">
        <f t="shared" si="1336"/>
        <v>0.10150000000000001</v>
      </c>
      <c r="U2895" s="117">
        <f t="shared" si="1328"/>
        <v>16</v>
      </c>
      <c r="V2895" s="117">
        <v>252</v>
      </c>
      <c r="W2895" s="116">
        <f t="shared" si="1329"/>
        <v>1.006156837</v>
      </c>
      <c r="X2895" s="109">
        <f t="shared" si="1330"/>
        <v>0.16527174</v>
      </c>
      <c r="Y2895" s="174">
        <f t="shared" si="1333"/>
        <v>0</v>
      </c>
      <c r="Z2895" s="120" t="str">
        <f t="shared" si="1338"/>
        <v>A+J=</v>
      </c>
      <c r="AA2895" s="114">
        <f t="shared" si="1339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08">
        <f t="shared" si="1334"/>
        <v>47192</v>
      </c>
      <c r="B2896" s="109">
        <f t="shared" si="1314"/>
        <v>27.025045900000002</v>
      </c>
      <c r="C2896" s="193">
        <f t="shared" si="1332"/>
        <v>16.92229708</v>
      </c>
      <c r="D2896" s="110">
        <f t="shared" si="1315"/>
        <v>7245.38</v>
      </c>
      <c r="E2896" s="111">
        <f t="shared" si="1331"/>
        <v>7276.54</v>
      </c>
      <c r="F2896" s="112">
        <f t="shared" si="1316"/>
        <v>47138</v>
      </c>
      <c r="G2896" s="113">
        <f t="shared" si="1317"/>
        <v>4.3006716003852752E-3</v>
      </c>
      <c r="H2896" s="114">
        <f t="shared" si="1318"/>
        <v>47197</v>
      </c>
      <c r="I2896" s="114">
        <f t="shared" si="1319"/>
        <v>47197</v>
      </c>
      <c r="J2896" s="115">
        <f t="shared" si="1320"/>
        <v>20</v>
      </c>
      <c r="K2896" s="115">
        <f t="shared" si="1321"/>
        <v>17</v>
      </c>
      <c r="L2896" s="8">
        <f t="shared" si="1322"/>
        <v>1.0036543899999999</v>
      </c>
      <c r="M2896" s="116">
        <f t="shared" si="1323"/>
        <v>1.0043006699999999</v>
      </c>
      <c r="N2896" s="116">
        <f t="shared" si="1324"/>
        <v>1.580849955345732</v>
      </c>
      <c r="O2896" s="109">
        <f t="shared" si="1325"/>
        <v>1.5866269900000001</v>
      </c>
      <c r="P2896" s="109">
        <f t="shared" si="1326"/>
        <v>26.849373270000001</v>
      </c>
      <c r="Q2896" s="11">
        <f t="shared" si="1337"/>
        <v>0</v>
      </c>
      <c r="R2896" s="30">
        <f t="shared" si="1335"/>
        <v>0</v>
      </c>
      <c r="S2896" s="109">
        <f t="shared" si="1327"/>
        <v>0</v>
      </c>
      <c r="T2896" s="119">
        <f t="shared" si="1336"/>
        <v>0.10150000000000001</v>
      </c>
      <c r="U2896" s="117">
        <f t="shared" si="1328"/>
        <v>17</v>
      </c>
      <c r="V2896" s="117">
        <v>252</v>
      </c>
      <c r="W2896" s="116">
        <f t="shared" si="1329"/>
        <v>1.0065428949999999</v>
      </c>
      <c r="X2896" s="109">
        <f t="shared" si="1330"/>
        <v>0.17567263</v>
      </c>
      <c r="Y2896" s="174">
        <f t="shared" si="1333"/>
        <v>0</v>
      </c>
      <c r="Z2896" s="120" t="str">
        <f t="shared" si="1338"/>
        <v>A+J=</v>
      </c>
      <c r="AA2896" s="114">
        <f t="shared" si="1339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08">
        <f t="shared" si="1334"/>
        <v>47193</v>
      </c>
      <c r="B2897" s="109">
        <f t="shared" si="1314"/>
        <v>27.041217119999999</v>
      </c>
      <c r="C2897" s="193">
        <f t="shared" si="1332"/>
        <v>16.92229708</v>
      </c>
      <c r="D2897" s="110">
        <f t="shared" si="1315"/>
        <v>7245.38</v>
      </c>
      <c r="E2897" s="111">
        <f t="shared" si="1331"/>
        <v>7276.54</v>
      </c>
      <c r="F2897" s="112">
        <f t="shared" si="1316"/>
        <v>47138</v>
      </c>
      <c r="G2897" s="113">
        <f t="shared" si="1317"/>
        <v>4.3006716003852752E-3</v>
      </c>
      <c r="H2897" s="114">
        <f t="shared" si="1318"/>
        <v>47197</v>
      </c>
      <c r="I2897" s="114">
        <f t="shared" si="1319"/>
        <v>47197</v>
      </c>
      <c r="J2897" s="115">
        <f t="shared" si="1320"/>
        <v>20</v>
      </c>
      <c r="K2897" s="115">
        <f t="shared" si="1321"/>
        <v>18</v>
      </c>
      <c r="L2897" s="8">
        <f t="shared" si="1322"/>
        <v>1.0038697700000001</v>
      </c>
      <c r="M2897" s="116">
        <f t="shared" si="1323"/>
        <v>1.0043006699999999</v>
      </c>
      <c r="N2897" s="116">
        <f t="shared" si="1324"/>
        <v>1.580849955345732</v>
      </c>
      <c r="O2897" s="109">
        <f t="shared" si="1325"/>
        <v>1.58696748</v>
      </c>
      <c r="P2897" s="109">
        <f t="shared" si="1326"/>
        <v>26.855135149999999</v>
      </c>
      <c r="Q2897" s="11">
        <f t="shared" si="1337"/>
        <v>0</v>
      </c>
      <c r="R2897" s="30">
        <f t="shared" si="1335"/>
        <v>0</v>
      </c>
      <c r="S2897" s="109">
        <f t="shared" si="1327"/>
        <v>0</v>
      </c>
      <c r="T2897" s="119">
        <f t="shared" si="1336"/>
        <v>0.10150000000000001</v>
      </c>
      <c r="U2897" s="117">
        <f t="shared" si="1328"/>
        <v>18</v>
      </c>
      <c r="V2897" s="117">
        <v>252</v>
      </c>
      <c r="W2897" s="116">
        <f t="shared" si="1329"/>
        <v>1.006929102</v>
      </c>
      <c r="X2897" s="109">
        <f t="shared" si="1330"/>
        <v>0.18608197000000001</v>
      </c>
      <c r="Y2897" s="174">
        <f t="shared" si="1333"/>
        <v>0</v>
      </c>
      <c r="Z2897" s="120" t="str">
        <f t="shared" si="1338"/>
        <v>A+J=</v>
      </c>
      <c r="AA2897" s="114">
        <f t="shared" si="1339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08">
        <f t="shared" si="1334"/>
        <v>47194</v>
      </c>
      <c r="B2898" s="109">
        <f t="shared" si="1314"/>
        <v>27.057397609999999</v>
      </c>
      <c r="C2898" s="193">
        <f t="shared" si="1332"/>
        <v>16.92229708</v>
      </c>
      <c r="D2898" s="110">
        <f t="shared" si="1315"/>
        <v>7245.38</v>
      </c>
      <c r="E2898" s="111">
        <f t="shared" si="1331"/>
        <v>7276.54</v>
      </c>
      <c r="F2898" s="112">
        <f t="shared" si="1316"/>
        <v>47138</v>
      </c>
      <c r="G2898" s="113">
        <f t="shared" si="1317"/>
        <v>4.3006716003852752E-3</v>
      </c>
      <c r="H2898" s="114">
        <f t="shared" si="1318"/>
        <v>47197</v>
      </c>
      <c r="I2898" s="114">
        <f t="shared" si="1319"/>
        <v>47197</v>
      </c>
      <c r="J2898" s="115">
        <f t="shared" si="1320"/>
        <v>20</v>
      </c>
      <c r="K2898" s="115">
        <f t="shared" si="1321"/>
        <v>19</v>
      </c>
      <c r="L2898" s="8">
        <f t="shared" si="1322"/>
        <v>1.0040851900000001</v>
      </c>
      <c r="M2898" s="116">
        <f t="shared" si="1323"/>
        <v>1.0043006699999999</v>
      </c>
      <c r="N2898" s="116">
        <f t="shared" si="1324"/>
        <v>1.580849955345732</v>
      </c>
      <c r="O2898" s="109">
        <f t="shared" si="1325"/>
        <v>1.58730802</v>
      </c>
      <c r="P2898" s="109">
        <f t="shared" si="1326"/>
        <v>26.860897869999999</v>
      </c>
      <c r="Q2898" s="11">
        <f t="shared" si="1337"/>
        <v>0</v>
      </c>
      <c r="R2898" s="30">
        <f t="shared" si="1335"/>
        <v>0</v>
      </c>
      <c r="S2898" s="109">
        <f t="shared" si="1327"/>
        <v>0</v>
      </c>
      <c r="T2898" s="119">
        <f t="shared" si="1336"/>
        <v>0.10150000000000001</v>
      </c>
      <c r="U2898" s="117">
        <f t="shared" si="1328"/>
        <v>19</v>
      </c>
      <c r="V2898" s="117">
        <v>252</v>
      </c>
      <c r="W2898" s="116">
        <f t="shared" si="1329"/>
        <v>1.007315457</v>
      </c>
      <c r="X2898" s="109">
        <f t="shared" si="1330"/>
        <v>0.19649974000000001</v>
      </c>
      <c r="Y2898" s="174">
        <f t="shared" si="1333"/>
        <v>0</v>
      </c>
      <c r="Z2898" s="120" t="str">
        <f t="shared" si="1338"/>
        <v>A+J=</v>
      </c>
      <c r="AA2898" s="114">
        <f t="shared" si="1339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08">
        <f t="shared" si="1334"/>
        <v>47195</v>
      </c>
      <c r="B2899" s="109">
        <f t="shared" si="1314"/>
        <v>27.057397609999999</v>
      </c>
      <c r="C2899" s="193">
        <f t="shared" si="1332"/>
        <v>16.92229708</v>
      </c>
      <c r="D2899" s="110">
        <f t="shared" si="1315"/>
        <v>7245.38</v>
      </c>
      <c r="E2899" s="111">
        <f t="shared" si="1331"/>
        <v>7276.54</v>
      </c>
      <c r="F2899" s="112">
        <f t="shared" si="1316"/>
        <v>47138</v>
      </c>
      <c r="G2899" s="113">
        <f t="shared" si="1317"/>
        <v>4.3006716003852752E-3</v>
      </c>
      <c r="H2899" s="114">
        <f t="shared" si="1318"/>
        <v>47197</v>
      </c>
      <c r="I2899" s="114">
        <f t="shared" si="1319"/>
        <v>47197</v>
      </c>
      <c r="J2899" s="115">
        <f t="shared" si="1320"/>
        <v>20</v>
      </c>
      <c r="K2899" s="115">
        <f t="shared" si="1321"/>
        <v>19</v>
      </c>
      <c r="L2899" s="8">
        <f t="shared" si="1322"/>
        <v>1.0040851900000001</v>
      </c>
      <c r="M2899" s="116">
        <f t="shared" si="1323"/>
        <v>1.0043006699999999</v>
      </c>
      <c r="N2899" s="116">
        <f t="shared" si="1324"/>
        <v>1.580849955345732</v>
      </c>
      <c r="O2899" s="109">
        <f t="shared" si="1325"/>
        <v>1.58730802</v>
      </c>
      <c r="P2899" s="109">
        <f t="shared" si="1326"/>
        <v>26.860897869999999</v>
      </c>
      <c r="Q2899" s="11">
        <f t="shared" si="1337"/>
        <v>0</v>
      </c>
      <c r="R2899" s="30">
        <f t="shared" si="1335"/>
        <v>0</v>
      </c>
      <c r="S2899" s="109">
        <f t="shared" si="1327"/>
        <v>0</v>
      </c>
      <c r="T2899" s="119">
        <f t="shared" si="1336"/>
        <v>0.10150000000000001</v>
      </c>
      <c r="U2899" s="117">
        <f t="shared" si="1328"/>
        <v>19</v>
      </c>
      <c r="V2899" s="117">
        <v>252</v>
      </c>
      <c r="W2899" s="116">
        <f t="shared" si="1329"/>
        <v>1.007315457</v>
      </c>
      <c r="X2899" s="109">
        <f t="shared" si="1330"/>
        <v>0.19649974000000001</v>
      </c>
      <c r="Y2899" s="174">
        <f t="shared" si="1333"/>
        <v>0</v>
      </c>
      <c r="Z2899" s="120" t="str">
        <f t="shared" si="1338"/>
        <v>A+J=</v>
      </c>
      <c r="AA2899" s="114">
        <f t="shared" si="1339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08">
        <f t="shared" si="1334"/>
        <v>47196</v>
      </c>
      <c r="B2900" s="109">
        <f t="shared" si="1314"/>
        <v>27.057397609999999</v>
      </c>
      <c r="C2900" s="193">
        <f t="shared" si="1332"/>
        <v>16.92229708</v>
      </c>
      <c r="D2900" s="110">
        <f t="shared" si="1315"/>
        <v>7245.38</v>
      </c>
      <c r="E2900" s="111">
        <f t="shared" si="1331"/>
        <v>7276.54</v>
      </c>
      <c r="F2900" s="112">
        <f t="shared" si="1316"/>
        <v>47138</v>
      </c>
      <c r="G2900" s="113">
        <f t="shared" si="1317"/>
        <v>4.3006716003852752E-3</v>
      </c>
      <c r="H2900" s="114">
        <f t="shared" si="1318"/>
        <v>47197</v>
      </c>
      <c r="I2900" s="114">
        <f t="shared" si="1319"/>
        <v>47197</v>
      </c>
      <c r="J2900" s="115">
        <f t="shared" si="1320"/>
        <v>20</v>
      </c>
      <c r="K2900" s="115">
        <f t="shared" si="1321"/>
        <v>19</v>
      </c>
      <c r="L2900" s="8">
        <f t="shared" si="1322"/>
        <v>1.0040851900000001</v>
      </c>
      <c r="M2900" s="116">
        <f t="shared" si="1323"/>
        <v>1.0043006699999999</v>
      </c>
      <c r="N2900" s="116">
        <f t="shared" si="1324"/>
        <v>1.580849955345732</v>
      </c>
      <c r="O2900" s="109">
        <f t="shared" si="1325"/>
        <v>1.58730802</v>
      </c>
      <c r="P2900" s="109">
        <f t="shared" si="1326"/>
        <v>26.860897869999999</v>
      </c>
      <c r="Q2900" s="11">
        <f t="shared" si="1337"/>
        <v>0</v>
      </c>
      <c r="R2900" s="30">
        <f t="shared" si="1335"/>
        <v>0</v>
      </c>
      <c r="S2900" s="109">
        <f t="shared" si="1327"/>
        <v>0</v>
      </c>
      <c r="T2900" s="119">
        <f t="shared" si="1336"/>
        <v>0.10150000000000001</v>
      </c>
      <c r="U2900" s="117">
        <f t="shared" si="1328"/>
        <v>19</v>
      </c>
      <c r="V2900" s="117">
        <v>252</v>
      </c>
      <c r="W2900" s="116">
        <f t="shared" si="1329"/>
        <v>1.007315457</v>
      </c>
      <c r="X2900" s="109">
        <f t="shared" si="1330"/>
        <v>0.19649974000000001</v>
      </c>
      <c r="Y2900" s="174">
        <f t="shared" si="1333"/>
        <v>0</v>
      </c>
      <c r="Z2900" s="120" t="str">
        <f t="shared" si="1338"/>
        <v>A+J=</v>
      </c>
      <c r="AA2900" s="114">
        <f t="shared" si="1339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08">
        <f t="shared" si="1334"/>
        <v>47197</v>
      </c>
      <c r="B2901" s="109">
        <f t="shared" si="1314"/>
        <v>27.073588229999999</v>
      </c>
      <c r="C2901" s="193">
        <f t="shared" si="1332"/>
        <v>16.92229708</v>
      </c>
      <c r="D2901" s="110">
        <f t="shared" si="1315"/>
        <v>7245.38</v>
      </c>
      <c r="E2901" s="111">
        <f t="shared" si="1331"/>
        <v>7276.54</v>
      </c>
      <c r="F2901" s="112">
        <f t="shared" si="1316"/>
        <v>47138</v>
      </c>
      <c r="G2901" s="113">
        <f t="shared" si="1317"/>
        <v>4.3006716003852752E-3</v>
      </c>
      <c r="H2901" s="114">
        <f t="shared" si="1318"/>
        <v>47228</v>
      </c>
      <c r="I2901" s="114">
        <f t="shared" si="1319"/>
        <v>47197</v>
      </c>
      <c r="J2901" s="115">
        <f t="shared" si="1320"/>
        <v>20</v>
      </c>
      <c r="K2901" s="115">
        <f t="shared" si="1321"/>
        <v>20</v>
      </c>
      <c r="L2901" s="8">
        <f t="shared" si="1322"/>
        <v>1.0043006699999999</v>
      </c>
      <c r="M2901" s="116">
        <f t="shared" si="1323"/>
        <v>1.0043006699999999</v>
      </c>
      <c r="N2901" s="116">
        <f t="shared" si="1324"/>
        <v>1.580849955345732</v>
      </c>
      <c r="O2901" s="109">
        <f t="shared" si="1325"/>
        <v>1.5876486599999999</v>
      </c>
      <c r="P2901" s="109">
        <f t="shared" si="1326"/>
        <v>26.86666228</v>
      </c>
      <c r="Q2901" s="11">
        <f t="shared" si="1337"/>
        <v>95</v>
      </c>
      <c r="R2901" s="30">
        <f t="shared" si="1335"/>
        <v>0.413219</v>
      </c>
      <c r="S2901" s="109">
        <f t="shared" si="1327"/>
        <v>11.10181532</v>
      </c>
      <c r="T2901" s="119">
        <f t="shared" si="1336"/>
        <v>0.10150000000000001</v>
      </c>
      <c r="U2901" s="117">
        <f t="shared" si="1328"/>
        <v>20</v>
      </c>
      <c r="V2901" s="117">
        <v>252</v>
      </c>
      <c r="W2901" s="116">
        <f t="shared" si="1329"/>
        <v>1.0077019599999999</v>
      </c>
      <c r="X2901" s="109">
        <f t="shared" si="1330"/>
        <v>0.20692595</v>
      </c>
      <c r="Y2901" s="174">
        <f t="shared" si="1333"/>
        <v>11.308741270000001</v>
      </c>
      <c r="Z2901" s="120" t="str">
        <f t="shared" si="1338"/>
        <v>A+J=</v>
      </c>
      <c r="AA2901" s="114">
        <f t="shared" si="1339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08">
        <f t="shared" si="1334"/>
        <v>47198</v>
      </c>
      <c r="B2902" s="109">
        <f t="shared" si="1314"/>
        <v>15.77397245</v>
      </c>
      <c r="C2902" s="193">
        <f t="shared" si="1332"/>
        <v>9.9296824000000008</v>
      </c>
      <c r="D2902" s="110">
        <f t="shared" si="1315"/>
        <v>7245.38</v>
      </c>
      <c r="E2902" s="111">
        <f t="shared" si="1331"/>
        <v>7276.54</v>
      </c>
      <c r="F2902" s="112">
        <f t="shared" si="1316"/>
        <v>47169</v>
      </c>
      <c r="G2902" s="113">
        <f t="shared" si="1317"/>
        <v>4.3006716003852752E-3</v>
      </c>
      <c r="H2902" s="114">
        <f t="shared" si="1318"/>
        <v>47228</v>
      </c>
      <c r="I2902" s="114">
        <f t="shared" si="1319"/>
        <v>47228</v>
      </c>
      <c r="J2902" s="115">
        <f t="shared" si="1320"/>
        <v>22</v>
      </c>
      <c r="K2902" s="115">
        <f t="shared" si="1321"/>
        <v>1</v>
      </c>
      <c r="L2902" s="8">
        <f t="shared" si="1322"/>
        <v>1.0001950799999999</v>
      </c>
      <c r="M2902" s="116">
        <f t="shared" si="1323"/>
        <v>1.0043006699999999</v>
      </c>
      <c r="N2902" s="116">
        <f t="shared" si="1324"/>
        <v>1.5876486693231886</v>
      </c>
      <c r="O2902" s="109">
        <f t="shared" si="1325"/>
        <v>1.5879583799999999</v>
      </c>
      <c r="P2902" s="109">
        <f t="shared" si="1326"/>
        <v>15.767922370000001</v>
      </c>
      <c r="Q2902" s="11">
        <f t="shared" si="1337"/>
        <v>0</v>
      </c>
      <c r="R2902" s="30">
        <f t="shared" si="1335"/>
        <v>0</v>
      </c>
      <c r="S2902" s="109">
        <f t="shared" si="1327"/>
        <v>0</v>
      </c>
      <c r="T2902" s="119">
        <f t="shared" si="1336"/>
        <v>0.10150000000000001</v>
      </c>
      <c r="U2902" s="117">
        <f t="shared" si="1328"/>
        <v>1</v>
      </c>
      <c r="V2902" s="117">
        <v>252</v>
      </c>
      <c r="W2902" s="116">
        <f t="shared" si="1329"/>
        <v>1.0003836960000001</v>
      </c>
      <c r="X2902" s="109">
        <f t="shared" si="1330"/>
        <v>6.0500800000000002E-3</v>
      </c>
      <c r="Y2902" s="174">
        <f t="shared" si="1333"/>
        <v>0</v>
      </c>
      <c r="Z2902" s="120" t="str">
        <f t="shared" si="1338"/>
        <v>A+J=</v>
      </c>
      <c r="AA2902" s="114">
        <f t="shared" si="1339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08">
        <f t="shared" si="1334"/>
        <v>47199</v>
      </c>
      <c r="B2903" s="109">
        <f t="shared" si="1314"/>
        <v>15.783103240000001</v>
      </c>
      <c r="C2903" s="193">
        <f t="shared" si="1332"/>
        <v>9.9296824000000008</v>
      </c>
      <c r="D2903" s="110">
        <f t="shared" si="1315"/>
        <v>7245.38</v>
      </c>
      <c r="E2903" s="111">
        <f t="shared" si="1331"/>
        <v>7276.54</v>
      </c>
      <c r="F2903" s="112">
        <f t="shared" si="1316"/>
        <v>47169</v>
      </c>
      <c r="G2903" s="113">
        <f t="shared" si="1317"/>
        <v>4.3006716003852752E-3</v>
      </c>
      <c r="H2903" s="114">
        <f t="shared" si="1318"/>
        <v>47228</v>
      </c>
      <c r="I2903" s="114">
        <f t="shared" si="1319"/>
        <v>47228</v>
      </c>
      <c r="J2903" s="115">
        <f t="shared" si="1320"/>
        <v>22</v>
      </c>
      <c r="K2903" s="115">
        <f t="shared" si="1321"/>
        <v>2</v>
      </c>
      <c r="L2903" s="8">
        <f t="shared" si="1322"/>
        <v>1.0003902</v>
      </c>
      <c r="M2903" s="116">
        <f t="shared" si="1323"/>
        <v>1.0043006699999999</v>
      </c>
      <c r="N2903" s="116">
        <f t="shared" si="1324"/>
        <v>1.5876486693231886</v>
      </c>
      <c r="O2903" s="109">
        <f t="shared" si="1325"/>
        <v>1.5882681599999999</v>
      </c>
      <c r="P2903" s="109">
        <f t="shared" si="1326"/>
        <v>15.770998390000001</v>
      </c>
      <c r="Q2903" s="11">
        <f t="shared" si="1337"/>
        <v>0</v>
      </c>
      <c r="R2903" s="30">
        <f t="shared" si="1335"/>
        <v>0</v>
      </c>
      <c r="S2903" s="109">
        <f t="shared" si="1327"/>
        <v>0</v>
      </c>
      <c r="T2903" s="119">
        <f t="shared" si="1336"/>
        <v>0.10150000000000001</v>
      </c>
      <c r="U2903" s="117">
        <f t="shared" si="1328"/>
        <v>2</v>
      </c>
      <c r="V2903" s="117">
        <v>252</v>
      </c>
      <c r="W2903" s="116">
        <f t="shared" si="1329"/>
        <v>1.0007675389999999</v>
      </c>
      <c r="X2903" s="109">
        <f t="shared" si="1330"/>
        <v>1.210485E-2</v>
      </c>
      <c r="Y2903" s="174">
        <f t="shared" si="1333"/>
        <v>0</v>
      </c>
      <c r="Z2903" s="120" t="str">
        <f t="shared" si="1338"/>
        <v>A+J=</v>
      </c>
      <c r="AA2903" s="114">
        <f t="shared" si="1339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08">
        <f t="shared" si="1334"/>
        <v>47200</v>
      </c>
      <c r="B2904" s="109">
        <f t="shared" si="1314"/>
        <v>15.79223942</v>
      </c>
      <c r="C2904" s="193">
        <f t="shared" si="1332"/>
        <v>9.9296824000000008</v>
      </c>
      <c r="D2904" s="110">
        <f t="shared" si="1315"/>
        <v>7245.38</v>
      </c>
      <c r="E2904" s="111">
        <f t="shared" si="1331"/>
        <v>7276.54</v>
      </c>
      <c r="F2904" s="112">
        <f t="shared" si="1316"/>
        <v>47169</v>
      </c>
      <c r="G2904" s="113">
        <f t="shared" si="1317"/>
        <v>4.3006716003852752E-3</v>
      </c>
      <c r="H2904" s="114">
        <f t="shared" si="1318"/>
        <v>47228</v>
      </c>
      <c r="I2904" s="114">
        <f t="shared" si="1319"/>
        <v>47228</v>
      </c>
      <c r="J2904" s="115">
        <f t="shared" si="1320"/>
        <v>22</v>
      </c>
      <c r="K2904" s="115">
        <f t="shared" si="1321"/>
        <v>3</v>
      </c>
      <c r="L2904" s="8">
        <f t="shared" si="1322"/>
        <v>1.0005853600000001</v>
      </c>
      <c r="M2904" s="116">
        <f t="shared" si="1323"/>
        <v>1.0043006699999999</v>
      </c>
      <c r="N2904" s="116">
        <f t="shared" si="1324"/>
        <v>1.5876486693231886</v>
      </c>
      <c r="O2904" s="109">
        <f t="shared" si="1325"/>
        <v>1.58857801</v>
      </c>
      <c r="P2904" s="109">
        <f t="shared" si="1326"/>
        <v>15.774075099999999</v>
      </c>
      <c r="Q2904" s="11">
        <f t="shared" si="1337"/>
        <v>0</v>
      </c>
      <c r="R2904" s="30">
        <f t="shared" si="1335"/>
        <v>0</v>
      </c>
      <c r="S2904" s="109">
        <f t="shared" si="1327"/>
        <v>0</v>
      </c>
      <c r="T2904" s="119">
        <f t="shared" si="1336"/>
        <v>0.10150000000000001</v>
      </c>
      <c r="U2904" s="117">
        <f t="shared" si="1328"/>
        <v>3</v>
      </c>
      <c r="V2904" s="117">
        <v>252</v>
      </c>
      <c r="W2904" s="116">
        <f t="shared" si="1329"/>
        <v>1.00115153</v>
      </c>
      <c r="X2904" s="109">
        <f t="shared" si="1330"/>
        <v>1.8164320000000001E-2</v>
      </c>
      <c r="Y2904" s="174">
        <f t="shared" si="1333"/>
        <v>0</v>
      </c>
      <c r="Z2904" s="120" t="str">
        <f t="shared" si="1338"/>
        <v>A+J=</v>
      </c>
      <c r="AA2904" s="114">
        <f t="shared" si="1339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08">
        <f t="shared" si="1334"/>
        <v>47201</v>
      </c>
      <c r="B2905" s="109">
        <f t="shared" si="1314"/>
        <v>15.801380869999999</v>
      </c>
      <c r="C2905" s="193">
        <f t="shared" si="1332"/>
        <v>9.9296824000000008</v>
      </c>
      <c r="D2905" s="110">
        <f t="shared" si="1315"/>
        <v>7245.38</v>
      </c>
      <c r="E2905" s="111">
        <f t="shared" si="1331"/>
        <v>7276.54</v>
      </c>
      <c r="F2905" s="112">
        <f t="shared" si="1316"/>
        <v>47169</v>
      </c>
      <c r="G2905" s="113">
        <f t="shared" si="1317"/>
        <v>4.3006716003852752E-3</v>
      </c>
      <c r="H2905" s="114">
        <f t="shared" si="1318"/>
        <v>47228</v>
      </c>
      <c r="I2905" s="114">
        <f t="shared" si="1319"/>
        <v>47228</v>
      </c>
      <c r="J2905" s="115">
        <f t="shared" si="1320"/>
        <v>22</v>
      </c>
      <c r="K2905" s="115">
        <f t="shared" si="1321"/>
        <v>4</v>
      </c>
      <c r="L2905" s="8">
        <f t="shared" si="1322"/>
        <v>1.0007805599999999</v>
      </c>
      <c r="M2905" s="116">
        <f t="shared" si="1323"/>
        <v>1.0043006699999999</v>
      </c>
      <c r="N2905" s="116">
        <f t="shared" si="1324"/>
        <v>1.5876486693231886</v>
      </c>
      <c r="O2905" s="109">
        <f t="shared" si="1325"/>
        <v>1.5888879199999999</v>
      </c>
      <c r="P2905" s="109">
        <f t="shared" si="1326"/>
        <v>15.777152409999999</v>
      </c>
      <c r="Q2905" s="11">
        <f t="shared" si="1337"/>
        <v>0</v>
      </c>
      <c r="R2905" s="30">
        <f t="shared" si="1335"/>
        <v>0</v>
      </c>
      <c r="S2905" s="109">
        <f t="shared" si="1327"/>
        <v>0</v>
      </c>
      <c r="T2905" s="119">
        <f t="shared" si="1336"/>
        <v>0.10150000000000001</v>
      </c>
      <c r="U2905" s="117">
        <f t="shared" si="1328"/>
        <v>4</v>
      </c>
      <c r="V2905" s="117">
        <v>252</v>
      </c>
      <c r="W2905" s="116">
        <f t="shared" si="1329"/>
        <v>1.001535668</v>
      </c>
      <c r="X2905" s="109">
        <f t="shared" si="1330"/>
        <v>2.422846E-2</v>
      </c>
      <c r="Y2905" s="174">
        <f t="shared" si="1333"/>
        <v>0</v>
      </c>
      <c r="Z2905" s="120" t="str">
        <f t="shared" si="1338"/>
        <v>A+J=</v>
      </c>
      <c r="AA2905" s="114">
        <f t="shared" si="1339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08">
        <f t="shared" si="1334"/>
        <v>47202</v>
      </c>
      <c r="B2906" s="109">
        <f t="shared" si="1314"/>
        <v>15.801380869999999</v>
      </c>
      <c r="C2906" s="193">
        <f t="shared" si="1332"/>
        <v>9.9296824000000008</v>
      </c>
      <c r="D2906" s="110">
        <f t="shared" si="1315"/>
        <v>7245.38</v>
      </c>
      <c r="E2906" s="111">
        <f t="shared" si="1331"/>
        <v>7276.54</v>
      </c>
      <c r="F2906" s="112">
        <f t="shared" si="1316"/>
        <v>47169</v>
      </c>
      <c r="G2906" s="113">
        <f t="shared" si="1317"/>
        <v>4.3006716003852752E-3</v>
      </c>
      <c r="H2906" s="114">
        <f t="shared" si="1318"/>
        <v>47228</v>
      </c>
      <c r="I2906" s="114">
        <f t="shared" si="1319"/>
        <v>47228</v>
      </c>
      <c r="J2906" s="115">
        <f t="shared" si="1320"/>
        <v>22</v>
      </c>
      <c r="K2906" s="115">
        <f t="shared" si="1321"/>
        <v>4</v>
      </c>
      <c r="L2906" s="8">
        <f t="shared" si="1322"/>
        <v>1.0007805599999999</v>
      </c>
      <c r="M2906" s="116">
        <f t="shared" si="1323"/>
        <v>1.0043006699999999</v>
      </c>
      <c r="N2906" s="116">
        <f t="shared" si="1324"/>
        <v>1.5876486693231886</v>
      </c>
      <c r="O2906" s="109">
        <f t="shared" si="1325"/>
        <v>1.5888879199999999</v>
      </c>
      <c r="P2906" s="109">
        <f t="shared" si="1326"/>
        <v>15.777152409999999</v>
      </c>
      <c r="Q2906" s="11">
        <f t="shared" si="1337"/>
        <v>0</v>
      </c>
      <c r="R2906" s="30">
        <f t="shared" si="1335"/>
        <v>0</v>
      </c>
      <c r="S2906" s="109">
        <f t="shared" si="1327"/>
        <v>0</v>
      </c>
      <c r="T2906" s="119">
        <f t="shared" si="1336"/>
        <v>0.10150000000000001</v>
      </c>
      <c r="U2906" s="117">
        <f t="shared" si="1328"/>
        <v>4</v>
      </c>
      <c r="V2906" s="117">
        <v>252</v>
      </c>
      <c r="W2906" s="116">
        <f t="shared" si="1329"/>
        <v>1.001535668</v>
      </c>
      <c r="X2906" s="109">
        <f t="shared" si="1330"/>
        <v>2.422846E-2</v>
      </c>
      <c r="Y2906" s="174">
        <f t="shared" si="1333"/>
        <v>0</v>
      </c>
      <c r="Z2906" s="120" t="str">
        <f t="shared" si="1338"/>
        <v>A+J=</v>
      </c>
      <c r="AA2906" s="114">
        <f t="shared" si="1339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08">
        <f t="shared" si="1334"/>
        <v>47203</v>
      </c>
      <c r="B2907" s="109">
        <f t="shared" si="1314"/>
        <v>15.801380869999999</v>
      </c>
      <c r="C2907" s="193">
        <f t="shared" si="1332"/>
        <v>9.9296824000000008</v>
      </c>
      <c r="D2907" s="110">
        <f t="shared" si="1315"/>
        <v>7245.38</v>
      </c>
      <c r="E2907" s="111">
        <f t="shared" si="1331"/>
        <v>7276.54</v>
      </c>
      <c r="F2907" s="112">
        <f t="shared" si="1316"/>
        <v>47169</v>
      </c>
      <c r="G2907" s="113">
        <f t="shared" si="1317"/>
        <v>4.3006716003852752E-3</v>
      </c>
      <c r="H2907" s="114">
        <f t="shared" si="1318"/>
        <v>47228</v>
      </c>
      <c r="I2907" s="114">
        <f t="shared" si="1319"/>
        <v>47228</v>
      </c>
      <c r="J2907" s="115">
        <f t="shared" si="1320"/>
        <v>22</v>
      </c>
      <c r="K2907" s="115">
        <f t="shared" si="1321"/>
        <v>4</v>
      </c>
      <c r="L2907" s="8">
        <f t="shared" si="1322"/>
        <v>1.0007805599999999</v>
      </c>
      <c r="M2907" s="116">
        <f t="shared" si="1323"/>
        <v>1.0043006699999999</v>
      </c>
      <c r="N2907" s="116">
        <f t="shared" si="1324"/>
        <v>1.5876486693231886</v>
      </c>
      <c r="O2907" s="109">
        <f t="shared" si="1325"/>
        <v>1.5888879199999999</v>
      </c>
      <c r="P2907" s="109">
        <f t="shared" si="1326"/>
        <v>15.777152409999999</v>
      </c>
      <c r="Q2907" s="11">
        <f t="shared" si="1337"/>
        <v>0</v>
      </c>
      <c r="R2907" s="30">
        <f t="shared" si="1335"/>
        <v>0</v>
      </c>
      <c r="S2907" s="109">
        <f t="shared" si="1327"/>
        <v>0</v>
      </c>
      <c r="T2907" s="119">
        <f t="shared" si="1336"/>
        <v>0.10150000000000001</v>
      </c>
      <c r="U2907" s="117">
        <f t="shared" si="1328"/>
        <v>4</v>
      </c>
      <c r="V2907" s="117">
        <v>252</v>
      </c>
      <c r="W2907" s="116">
        <f t="shared" si="1329"/>
        <v>1.001535668</v>
      </c>
      <c r="X2907" s="109">
        <f t="shared" si="1330"/>
        <v>2.422846E-2</v>
      </c>
      <c r="Y2907" s="174">
        <f t="shared" si="1333"/>
        <v>0</v>
      </c>
      <c r="Z2907" s="120" t="str">
        <f t="shared" si="1338"/>
        <v>A+J=</v>
      </c>
      <c r="AA2907" s="114">
        <f t="shared" si="1339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08">
        <f t="shared" si="1334"/>
        <v>47204</v>
      </c>
      <c r="B2908" s="109">
        <f t="shared" si="1314"/>
        <v>15.81052762</v>
      </c>
      <c r="C2908" s="193">
        <f t="shared" si="1332"/>
        <v>9.9296824000000008</v>
      </c>
      <c r="D2908" s="110">
        <f t="shared" si="1315"/>
        <v>7245.38</v>
      </c>
      <c r="E2908" s="111">
        <f t="shared" si="1331"/>
        <v>7276.54</v>
      </c>
      <c r="F2908" s="112">
        <f t="shared" si="1316"/>
        <v>47169</v>
      </c>
      <c r="G2908" s="113">
        <f t="shared" si="1317"/>
        <v>4.3006716003852752E-3</v>
      </c>
      <c r="H2908" s="114">
        <f t="shared" si="1318"/>
        <v>47228</v>
      </c>
      <c r="I2908" s="114">
        <f t="shared" si="1319"/>
        <v>47228</v>
      </c>
      <c r="J2908" s="115">
        <f t="shared" si="1320"/>
        <v>22</v>
      </c>
      <c r="K2908" s="115">
        <f t="shared" si="1321"/>
        <v>5</v>
      </c>
      <c r="L2908" s="8">
        <f t="shared" si="1322"/>
        <v>1.0009758</v>
      </c>
      <c r="M2908" s="116">
        <f t="shared" si="1323"/>
        <v>1.0043006699999999</v>
      </c>
      <c r="N2908" s="116">
        <f t="shared" si="1324"/>
        <v>1.5876486693231886</v>
      </c>
      <c r="O2908" s="109">
        <f t="shared" si="1325"/>
        <v>1.5891978899999999</v>
      </c>
      <c r="P2908" s="109">
        <f t="shared" si="1326"/>
        <v>15.78023031</v>
      </c>
      <c r="Q2908" s="11">
        <f t="shared" si="1337"/>
        <v>0</v>
      </c>
      <c r="R2908" s="30">
        <f t="shared" si="1335"/>
        <v>0</v>
      </c>
      <c r="S2908" s="109">
        <f t="shared" si="1327"/>
        <v>0</v>
      </c>
      <c r="T2908" s="119">
        <f t="shared" si="1336"/>
        <v>0.10150000000000001</v>
      </c>
      <c r="U2908" s="117">
        <f t="shared" si="1328"/>
        <v>5</v>
      </c>
      <c r="V2908" s="117">
        <v>252</v>
      </c>
      <c r="W2908" s="116">
        <f t="shared" si="1329"/>
        <v>1.0019199539999999</v>
      </c>
      <c r="X2908" s="109">
        <f t="shared" si="1330"/>
        <v>3.0297310000000001E-2</v>
      </c>
      <c r="Y2908" s="174">
        <f t="shared" si="1333"/>
        <v>0</v>
      </c>
      <c r="Z2908" s="120" t="str">
        <f t="shared" si="1338"/>
        <v>A+J=</v>
      </c>
      <c r="AA2908" s="114">
        <f t="shared" si="1339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08">
        <f t="shared" si="1334"/>
        <v>47205</v>
      </c>
      <c r="B2909" s="109">
        <f t="shared" si="1314"/>
        <v>15.81967974</v>
      </c>
      <c r="C2909" s="193">
        <f t="shared" si="1332"/>
        <v>9.9296824000000008</v>
      </c>
      <c r="D2909" s="110">
        <f t="shared" si="1315"/>
        <v>7245.38</v>
      </c>
      <c r="E2909" s="111">
        <f t="shared" si="1331"/>
        <v>7276.54</v>
      </c>
      <c r="F2909" s="112">
        <f t="shared" si="1316"/>
        <v>47169</v>
      </c>
      <c r="G2909" s="113">
        <f t="shared" si="1317"/>
        <v>4.3006716003852752E-3</v>
      </c>
      <c r="H2909" s="114">
        <f t="shared" si="1318"/>
        <v>47228</v>
      </c>
      <c r="I2909" s="114">
        <f t="shared" si="1319"/>
        <v>47228</v>
      </c>
      <c r="J2909" s="115">
        <f t="shared" si="1320"/>
        <v>22</v>
      </c>
      <c r="K2909" s="115">
        <f t="shared" si="1321"/>
        <v>6</v>
      </c>
      <c r="L2909" s="8">
        <f t="shared" si="1322"/>
        <v>1.00117108</v>
      </c>
      <c r="M2909" s="116">
        <f t="shared" si="1323"/>
        <v>1.0043006699999999</v>
      </c>
      <c r="N2909" s="116">
        <f t="shared" si="1324"/>
        <v>1.5876486693231886</v>
      </c>
      <c r="O2909" s="109">
        <f t="shared" si="1325"/>
        <v>1.5895079299999999</v>
      </c>
      <c r="P2909" s="109">
        <f t="shared" si="1326"/>
        <v>15.783308910000001</v>
      </c>
      <c r="Q2909" s="11">
        <f t="shared" si="1337"/>
        <v>0</v>
      </c>
      <c r="R2909" s="30">
        <f t="shared" si="1335"/>
        <v>0</v>
      </c>
      <c r="S2909" s="109">
        <f t="shared" si="1327"/>
        <v>0</v>
      </c>
      <c r="T2909" s="119">
        <f t="shared" si="1336"/>
        <v>0.10150000000000001</v>
      </c>
      <c r="U2909" s="117">
        <f t="shared" si="1328"/>
        <v>6</v>
      </c>
      <c r="V2909" s="117">
        <v>252</v>
      </c>
      <c r="W2909" s="116">
        <f t="shared" si="1329"/>
        <v>1.002304386</v>
      </c>
      <c r="X2909" s="109">
        <f t="shared" si="1330"/>
        <v>3.637083E-2</v>
      </c>
      <c r="Y2909" s="174">
        <f t="shared" si="1333"/>
        <v>0</v>
      </c>
      <c r="Z2909" s="120" t="str">
        <f t="shared" si="1338"/>
        <v>A+J=</v>
      </c>
      <c r="AA2909" s="114">
        <f t="shared" si="1339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08">
        <f t="shared" si="1334"/>
        <v>47206</v>
      </c>
      <c r="B2910" s="109">
        <f t="shared" si="1314"/>
        <v>15.82883698</v>
      </c>
      <c r="C2910" s="193">
        <f t="shared" si="1332"/>
        <v>9.9296824000000008</v>
      </c>
      <c r="D2910" s="110">
        <f t="shared" si="1315"/>
        <v>7245.38</v>
      </c>
      <c r="E2910" s="111">
        <f t="shared" si="1331"/>
        <v>7276.54</v>
      </c>
      <c r="F2910" s="112">
        <f t="shared" si="1316"/>
        <v>47169</v>
      </c>
      <c r="G2910" s="113">
        <f t="shared" si="1317"/>
        <v>4.3006716003852752E-3</v>
      </c>
      <c r="H2910" s="114">
        <f t="shared" si="1318"/>
        <v>47228</v>
      </c>
      <c r="I2910" s="114">
        <f t="shared" si="1319"/>
        <v>47228</v>
      </c>
      <c r="J2910" s="115">
        <f t="shared" si="1320"/>
        <v>22</v>
      </c>
      <c r="K2910" s="115">
        <f t="shared" si="1321"/>
        <v>7</v>
      </c>
      <c r="L2910" s="8">
        <f t="shared" si="1322"/>
        <v>1.0013663900000001</v>
      </c>
      <c r="M2910" s="116">
        <f t="shared" si="1323"/>
        <v>1.0043006699999999</v>
      </c>
      <c r="N2910" s="116">
        <f t="shared" si="1324"/>
        <v>1.5876486693231886</v>
      </c>
      <c r="O2910" s="109">
        <f t="shared" si="1325"/>
        <v>1.5898180099999999</v>
      </c>
      <c r="P2910" s="109">
        <f t="shared" si="1326"/>
        <v>15.78638791</v>
      </c>
      <c r="Q2910" s="11">
        <f t="shared" si="1337"/>
        <v>0</v>
      </c>
      <c r="R2910" s="30">
        <f t="shared" si="1335"/>
        <v>0</v>
      </c>
      <c r="S2910" s="109">
        <f t="shared" si="1327"/>
        <v>0</v>
      </c>
      <c r="T2910" s="119">
        <f t="shared" si="1336"/>
        <v>0.10150000000000001</v>
      </c>
      <c r="U2910" s="117">
        <f t="shared" si="1328"/>
        <v>7</v>
      </c>
      <c r="V2910" s="117">
        <v>252</v>
      </c>
      <c r="W2910" s="116">
        <f t="shared" si="1329"/>
        <v>1.0026889670000001</v>
      </c>
      <c r="X2910" s="109">
        <f t="shared" si="1330"/>
        <v>4.2449069999999998E-2</v>
      </c>
      <c r="Y2910" s="174">
        <f t="shared" si="1333"/>
        <v>0</v>
      </c>
      <c r="Z2910" s="120" t="str">
        <f t="shared" si="1338"/>
        <v>A+J=</v>
      </c>
      <c r="AA2910" s="114">
        <f t="shared" si="1339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08">
        <f t="shared" si="1334"/>
        <v>47207</v>
      </c>
      <c r="B2911" s="109">
        <f t="shared" si="1314"/>
        <v>15.8379996</v>
      </c>
      <c r="C2911" s="193">
        <f t="shared" si="1332"/>
        <v>9.9296824000000008</v>
      </c>
      <c r="D2911" s="110">
        <f t="shared" si="1315"/>
        <v>7245.38</v>
      </c>
      <c r="E2911" s="111">
        <f t="shared" si="1331"/>
        <v>7276.54</v>
      </c>
      <c r="F2911" s="112">
        <f t="shared" si="1316"/>
        <v>47169</v>
      </c>
      <c r="G2911" s="113">
        <f t="shared" si="1317"/>
        <v>4.3006716003852752E-3</v>
      </c>
      <c r="H2911" s="114">
        <f t="shared" si="1318"/>
        <v>47228</v>
      </c>
      <c r="I2911" s="114">
        <f t="shared" si="1319"/>
        <v>47228</v>
      </c>
      <c r="J2911" s="115">
        <f t="shared" si="1320"/>
        <v>22</v>
      </c>
      <c r="K2911" s="115">
        <f t="shared" si="1321"/>
        <v>8</v>
      </c>
      <c r="L2911" s="8">
        <f t="shared" si="1322"/>
        <v>1.0015617400000001</v>
      </c>
      <c r="M2911" s="116">
        <f t="shared" si="1323"/>
        <v>1.0043006699999999</v>
      </c>
      <c r="N2911" s="116">
        <f t="shared" si="1324"/>
        <v>1.5876486693231886</v>
      </c>
      <c r="O2911" s="109">
        <f t="shared" si="1325"/>
        <v>1.5901281599999999</v>
      </c>
      <c r="P2911" s="109">
        <f t="shared" si="1326"/>
        <v>15.7894676</v>
      </c>
      <c r="Q2911" s="11">
        <f t="shared" si="1337"/>
        <v>0</v>
      </c>
      <c r="R2911" s="30">
        <f t="shared" si="1335"/>
        <v>0</v>
      </c>
      <c r="S2911" s="109">
        <f t="shared" si="1327"/>
        <v>0</v>
      </c>
      <c r="T2911" s="119">
        <f t="shared" si="1336"/>
        <v>0.10150000000000001</v>
      </c>
      <c r="U2911" s="117">
        <f t="shared" si="1328"/>
        <v>8</v>
      </c>
      <c r="V2911" s="117">
        <v>252</v>
      </c>
      <c r="W2911" s="116">
        <f t="shared" si="1329"/>
        <v>1.0030736950000001</v>
      </c>
      <c r="X2911" s="109">
        <f t="shared" si="1330"/>
        <v>4.8531999999999999E-2</v>
      </c>
      <c r="Y2911" s="174">
        <f t="shared" si="1333"/>
        <v>0</v>
      </c>
      <c r="Z2911" s="120" t="str">
        <f t="shared" si="1338"/>
        <v>A+J=</v>
      </c>
      <c r="AA2911" s="114">
        <f t="shared" si="1339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08">
        <f t="shared" si="1334"/>
        <v>47208</v>
      </c>
      <c r="B2912" s="109">
        <f t="shared" si="1314"/>
        <v>15.8379996</v>
      </c>
      <c r="C2912" s="193">
        <f t="shared" si="1332"/>
        <v>9.9296824000000008</v>
      </c>
      <c r="D2912" s="110">
        <f t="shared" si="1315"/>
        <v>7245.38</v>
      </c>
      <c r="E2912" s="111">
        <f t="shared" si="1331"/>
        <v>7276.54</v>
      </c>
      <c r="F2912" s="112">
        <f t="shared" si="1316"/>
        <v>47169</v>
      </c>
      <c r="G2912" s="113">
        <f t="shared" si="1317"/>
        <v>4.3006716003852752E-3</v>
      </c>
      <c r="H2912" s="114">
        <f t="shared" si="1318"/>
        <v>47228</v>
      </c>
      <c r="I2912" s="114">
        <f t="shared" si="1319"/>
        <v>47228</v>
      </c>
      <c r="J2912" s="115">
        <f t="shared" si="1320"/>
        <v>22</v>
      </c>
      <c r="K2912" s="115">
        <f t="shared" si="1321"/>
        <v>8</v>
      </c>
      <c r="L2912" s="8">
        <f t="shared" si="1322"/>
        <v>1.0015617400000001</v>
      </c>
      <c r="M2912" s="116">
        <f t="shared" si="1323"/>
        <v>1.0043006699999999</v>
      </c>
      <c r="N2912" s="116">
        <f t="shared" si="1324"/>
        <v>1.5876486693231886</v>
      </c>
      <c r="O2912" s="109">
        <f t="shared" si="1325"/>
        <v>1.5901281599999999</v>
      </c>
      <c r="P2912" s="109">
        <f t="shared" si="1326"/>
        <v>15.7894676</v>
      </c>
      <c r="Q2912" s="11">
        <f t="shared" si="1337"/>
        <v>0</v>
      </c>
      <c r="R2912" s="30">
        <f t="shared" si="1335"/>
        <v>0</v>
      </c>
      <c r="S2912" s="109">
        <f t="shared" si="1327"/>
        <v>0</v>
      </c>
      <c r="T2912" s="119">
        <f t="shared" si="1336"/>
        <v>0.10150000000000001</v>
      </c>
      <c r="U2912" s="117">
        <f t="shared" si="1328"/>
        <v>8</v>
      </c>
      <c r="V2912" s="117">
        <v>252</v>
      </c>
      <c r="W2912" s="116">
        <f t="shared" si="1329"/>
        <v>1.0030736950000001</v>
      </c>
      <c r="X2912" s="109">
        <f t="shared" si="1330"/>
        <v>4.8531999999999999E-2</v>
      </c>
      <c r="Y2912" s="174">
        <f t="shared" si="1333"/>
        <v>0</v>
      </c>
      <c r="Z2912" s="120" t="str">
        <f t="shared" si="1338"/>
        <v>A+J=</v>
      </c>
      <c r="AA2912" s="114">
        <f t="shared" si="1339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08">
        <f t="shared" si="1334"/>
        <v>47209</v>
      </c>
      <c r="B2913" s="109">
        <f t="shared" si="1314"/>
        <v>15.8379996</v>
      </c>
      <c r="C2913" s="193">
        <f t="shared" si="1332"/>
        <v>9.9296824000000008</v>
      </c>
      <c r="D2913" s="110">
        <f t="shared" si="1315"/>
        <v>7245.38</v>
      </c>
      <c r="E2913" s="111">
        <f t="shared" si="1331"/>
        <v>7276.54</v>
      </c>
      <c r="F2913" s="112">
        <f t="shared" si="1316"/>
        <v>47169</v>
      </c>
      <c r="G2913" s="113">
        <f t="shared" si="1317"/>
        <v>4.3006716003852752E-3</v>
      </c>
      <c r="H2913" s="114">
        <f t="shared" si="1318"/>
        <v>47228</v>
      </c>
      <c r="I2913" s="114">
        <f t="shared" si="1319"/>
        <v>47228</v>
      </c>
      <c r="J2913" s="115">
        <f t="shared" si="1320"/>
        <v>22</v>
      </c>
      <c r="K2913" s="115">
        <f t="shared" si="1321"/>
        <v>8</v>
      </c>
      <c r="L2913" s="8">
        <f t="shared" si="1322"/>
        <v>1.0015617400000001</v>
      </c>
      <c r="M2913" s="116">
        <f t="shared" si="1323"/>
        <v>1.0043006699999999</v>
      </c>
      <c r="N2913" s="116">
        <f t="shared" si="1324"/>
        <v>1.5876486693231886</v>
      </c>
      <c r="O2913" s="109">
        <f t="shared" si="1325"/>
        <v>1.5901281599999999</v>
      </c>
      <c r="P2913" s="109">
        <f t="shared" si="1326"/>
        <v>15.7894676</v>
      </c>
      <c r="Q2913" s="11">
        <f t="shared" si="1337"/>
        <v>0</v>
      </c>
      <c r="R2913" s="30">
        <f t="shared" si="1335"/>
        <v>0</v>
      </c>
      <c r="S2913" s="109">
        <f t="shared" si="1327"/>
        <v>0</v>
      </c>
      <c r="T2913" s="119">
        <f t="shared" si="1336"/>
        <v>0.10150000000000001</v>
      </c>
      <c r="U2913" s="117">
        <f t="shared" si="1328"/>
        <v>8</v>
      </c>
      <c r="V2913" s="117">
        <v>252</v>
      </c>
      <c r="W2913" s="116">
        <f t="shared" si="1329"/>
        <v>1.0030736950000001</v>
      </c>
      <c r="X2913" s="109">
        <f t="shared" si="1330"/>
        <v>4.8531999999999999E-2</v>
      </c>
      <c r="Y2913" s="174">
        <f t="shared" si="1333"/>
        <v>0</v>
      </c>
      <c r="Z2913" s="120" t="str">
        <f t="shared" si="1338"/>
        <v>A+J=</v>
      </c>
      <c r="AA2913" s="114">
        <f t="shared" si="1339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08">
        <f t="shared" si="1334"/>
        <v>47210</v>
      </c>
      <c r="B2914" s="109">
        <f t="shared" ref="B2914:B2977" si="1340">(P2914+X2914)</f>
        <v>15.8379996</v>
      </c>
      <c r="C2914" s="193">
        <f t="shared" si="1332"/>
        <v>9.9296824000000008</v>
      </c>
      <c r="D2914" s="110">
        <f t="shared" ref="D2914:D2977" si="1341">IF(E2914=E2913,D2913,E2913)</f>
        <v>7245.38</v>
      </c>
      <c r="E2914" s="111">
        <f t="shared" si="1331"/>
        <v>7276.54</v>
      </c>
      <c r="F2914" s="112">
        <f t="shared" ref="F2914:F2977" si="1342">IF($K2914=1,VLOOKUP($A2913,$AO$10:$AS$131,5),F2913)</f>
        <v>47169</v>
      </c>
      <c r="G2914" s="113">
        <f t="shared" ref="G2914:G2977" si="1343">(E2914/D2914)-1</f>
        <v>4.3006716003852752E-3</v>
      </c>
      <c r="H2914" s="114">
        <f t="shared" ref="H2914:H2977" si="1344">IF(DAY(A2914)=H$9,VLOOKUP(A2914,AH$118:AN$450,4),H2913)</f>
        <v>47228</v>
      </c>
      <c r="I2914" s="114">
        <f t="shared" ref="I2914:I2977" si="1345">IF(A2914&gt;I2913,H2914,I2913)</f>
        <v>47228</v>
      </c>
      <c r="J2914" s="115">
        <f t="shared" ref="J2914:J2977" si="1346">IF(I2914=I2913,J2913,NETWORKDAYS(I2913,I2914,$AD$148:$AD$502)-1)</f>
        <v>22</v>
      </c>
      <c r="K2914" s="115">
        <f t="shared" ref="K2914:K2977" si="1347">(J2914-(NETWORKDAYS(A2914,I2914,AD$148:AD$502)-1))</f>
        <v>8</v>
      </c>
      <c r="L2914" s="8">
        <f t="shared" ref="L2914:L2977" si="1348">IF(E2914&lt;D2914,1,TRUNC((E2914/D2914)^TRUNC((K2914/J2914),9),8))</f>
        <v>1.0015617400000001</v>
      </c>
      <c r="M2914" s="116">
        <f t="shared" ref="M2914:M2977" si="1349">IF(I2914&gt;I2913,L2913,M2913)</f>
        <v>1.0043006699999999</v>
      </c>
      <c r="N2914" s="116">
        <f t="shared" ref="N2914:N2977" si="1350">IF(I2914&gt;I2913,N2913*M2914,N2913)</f>
        <v>1.5876486693231886</v>
      </c>
      <c r="O2914" s="109">
        <f t="shared" ref="O2914:O2977" si="1351">TRUNC(TRUNC((L2914*N2914),15),8)</f>
        <v>1.5901281599999999</v>
      </c>
      <c r="P2914" s="109">
        <f t="shared" ref="P2914:P2977" si="1352">TRUNC(C2914*O2914,8)</f>
        <v>15.7894676</v>
      </c>
      <c r="Q2914" s="11">
        <f t="shared" si="1337"/>
        <v>0</v>
      </c>
      <c r="R2914" s="30">
        <f t="shared" si="1335"/>
        <v>0</v>
      </c>
      <c r="S2914" s="109">
        <f t="shared" ref="S2914:S2977" si="1353">IF(R2914&gt;0,TRUNC(R2914*P2914,8),0)</f>
        <v>0</v>
      </c>
      <c r="T2914" s="119">
        <f t="shared" si="1336"/>
        <v>0.10150000000000001</v>
      </c>
      <c r="U2914" s="117">
        <f t="shared" ref="U2914:U2977" si="1354">IF(Q2913&gt;0,1,IF(K2914=K2913,U2913,U2913+1))</f>
        <v>8</v>
      </c>
      <c r="V2914" s="117">
        <v>252</v>
      </c>
      <c r="W2914" s="116">
        <f t="shared" ref="W2914:W2977" si="1355">ROUND((1+T2914)^TRUNC((U2914/V2914),9),9)</f>
        <v>1.0030736950000001</v>
      </c>
      <c r="X2914" s="109">
        <f t="shared" ref="X2914:X2977" si="1356">TRUNC((P2914*(W2914-1)),8)</f>
        <v>4.8531999999999999E-2</v>
      </c>
      <c r="Y2914" s="174">
        <f t="shared" si="1333"/>
        <v>0</v>
      </c>
      <c r="Z2914" s="120" t="str">
        <f t="shared" si="1338"/>
        <v>A+J=</v>
      </c>
      <c r="AA2914" s="114">
        <f t="shared" si="1339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08">
        <f t="shared" si="1334"/>
        <v>47211</v>
      </c>
      <c r="B2915" s="109">
        <f t="shared" si="1340"/>
        <v>15.847167519999999</v>
      </c>
      <c r="C2915" s="193">
        <f t="shared" si="1332"/>
        <v>9.9296824000000008</v>
      </c>
      <c r="D2915" s="110">
        <f t="shared" si="1341"/>
        <v>7245.38</v>
      </c>
      <c r="E2915" s="111">
        <f t="shared" si="1331"/>
        <v>7276.54</v>
      </c>
      <c r="F2915" s="112">
        <f t="shared" si="1342"/>
        <v>47169</v>
      </c>
      <c r="G2915" s="113">
        <f t="shared" si="1343"/>
        <v>4.3006716003852752E-3</v>
      </c>
      <c r="H2915" s="114">
        <f t="shared" si="1344"/>
        <v>47228</v>
      </c>
      <c r="I2915" s="114">
        <f t="shared" si="1345"/>
        <v>47228</v>
      </c>
      <c r="J2915" s="115">
        <f t="shared" si="1346"/>
        <v>22</v>
      </c>
      <c r="K2915" s="115">
        <f t="shared" si="1347"/>
        <v>9</v>
      </c>
      <c r="L2915" s="8">
        <f t="shared" si="1348"/>
        <v>1.0017571300000001</v>
      </c>
      <c r="M2915" s="116">
        <f t="shared" si="1349"/>
        <v>1.0043006699999999</v>
      </c>
      <c r="N2915" s="116">
        <f t="shared" si="1350"/>
        <v>1.5876486693231886</v>
      </c>
      <c r="O2915" s="109">
        <f t="shared" si="1351"/>
        <v>1.59043837</v>
      </c>
      <c r="P2915" s="109">
        <f t="shared" si="1352"/>
        <v>15.79254789</v>
      </c>
      <c r="Q2915" s="11">
        <f t="shared" si="1337"/>
        <v>0</v>
      </c>
      <c r="R2915" s="30">
        <f t="shared" si="1335"/>
        <v>0</v>
      </c>
      <c r="S2915" s="109">
        <f t="shared" si="1353"/>
        <v>0</v>
      </c>
      <c r="T2915" s="119">
        <f t="shared" si="1336"/>
        <v>0.10150000000000001</v>
      </c>
      <c r="U2915" s="117">
        <f t="shared" si="1354"/>
        <v>9</v>
      </c>
      <c r="V2915" s="117">
        <v>252</v>
      </c>
      <c r="W2915" s="116">
        <f t="shared" si="1355"/>
        <v>1.00345857</v>
      </c>
      <c r="X2915" s="109">
        <f t="shared" si="1356"/>
        <v>5.4619630000000002E-2</v>
      </c>
      <c r="Y2915" s="174">
        <f t="shared" si="1333"/>
        <v>0</v>
      </c>
      <c r="Z2915" s="120" t="str">
        <f t="shared" si="1338"/>
        <v>A+J=</v>
      </c>
      <c r="AA2915" s="114">
        <f t="shared" si="1339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08">
        <f t="shared" si="1334"/>
        <v>47212</v>
      </c>
      <c r="B2916" s="109">
        <f t="shared" si="1340"/>
        <v>15.856340730000001</v>
      </c>
      <c r="C2916" s="193">
        <f t="shared" si="1332"/>
        <v>9.9296824000000008</v>
      </c>
      <c r="D2916" s="110">
        <f t="shared" si="1341"/>
        <v>7245.38</v>
      </c>
      <c r="E2916" s="111">
        <f t="shared" si="1331"/>
        <v>7276.54</v>
      </c>
      <c r="F2916" s="112">
        <f t="shared" si="1342"/>
        <v>47169</v>
      </c>
      <c r="G2916" s="113">
        <f t="shared" si="1343"/>
        <v>4.3006716003852752E-3</v>
      </c>
      <c r="H2916" s="114">
        <f t="shared" si="1344"/>
        <v>47228</v>
      </c>
      <c r="I2916" s="114">
        <f t="shared" si="1345"/>
        <v>47228</v>
      </c>
      <c r="J2916" s="115">
        <f t="shared" si="1346"/>
        <v>22</v>
      </c>
      <c r="K2916" s="115">
        <f t="shared" si="1347"/>
        <v>10</v>
      </c>
      <c r="L2916" s="8">
        <f t="shared" si="1348"/>
        <v>1.0019525600000001</v>
      </c>
      <c r="M2916" s="116">
        <f t="shared" si="1349"/>
        <v>1.0043006699999999</v>
      </c>
      <c r="N2916" s="116">
        <f t="shared" si="1350"/>
        <v>1.5876486693231886</v>
      </c>
      <c r="O2916" s="109">
        <f t="shared" si="1351"/>
        <v>1.5907486399999999</v>
      </c>
      <c r="P2916" s="109">
        <f t="shared" si="1352"/>
        <v>15.79562877</v>
      </c>
      <c r="Q2916" s="11">
        <f t="shared" si="1337"/>
        <v>0</v>
      </c>
      <c r="R2916" s="30">
        <f t="shared" si="1335"/>
        <v>0</v>
      </c>
      <c r="S2916" s="109">
        <f t="shared" si="1353"/>
        <v>0</v>
      </c>
      <c r="T2916" s="119">
        <f t="shared" si="1336"/>
        <v>0.10150000000000001</v>
      </c>
      <c r="U2916" s="117">
        <f t="shared" si="1354"/>
        <v>10</v>
      </c>
      <c r="V2916" s="117">
        <v>252</v>
      </c>
      <c r="W2916" s="116">
        <f t="shared" si="1355"/>
        <v>1.003843593</v>
      </c>
      <c r="X2916" s="109">
        <f t="shared" si="1356"/>
        <v>6.0711960000000002E-2</v>
      </c>
      <c r="Y2916" s="174">
        <f t="shared" si="1333"/>
        <v>0</v>
      </c>
      <c r="Z2916" s="120" t="str">
        <f t="shared" si="1338"/>
        <v>A+J=</v>
      </c>
      <c r="AA2916" s="114">
        <f t="shared" si="1339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08">
        <f t="shared" si="1334"/>
        <v>47213</v>
      </c>
      <c r="B2917" s="109">
        <f t="shared" si="1340"/>
        <v>15.865519259999999</v>
      </c>
      <c r="C2917" s="193">
        <f t="shared" si="1332"/>
        <v>9.9296824000000008</v>
      </c>
      <c r="D2917" s="110">
        <f t="shared" si="1341"/>
        <v>7245.38</v>
      </c>
      <c r="E2917" s="111">
        <f t="shared" si="1331"/>
        <v>7276.54</v>
      </c>
      <c r="F2917" s="112">
        <f t="shared" si="1342"/>
        <v>47169</v>
      </c>
      <c r="G2917" s="113">
        <f t="shared" si="1343"/>
        <v>4.3006716003852752E-3</v>
      </c>
      <c r="H2917" s="114">
        <f t="shared" si="1344"/>
        <v>47228</v>
      </c>
      <c r="I2917" s="114">
        <f t="shared" si="1345"/>
        <v>47228</v>
      </c>
      <c r="J2917" s="115">
        <f t="shared" si="1346"/>
        <v>22</v>
      </c>
      <c r="K2917" s="115">
        <f t="shared" si="1347"/>
        <v>11</v>
      </c>
      <c r="L2917" s="8">
        <f t="shared" si="1348"/>
        <v>1.0021480199999999</v>
      </c>
      <c r="M2917" s="116">
        <f t="shared" si="1349"/>
        <v>1.0043006699999999</v>
      </c>
      <c r="N2917" s="116">
        <f t="shared" si="1350"/>
        <v>1.5876486693231886</v>
      </c>
      <c r="O2917" s="109">
        <f t="shared" si="1351"/>
        <v>1.59105897</v>
      </c>
      <c r="P2917" s="109">
        <f t="shared" si="1352"/>
        <v>15.798710249999999</v>
      </c>
      <c r="Q2917" s="11">
        <f t="shared" si="1337"/>
        <v>0</v>
      </c>
      <c r="R2917" s="30">
        <f t="shared" si="1335"/>
        <v>0</v>
      </c>
      <c r="S2917" s="109">
        <f t="shared" si="1353"/>
        <v>0</v>
      </c>
      <c r="T2917" s="119">
        <f t="shared" si="1336"/>
        <v>0.10150000000000001</v>
      </c>
      <c r="U2917" s="117">
        <f t="shared" si="1354"/>
        <v>11</v>
      </c>
      <c r="V2917" s="117">
        <v>252</v>
      </c>
      <c r="W2917" s="116">
        <f t="shared" si="1355"/>
        <v>1.0042287640000001</v>
      </c>
      <c r="X2917" s="109">
        <f t="shared" si="1356"/>
        <v>6.6809010000000002E-2</v>
      </c>
      <c r="Y2917" s="174">
        <f t="shared" si="1333"/>
        <v>0</v>
      </c>
      <c r="Z2917" s="120" t="str">
        <f t="shared" si="1338"/>
        <v>A+J=</v>
      </c>
      <c r="AA2917" s="114">
        <f t="shared" si="1339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08">
        <f t="shared" si="1334"/>
        <v>47214</v>
      </c>
      <c r="B2918" s="109">
        <f t="shared" si="1340"/>
        <v>15.874703200000001</v>
      </c>
      <c r="C2918" s="193">
        <f t="shared" si="1332"/>
        <v>9.9296824000000008</v>
      </c>
      <c r="D2918" s="110">
        <f t="shared" si="1341"/>
        <v>7245.38</v>
      </c>
      <c r="E2918" s="111">
        <f t="shared" si="1331"/>
        <v>7276.54</v>
      </c>
      <c r="F2918" s="112">
        <f t="shared" si="1342"/>
        <v>47169</v>
      </c>
      <c r="G2918" s="113">
        <f t="shared" si="1343"/>
        <v>4.3006716003852752E-3</v>
      </c>
      <c r="H2918" s="114">
        <f t="shared" si="1344"/>
        <v>47228</v>
      </c>
      <c r="I2918" s="114">
        <f t="shared" si="1345"/>
        <v>47228</v>
      </c>
      <c r="J2918" s="115">
        <f t="shared" si="1346"/>
        <v>22</v>
      </c>
      <c r="K2918" s="115">
        <f t="shared" si="1347"/>
        <v>12</v>
      </c>
      <c r="L2918" s="8">
        <f t="shared" si="1348"/>
        <v>1.0023435300000001</v>
      </c>
      <c r="M2918" s="116">
        <f t="shared" si="1349"/>
        <v>1.0043006699999999</v>
      </c>
      <c r="N2918" s="116">
        <f t="shared" si="1350"/>
        <v>1.5876486693231886</v>
      </c>
      <c r="O2918" s="109">
        <f t="shared" si="1351"/>
        <v>1.59136937</v>
      </c>
      <c r="P2918" s="109">
        <f t="shared" si="1352"/>
        <v>15.80179242</v>
      </c>
      <c r="Q2918" s="11">
        <f t="shared" si="1337"/>
        <v>0</v>
      </c>
      <c r="R2918" s="30">
        <f t="shared" si="1335"/>
        <v>0</v>
      </c>
      <c r="S2918" s="109">
        <f t="shared" si="1353"/>
        <v>0</v>
      </c>
      <c r="T2918" s="119">
        <f t="shared" si="1336"/>
        <v>0.10150000000000001</v>
      </c>
      <c r="U2918" s="117">
        <f t="shared" si="1354"/>
        <v>12</v>
      </c>
      <c r="V2918" s="117">
        <v>252</v>
      </c>
      <c r="W2918" s="116">
        <f t="shared" si="1355"/>
        <v>1.0046140830000001</v>
      </c>
      <c r="X2918" s="109">
        <f t="shared" si="1356"/>
        <v>7.2910779999999994E-2</v>
      </c>
      <c r="Y2918" s="174">
        <f t="shared" si="1333"/>
        <v>0</v>
      </c>
      <c r="Z2918" s="120" t="str">
        <f t="shared" si="1338"/>
        <v>A+J=</v>
      </c>
      <c r="AA2918" s="114">
        <f t="shared" si="1339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08">
        <f t="shared" si="1334"/>
        <v>47215</v>
      </c>
      <c r="B2919" s="109">
        <f t="shared" si="1340"/>
        <v>15.88389235</v>
      </c>
      <c r="C2919" s="193">
        <f t="shared" si="1332"/>
        <v>9.9296824000000008</v>
      </c>
      <c r="D2919" s="110">
        <f t="shared" si="1341"/>
        <v>7245.38</v>
      </c>
      <c r="E2919" s="111">
        <f t="shared" si="1331"/>
        <v>7276.54</v>
      </c>
      <c r="F2919" s="112">
        <f t="shared" si="1342"/>
        <v>47169</v>
      </c>
      <c r="G2919" s="113">
        <f t="shared" si="1343"/>
        <v>4.3006716003852752E-3</v>
      </c>
      <c r="H2919" s="114">
        <f t="shared" si="1344"/>
        <v>47228</v>
      </c>
      <c r="I2919" s="114">
        <f t="shared" si="1345"/>
        <v>47228</v>
      </c>
      <c r="J2919" s="115">
        <f t="shared" si="1346"/>
        <v>22</v>
      </c>
      <c r="K2919" s="115">
        <f t="shared" si="1347"/>
        <v>13</v>
      </c>
      <c r="L2919" s="8">
        <f t="shared" si="1348"/>
        <v>1.0025390700000001</v>
      </c>
      <c r="M2919" s="116">
        <f t="shared" si="1349"/>
        <v>1.0043006699999999</v>
      </c>
      <c r="N2919" s="116">
        <f t="shared" si="1350"/>
        <v>1.5876486693231886</v>
      </c>
      <c r="O2919" s="109">
        <f t="shared" si="1351"/>
        <v>1.59167982</v>
      </c>
      <c r="P2919" s="109">
        <f t="shared" si="1352"/>
        <v>15.804875089999999</v>
      </c>
      <c r="Q2919" s="11">
        <f t="shared" si="1337"/>
        <v>0</v>
      </c>
      <c r="R2919" s="30">
        <f t="shared" si="1335"/>
        <v>0</v>
      </c>
      <c r="S2919" s="109">
        <f t="shared" si="1353"/>
        <v>0</v>
      </c>
      <c r="T2919" s="119">
        <f t="shared" si="1336"/>
        <v>0.10150000000000001</v>
      </c>
      <c r="U2919" s="117">
        <f t="shared" si="1354"/>
        <v>13</v>
      </c>
      <c r="V2919" s="117">
        <v>252</v>
      </c>
      <c r="W2919" s="116">
        <f t="shared" si="1355"/>
        <v>1.00499955</v>
      </c>
      <c r="X2919" s="109">
        <f t="shared" si="1356"/>
        <v>7.9017260000000006E-2</v>
      </c>
      <c r="Y2919" s="174">
        <f t="shared" si="1333"/>
        <v>0</v>
      </c>
      <c r="Z2919" s="120" t="str">
        <f t="shared" si="1338"/>
        <v>A+J=</v>
      </c>
      <c r="AA2919" s="114">
        <f t="shared" si="1339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08">
        <f t="shared" si="1334"/>
        <v>47216</v>
      </c>
      <c r="B2920" s="109">
        <f t="shared" si="1340"/>
        <v>15.88389235</v>
      </c>
      <c r="C2920" s="193">
        <f t="shared" si="1332"/>
        <v>9.9296824000000008</v>
      </c>
      <c r="D2920" s="110">
        <f t="shared" si="1341"/>
        <v>7245.38</v>
      </c>
      <c r="E2920" s="111">
        <f t="shared" si="1331"/>
        <v>7276.54</v>
      </c>
      <c r="F2920" s="112">
        <f t="shared" si="1342"/>
        <v>47169</v>
      </c>
      <c r="G2920" s="113">
        <f t="shared" si="1343"/>
        <v>4.3006716003852752E-3</v>
      </c>
      <c r="H2920" s="114">
        <f t="shared" si="1344"/>
        <v>47228</v>
      </c>
      <c r="I2920" s="114">
        <f t="shared" si="1345"/>
        <v>47228</v>
      </c>
      <c r="J2920" s="115">
        <f t="shared" si="1346"/>
        <v>22</v>
      </c>
      <c r="K2920" s="115">
        <f t="shared" si="1347"/>
        <v>13</v>
      </c>
      <c r="L2920" s="8">
        <f t="shared" si="1348"/>
        <v>1.0025390700000001</v>
      </c>
      <c r="M2920" s="116">
        <f t="shared" si="1349"/>
        <v>1.0043006699999999</v>
      </c>
      <c r="N2920" s="116">
        <f t="shared" si="1350"/>
        <v>1.5876486693231886</v>
      </c>
      <c r="O2920" s="109">
        <f t="shared" si="1351"/>
        <v>1.59167982</v>
      </c>
      <c r="P2920" s="109">
        <f t="shared" si="1352"/>
        <v>15.804875089999999</v>
      </c>
      <c r="Q2920" s="11">
        <f t="shared" si="1337"/>
        <v>0</v>
      </c>
      <c r="R2920" s="30">
        <f t="shared" si="1335"/>
        <v>0</v>
      </c>
      <c r="S2920" s="109">
        <f t="shared" si="1353"/>
        <v>0</v>
      </c>
      <c r="T2920" s="119">
        <f t="shared" si="1336"/>
        <v>0.10150000000000001</v>
      </c>
      <c r="U2920" s="117">
        <f t="shared" si="1354"/>
        <v>13</v>
      </c>
      <c r="V2920" s="117">
        <v>252</v>
      </c>
      <c r="W2920" s="116">
        <f t="shared" si="1355"/>
        <v>1.00499955</v>
      </c>
      <c r="X2920" s="109">
        <f t="shared" si="1356"/>
        <v>7.9017260000000006E-2</v>
      </c>
      <c r="Y2920" s="174">
        <f t="shared" si="1333"/>
        <v>0</v>
      </c>
      <c r="Z2920" s="120" t="str">
        <f t="shared" si="1338"/>
        <v>A+J=</v>
      </c>
      <c r="AA2920" s="114">
        <f t="shared" si="1339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08">
        <f t="shared" si="1334"/>
        <v>47217</v>
      </c>
      <c r="B2921" s="109">
        <f t="shared" si="1340"/>
        <v>15.88389235</v>
      </c>
      <c r="C2921" s="193">
        <f t="shared" si="1332"/>
        <v>9.9296824000000008</v>
      </c>
      <c r="D2921" s="110">
        <f t="shared" si="1341"/>
        <v>7245.38</v>
      </c>
      <c r="E2921" s="111">
        <f t="shared" si="1331"/>
        <v>7276.54</v>
      </c>
      <c r="F2921" s="112">
        <f t="shared" si="1342"/>
        <v>47169</v>
      </c>
      <c r="G2921" s="113">
        <f t="shared" si="1343"/>
        <v>4.3006716003852752E-3</v>
      </c>
      <c r="H2921" s="114">
        <f t="shared" si="1344"/>
        <v>47228</v>
      </c>
      <c r="I2921" s="114">
        <f t="shared" si="1345"/>
        <v>47228</v>
      </c>
      <c r="J2921" s="115">
        <f t="shared" si="1346"/>
        <v>22</v>
      </c>
      <c r="K2921" s="115">
        <f t="shared" si="1347"/>
        <v>13</v>
      </c>
      <c r="L2921" s="8">
        <f t="shared" si="1348"/>
        <v>1.0025390700000001</v>
      </c>
      <c r="M2921" s="116">
        <f t="shared" si="1349"/>
        <v>1.0043006699999999</v>
      </c>
      <c r="N2921" s="116">
        <f t="shared" si="1350"/>
        <v>1.5876486693231886</v>
      </c>
      <c r="O2921" s="109">
        <f t="shared" si="1351"/>
        <v>1.59167982</v>
      </c>
      <c r="P2921" s="109">
        <f t="shared" si="1352"/>
        <v>15.804875089999999</v>
      </c>
      <c r="Q2921" s="11">
        <f t="shared" si="1337"/>
        <v>0</v>
      </c>
      <c r="R2921" s="30">
        <f t="shared" si="1335"/>
        <v>0</v>
      </c>
      <c r="S2921" s="109">
        <f t="shared" si="1353"/>
        <v>0</v>
      </c>
      <c r="T2921" s="119">
        <f t="shared" si="1336"/>
        <v>0.10150000000000001</v>
      </c>
      <c r="U2921" s="117">
        <f t="shared" si="1354"/>
        <v>13</v>
      </c>
      <c r="V2921" s="117">
        <v>252</v>
      </c>
      <c r="W2921" s="116">
        <f t="shared" si="1355"/>
        <v>1.00499955</v>
      </c>
      <c r="X2921" s="109">
        <f t="shared" si="1356"/>
        <v>7.9017260000000006E-2</v>
      </c>
      <c r="Y2921" s="174">
        <f t="shared" si="1333"/>
        <v>0</v>
      </c>
      <c r="Z2921" s="120" t="str">
        <f t="shared" si="1338"/>
        <v>A+J=</v>
      </c>
      <c r="AA2921" s="114">
        <f t="shared" si="1339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08">
        <f t="shared" si="1334"/>
        <v>47218</v>
      </c>
      <c r="B2922" s="109">
        <f t="shared" si="1340"/>
        <v>15.893086800000001</v>
      </c>
      <c r="C2922" s="193">
        <f t="shared" si="1332"/>
        <v>9.9296824000000008</v>
      </c>
      <c r="D2922" s="110">
        <f t="shared" si="1341"/>
        <v>7245.38</v>
      </c>
      <c r="E2922" s="111">
        <f t="shared" si="1331"/>
        <v>7276.54</v>
      </c>
      <c r="F2922" s="112">
        <f t="shared" si="1342"/>
        <v>47169</v>
      </c>
      <c r="G2922" s="113">
        <f t="shared" si="1343"/>
        <v>4.3006716003852752E-3</v>
      </c>
      <c r="H2922" s="114">
        <f t="shared" si="1344"/>
        <v>47228</v>
      </c>
      <c r="I2922" s="114">
        <f t="shared" si="1345"/>
        <v>47228</v>
      </c>
      <c r="J2922" s="115">
        <f t="shared" si="1346"/>
        <v>22</v>
      </c>
      <c r="K2922" s="115">
        <f t="shared" si="1347"/>
        <v>14</v>
      </c>
      <c r="L2922" s="8">
        <f t="shared" si="1348"/>
        <v>1.0027346500000001</v>
      </c>
      <c r="M2922" s="116">
        <f t="shared" si="1349"/>
        <v>1.0043006699999999</v>
      </c>
      <c r="N2922" s="116">
        <f t="shared" si="1350"/>
        <v>1.5876486693231886</v>
      </c>
      <c r="O2922" s="109">
        <f t="shared" si="1351"/>
        <v>1.59199033</v>
      </c>
      <c r="P2922" s="109">
        <f t="shared" si="1352"/>
        <v>15.807958360000001</v>
      </c>
      <c r="Q2922" s="11">
        <f t="shared" si="1337"/>
        <v>0</v>
      </c>
      <c r="R2922" s="30">
        <f t="shared" si="1335"/>
        <v>0</v>
      </c>
      <c r="S2922" s="109">
        <f t="shared" si="1353"/>
        <v>0</v>
      </c>
      <c r="T2922" s="119">
        <f t="shared" si="1336"/>
        <v>0.10150000000000001</v>
      </c>
      <c r="U2922" s="117">
        <f t="shared" si="1354"/>
        <v>14</v>
      </c>
      <c r="V2922" s="117">
        <v>252</v>
      </c>
      <c r="W2922" s="116">
        <f t="shared" si="1355"/>
        <v>1.005385164</v>
      </c>
      <c r="X2922" s="109">
        <f t="shared" si="1356"/>
        <v>8.512844E-2</v>
      </c>
      <c r="Y2922" s="174">
        <f t="shared" si="1333"/>
        <v>0</v>
      </c>
      <c r="Z2922" s="120" t="str">
        <f t="shared" si="1338"/>
        <v>A+J=</v>
      </c>
      <c r="AA2922" s="114">
        <f t="shared" si="1339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08">
        <f t="shared" si="1334"/>
        <v>47219</v>
      </c>
      <c r="B2923" s="109">
        <f t="shared" si="1340"/>
        <v>15.902286569999999</v>
      </c>
      <c r="C2923" s="193">
        <f t="shared" si="1332"/>
        <v>9.9296824000000008</v>
      </c>
      <c r="D2923" s="110">
        <f t="shared" si="1341"/>
        <v>7245.38</v>
      </c>
      <c r="E2923" s="111">
        <f t="shared" si="1331"/>
        <v>7276.54</v>
      </c>
      <c r="F2923" s="112">
        <f t="shared" si="1342"/>
        <v>47169</v>
      </c>
      <c r="G2923" s="113">
        <f t="shared" si="1343"/>
        <v>4.3006716003852752E-3</v>
      </c>
      <c r="H2923" s="114">
        <f t="shared" si="1344"/>
        <v>47228</v>
      </c>
      <c r="I2923" s="114">
        <f t="shared" si="1345"/>
        <v>47228</v>
      </c>
      <c r="J2923" s="115">
        <f t="shared" si="1346"/>
        <v>22</v>
      </c>
      <c r="K2923" s="115">
        <f t="shared" si="1347"/>
        <v>15</v>
      </c>
      <c r="L2923" s="8">
        <f t="shared" si="1348"/>
        <v>1.00293027</v>
      </c>
      <c r="M2923" s="116">
        <f t="shared" si="1349"/>
        <v>1.0043006699999999</v>
      </c>
      <c r="N2923" s="116">
        <f t="shared" si="1350"/>
        <v>1.5876486693231886</v>
      </c>
      <c r="O2923" s="109">
        <f t="shared" si="1351"/>
        <v>1.5923008999999999</v>
      </c>
      <c r="P2923" s="109">
        <f t="shared" si="1352"/>
        <v>15.811042219999999</v>
      </c>
      <c r="Q2923" s="11">
        <f t="shared" si="1337"/>
        <v>0</v>
      </c>
      <c r="R2923" s="30">
        <f t="shared" si="1335"/>
        <v>0</v>
      </c>
      <c r="S2923" s="109">
        <f t="shared" si="1353"/>
        <v>0</v>
      </c>
      <c r="T2923" s="119">
        <f t="shared" si="1336"/>
        <v>0.10150000000000001</v>
      </c>
      <c r="U2923" s="117">
        <f t="shared" si="1354"/>
        <v>15</v>
      </c>
      <c r="V2923" s="117">
        <v>252</v>
      </c>
      <c r="W2923" s="116">
        <f t="shared" si="1355"/>
        <v>1.0057709260000001</v>
      </c>
      <c r="X2923" s="109">
        <f t="shared" si="1356"/>
        <v>9.1244350000000002E-2</v>
      </c>
      <c r="Y2923" s="174">
        <f t="shared" si="1333"/>
        <v>0</v>
      </c>
      <c r="Z2923" s="120" t="str">
        <f t="shared" si="1338"/>
        <v>A+J=</v>
      </c>
      <c r="AA2923" s="114">
        <f t="shared" si="1339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08">
        <f t="shared" si="1334"/>
        <v>47220</v>
      </c>
      <c r="B2924" s="109">
        <f t="shared" si="1340"/>
        <v>15.91149177</v>
      </c>
      <c r="C2924" s="193">
        <f t="shared" si="1332"/>
        <v>9.9296824000000008</v>
      </c>
      <c r="D2924" s="110">
        <f t="shared" si="1341"/>
        <v>7245.38</v>
      </c>
      <c r="E2924" s="111">
        <f t="shared" si="1331"/>
        <v>7276.54</v>
      </c>
      <c r="F2924" s="112">
        <f t="shared" si="1342"/>
        <v>47169</v>
      </c>
      <c r="G2924" s="113">
        <f t="shared" si="1343"/>
        <v>4.3006716003852752E-3</v>
      </c>
      <c r="H2924" s="114">
        <f t="shared" si="1344"/>
        <v>47228</v>
      </c>
      <c r="I2924" s="114">
        <f t="shared" si="1345"/>
        <v>47228</v>
      </c>
      <c r="J2924" s="115">
        <f t="shared" si="1346"/>
        <v>22</v>
      </c>
      <c r="K2924" s="115">
        <f t="shared" si="1347"/>
        <v>16</v>
      </c>
      <c r="L2924" s="8">
        <f t="shared" si="1348"/>
        <v>1.0031259299999999</v>
      </c>
      <c r="M2924" s="116">
        <f t="shared" si="1349"/>
        <v>1.0043006699999999</v>
      </c>
      <c r="N2924" s="116">
        <f t="shared" si="1350"/>
        <v>1.5876486693231886</v>
      </c>
      <c r="O2924" s="109">
        <f t="shared" si="1351"/>
        <v>1.59261154</v>
      </c>
      <c r="P2924" s="109">
        <f t="shared" si="1352"/>
        <v>15.81412677</v>
      </c>
      <c r="Q2924" s="11">
        <f t="shared" si="1337"/>
        <v>0</v>
      </c>
      <c r="R2924" s="30">
        <f t="shared" si="1335"/>
        <v>0</v>
      </c>
      <c r="S2924" s="109">
        <f t="shared" si="1353"/>
        <v>0</v>
      </c>
      <c r="T2924" s="119">
        <f t="shared" si="1336"/>
        <v>0.10150000000000001</v>
      </c>
      <c r="U2924" s="117">
        <f t="shared" si="1354"/>
        <v>16</v>
      </c>
      <c r="V2924" s="117">
        <v>252</v>
      </c>
      <c r="W2924" s="116">
        <f t="shared" si="1355"/>
        <v>1.006156837</v>
      </c>
      <c r="X2924" s="109">
        <f t="shared" si="1356"/>
        <v>9.7364999999999993E-2</v>
      </c>
      <c r="Y2924" s="174">
        <f t="shared" si="1333"/>
        <v>0</v>
      </c>
      <c r="Z2924" s="120" t="str">
        <f t="shared" si="1338"/>
        <v>A+J=</v>
      </c>
      <c r="AA2924" s="114">
        <f t="shared" si="1339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08">
        <f t="shared" si="1334"/>
        <v>47221</v>
      </c>
      <c r="B2925" s="109">
        <f t="shared" si="1340"/>
        <v>15.920702179999999</v>
      </c>
      <c r="C2925" s="193">
        <f t="shared" si="1332"/>
        <v>9.9296824000000008</v>
      </c>
      <c r="D2925" s="110">
        <f t="shared" si="1341"/>
        <v>7245.38</v>
      </c>
      <c r="E2925" s="111">
        <f t="shared" ref="E2925:E2988" si="1357">IF($K2925=1,VLOOKUP($A2924,$AO$10:$AS$150,4),E2924)</f>
        <v>7276.54</v>
      </c>
      <c r="F2925" s="112">
        <f t="shared" si="1342"/>
        <v>47169</v>
      </c>
      <c r="G2925" s="113">
        <f t="shared" si="1343"/>
        <v>4.3006716003852752E-3</v>
      </c>
      <c r="H2925" s="114">
        <f t="shared" si="1344"/>
        <v>47228</v>
      </c>
      <c r="I2925" s="114">
        <f t="shared" si="1345"/>
        <v>47228</v>
      </c>
      <c r="J2925" s="115">
        <f t="shared" si="1346"/>
        <v>22</v>
      </c>
      <c r="K2925" s="115">
        <f t="shared" si="1347"/>
        <v>17</v>
      </c>
      <c r="L2925" s="8">
        <f t="shared" si="1348"/>
        <v>1.0033216199999999</v>
      </c>
      <c r="M2925" s="116">
        <f t="shared" si="1349"/>
        <v>1.0043006699999999</v>
      </c>
      <c r="N2925" s="116">
        <f t="shared" si="1350"/>
        <v>1.5876486693231886</v>
      </c>
      <c r="O2925" s="109">
        <f t="shared" si="1351"/>
        <v>1.5929222300000001</v>
      </c>
      <c r="P2925" s="109">
        <f t="shared" si="1352"/>
        <v>15.81721183</v>
      </c>
      <c r="Q2925" s="11">
        <f t="shared" si="1337"/>
        <v>0</v>
      </c>
      <c r="R2925" s="30">
        <f t="shared" si="1335"/>
        <v>0</v>
      </c>
      <c r="S2925" s="109">
        <f t="shared" si="1353"/>
        <v>0</v>
      </c>
      <c r="T2925" s="119">
        <f t="shared" si="1336"/>
        <v>0.10150000000000001</v>
      </c>
      <c r="U2925" s="117">
        <f t="shared" si="1354"/>
        <v>17</v>
      </c>
      <c r="V2925" s="117">
        <v>252</v>
      </c>
      <c r="W2925" s="116">
        <f t="shared" si="1355"/>
        <v>1.0065428949999999</v>
      </c>
      <c r="X2925" s="109">
        <f t="shared" si="1356"/>
        <v>0.10349034999999999</v>
      </c>
      <c r="Y2925" s="174">
        <f t="shared" si="1333"/>
        <v>0</v>
      </c>
      <c r="Z2925" s="120" t="str">
        <f t="shared" si="1338"/>
        <v>A+J=</v>
      </c>
      <c r="AA2925" s="114">
        <f t="shared" si="1339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08">
        <f t="shared" si="1334"/>
        <v>47222</v>
      </c>
      <c r="B2926" s="109">
        <f t="shared" si="1340"/>
        <v>15.92991793</v>
      </c>
      <c r="C2926" s="193">
        <f t="shared" si="1332"/>
        <v>9.9296824000000008</v>
      </c>
      <c r="D2926" s="110">
        <f t="shared" si="1341"/>
        <v>7245.38</v>
      </c>
      <c r="E2926" s="111">
        <f t="shared" si="1357"/>
        <v>7276.54</v>
      </c>
      <c r="F2926" s="112">
        <f t="shared" si="1342"/>
        <v>47169</v>
      </c>
      <c r="G2926" s="113">
        <f t="shared" si="1343"/>
        <v>4.3006716003852752E-3</v>
      </c>
      <c r="H2926" s="114">
        <f t="shared" si="1344"/>
        <v>47228</v>
      </c>
      <c r="I2926" s="114">
        <f t="shared" si="1345"/>
        <v>47228</v>
      </c>
      <c r="J2926" s="115">
        <f t="shared" si="1346"/>
        <v>22</v>
      </c>
      <c r="K2926" s="115">
        <f t="shared" si="1347"/>
        <v>18</v>
      </c>
      <c r="L2926" s="8">
        <f t="shared" si="1348"/>
        <v>1.0035173500000001</v>
      </c>
      <c r="M2926" s="116">
        <f t="shared" si="1349"/>
        <v>1.0043006699999999</v>
      </c>
      <c r="N2926" s="116">
        <f t="shared" si="1350"/>
        <v>1.5876486693231886</v>
      </c>
      <c r="O2926" s="109">
        <f t="shared" si="1351"/>
        <v>1.59323298</v>
      </c>
      <c r="P2926" s="109">
        <f t="shared" si="1352"/>
        <v>15.820297480000001</v>
      </c>
      <c r="Q2926" s="11">
        <f t="shared" si="1337"/>
        <v>0</v>
      </c>
      <c r="R2926" s="30">
        <f t="shared" si="1335"/>
        <v>0</v>
      </c>
      <c r="S2926" s="109">
        <f t="shared" si="1353"/>
        <v>0</v>
      </c>
      <c r="T2926" s="119">
        <f t="shared" si="1336"/>
        <v>0.10150000000000001</v>
      </c>
      <c r="U2926" s="117">
        <f t="shared" si="1354"/>
        <v>18</v>
      </c>
      <c r="V2926" s="117">
        <v>252</v>
      </c>
      <c r="W2926" s="116">
        <f t="shared" si="1355"/>
        <v>1.006929102</v>
      </c>
      <c r="X2926" s="109">
        <f t="shared" si="1356"/>
        <v>0.10962044999999999</v>
      </c>
      <c r="Y2926" s="174">
        <f t="shared" si="1333"/>
        <v>0</v>
      </c>
      <c r="Z2926" s="120" t="str">
        <f t="shared" si="1338"/>
        <v>A+J=</v>
      </c>
      <c r="AA2926" s="114">
        <f t="shared" si="1339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08">
        <f t="shared" si="1334"/>
        <v>47223</v>
      </c>
      <c r="B2927" s="109">
        <f t="shared" si="1340"/>
        <v>15.92991793</v>
      </c>
      <c r="C2927" s="193">
        <f t="shared" si="1332"/>
        <v>9.9296824000000008</v>
      </c>
      <c r="D2927" s="110">
        <f t="shared" si="1341"/>
        <v>7245.38</v>
      </c>
      <c r="E2927" s="111">
        <f t="shared" si="1357"/>
        <v>7276.54</v>
      </c>
      <c r="F2927" s="112">
        <f t="shared" si="1342"/>
        <v>47169</v>
      </c>
      <c r="G2927" s="113">
        <f t="shared" si="1343"/>
        <v>4.3006716003852752E-3</v>
      </c>
      <c r="H2927" s="114">
        <f t="shared" si="1344"/>
        <v>47228</v>
      </c>
      <c r="I2927" s="114">
        <f t="shared" si="1345"/>
        <v>47228</v>
      </c>
      <c r="J2927" s="115">
        <f t="shared" si="1346"/>
        <v>22</v>
      </c>
      <c r="K2927" s="115">
        <f t="shared" si="1347"/>
        <v>18</v>
      </c>
      <c r="L2927" s="8">
        <f t="shared" si="1348"/>
        <v>1.0035173500000001</v>
      </c>
      <c r="M2927" s="116">
        <f t="shared" si="1349"/>
        <v>1.0043006699999999</v>
      </c>
      <c r="N2927" s="116">
        <f t="shared" si="1350"/>
        <v>1.5876486693231886</v>
      </c>
      <c r="O2927" s="109">
        <f t="shared" si="1351"/>
        <v>1.59323298</v>
      </c>
      <c r="P2927" s="109">
        <f t="shared" si="1352"/>
        <v>15.820297480000001</v>
      </c>
      <c r="Q2927" s="11">
        <f t="shared" si="1337"/>
        <v>0</v>
      </c>
      <c r="R2927" s="30">
        <f t="shared" si="1335"/>
        <v>0</v>
      </c>
      <c r="S2927" s="109">
        <f t="shared" si="1353"/>
        <v>0</v>
      </c>
      <c r="T2927" s="119">
        <f t="shared" si="1336"/>
        <v>0.10150000000000001</v>
      </c>
      <c r="U2927" s="117">
        <f t="shared" si="1354"/>
        <v>18</v>
      </c>
      <c r="V2927" s="117">
        <v>252</v>
      </c>
      <c r="W2927" s="116">
        <f t="shared" si="1355"/>
        <v>1.006929102</v>
      </c>
      <c r="X2927" s="109">
        <f t="shared" si="1356"/>
        <v>0.10962044999999999</v>
      </c>
      <c r="Y2927" s="174">
        <f t="shared" si="1333"/>
        <v>0</v>
      </c>
      <c r="Z2927" s="120" t="str">
        <f t="shared" si="1338"/>
        <v>A+J=</v>
      </c>
      <c r="AA2927" s="114">
        <f t="shared" si="1339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08">
        <f t="shared" si="1334"/>
        <v>47224</v>
      </c>
      <c r="B2928" s="109">
        <f t="shared" si="1340"/>
        <v>15.92991793</v>
      </c>
      <c r="C2928" s="193">
        <f t="shared" si="1332"/>
        <v>9.9296824000000008</v>
      </c>
      <c r="D2928" s="110">
        <f t="shared" si="1341"/>
        <v>7245.38</v>
      </c>
      <c r="E2928" s="111">
        <f t="shared" si="1357"/>
        <v>7276.54</v>
      </c>
      <c r="F2928" s="112">
        <f t="shared" si="1342"/>
        <v>47169</v>
      </c>
      <c r="G2928" s="113">
        <f t="shared" si="1343"/>
        <v>4.3006716003852752E-3</v>
      </c>
      <c r="H2928" s="114">
        <f t="shared" si="1344"/>
        <v>47228</v>
      </c>
      <c r="I2928" s="114">
        <f t="shared" si="1345"/>
        <v>47228</v>
      </c>
      <c r="J2928" s="115">
        <f t="shared" si="1346"/>
        <v>22</v>
      </c>
      <c r="K2928" s="115">
        <f t="shared" si="1347"/>
        <v>18</v>
      </c>
      <c r="L2928" s="8">
        <f t="shared" si="1348"/>
        <v>1.0035173500000001</v>
      </c>
      <c r="M2928" s="116">
        <f t="shared" si="1349"/>
        <v>1.0043006699999999</v>
      </c>
      <c r="N2928" s="116">
        <f t="shared" si="1350"/>
        <v>1.5876486693231886</v>
      </c>
      <c r="O2928" s="109">
        <f t="shared" si="1351"/>
        <v>1.59323298</v>
      </c>
      <c r="P2928" s="109">
        <f t="shared" si="1352"/>
        <v>15.820297480000001</v>
      </c>
      <c r="Q2928" s="11">
        <f t="shared" si="1337"/>
        <v>0</v>
      </c>
      <c r="R2928" s="30">
        <f t="shared" si="1335"/>
        <v>0</v>
      </c>
      <c r="S2928" s="109">
        <f t="shared" si="1353"/>
        <v>0</v>
      </c>
      <c r="T2928" s="119">
        <f t="shared" si="1336"/>
        <v>0.10150000000000001</v>
      </c>
      <c r="U2928" s="117">
        <f t="shared" si="1354"/>
        <v>18</v>
      </c>
      <c r="V2928" s="117">
        <v>252</v>
      </c>
      <c r="W2928" s="116">
        <f t="shared" si="1355"/>
        <v>1.006929102</v>
      </c>
      <c r="X2928" s="109">
        <f t="shared" si="1356"/>
        <v>0.10962044999999999</v>
      </c>
      <c r="Y2928" s="174">
        <f t="shared" si="1333"/>
        <v>0</v>
      </c>
      <c r="Z2928" s="120" t="str">
        <f t="shared" si="1338"/>
        <v>A+J=</v>
      </c>
      <c r="AA2928" s="114">
        <f t="shared" si="1339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08">
        <f t="shared" si="1334"/>
        <v>47225</v>
      </c>
      <c r="B2929" s="109">
        <f t="shared" si="1340"/>
        <v>15.939139000000001</v>
      </c>
      <c r="C2929" s="193">
        <f t="shared" si="1332"/>
        <v>9.9296824000000008</v>
      </c>
      <c r="D2929" s="110">
        <f t="shared" si="1341"/>
        <v>7245.38</v>
      </c>
      <c r="E2929" s="111">
        <f t="shared" si="1357"/>
        <v>7276.54</v>
      </c>
      <c r="F2929" s="112">
        <f t="shared" si="1342"/>
        <v>47169</v>
      </c>
      <c r="G2929" s="113">
        <f t="shared" si="1343"/>
        <v>4.3006716003852752E-3</v>
      </c>
      <c r="H2929" s="114">
        <f t="shared" si="1344"/>
        <v>47228</v>
      </c>
      <c r="I2929" s="114">
        <f t="shared" si="1345"/>
        <v>47228</v>
      </c>
      <c r="J2929" s="115">
        <f t="shared" si="1346"/>
        <v>22</v>
      </c>
      <c r="K2929" s="115">
        <f t="shared" si="1347"/>
        <v>19</v>
      </c>
      <c r="L2929" s="8">
        <f t="shared" si="1348"/>
        <v>1.00371312</v>
      </c>
      <c r="M2929" s="116">
        <f t="shared" si="1349"/>
        <v>1.0043006699999999</v>
      </c>
      <c r="N2929" s="116">
        <f t="shared" si="1350"/>
        <v>1.5876486693231886</v>
      </c>
      <c r="O2929" s="109">
        <f t="shared" si="1351"/>
        <v>1.59354379</v>
      </c>
      <c r="P2929" s="109">
        <f t="shared" si="1352"/>
        <v>15.823383720000001</v>
      </c>
      <c r="Q2929" s="11">
        <f t="shared" si="1337"/>
        <v>0</v>
      </c>
      <c r="R2929" s="30">
        <f t="shared" si="1335"/>
        <v>0</v>
      </c>
      <c r="S2929" s="109">
        <f t="shared" si="1353"/>
        <v>0</v>
      </c>
      <c r="T2929" s="119">
        <f t="shared" si="1336"/>
        <v>0.10150000000000001</v>
      </c>
      <c r="U2929" s="117">
        <f t="shared" si="1354"/>
        <v>19</v>
      </c>
      <c r="V2929" s="117">
        <v>252</v>
      </c>
      <c r="W2929" s="116">
        <f t="shared" si="1355"/>
        <v>1.007315457</v>
      </c>
      <c r="X2929" s="109">
        <f t="shared" si="1356"/>
        <v>0.11575528</v>
      </c>
      <c r="Y2929" s="174">
        <f t="shared" si="1333"/>
        <v>0</v>
      </c>
      <c r="Z2929" s="120" t="str">
        <f t="shared" si="1338"/>
        <v>A+J=</v>
      </c>
      <c r="AA2929" s="114">
        <f t="shared" si="1339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08">
        <f t="shared" si="1334"/>
        <v>47226</v>
      </c>
      <c r="B2930" s="109">
        <f t="shared" si="1340"/>
        <v>15.9483655</v>
      </c>
      <c r="C2930" s="193">
        <f t="shared" si="1332"/>
        <v>9.9296824000000008</v>
      </c>
      <c r="D2930" s="110">
        <f t="shared" si="1341"/>
        <v>7245.38</v>
      </c>
      <c r="E2930" s="111">
        <f t="shared" si="1357"/>
        <v>7276.54</v>
      </c>
      <c r="F2930" s="112">
        <f t="shared" si="1342"/>
        <v>47169</v>
      </c>
      <c r="G2930" s="113">
        <f t="shared" si="1343"/>
        <v>4.3006716003852752E-3</v>
      </c>
      <c r="H2930" s="114">
        <f t="shared" si="1344"/>
        <v>47228</v>
      </c>
      <c r="I2930" s="114">
        <f t="shared" si="1345"/>
        <v>47228</v>
      </c>
      <c r="J2930" s="115">
        <f t="shared" si="1346"/>
        <v>22</v>
      </c>
      <c r="K2930" s="115">
        <f t="shared" si="1347"/>
        <v>20</v>
      </c>
      <c r="L2930" s="8">
        <f t="shared" si="1348"/>
        <v>1.0039089299999999</v>
      </c>
      <c r="M2930" s="116">
        <f t="shared" si="1349"/>
        <v>1.0043006699999999</v>
      </c>
      <c r="N2930" s="116">
        <f t="shared" si="1350"/>
        <v>1.5876486693231886</v>
      </c>
      <c r="O2930" s="109">
        <f t="shared" si="1351"/>
        <v>1.59385467</v>
      </c>
      <c r="P2930" s="109">
        <f t="shared" si="1352"/>
        <v>15.82647066</v>
      </c>
      <c r="Q2930" s="11">
        <f t="shared" si="1337"/>
        <v>0</v>
      </c>
      <c r="R2930" s="30">
        <f t="shared" si="1335"/>
        <v>0</v>
      </c>
      <c r="S2930" s="109">
        <f t="shared" si="1353"/>
        <v>0</v>
      </c>
      <c r="T2930" s="119">
        <f t="shared" si="1336"/>
        <v>0.10150000000000001</v>
      </c>
      <c r="U2930" s="117">
        <f t="shared" si="1354"/>
        <v>20</v>
      </c>
      <c r="V2930" s="117">
        <v>252</v>
      </c>
      <c r="W2930" s="116">
        <f t="shared" si="1355"/>
        <v>1.0077019599999999</v>
      </c>
      <c r="X2930" s="109">
        <f t="shared" si="1356"/>
        <v>0.12189484</v>
      </c>
      <c r="Y2930" s="174">
        <f t="shared" si="1333"/>
        <v>0</v>
      </c>
      <c r="Z2930" s="120" t="str">
        <f t="shared" si="1338"/>
        <v>A+J=</v>
      </c>
      <c r="AA2930" s="114">
        <f t="shared" si="1339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08">
        <f t="shared" si="1334"/>
        <v>47227</v>
      </c>
      <c r="B2931" s="109">
        <f t="shared" si="1340"/>
        <v>15.957597329999999</v>
      </c>
      <c r="C2931" s="193">
        <f t="shared" si="1332"/>
        <v>9.9296824000000008</v>
      </c>
      <c r="D2931" s="110">
        <f t="shared" si="1341"/>
        <v>7245.38</v>
      </c>
      <c r="E2931" s="111">
        <f t="shared" si="1357"/>
        <v>7276.54</v>
      </c>
      <c r="F2931" s="112">
        <f t="shared" si="1342"/>
        <v>47169</v>
      </c>
      <c r="G2931" s="113">
        <f t="shared" si="1343"/>
        <v>4.3006716003852752E-3</v>
      </c>
      <c r="H2931" s="114">
        <f t="shared" si="1344"/>
        <v>47228</v>
      </c>
      <c r="I2931" s="114">
        <f t="shared" si="1345"/>
        <v>47228</v>
      </c>
      <c r="J2931" s="115">
        <f t="shared" si="1346"/>
        <v>22</v>
      </c>
      <c r="K2931" s="115">
        <f t="shared" si="1347"/>
        <v>21</v>
      </c>
      <c r="L2931" s="8">
        <f t="shared" si="1348"/>
        <v>1.00410478</v>
      </c>
      <c r="M2931" s="116">
        <f t="shared" si="1349"/>
        <v>1.0043006699999999</v>
      </c>
      <c r="N2931" s="116">
        <f t="shared" si="1350"/>
        <v>1.5876486693231886</v>
      </c>
      <c r="O2931" s="109">
        <f t="shared" si="1351"/>
        <v>1.5941656099999999</v>
      </c>
      <c r="P2931" s="109">
        <f t="shared" si="1352"/>
        <v>15.829558199999999</v>
      </c>
      <c r="Q2931" s="11">
        <f t="shared" si="1337"/>
        <v>0</v>
      </c>
      <c r="R2931" s="30">
        <f t="shared" si="1335"/>
        <v>0</v>
      </c>
      <c r="S2931" s="109">
        <f t="shared" si="1353"/>
        <v>0</v>
      </c>
      <c r="T2931" s="119">
        <f t="shared" si="1336"/>
        <v>0.10150000000000001</v>
      </c>
      <c r="U2931" s="117">
        <f t="shared" si="1354"/>
        <v>21</v>
      </c>
      <c r="V2931" s="117">
        <v>252</v>
      </c>
      <c r="W2931" s="116">
        <f t="shared" si="1355"/>
        <v>1.008088611</v>
      </c>
      <c r="X2931" s="109">
        <f t="shared" si="1356"/>
        <v>0.12803913</v>
      </c>
      <c r="Y2931" s="174">
        <f t="shared" si="1333"/>
        <v>0</v>
      </c>
      <c r="Z2931" s="120" t="str">
        <f t="shared" si="1338"/>
        <v>A+J=</v>
      </c>
      <c r="AA2931" s="114">
        <f t="shared" si="1339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08">
        <f t="shared" si="1334"/>
        <v>47228</v>
      </c>
      <c r="B2932" s="109">
        <f t="shared" si="1340"/>
        <v>15.966834610000001</v>
      </c>
      <c r="C2932" s="193">
        <f t="shared" si="1332"/>
        <v>9.9296824000000008</v>
      </c>
      <c r="D2932" s="110">
        <f t="shared" si="1341"/>
        <v>7245.38</v>
      </c>
      <c r="E2932" s="111">
        <f t="shared" si="1357"/>
        <v>7276.54</v>
      </c>
      <c r="F2932" s="112">
        <f t="shared" si="1342"/>
        <v>47169</v>
      </c>
      <c r="G2932" s="113">
        <f t="shared" si="1343"/>
        <v>4.3006716003852752E-3</v>
      </c>
      <c r="H2932" s="114">
        <f t="shared" si="1344"/>
        <v>47259</v>
      </c>
      <c r="I2932" s="114">
        <f t="shared" si="1345"/>
        <v>47228</v>
      </c>
      <c r="J2932" s="115">
        <f t="shared" si="1346"/>
        <v>22</v>
      </c>
      <c r="K2932" s="115">
        <f t="shared" si="1347"/>
        <v>22</v>
      </c>
      <c r="L2932" s="8">
        <f t="shared" si="1348"/>
        <v>1.0043006699999999</v>
      </c>
      <c r="M2932" s="116">
        <f t="shared" si="1349"/>
        <v>1.0043006699999999</v>
      </c>
      <c r="N2932" s="116">
        <f t="shared" si="1350"/>
        <v>1.5876486693231886</v>
      </c>
      <c r="O2932" s="109">
        <f t="shared" si="1351"/>
        <v>1.59447662</v>
      </c>
      <c r="P2932" s="109">
        <f t="shared" si="1352"/>
        <v>15.83264643</v>
      </c>
      <c r="Q2932" s="11">
        <f t="shared" si="1337"/>
        <v>96</v>
      </c>
      <c r="R2932" s="30">
        <f t="shared" si="1335"/>
        <v>0.55814600000000003</v>
      </c>
      <c r="S2932" s="109">
        <f t="shared" si="1353"/>
        <v>8.8369282699999996</v>
      </c>
      <c r="T2932" s="119">
        <f t="shared" si="1336"/>
        <v>0.10150000000000001</v>
      </c>
      <c r="U2932" s="117">
        <f t="shared" si="1354"/>
        <v>22</v>
      </c>
      <c r="V2932" s="117">
        <v>252</v>
      </c>
      <c r="W2932" s="116">
        <f t="shared" si="1355"/>
        <v>1.008475411</v>
      </c>
      <c r="X2932" s="109">
        <f t="shared" si="1356"/>
        <v>0.13418817999999999</v>
      </c>
      <c r="Y2932" s="174">
        <f t="shared" si="1333"/>
        <v>8.9711164500000002</v>
      </c>
      <c r="Z2932" s="120" t="str">
        <f t="shared" si="1338"/>
        <v>A+J=</v>
      </c>
      <c r="AA2932" s="114">
        <f t="shared" si="1339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08">
        <f t="shared" si="1334"/>
        <v>47229</v>
      </c>
      <c r="B2933" s="109">
        <f t="shared" si="1340"/>
        <v>6.9999041699999998</v>
      </c>
      <c r="C2933" s="193">
        <f t="shared" si="1332"/>
        <v>4.3874698900000002</v>
      </c>
      <c r="D2933" s="110">
        <f t="shared" si="1341"/>
        <v>7245.38</v>
      </c>
      <c r="E2933" s="111">
        <f t="shared" si="1357"/>
        <v>7276.54</v>
      </c>
      <c r="F2933" s="112">
        <f t="shared" si="1342"/>
        <v>47197</v>
      </c>
      <c r="G2933" s="113">
        <f t="shared" si="1343"/>
        <v>4.3006716003852752E-3</v>
      </c>
      <c r="H2933" s="114">
        <f t="shared" si="1344"/>
        <v>47259</v>
      </c>
      <c r="I2933" s="114">
        <f t="shared" si="1345"/>
        <v>47259</v>
      </c>
      <c r="J2933" s="115">
        <f t="shared" si="1346"/>
        <v>20</v>
      </c>
      <c r="K2933" s="115">
        <f t="shared" si="1347"/>
        <v>1</v>
      </c>
      <c r="L2933" s="8">
        <f t="shared" si="1348"/>
        <v>1.0002145899999999</v>
      </c>
      <c r="M2933" s="116">
        <f t="shared" si="1349"/>
        <v>1.0043006699999999</v>
      </c>
      <c r="N2933" s="116">
        <f t="shared" si="1350"/>
        <v>1.5944766223258866</v>
      </c>
      <c r="O2933" s="109">
        <f t="shared" si="1351"/>
        <v>1.59481878</v>
      </c>
      <c r="P2933" s="109">
        <f t="shared" si="1352"/>
        <v>6.9972193699999998</v>
      </c>
      <c r="Q2933" s="11">
        <f t="shared" si="1337"/>
        <v>0</v>
      </c>
      <c r="R2933" s="30">
        <f t="shared" si="1335"/>
        <v>0</v>
      </c>
      <c r="S2933" s="109">
        <f t="shared" si="1353"/>
        <v>0</v>
      </c>
      <c r="T2933" s="119">
        <f t="shared" si="1336"/>
        <v>0.10150000000000001</v>
      </c>
      <c r="U2933" s="117">
        <f t="shared" si="1354"/>
        <v>1</v>
      </c>
      <c r="V2933" s="117">
        <v>252</v>
      </c>
      <c r="W2933" s="116">
        <f t="shared" si="1355"/>
        <v>1.0003836960000001</v>
      </c>
      <c r="X2933" s="109">
        <f t="shared" si="1356"/>
        <v>2.6848000000000002E-3</v>
      </c>
      <c r="Y2933" s="174">
        <f t="shared" si="1333"/>
        <v>0</v>
      </c>
      <c r="Z2933" s="120" t="str">
        <f t="shared" si="1338"/>
        <v>A+J=</v>
      </c>
      <c r="AA2933" s="114">
        <f t="shared" si="1339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08">
        <f t="shared" si="1334"/>
        <v>47230</v>
      </c>
      <c r="B2934" s="109">
        <f t="shared" si="1340"/>
        <v>6.9999041699999998</v>
      </c>
      <c r="C2934" s="193">
        <f t="shared" si="1332"/>
        <v>4.3874698900000002</v>
      </c>
      <c r="D2934" s="110">
        <f t="shared" si="1341"/>
        <v>7245.38</v>
      </c>
      <c r="E2934" s="111">
        <f t="shared" si="1357"/>
        <v>7276.54</v>
      </c>
      <c r="F2934" s="112">
        <f t="shared" si="1342"/>
        <v>47197</v>
      </c>
      <c r="G2934" s="113">
        <f t="shared" si="1343"/>
        <v>4.3006716003852752E-3</v>
      </c>
      <c r="H2934" s="114">
        <f t="shared" si="1344"/>
        <v>47259</v>
      </c>
      <c r="I2934" s="114">
        <f t="shared" si="1345"/>
        <v>47259</v>
      </c>
      <c r="J2934" s="115">
        <f t="shared" si="1346"/>
        <v>20</v>
      </c>
      <c r="K2934" s="115">
        <f t="shared" si="1347"/>
        <v>1</v>
      </c>
      <c r="L2934" s="8">
        <f t="shared" si="1348"/>
        <v>1.0002145899999999</v>
      </c>
      <c r="M2934" s="116">
        <f t="shared" si="1349"/>
        <v>1.0043006699999999</v>
      </c>
      <c r="N2934" s="116">
        <f t="shared" si="1350"/>
        <v>1.5944766223258866</v>
      </c>
      <c r="O2934" s="109">
        <f t="shared" si="1351"/>
        <v>1.59481878</v>
      </c>
      <c r="P2934" s="109">
        <f t="shared" si="1352"/>
        <v>6.9972193699999998</v>
      </c>
      <c r="Q2934" s="11">
        <f t="shared" si="1337"/>
        <v>0</v>
      </c>
      <c r="R2934" s="30">
        <f t="shared" si="1335"/>
        <v>0</v>
      </c>
      <c r="S2934" s="109">
        <f t="shared" si="1353"/>
        <v>0</v>
      </c>
      <c r="T2934" s="119">
        <f t="shared" si="1336"/>
        <v>0.10150000000000001</v>
      </c>
      <c r="U2934" s="117">
        <f t="shared" si="1354"/>
        <v>1</v>
      </c>
      <c r="V2934" s="117">
        <v>252</v>
      </c>
      <c r="W2934" s="116">
        <f t="shared" si="1355"/>
        <v>1.0003836960000001</v>
      </c>
      <c r="X2934" s="109">
        <f t="shared" si="1356"/>
        <v>2.6848000000000002E-3</v>
      </c>
      <c r="Y2934" s="174">
        <f t="shared" si="1333"/>
        <v>0</v>
      </c>
      <c r="Z2934" s="120" t="str">
        <f t="shared" si="1338"/>
        <v>A+J=</v>
      </c>
      <c r="AA2934" s="114">
        <f t="shared" si="1339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08">
        <f t="shared" si="1334"/>
        <v>47231</v>
      </c>
      <c r="B2935" s="109">
        <f t="shared" si="1340"/>
        <v>6.9999041699999998</v>
      </c>
      <c r="C2935" s="193">
        <f t="shared" si="1332"/>
        <v>4.3874698900000002</v>
      </c>
      <c r="D2935" s="110">
        <f t="shared" si="1341"/>
        <v>7245.38</v>
      </c>
      <c r="E2935" s="111">
        <f t="shared" si="1357"/>
        <v>7276.54</v>
      </c>
      <c r="F2935" s="112">
        <f t="shared" si="1342"/>
        <v>47197</v>
      </c>
      <c r="G2935" s="113">
        <f t="shared" si="1343"/>
        <v>4.3006716003852752E-3</v>
      </c>
      <c r="H2935" s="114">
        <f t="shared" si="1344"/>
        <v>47259</v>
      </c>
      <c r="I2935" s="114">
        <f t="shared" si="1345"/>
        <v>47259</v>
      </c>
      <c r="J2935" s="115">
        <f t="shared" si="1346"/>
        <v>20</v>
      </c>
      <c r="K2935" s="115">
        <f t="shared" si="1347"/>
        <v>1</v>
      </c>
      <c r="L2935" s="8">
        <f t="shared" si="1348"/>
        <v>1.0002145899999999</v>
      </c>
      <c r="M2935" s="116">
        <f t="shared" si="1349"/>
        <v>1.0043006699999999</v>
      </c>
      <c r="N2935" s="116">
        <f t="shared" si="1350"/>
        <v>1.5944766223258866</v>
      </c>
      <c r="O2935" s="109">
        <f t="shared" si="1351"/>
        <v>1.59481878</v>
      </c>
      <c r="P2935" s="109">
        <f t="shared" si="1352"/>
        <v>6.9972193699999998</v>
      </c>
      <c r="Q2935" s="11">
        <f t="shared" si="1337"/>
        <v>0</v>
      </c>
      <c r="R2935" s="30">
        <f t="shared" si="1335"/>
        <v>0</v>
      </c>
      <c r="S2935" s="109">
        <f t="shared" si="1353"/>
        <v>0</v>
      </c>
      <c r="T2935" s="119">
        <f t="shared" si="1336"/>
        <v>0.10150000000000001</v>
      </c>
      <c r="U2935" s="117">
        <f t="shared" si="1354"/>
        <v>1</v>
      </c>
      <c r="V2935" s="117">
        <v>252</v>
      </c>
      <c r="W2935" s="116">
        <f t="shared" si="1355"/>
        <v>1.0003836960000001</v>
      </c>
      <c r="X2935" s="109">
        <f t="shared" si="1356"/>
        <v>2.6848000000000002E-3</v>
      </c>
      <c r="Y2935" s="174">
        <f t="shared" si="1333"/>
        <v>0</v>
      </c>
      <c r="Z2935" s="120" t="str">
        <f t="shared" si="1338"/>
        <v>A+J=</v>
      </c>
      <c r="AA2935" s="114">
        <f t="shared" si="1339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08">
        <f t="shared" si="1334"/>
        <v>47232</v>
      </c>
      <c r="B2936" s="109">
        <f t="shared" si="1340"/>
        <v>7.0040926900000002</v>
      </c>
      <c r="C2936" s="193">
        <f t="shared" si="1332"/>
        <v>4.3874698900000002</v>
      </c>
      <c r="D2936" s="110">
        <f t="shared" si="1341"/>
        <v>7245.38</v>
      </c>
      <c r="E2936" s="111">
        <f t="shared" si="1357"/>
        <v>7276.54</v>
      </c>
      <c r="F2936" s="112">
        <f t="shared" si="1342"/>
        <v>47197</v>
      </c>
      <c r="G2936" s="113">
        <f t="shared" si="1343"/>
        <v>4.3006716003852752E-3</v>
      </c>
      <c r="H2936" s="114">
        <f t="shared" si="1344"/>
        <v>47259</v>
      </c>
      <c r="I2936" s="114">
        <f t="shared" si="1345"/>
        <v>47259</v>
      </c>
      <c r="J2936" s="115">
        <f t="shared" si="1346"/>
        <v>20</v>
      </c>
      <c r="K2936" s="115">
        <f t="shared" si="1347"/>
        <v>2</v>
      </c>
      <c r="L2936" s="8">
        <f t="shared" si="1348"/>
        <v>1.0004292299999999</v>
      </c>
      <c r="M2936" s="116">
        <f t="shared" si="1349"/>
        <v>1.0043006699999999</v>
      </c>
      <c r="N2936" s="116">
        <f t="shared" si="1350"/>
        <v>1.5944766223258866</v>
      </c>
      <c r="O2936" s="109">
        <f t="shared" si="1351"/>
        <v>1.59516101</v>
      </c>
      <c r="P2936" s="109">
        <f t="shared" si="1352"/>
        <v>6.9987209000000004</v>
      </c>
      <c r="Q2936" s="11">
        <f t="shared" si="1337"/>
        <v>0</v>
      </c>
      <c r="R2936" s="30">
        <f t="shared" si="1335"/>
        <v>0</v>
      </c>
      <c r="S2936" s="109">
        <f t="shared" si="1353"/>
        <v>0</v>
      </c>
      <c r="T2936" s="119">
        <f t="shared" si="1336"/>
        <v>0.10150000000000001</v>
      </c>
      <c r="U2936" s="117">
        <f t="shared" si="1354"/>
        <v>2</v>
      </c>
      <c r="V2936" s="117">
        <v>252</v>
      </c>
      <c r="W2936" s="116">
        <f t="shared" si="1355"/>
        <v>1.0007675389999999</v>
      </c>
      <c r="X2936" s="109">
        <f t="shared" si="1356"/>
        <v>5.3717900000000004E-3</v>
      </c>
      <c r="Y2936" s="174">
        <f t="shared" si="1333"/>
        <v>0</v>
      </c>
      <c r="Z2936" s="120" t="str">
        <f t="shared" si="1338"/>
        <v>A+J=</v>
      </c>
      <c r="AA2936" s="114">
        <f t="shared" si="1339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08">
        <f t="shared" si="1334"/>
        <v>47233</v>
      </c>
      <c r="B2937" s="109">
        <f t="shared" si="1340"/>
        <v>7.0082837700000002</v>
      </c>
      <c r="C2937" s="193">
        <f t="shared" si="1332"/>
        <v>4.3874698900000002</v>
      </c>
      <c r="D2937" s="110">
        <f t="shared" si="1341"/>
        <v>7245.38</v>
      </c>
      <c r="E2937" s="111">
        <f t="shared" si="1357"/>
        <v>7276.54</v>
      </c>
      <c r="F2937" s="112">
        <f t="shared" si="1342"/>
        <v>47197</v>
      </c>
      <c r="G2937" s="113">
        <f t="shared" si="1343"/>
        <v>4.3006716003852752E-3</v>
      </c>
      <c r="H2937" s="114">
        <f t="shared" si="1344"/>
        <v>47259</v>
      </c>
      <c r="I2937" s="114">
        <f t="shared" si="1345"/>
        <v>47259</v>
      </c>
      <c r="J2937" s="115">
        <f t="shared" si="1346"/>
        <v>20</v>
      </c>
      <c r="K2937" s="115">
        <f t="shared" si="1347"/>
        <v>3</v>
      </c>
      <c r="L2937" s="8">
        <f t="shared" si="1348"/>
        <v>1.0006439199999999</v>
      </c>
      <c r="M2937" s="116">
        <f t="shared" si="1349"/>
        <v>1.0043006699999999</v>
      </c>
      <c r="N2937" s="116">
        <f t="shared" si="1350"/>
        <v>1.5944766223258866</v>
      </c>
      <c r="O2937" s="109">
        <f t="shared" si="1351"/>
        <v>1.5955033300000001</v>
      </c>
      <c r="P2937" s="109">
        <f t="shared" si="1352"/>
        <v>7.0002228100000004</v>
      </c>
      <c r="Q2937" s="11">
        <f t="shared" si="1337"/>
        <v>0</v>
      </c>
      <c r="R2937" s="30">
        <f t="shared" si="1335"/>
        <v>0</v>
      </c>
      <c r="S2937" s="109">
        <f t="shared" si="1353"/>
        <v>0</v>
      </c>
      <c r="T2937" s="119">
        <f t="shared" si="1336"/>
        <v>0.10150000000000001</v>
      </c>
      <c r="U2937" s="117">
        <f t="shared" si="1354"/>
        <v>3</v>
      </c>
      <c r="V2937" s="117">
        <v>252</v>
      </c>
      <c r="W2937" s="116">
        <f t="shared" si="1355"/>
        <v>1.00115153</v>
      </c>
      <c r="X2937" s="109">
        <f t="shared" si="1356"/>
        <v>8.0609600000000007E-3</v>
      </c>
      <c r="Y2937" s="174">
        <f t="shared" si="1333"/>
        <v>0</v>
      </c>
      <c r="Z2937" s="120" t="str">
        <f t="shared" si="1338"/>
        <v>A+J=</v>
      </c>
      <c r="AA2937" s="114">
        <f t="shared" si="1339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08">
        <f t="shared" si="1334"/>
        <v>47234</v>
      </c>
      <c r="B2938" s="109">
        <f t="shared" si="1340"/>
        <v>7.0124773200000003</v>
      </c>
      <c r="C2938" s="193">
        <f t="shared" si="1332"/>
        <v>4.3874698900000002</v>
      </c>
      <c r="D2938" s="110">
        <f t="shared" si="1341"/>
        <v>7245.38</v>
      </c>
      <c r="E2938" s="111">
        <f t="shared" si="1357"/>
        <v>7276.54</v>
      </c>
      <c r="F2938" s="112">
        <f t="shared" si="1342"/>
        <v>47197</v>
      </c>
      <c r="G2938" s="113">
        <f t="shared" si="1343"/>
        <v>4.3006716003852752E-3</v>
      </c>
      <c r="H2938" s="114">
        <f t="shared" si="1344"/>
        <v>47259</v>
      </c>
      <c r="I2938" s="114">
        <f t="shared" si="1345"/>
        <v>47259</v>
      </c>
      <c r="J2938" s="115">
        <f t="shared" si="1346"/>
        <v>20</v>
      </c>
      <c r="K2938" s="115">
        <f t="shared" si="1347"/>
        <v>4</v>
      </c>
      <c r="L2938" s="8">
        <f t="shared" si="1348"/>
        <v>1.0008586500000001</v>
      </c>
      <c r="M2938" s="116">
        <f t="shared" si="1349"/>
        <v>1.0043006699999999</v>
      </c>
      <c r="N2938" s="116">
        <f t="shared" si="1350"/>
        <v>1.5944766223258866</v>
      </c>
      <c r="O2938" s="109">
        <f t="shared" si="1351"/>
        <v>1.5958457100000001</v>
      </c>
      <c r="P2938" s="109">
        <f t="shared" si="1352"/>
        <v>7.0017250000000004</v>
      </c>
      <c r="Q2938" s="11">
        <f t="shared" si="1337"/>
        <v>0</v>
      </c>
      <c r="R2938" s="30">
        <f t="shared" si="1335"/>
        <v>0</v>
      </c>
      <c r="S2938" s="109">
        <f t="shared" si="1353"/>
        <v>0</v>
      </c>
      <c r="T2938" s="119">
        <f t="shared" si="1336"/>
        <v>0.10150000000000001</v>
      </c>
      <c r="U2938" s="117">
        <f t="shared" si="1354"/>
        <v>4</v>
      </c>
      <c r="V2938" s="117">
        <v>252</v>
      </c>
      <c r="W2938" s="116">
        <f t="shared" si="1355"/>
        <v>1.001535668</v>
      </c>
      <c r="X2938" s="109">
        <f t="shared" si="1356"/>
        <v>1.0752319999999999E-2</v>
      </c>
      <c r="Y2938" s="174">
        <f t="shared" si="1333"/>
        <v>0</v>
      </c>
      <c r="Z2938" s="120" t="str">
        <f t="shared" si="1338"/>
        <v>A+J=</v>
      </c>
      <c r="AA2938" s="114">
        <f t="shared" si="1339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08">
        <f t="shared" si="1334"/>
        <v>47235</v>
      </c>
      <c r="B2939" s="109">
        <f t="shared" si="1340"/>
        <v>7.0166734399999999</v>
      </c>
      <c r="C2939" s="193">
        <f t="shared" si="1332"/>
        <v>4.3874698900000002</v>
      </c>
      <c r="D2939" s="110">
        <f t="shared" si="1341"/>
        <v>7245.38</v>
      </c>
      <c r="E2939" s="111">
        <f t="shared" si="1357"/>
        <v>7276.54</v>
      </c>
      <c r="F2939" s="112">
        <f t="shared" si="1342"/>
        <v>47197</v>
      </c>
      <c r="G2939" s="113">
        <f t="shared" si="1343"/>
        <v>4.3006716003852752E-3</v>
      </c>
      <c r="H2939" s="114">
        <f t="shared" si="1344"/>
        <v>47259</v>
      </c>
      <c r="I2939" s="114">
        <f t="shared" si="1345"/>
        <v>47259</v>
      </c>
      <c r="J2939" s="115">
        <f t="shared" si="1346"/>
        <v>20</v>
      </c>
      <c r="K2939" s="115">
        <f t="shared" si="1347"/>
        <v>5</v>
      </c>
      <c r="L2939" s="8">
        <f t="shared" si="1348"/>
        <v>1.0010734299999999</v>
      </c>
      <c r="M2939" s="116">
        <f t="shared" si="1349"/>
        <v>1.0043006699999999</v>
      </c>
      <c r="N2939" s="116">
        <f t="shared" si="1350"/>
        <v>1.5944766223258866</v>
      </c>
      <c r="O2939" s="109">
        <f t="shared" si="1351"/>
        <v>1.59618818</v>
      </c>
      <c r="P2939" s="109">
        <f t="shared" si="1352"/>
        <v>7.00322757</v>
      </c>
      <c r="Q2939" s="11">
        <f t="shared" si="1337"/>
        <v>0</v>
      </c>
      <c r="R2939" s="30">
        <f t="shared" si="1335"/>
        <v>0</v>
      </c>
      <c r="S2939" s="109">
        <f t="shared" si="1353"/>
        <v>0</v>
      </c>
      <c r="T2939" s="119">
        <f t="shared" si="1336"/>
        <v>0.10150000000000001</v>
      </c>
      <c r="U2939" s="117">
        <f t="shared" si="1354"/>
        <v>5</v>
      </c>
      <c r="V2939" s="117">
        <v>252</v>
      </c>
      <c r="W2939" s="116">
        <f t="shared" si="1355"/>
        <v>1.0019199539999999</v>
      </c>
      <c r="X2939" s="109">
        <f t="shared" si="1356"/>
        <v>1.344587E-2</v>
      </c>
      <c r="Y2939" s="174">
        <f t="shared" si="1333"/>
        <v>0</v>
      </c>
      <c r="Z2939" s="120" t="str">
        <f t="shared" si="1338"/>
        <v>A+J=</v>
      </c>
      <c r="AA2939" s="114">
        <f t="shared" si="1339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08">
        <f t="shared" si="1334"/>
        <v>47236</v>
      </c>
      <c r="B2940" s="109">
        <f t="shared" si="1340"/>
        <v>7.0208720600000003</v>
      </c>
      <c r="C2940" s="193">
        <f t="shared" si="1332"/>
        <v>4.3874698900000002</v>
      </c>
      <c r="D2940" s="110">
        <f t="shared" si="1341"/>
        <v>7245.38</v>
      </c>
      <c r="E2940" s="111">
        <f t="shared" si="1357"/>
        <v>7276.54</v>
      </c>
      <c r="F2940" s="112">
        <f t="shared" si="1342"/>
        <v>47197</v>
      </c>
      <c r="G2940" s="113">
        <f t="shared" si="1343"/>
        <v>4.3006716003852752E-3</v>
      </c>
      <c r="H2940" s="114">
        <f t="shared" si="1344"/>
        <v>47259</v>
      </c>
      <c r="I2940" s="114">
        <f t="shared" si="1345"/>
        <v>47259</v>
      </c>
      <c r="J2940" s="115">
        <f t="shared" si="1346"/>
        <v>20</v>
      </c>
      <c r="K2940" s="115">
        <f t="shared" si="1347"/>
        <v>6</v>
      </c>
      <c r="L2940" s="8">
        <f t="shared" si="1348"/>
        <v>1.0012882599999999</v>
      </c>
      <c r="M2940" s="116">
        <f t="shared" si="1349"/>
        <v>1.0043006699999999</v>
      </c>
      <c r="N2940" s="116">
        <f t="shared" si="1350"/>
        <v>1.5944766223258866</v>
      </c>
      <c r="O2940" s="109">
        <f t="shared" si="1351"/>
        <v>1.5965307200000001</v>
      </c>
      <c r="P2940" s="109">
        <f t="shared" si="1352"/>
        <v>7.0047304600000002</v>
      </c>
      <c r="Q2940" s="11">
        <f t="shared" si="1337"/>
        <v>0</v>
      </c>
      <c r="R2940" s="30">
        <f t="shared" si="1335"/>
        <v>0</v>
      </c>
      <c r="S2940" s="109">
        <f t="shared" si="1353"/>
        <v>0</v>
      </c>
      <c r="T2940" s="119">
        <f t="shared" si="1336"/>
        <v>0.10150000000000001</v>
      </c>
      <c r="U2940" s="117">
        <f t="shared" si="1354"/>
        <v>6</v>
      </c>
      <c r="V2940" s="117">
        <v>252</v>
      </c>
      <c r="W2940" s="116">
        <f t="shared" si="1355"/>
        <v>1.002304386</v>
      </c>
      <c r="X2940" s="109">
        <f t="shared" si="1356"/>
        <v>1.6141599999999999E-2</v>
      </c>
      <c r="Y2940" s="174">
        <f t="shared" si="1333"/>
        <v>0</v>
      </c>
      <c r="Z2940" s="120" t="str">
        <f t="shared" si="1338"/>
        <v>A+J=</v>
      </c>
      <c r="AA2940" s="114">
        <f t="shared" si="1339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08">
        <f t="shared" si="1334"/>
        <v>47237</v>
      </c>
      <c r="B2941" s="109">
        <f t="shared" si="1340"/>
        <v>7.0208720600000003</v>
      </c>
      <c r="C2941" s="193">
        <f t="shared" si="1332"/>
        <v>4.3874698900000002</v>
      </c>
      <c r="D2941" s="110">
        <f t="shared" si="1341"/>
        <v>7245.38</v>
      </c>
      <c r="E2941" s="111">
        <f t="shared" si="1357"/>
        <v>7276.54</v>
      </c>
      <c r="F2941" s="112">
        <f t="shared" si="1342"/>
        <v>47197</v>
      </c>
      <c r="G2941" s="113">
        <f t="shared" si="1343"/>
        <v>4.3006716003852752E-3</v>
      </c>
      <c r="H2941" s="114">
        <f t="shared" si="1344"/>
        <v>47259</v>
      </c>
      <c r="I2941" s="114">
        <f t="shared" si="1345"/>
        <v>47259</v>
      </c>
      <c r="J2941" s="115">
        <f t="shared" si="1346"/>
        <v>20</v>
      </c>
      <c r="K2941" s="115">
        <f t="shared" si="1347"/>
        <v>6</v>
      </c>
      <c r="L2941" s="8">
        <f t="shared" si="1348"/>
        <v>1.0012882599999999</v>
      </c>
      <c r="M2941" s="116">
        <f t="shared" si="1349"/>
        <v>1.0043006699999999</v>
      </c>
      <c r="N2941" s="116">
        <f t="shared" si="1350"/>
        <v>1.5944766223258866</v>
      </c>
      <c r="O2941" s="109">
        <f t="shared" si="1351"/>
        <v>1.5965307200000001</v>
      </c>
      <c r="P2941" s="109">
        <f t="shared" si="1352"/>
        <v>7.0047304600000002</v>
      </c>
      <c r="Q2941" s="11">
        <f t="shared" si="1337"/>
        <v>0</v>
      </c>
      <c r="R2941" s="30">
        <f t="shared" si="1335"/>
        <v>0</v>
      </c>
      <c r="S2941" s="109">
        <f t="shared" si="1353"/>
        <v>0</v>
      </c>
      <c r="T2941" s="119">
        <f t="shared" si="1336"/>
        <v>0.10150000000000001</v>
      </c>
      <c r="U2941" s="117">
        <f t="shared" si="1354"/>
        <v>6</v>
      </c>
      <c r="V2941" s="117">
        <v>252</v>
      </c>
      <c r="W2941" s="116">
        <f t="shared" si="1355"/>
        <v>1.002304386</v>
      </c>
      <c r="X2941" s="109">
        <f t="shared" si="1356"/>
        <v>1.6141599999999999E-2</v>
      </c>
      <c r="Y2941" s="174">
        <f t="shared" si="1333"/>
        <v>0</v>
      </c>
      <c r="Z2941" s="120" t="str">
        <f t="shared" si="1338"/>
        <v>A+J=</v>
      </c>
      <c r="AA2941" s="114">
        <f t="shared" si="1339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08">
        <f t="shared" si="1334"/>
        <v>47238</v>
      </c>
      <c r="B2942" s="109">
        <f t="shared" si="1340"/>
        <v>7.0208720600000003</v>
      </c>
      <c r="C2942" s="193">
        <f t="shared" si="1332"/>
        <v>4.3874698900000002</v>
      </c>
      <c r="D2942" s="110">
        <f t="shared" si="1341"/>
        <v>7245.38</v>
      </c>
      <c r="E2942" s="111">
        <f t="shared" si="1357"/>
        <v>7276.54</v>
      </c>
      <c r="F2942" s="112">
        <f t="shared" si="1342"/>
        <v>47197</v>
      </c>
      <c r="G2942" s="113">
        <f t="shared" si="1343"/>
        <v>4.3006716003852752E-3</v>
      </c>
      <c r="H2942" s="114">
        <f t="shared" si="1344"/>
        <v>47259</v>
      </c>
      <c r="I2942" s="114">
        <f t="shared" si="1345"/>
        <v>47259</v>
      </c>
      <c r="J2942" s="115">
        <f t="shared" si="1346"/>
        <v>20</v>
      </c>
      <c r="K2942" s="115">
        <f t="shared" si="1347"/>
        <v>6</v>
      </c>
      <c r="L2942" s="8">
        <f t="shared" si="1348"/>
        <v>1.0012882599999999</v>
      </c>
      <c r="M2942" s="116">
        <f t="shared" si="1349"/>
        <v>1.0043006699999999</v>
      </c>
      <c r="N2942" s="116">
        <f t="shared" si="1350"/>
        <v>1.5944766223258866</v>
      </c>
      <c r="O2942" s="109">
        <f t="shared" si="1351"/>
        <v>1.5965307200000001</v>
      </c>
      <c r="P2942" s="109">
        <f t="shared" si="1352"/>
        <v>7.0047304600000002</v>
      </c>
      <c r="Q2942" s="11">
        <f t="shared" si="1337"/>
        <v>0</v>
      </c>
      <c r="R2942" s="30">
        <f t="shared" si="1335"/>
        <v>0</v>
      </c>
      <c r="S2942" s="109">
        <f t="shared" si="1353"/>
        <v>0</v>
      </c>
      <c r="T2942" s="119">
        <f t="shared" si="1336"/>
        <v>0.10150000000000001</v>
      </c>
      <c r="U2942" s="117">
        <f t="shared" si="1354"/>
        <v>6</v>
      </c>
      <c r="V2942" s="117">
        <v>252</v>
      </c>
      <c r="W2942" s="116">
        <f t="shared" si="1355"/>
        <v>1.002304386</v>
      </c>
      <c r="X2942" s="109">
        <f t="shared" si="1356"/>
        <v>1.6141599999999999E-2</v>
      </c>
      <c r="Y2942" s="174">
        <f t="shared" si="1333"/>
        <v>0</v>
      </c>
      <c r="Z2942" s="120" t="str">
        <f t="shared" si="1338"/>
        <v>A+J=</v>
      </c>
      <c r="AA2942" s="114">
        <f t="shared" si="1339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08">
        <f t="shared" si="1334"/>
        <v>47239</v>
      </c>
      <c r="B2943" s="109">
        <f t="shared" si="1340"/>
        <v>7.02507313</v>
      </c>
      <c r="C2943" s="193">
        <f t="shared" si="1332"/>
        <v>4.3874698900000002</v>
      </c>
      <c r="D2943" s="110">
        <f t="shared" si="1341"/>
        <v>7245.38</v>
      </c>
      <c r="E2943" s="111">
        <f t="shared" si="1357"/>
        <v>7276.54</v>
      </c>
      <c r="F2943" s="112">
        <f t="shared" si="1342"/>
        <v>47197</v>
      </c>
      <c r="G2943" s="113">
        <f t="shared" si="1343"/>
        <v>4.3006716003852752E-3</v>
      </c>
      <c r="H2943" s="114">
        <f t="shared" si="1344"/>
        <v>47259</v>
      </c>
      <c r="I2943" s="114">
        <f t="shared" si="1345"/>
        <v>47259</v>
      </c>
      <c r="J2943" s="115">
        <f t="shared" si="1346"/>
        <v>20</v>
      </c>
      <c r="K2943" s="115">
        <f t="shared" si="1347"/>
        <v>7</v>
      </c>
      <c r="L2943" s="8">
        <f t="shared" si="1348"/>
        <v>1.0015031299999999</v>
      </c>
      <c r="M2943" s="116">
        <f t="shared" si="1349"/>
        <v>1.0043006699999999</v>
      </c>
      <c r="N2943" s="116">
        <f t="shared" si="1350"/>
        <v>1.5944766223258866</v>
      </c>
      <c r="O2943" s="109">
        <f t="shared" si="1351"/>
        <v>1.59687332</v>
      </c>
      <c r="P2943" s="109">
        <f t="shared" si="1352"/>
        <v>7.0062335999999998</v>
      </c>
      <c r="Q2943" s="11">
        <f t="shared" si="1337"/>
        <v>0</v>
      </c>
      <c r="R2943" s="30">
        <f t="shared" si="1335"/>
        <v>0</v>
      </c>
      <c r="S2943" s="109">
        <f t="shared" si="1353"/>
        <v>0</v>
      </c>
      <c r="T2943" s="119">
        <f t="shared" si="1336"/>
        <v>0.10150000000000001</v>
      </c>
      <c r="U2943" s="117">
        <f t="shared" si="1354"/>
        <v>7</v>
      </c>
      <c r="V2943" s="117">
        <v>252</v>
      </c>
      <c r="W2943" s="116">
        <f t="shared" si="1355"/>
        <v>1.0026889670000001</v>
      </c>
      <c r="X2943" s="109">
        <f t="shared" si="1356"/>
        <v>1.883953E-2</v>
      </c>
      <c r="Y2943" s="174">
        <f t="shared" si="1333"/>
        <v>0</v>
      </c>
      <c r="Z2943" s="120" t="str">
        <f t="shared" si="1338"/>
        <v>A+J=</v>
      </c>
      <c r="AA2943" s="114">
        <f t="shared" si="1339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08">
        <f t="shared" si="1334"/>
        <v>47240</v>
      </c>
      <c r="B2944" s="109">
        <f t="shared" si="1340"/>
        <v>7.02507313</v>
      </c>
      <c r="C2944" s="193">
        <f t="shared" si="1332"/>
        <v>4.3874698900000002</v>
      </c>
      <c r="D2944" s="110">
        <f t="shared" si="1341"/>
        <v>7245.38</v>
      </c>
      <c r="E2944" s="111">
        <f t="shared" si="1357"/>
        <v>7276.54</v>
      </c>
      <c r="F2944" s="112">
        <f t="shared" si="1342"/>
        <v>47197</v>
      </c>
      <c r="G2944" s="113">
        <f t="shared" si="1343"/>
        <v>4.3006716003852752E-3</v>
      </c>
      <c r="H2944" s="114">
        <f t="shared" si="1344"/>
        <v>47259</v>
      </c>
      <c r="I2944" s="114">
        <f t="shared" si="1345"/>
        <v>47259</v>
      </c>
      <c r="J2944" s="115">
        <f t="shared" si="1346"/>
        <v>20</v>
      </c>
      <c r="K2944" s="115">
        <f t="shared" si="1347"/>
        <v>7</v>
      </c>
      <c r="L2944" s="8">
        <f t="shared" si="1348"/>
        <v>1.0015031299999999</v>
      </c>
      <c r="M2944" s="116">
        <f t="shared" si="1349"/>
        <v>1.0043006699999999</v>
      </c>
      <c r="N2944" s="116">
        <f t="shared" si="1350"/>
        <v>1.5944766223258866</v>
      </c>
      <c r="O2944" s="109">
        <f t="shared" si="1351"/>
        <v>1.59687332</v>
      </c>
      <c r="P2944" s="109">
        <f t="shared" si="1352"/>
        <v>7.0062335999999998</v>
      </c>
      <c r="Q2944" s="11">
        <f t="shared" si="1337"/>
        <v>0</v>
      </c>
      <c r="R2944" s="30">
        <f t="shared" si="1335"/>
        <v>0</v>
      </c>
      <c r="S2944" s="109">
        <f t="shared" si="1353"/>
        <v>0</v>
      </c>
      <c r="T2944" s="119">
        <f t="shared" si="1336"/>
        <v>0.10150000000000001</v>
      </c>
      <c r="U2944" s="117">
        <f t="shared" si="1354"/>
        <v>7</v>
      </c>
      <c r="V2944" s="117">
        <v>252</v>
      </c>
      <c r="W2944" s="116">
        <f t="shared" si="1355"/>
        <v>1.0026889670000001</v>
      </c>
      <c r="X2944" s="109">
        <f t="shared" si="1356"/>
        <v>1.883953E-2</v>
      </c>
      <c r="Y2944" s="174">
        <f t="shared" si="1333"/>
        <v>0</v>
      </c>
      <c r="Z2944" s="120" t="str">
        <f t="shared" si="1338"/>
        <v>A+J=</v>
      </c>
      <c r="AA2944" s="114">
        <f t="shared" si="1339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08">
        <f t="shared" si="1334"/>
        <v>47241</v>
      </c>
      <c r="B2945" s="109">
        <f t="shared" si="1340"/>
        <v>7.0292767899999999</v>
      </c>
      <c r="C2945" s="193">
        <f t="shared" si="1332"/>
        <v>4.3874698900000002</v>
      </c>
      <c r="D2945" s="110">
        <f t="shared" si="1341"/>
        <v>7245.38</v>
      </c>
      <c r="E2945" s="111">
        <f t="shared" si="1357"/>
        <v>7276.54</v>
      </c>
      <c r="F2945" s="112">
        <f t="shared" si="1342"/>
        <v>47197</v>
      </c>
      <c r="G2945" s="113">
        <f t="shared" si="1343"/>
        <v>4.3006716003852752E-3</v>
      </c>
      <c r="H2945" s="114">
        <f t="shared" si="1344"/>
        <v>47259</v>
      </c>
      <c r="I2945" s="114">
        <f t="shared" si="1345"/>
        <v>47259</v>
      </c>
      <c r="J2945" s="115">
        <f t="shared" si="1346"/>
        <v>20</v>
      </c>
      <c r="K2945" s="115">
        <f t="shared" si="1347"/>
        <v>8</v>
      </c>
      <c r="L2945" s="8">
        <f t="shared" si="1348"/>
        <v>1.00171805</v>
      </c>
      <c r="M2945" s="116">
        <f t="shared" si="1349"/>
        <v>1.0043006699999999</v>
      </c>
      <c r="N2945" s="116">
        <f t="shared" si="1350"/>
        <v>1.5944766223258866</v>
      </c>
      <c r="O2945" s="109">
        <f t="shared" si="1351"/>
        <v>1.5972160099999999</v>
      </c>
      <c r="P2945" s="109">
        <f t="shared" si="1352"/>
        <v>7.0077371499999996</v>
      </c>
      <c r="Q2945" s="11">
        <f t="shared" si="1337"/>
        <v>0</v>
      </c>
      <c r="R2945" s="30">
        <f t="shared" si="1335"/>
        <v>0</v>
      </c>
      <c r="S2945" s="109">
        <f t="shared" si="1353"/>
        <v>0</v>
      </c>
      <c r="T2945" s="119">
        <f t="shared" si="1336"/>
        <v>0.10150000000000001</v>
      </c>
      <c r="U2945" s="117">
        <f t="shared" si="1354"/>
        <v>8</v>
      </c>
      <c r="V2945" s="117">
        <v>252</v>
      </c>
      <c r="W2945" s="116">
        <f t="shared" si="1355"/>
        <v>1.0030736950000001</v>
      </c>
      <c r="X2945" s="109">
        <f t="shared" si="1356"/>
        <v>2.1539639999999999E-2</v>
      </c>
      <c r="Y2945" s="174">
        <f t="shared" si="1333"/>
        <v>0</v>
      </c>
      <c r="Z2945" s="120" t="str">
        <f t="shared" si="1338"/>
        <v>A+J=</v>
      </c>
      <c r="AA2945" s="114">
        <f t="shared" si="1339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08">
        <f t="shared" si="1334"/>
        <v>47242</v>
      </c>
      <c r="B2946" s="109">
        <f t="shared" si="1340"/>
        <v>7.0334829000000001</v>
      </c>
      <c r="C2946" s="193">
        <f t="shared" si="1332"/>
        <v>4.3874698900000002</v>
      </c>
      <c r="D2946" s="110">
        <f t="shared" si="1341"/>
        <v>7245.38</v>
      </c>
      <c r="E2946" s="111">
        <f t="shared" si="1357"/>
        <v>7276.54</v>
      </c>
      <c r="F2946" s="112">
        <f t="shared" si="1342"/>
        <v>47197</v>
      </c>
      <c r="G2946" s="113">
        <f t="shared" si="1343"/>
        <v>4.3006716003852752E-3</v>
      </c>
      <c r="H2946" s="114">
        <f t="shared" si="1344"/>
        <v>47259</v>
      </c>
      <c r="I2946" s="114">
        <f t="shared" si="1345"/>
        <v>47259</v>
      </c>
      <c r="J2946" s="115">
        <f t="shared" si="1346"/>
        <v>20</v>
      </c>
      <c r="K2946" s="115">
        <f t="shared" si="1347"/>
        <v>9</v>
      </c>
      <c r="L2946" s="8">
        <f t="shared" si="1348"/>
        <v>1.0019330099999999</v>
      </c>
      <c r="M2946" s="116">
        <f t="shared" si="1349"/>
        <v>1.0043006699999999</v>
      </c>
      <c r="N2946" s="116">
        <f t="shared" si="1350"/>
        <v>1.5944766223258866</v>
      </c>
      <c r="O2946" s="109">
        <f t="shared" si="1351"/>
        <v>1.5975587600000001</v>
      </c>
      <c r="P2946" s="109">
        <f t="shared" si="1352"/>
        <v>7.0092409499999997</v>
      </c>
      <c r="Q2946" s="11">
        <f t="shared" si="1337"/>
        <v>0</v>
      </c>
      <c r="R2946" s="30">
        <f t="shared" si="1335"/>
        <v>0</v>
      </c>
      <c r="S2946" s="109">
        <f t="shared" si="1353"/>
        <v>0</v>
      </c>
      <c r="T2946" s="119">
        <f t="shared" si="1336"/>
        <v>0.10150000000000001</v>
      </c>
      <c r="U2946" s="117">
        <f t="shared" si="1354"/>
        <v>9</v>
      </c>
      <c r="V2946" s="117">
        <v>252</v>
      </c>
      <c r="W2946" s="116">
        <f t="shared" si="1355"/>
        <v>1.00345857</v>
      </c>
      <c r="X2946" s="109">
        <f t="shared" si="1356"/>
        <v>2.4241950000000002E-2</v>
      </c>
      <c r="Y2946" s="174">
        <f t="shared" si="1333"/>
        <v>0</v>
      </c>
      <c r="Z2946" s="120" t="str">
        <f t="shared" si="1338"/>
        <v>A+J=</v>
      </c>
      <c r="AA2946" s="114">
        <f t="shared" si="1339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08">
        <f t="shared" si="1334"/>
        <v>47243</v>
      </c>
      <c r="B2947" s="109">
        <f t="shared" si="1340"/>
        <v>7.0376915599999998</v>
      </c>
      <c r="C2947" s="193">
        <f t="shared" si="1332"/>
        <v>4.3874698900000002</v>
      </c>
      <c r="D2947" s="110">
        <f t="shared" si="1341"/>
        <v>7245.38</v>
      </c>
      <c r="E2947" s="111">
        <f t="shared" si="1357"/>
        <v>7276.54</v>
      </c>
      <c r="F2947" s="112">
        <f t="shared" si="1342"/>
        <v>47197</v>
      </c>
      <c r="G2947" s="113">
        <f t="shared" si="1343"/>
        <v>4.3006716003852752E-3</v>
      </c>
      <c r="H2947" s="114">
        <f t="shared" si="1344"/>
        <v>47259</v>
      </c>
      <c r="I2947" s="114">
        <f t="shared" si="1345"/>
        <v>47259</v>
      </c>
      <c r="J2947" s="115">
        <f t="shared" si="1346"/>
        <v>20</v>
      </c>
      <c r="K2947" s="115">
        <f t="shared" si="1347"/>
        <v>10</v>
      </c>
      <c r="L2947" s="8">
        <f t="shared" si="1348"/>
        <v>1.0021480199999999</v>
      </c>
      <c r="M2947" s="116">
        <f t="shared" si="1349"/>
        <v>1.0043006699999999</v>
      </c>
      <c r="N2947" s="116">
        <f t="shared" si="1350"/>
        <v>1.5944766223258866</v>
      </c>
      <c r="O2947" s="109">
        <f t="shared" si="1351"/>
        <v>1.59790159</v>
      </c>
      <c r="P2947" s="109">
        <f t="shared" si="1352"/>
        <v>7.0107451100000002</v>
      </c>
      <c r="Q2947" s="11">
        <f t="shared" si="1337"/>
        <v>0</v>
      </c>
      <c r="R2947" s="30">
        <f t="shared" si="1335"/>
        <v>0</v>
      </c>
      <c r="S2947" s="109">
        <f t="shared" si="1353"/>
        <v>0</v>
      </c>
      <c r="T2947" s="119">
        <f t="shared" si="1336"/>
        <v>0.10150000000000001</v>
      </c>
      <c r="U2947" s="117">
        <f t="shared" si="1354"/>
        <v>10</v>
      </c>
      <c r="V2947" s="117">
        <v>252</v>
      </c>
      <c r="W2947" s="116">
        <f t="shared" si="1355"/>
        <v>1.003843593</v>
      </c>
      <c r="X2947" s="109">
        <f t="shared" si="1356"/>
        <v>2.694645E-2</v>
      </c>
      <c r="Y2947" s="174">
        <f t="shared" si="1333"/>
        <v>0</v>
      </c>
      <c r="Z2947" s="120" t="str">
        <f t="shared" si="1338"/>
        <v>A+J=</v>
      </c>
      <c r="AA2947" s="114">
        <f t="shared" si="1339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08">
        <f t="shared" si="1334"/>
        <v>47244</v>
      </c>
      <c r="B2948" s="109">
        <f t="shared" si="1340"/>
        <v>7.0376915599999998</v>
      </c>
      <c r="C2948" s="193">
        <f t="shared" si="1332"/>
        <v>4.3874698900000002</v>
      </c>
      <c r="D2948" s="110">
        <f t="shared" si="1341"/>
        <v>7245.38</v>
      </c>
      <c r="E2948" s="111">
        <f t="shared" si="1357"/>
        <v>7276.54</v>
      </c>
      <c r="F2948" s="112">
        <f t="shared" si="1342"/>
        <v>47197</v>
      </c>
      <c r="G2948" s="113">
        <f t="shared" si="1343"/>
        <v>4.3006716003852752E-3</v>
      </c>
      <c r="H2948" s="114">
        <f t="shared" si="1344"/>
        <v>47259</v>
      </c>
      <c r="I2948" s="114">
        <f t="shared" si="1345"/>
        <v>47259</v>
      </c>
      <c r="J2948" s="115">
        <f t="shared" si="1346"/>
        <v>20</v>
      </c>
      <c r="K2948" s="115">
        <f t="shared" si="1347"/>
        <v>10</v>
      </c>
      <c r="L2948" s="8">
        <f t="shared" si="1348"/>
        <v>1.0021480199999999</v>
      </c>
      <c r="M2948" s="116">
        <f t="shared" si="1349"/>
        <v>1.0043006699999999</v>
      </c>
      <c r="N2948" s="116">
        <f t="shared" si="1350"/>
        <v>1.5944766223258866</v>
      </c>
      <c r="O2948" s="109">
        <f t="shared" si="1351"/>
        <v>1.59790159</v>
      </c>
      <c r="P2948" s="109">
        <f t="shared" si="1352"/>
        <v>7.0107451100000002</v>
      </c>
      <c r="Q2948" s="11">
        <f t="shared" si="1337"/>
        <v>0</v>
      </c>
      <c r="R2948" s="30">
        <f t="shared" si="1335"/>
        <v>0</v>
      </c>
      <c r="S2948" s="109">
        <f t="shared" si="1353"/>
        <v>0</v>
      </c>
      <c r="T2948" s="119">
        <f t="shared" si="1336"/>
        <v>0.10150000000000001</v>
      </c>
      <c r="U2948" s="117">
        <f t="shared" si="1354"/>
        <v>10</v>
      </c>
      <c r="V2948" s="117">
        <v>252</v>
      </c>
      <c r="W2948" s="116">
        <f t="shared" si="1355"/>
        <v>1.003843593</v>
      </c>
      <c r="X2948" s="109">
        <f t="shared" si="1356"/>
        <v>2.694645E-2</v>
      </c>
      <c r="Y2948" s="174">
        <f t="shared" si="1333"/>
        <v>0</v>
      </c>
      <c r="Z2948" s="120" t="str">
        <f t="shared" si="1338"/>
        <v>A+J=</v>
      </c>
      <c r="AA2948" s="114">
        <f t="shared" si="1339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08">
        <f t="shared" si="1334"/>
        <v>47245</v>
      </c>
      <c r="B2949" s="109">
        <f t="shared" si="1340"/>
        <v>7.0376915599999998</v>
      </c>
      <c r="C2949" s="193">
        <f t="shared" si="1332"/>
        <v>4.3874698900000002</v>
      </c>
      <c r="D2949" s="110">
        <f t="shared" si="1341"/>
        <v>7245.38</v>
      </c>
      <c r="E2949" s="111">
        <f t="shared" si="1357"/>
        <v>7276.54</v>
      </c>
      <c r="F2949" s="112">
        <f t="shared" si="1342"/>
        <v>47197</v>
      </c>
      <c r="G2949" s="113">
        <f t="shared" si="1343"/>
        <v>4.3006716003852752E-3</v>
      </c>
      <c r="H2949" s="114">
        <f t="shared" si="1344"/>
        <v>47259</v>
      </c>
      <c r="I2949" s="114">
        <f t="shared" si="1345"/>
        <v>47259</v>
      </c>
      <c r="J2949" s="115">
        <f t="shared" si="1346"/>
        <v>20</v>
      </c>
      <c r="K2949" s="115">
        <f t="shared" si="1347"/>
        <v>10</v>
      </c>
      <c r="L2949" s="8">
        <f t="shared" si="1348"/>
        <v>1.0021480199999999</v>
      </c>
      <c r="M2949" s="116">
        <f t="shared" si="1349"/>
        <v>1.0043006699999999</v>
      </c>
      <c r="N2949" s="116">
        <f t="shared" si="1350"/>
        <v>1.5944766223258866</v>
      </c>
      <c r="O2949" s="109">
        <f t="shared" si="1351"/>
        <v>1.59790159</v>
      </c>
      <c r="P2949" s="109">
        <f t="shared" si="1352"/>
        <v>7.0107451100000002</v>
      </c>
      <c r="Q2949" s="11">
        <f t="shared" si="1337"/>
        <v>0</v>
      </c>
      <c r="R2949" s="30">
        <f t="shared" si="1335"/>
        <v>0</v>
      </c>
      <c r="S2949" s="109">
        <f t="shared" si="1353"/>
        <v>0</v>
      </c>
      <c r="T2949" s="119">
        <f t="shared" si="1336"/>
        <v>0.10150000000000001</v>
      </c>
      <c r="U2949" s="117">
        <f t="shared" si="1354"/>
        <v>10</v>
      </c>
      <c r="V2949" s="117">
        <v>252</v>
      </c>
      <c r="W2949" s="116">
        <f t="shared" si="1355"/>
        <v>1.003843593</v>
      </c>
      <c r="X2949" s="109">
        <f t="shared" si="1356"/>
        <v>2.694645E-2</v>
      </c>
      <c r="Y2949" s="174">
        <f t="shared" si="1333"/>
        <v>0</v>
      </c>
      <c r="Z2949" s="120" t="str">
        <f t="shared" si="1338"/>
        <v>A+J=</v>
      </c>
      <c r="AA2949" s="114">
        <f t="shared" si="1339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08">
        <f t="shared" si="1334"/>
        <v>47246</v>
      </c>
      <c r="B2950" s="109">
        <f t="shared" si="1340"/>
        <v>7.0419027099999996</v>
      </c>
      <c r="C2950" s="193">
        <f t="shared" ref="C2950:C3013" si="1358">TRUNC(IF(Q2949&gt;0,C2949-(S2949/O2949),C2949),8)</f>
        <v>4.3874698900000002</v>
      </c>
      <c r="D2950" s="110">
        <f t="shared" si="1341"/>
        <v>7245.38</v>
      </c>
      <c r="E2950" s="111">
        <f t="shared" si="1357"/>
        <v>7276.54</v>
      </c>
      <c r="F2950" s="112">
        <f t="shared" si="1342"/>
        <v>47197</v>
      </c>
      <c r="G2950" s="113">
        <f t="shared" si="1343"/>
        <v>4.3006716003852752E-3</v>
      </c>
      <c r="H2950" s="114">
        <f t="shared" si="1344"/>
        <v>47259</v>
      </c>
      <c r="I2950" s="114">
        <f t="shared" si="1345"/>
        <v>47259</v>
      </c>
      <c r="J2950" s="115">
        <f t="shared" si="1346"/>
        <v>20</v>
      </c>
      <c r="K2950" s="115">
        <f t="shared" si="1347"/>
        <v>11</v>
      </c>
      <c r="L2950" s="8">
        <f t="shared" si="1348"/>
        <v>1.0023630800000001</v>
      </c>
      <c r="M2950" s="116">
        <f t="shared" si="1349"/>
        <v>1.0043006699999999</v>
      </c>
      <c r="N2950" s="116">
        <f t="shared" si="1350"/>
        <v>1.5944766223258866</v>
      </c>
      <c r="O2950" s="109">
        <f t="shared" si="1351"/>
        <v>1.5982444899999999</v>
      </c>
      <c r="P2950" s="109">
        <f t="shared" si="1352"/>
        <v>7.0122495699999998</v>
      </c>
      <c r="Q2950" s="11">
        <f t="shared" si="1337"/>
        <v>0</v>
      </c>
      <c r="R2950" s="30">
        <f t="shared" si="1335"/>
        <v>0</v>
      </c>
      <c r="S2950" s="109">
        <f t="shared" si="1353"/>
        <v>0</v>
      </c>
      <c r="T2950" s="119">
        <f t="shared" si="1336"/>
        <v>0.10150000000000001</v>
      </c>
      <c r="U2950" s="117">
        <f t="shared" si="1354"/>
        <v>11</v>
      </c>
      <c r="V2950" s="117">
        <v>252</v>
      </c>
      <c r="W2950" s="116">
        <f t="shared" si="1355"/>
        <v>1.0042287640000001</v>
      </c>
      <c r="X2950" s="109">
        <f t="shared" si="1356"/>
        <v>2.9653140000000001E-2</v>
      </c>
      <c r="Y2950" s="174">
        <f t="shared" si="1333"/>
        <v>0</v>
      </c>
      <c r="Z2950" s="120" t="str">
        <f t="shared" si="1338"/>
        <v>A+J=</v>
      </c>
      <c r="AA2950" s="114">
        <f t="shared" si="1339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08">
        <f t="shared" si="1334"/>
        <v>47247</v>
      </c>
      <c r="B2951" s="109">
        <f t="shared" si="1340"/>
        <v>7.0461164299999997</v>
      </c>
      <c r="C2951" s="193">
        <f t="shared" si="1358"/>
        <v>4.3874698900000002</v>
      </c>
      <c r="D2951" s="110">
        <f t="shared" si="1341"/>
        <v>7245.38</v>
      </c>
      <c r="E2951" s="111">
        <f t="shared" si="1357"/>
        <v>7276.54</v>
      </c>
      <c r="F2951" s="112">
        <f t="shared" si="1342"/>
        <v>47197</v>
      </c>
      <c r="G2951" s="113">
        <f t="shared" si="1343"/>
        <v>4.3006716003852752E-3</v>
      </c>
      <c r="H2951" s="114">
        <f t="shared" si="1344"/>
        <v>47259</v>
      </c>
      <c r="I2951" s="114">
        <f t="shared" si="1345"/>
        <v>47259</v>
      </c>
      <c r="J2951" s="115">
        <f t="shared" si="1346"/>
        <v>20</v>
      </c>
      <c r="K2951" s="115">
        <f t="shared" si="1347"/>
        <v>12</v>
      </c>
      <c r="L2951" s="8">
        <f t="shared" si="1348"/>
        <v>1.00257818</v>
      </c>
      <c r="M2951" s="116">
        <f t="shared" si="1349"/>
        <v>1.0043006699999999</v>
      </c>
      <c r="N2951" s="116">
        <f t="shared" si="1350"/>
        <v>1.5944766223258866</v>
      </c>
      <c r="O2951" s="109">
        <f t="shared" si="1351"/>
        <v>1.59858747</v>
      </c>
      <c r="P2951" s="109">
        <f t="shared" si="1352"/>
        <v>7.0137543899999999</v>
      </c>
      <c r="Q2951" s="11">
        <f t="shared" si="1337"/>
        <v>0</v>
      </c>
      <c r="R2951" s="30">
        <f t="shared" si="1335"/>
        <v>0</v>
      </c>
      <c r="S2951" s="109">
        <f t="shared" si="1353"/>
        <v>0</v>
      </c>
      <c r="T2951" s="119">
        <f t="shared" si="1336"/>
        <v>0.10150000000000001</v>
      </c>
      <c r="U2951" s="117">
        <f t="shared" si="1354"/>
        <v>12</v>
      </c>
      <c r="V2951" s="117">
        <v>252</v>
      </c>
      <c r="W2951" s="116">
        <f t="shared" si="1355"/>
        <v>1.0046140830000001</v>
      </c>
      <c r="X2951" s="109">
        <f t="shared" si="1356"/>
        <v>3.2362040000000002E-2</v>
      </c>
      <c r="Y2951" s="174">
        <f t="shared" si="1333"/>
        <v>0</v>
      </c>
      <c r="Z2951" s="120" t="str">
        <f t="shared" si="1338"/>
        <v>A+J=</v>
      </c>
      <c r="AA2951" s="114">
        <f t="shared" si="1339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08">
        <f t="shared" si="1334"/>
        <v>47248</v>
      </c>
      <c r="B2952" s="109">
        <f t="shared" si="1340"/>
        <v>7.0503326499999996</v>
      </c>
      <c r="C2952" s="193">
        <f t="shared" si="1358"/>
        <v>4.3874698900000002</v>
      </c>
      <c r="D2952" s="110">
        <f t="shared" si="1341"/>
        <v>7245.38</v>
      </c>
      <c r="E2952" s="111">
        <f t="shared" si="1357"/>
        <v>7276.54</v>
      </c>
      <c r="F2952" s="112">
        <f t="shared" si="1342"/>
        <v>47197</v>
      </c>
      <c r="G2952" s="113">
        <f t="shared" si="1343"/>
        <v>4.3006716003852752E-3</v>
      </c>
      <c r="H2952" s="114">
        <f t="shared" si="1344"/>
        <v>47259</v>
      </c>
      <c r="I2952" s="114">
        <f t="shared" si="1345"/>
        <v>47259</v>
      </c>
      <c r="J2952" s="115">
        <f t="shared" si="1346"/>
        <v>20</v>
      </c>
      <c r="K2952" s="115">
        <f t="shared" si="1347"/>
        <v>13</v>
      </c>
      <c r="L2952" s="8">
        <f t="shared" si="1348"/>
        <v>1.00279333</v>
      </c>
      <c r="M2952" s="116">
        <f t="shared" si="1349"/>
        <v>1.0043006699999999</v>
      </c>
      <c r="N2952" s="116">
        <f t="shared" si="1350"/>
        <v>1.5944766223258866</v>
      </c>
      <c r="O2952" s="109">
        <f t="shared" si="1351"/>
        <v>1.5989305199999999</v>
      </c>
      <c r="P2952" s="109">
        <f t="shared" si="1352"/>
        <v>7.0152595099999999</v>
      </c>
      <c r="Q2952" s="11">
        <f t="shared" si="1337"/>
        <v>0</v>
      </c>
      <c r="R2952" s="30">
        <f t="shared" si="1335"/>
        <v>0</v>
      </c>
      <c r="S2952" s="109">
        <f t="shared" si="1353"/>
        <v>0</v>
      </c>
      <c r="T2952" s="119">
        <f t="shared" si="1336"/>
        <v>0.10150000000000001</v>
      </c>
      <c r="U2952" s="117">
        <f t="shared" si="1354"/>
        <v>13</v>
      </c>
      <c r="V2952" s="117">
        <v>252</v>
      </c>
      <c r="W2952" s="116">
        <f t="shared" si="1355"/>
        <v>1.00499955</v>
      </c>
      <c r="X2952" s="109">
        <f t="shared" si="1356"/>
        <v>3.5073140000000003E-2</v>
      </c>
      <c r="Y2952" s="174">
        <f t="shared" si="1333"/>
        <v>0</v>
      </c>
      <c r="Z2952" s="120" t="str">
        <f t="shared" si="1338"/>
        <v>A+J=</v>
      </c>
      <c r="AA2952" s="114">
        <f t="shared" si="1339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08">
        <f t="shared" si="1334"/>
        <v>47249</v>
      </c>
      <c r="B2953" s="109">
        <f t="shared" si="1340"/>
        <v>7.0545514099999993</v>
      </c>
      <c r="C2953" s="193">
        <f t="shared" si="1358"/>
        <v>4.3874698900000002</v>
      </c>
      <c r="D2953" s="110">
        <f t="shared" si="1341"/>
        <v>7245.38</v>
      </c>
      <c r="E2953" s="111">
        <f t="shared" si="1357"/>
        <v>7276.54</v>
      </c>
      <c r="F2953" s="112">
        <f t="shared" si="1342"/>
        <v>47197</v>
      </c>
      <c r="G2953" s="113">
        <f t="shared" si="1343"/>
        <v>4.3006716003852752E-3</v>
      </c>
      <c r="H2953" s="114">
        <f t="shared" si="1344"/>
        <v>47259</v>
      </c>
      <c r="I2953" s="114">
        <f t="shared" si="1345"/>
        <v>47259</v>
      </c>
      <c r="J2953" s="115">
        <f t="shared" si="1346"/>
        <v>20</v>
      </c>
      <c r="K2953" s="115">
        <f t="shared" si="1347"/>
        <v>14</v>
      </c>
      <c r="L2953" s="8">
        <f t="shared" si="1348"/>
        <v>1.00300853</v>
      </c>
      <c r="M2953" s="116">
        <f t="shared" si="1349"/>
        <v>1.0043006699999999</v>
      </c>
      <c r="N2953" s="116">
        <f t="shared" si="1350"/>
        <v>1.5944766223258866</v>
      </c>
      <c r="O2953" s="109">
        <f t="shared" si="1351"/>
        <v>1.59927365</v>
      </c>
      <c r="P2953" s="109">
        <f t="shared" si="1352"/>
        <v>7.0167649799999996</v>
      </c>
      <c r="Q2953" s="11">
        <f t="shared" si="1337"/>
        <v>0</v>
      </c>
      <c r="R2953" s="30">
        <f t="shared" si="1335"/>
        <v>0</v>
      </c>
      <c r="S2953" s="109">
        <f t="shared" si="1353"/>
        <v>0</v>
      </c>
      <c r="T2953" s="119">
        <f t="shared" si="1336"/>
        <v>0.10150000000000001</v>
      </c>
      <c r="U2953" s="117">
        <f t="shared" si="1354"/>
        <v>14</v>
      </c>
      <c r="V2953" s="117">
        <v>252</v>
      </c>
      <c r="W2953" s="116">
        <f t="shared" si="1355"/>
        <v>1.005385164</v>
      </c>
      <c r="X2953" s="109">
        <f t="shared" si="1356"/>
        <v>3.7786430000000003E-2</v>
      </c>
      <c r="Y2953" s="174">
        <f t="shared" si="1333"/>
        <v>0</v>
      </c>
      <c r="Z2953" s="120" t="str">
        <f t="shared" si="1338"/>
        <v>A+J=</v>
      </c>
      <c r="AA2953" s="114">
        <f t="shared" si="1339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08">
        <f t="shared" si="1334"/>
        <v>47250</v>
      </c>
      <c r="B2954" s="109">
        <f t="shared" si="1340"/>
        <v>7.0587726399999999</v>
      </c>
      <c r="C2954" s="193">
        <f t="shared" si="1358"/>
        <v>4.3874698900000002</v>
      </c>
      <c r="D2954" s="110">
        <f t="shared" si="1341"/>
        <v>7245.38</v>
      </c>
      <c r="E2954" s="111">
        <f t="shared" si="1357"/>
        <v>7276.54</v>
      </c>
      <c r="F2954" s="112">
        <f t="shared" si="1342"/>
        <v>47197</v>
      </c>
      <c r="G2954" s="113">
        <f t="shared" si="1343"/>
        <v>4.3006716003852752E-3</v>
      </c>
      <c r="H2954" s="114">
        <f t="shared" si="1344"/>
        <v>47259</v>
      </c>
      <c r="I2954" s="114">
        <f t="shared" si="1345"/>
        <v>47259</v>
      </c>
      <c r="J2954" s="115">
        <f t="shared" si="1346"/>
        <v>20</v>
      </c>
      <c r="K2954" s="115">
        <f t="shared" si="1347"/>
        <v>15</v>
      </c>
      <c r="L2954" s="8">
        <f t="shared" si="1348"/>
        <v>1.00322377</v>
      </c>
      <c r="M2954" s="116">
        <f t="shared" si="1349"/>
        <v>1.0043006699999999</v>
      </c>
      <c r="N2954" s="116">
        <f t="shared" si="1350"/>
        <v>1.5944766223258866</v>
      </c>
      <c r="O2954" s="109">
        <f t="shared" si="1351"/>
        <v>1.5996168399999999</v>
      </c>
      <c r="P2954" s="109">
        <f t="shared" si="1352"/>
        <v>7.0182707200000003</v>
      </c>
      <c r="Q2954" s="11">
        <f t="shared" si="1337"/>
        <v>0</v>
      </c>
      <c r="R2954" s="30">
        <f t="shared" si="1335"/>
        <v>0</v>
      </c>
      <c r="S2954" s="109">
        <f t="shared" si="1353"/>
        <v>0</v>
      </c>
      <c r="T2954" s="119">
        <f t="shared" si="1336"/>
        <v>0.10150000000000001</v>
      </c>
      <c r="U2954" s="117">
        <f t="shared" si="1354"/>
        <v>15</v>
      </c>
      <c r="V2954" s="117">
        <v>252</v>
      </c>
      <c r="W2954" s="116">
        <f t="shared" si="1355"/>
        <v>1.0057709260000001</v>
      </c>
      <c r="X2954" s="109">
        <f t="shared" si="1356"/>
        <v>4.0501919999999997E-2</v>
      </c>
      <c r="Y2954" s="174">
        <f t="shared" ref="Y2954:Y3017" si="1359">IF(AND(Q2954&gt;0,Z2954&lt;&gt;"INCORPJ="),S2954+X2954,0)</f>
        <v>0</v>
      </c>
      <c r="Z2954" s="120" t="str">
        <f t="shared" si="1338"/>
        <v>A+J=</v>
      </c>
      <c r="AA2954" s="114">
        <f t="shared" si="1339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08">
        <f t="shared" ref="A2955:A3018" si="1360">(A2954+1)</f>
        <v>47251</v>
      </c>
      <c r="B2955" s="109">
        <f t="shared" si="1340"/>
        <v>7.0587726399999999</v>
      </c>
      <c r="C2955" s="193">
        <f t="shared" si="1358"/>
        <v>4.3874698900000002</v>
      </c>
      <c r="D2955" s="110">
        <f t="shared" si="1341"/>
        <v>7245.38</v>
      </c>
      <c r="E2955" s="111">
        <f t="shared" si="1357"/>
        <v>7276.54</v>
      </c>
      <c r="F2955" s="112">
        <f t="shared" si="1342"/>
        <v>47197</v>
      </c>
      <c r="G2955" s="113">
        <f t="shared" si="1343"/>
        <v>4.3006716003852752E-3</v>
      </c>
      <c r="H2955" s="114">
        <f t="shared" si="1344"/>
        <v>47259</v>
      </c>
      <c r="I2955" s="114">
        <f t="shared" si="1345"/>
        <v>47259</v>
      </c>
      <c r="J2955" s="115">
        <f t="shared" si="1346"/>
        <v>20</v>
      </c>
      <c r="K2955" s="115">
        <f t="shared" si="1347"/>
        <v>15</v>
      </c>
      <c r="L2955" s="8">
        <f t="shared" si="1348"/>
        <v>1.00322377</v>
      </c>
      <c r="M2955" s="116">
        <f t="shared" si="1349"/>
        <v>1.0043006699999999</v>
      </c>
      <c r="N2955" s="116">
        <f t="shared" si="1350"/>
        <v>1.5944766223258866</v>
      </c>
      <c r="O2955" s="109">
        <f t="shared" si="1351"/>
        <v>1.5996168399999999</v>
      </c>
      <c r="P2955" s="109">
        <f t="shared" si="1352"/>
        <v>7.0182707200000003</v>
      </c>
      <c r="Q2955" s="11">
        <f t="shared" si="1337"/>
        <v>0</v>
      </c>
      <c r="R2955" s="30">
        <f t="shared" ref="R2955:R3018" si="1361">IF(Q2955&gt;0,VLOOKUP($A2955,$AD$10:$AI$145,6),0)</f>
        <v>0</v>
      </c>
      <c r="S2955" s="109">
        <f t="shared" si="1353"/>
        <v>0</v>
      </c>
      <c r="T2955" s="119">
        <f t="shared" ref="T2955:T3018" si="1362">(T2954)</f>
        <v>0.10150000000000001</v>
      </c>
      <c r="U2955" s="117">
        <f t="shared" si="1354"/>
        <v>15</v>
      </c>
      <c r="V2955" s="117">
        <v>252</v>
      </c>
      <c r="W2955" s="116">
        <f t="shared" si="1355"/>
        <v>1.0057709260000001</v>
      </c>
      <c r="X2955" s="109">
        <f t="shared" si="1356"/>
        <v>4.0501919999999997E-2</v>
      </c>
      <c r="Y2955" s="174">
        <f t="shared" si="1359"/>
        <v>0</v>
      </c>
      <c r="Z2955" s="120" t="str">
        <f t="shared" si="1338"/>
        <v>A+J=</v>
      </c>
      <c r="AA2955" s="114">
        <f t="shared" si="1339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08">
        <f t="shared" si="1360"/>
        <v>47252</v>
      </c>
      <c r="B2956" s="109">
        <f t="shared" si="1340"/>
        <v>7.0587726399999999</v>
      </c>
      <c r="C2956" s="193">
        <f t="shared" si="1358"/>
        <v>4.3874698900000002</v>
      </c>
      <c r="D2956" s="110">
        <f t="shared" si="1341"/>
        <v>7245.38</v>
      </c>
      <c r="E2956" s="111">
        <f t="shared" si="1357"/>
        <v>7276.54</v>
      </c>
      <c r="F2956" s="112">
        <f t="shared" si="1342"/>
        <v>47197</v>
      </c>
      <c r="G2956" s="113">
        <f t="shared" si="1343"/>
        <v>4.3006716003852752E-3</v>
      </c>
      <c r="H2956" s="114">
        <f t="shared" si="1344"/>
        <v>47259</v>
      </c>
      <c r="I2956" s="114">
        <f t="shared" si="1345"/>
        <v>47259</v>
      </c>
      <c r="J2956" s="115">
        <f t="shared" si="1346"/>
        <v>20</v>
      </c>
      <c r="K2956" s="115">
        <f t="shared" si="1347"/>
        <v>15</v>
      </c>
      <c r="L2956" s="8">
        <f t="shared" si="1348"/>
        <v>1.00322377</v>
      </c>
      <c r="M2956" s="116">
        <f t="shared" si="1349"/>
        <v>1.0043006699999999</v>
      </c>
      <c r="N2956" s="116">
        <f t="shared" si="1350"/>
        <v>1.5944766223258866</v>
      </c>
      <c r="O2956" s="109">
        <f t="shared" si="1351"/>
        <v>1.5996168399999999</v>
      </c>
      <c r="P2956" s="109">
        <f t="shared" si="1352"/>
        <v>7.0182707200000003</v>
      </c>
      <c r="Q2956" s="11">
        <f t="shared" ref="Q2956:Q3019" si="1363">IF(VLOOKUP(A2956,AD$10:AK$145,8)=VLOOKUP(A2955,AD$10:AK$145,8),0,VLOOKUP(A2956,AD$10:AK$145,8))</f>
        <v>0</v>
      </c>
      <c r="R2956" s="30">
        <f t="shared" si="1361"/>
        <v>0</v>
      </c>
      <c r="S2956" s="109">
        <f t="shared" si="1353"/>
        <v>0</v>
      </c>
      <c r="T2956" s="119">
        <f t="shared" si="1362"/>
        <v>0.10150000000000001</v>
      </c>
      <c r="U2956" s="117">
        <f t="shared" si="1354"/>
        <v>15</v>
      </c>
      <c r="V2956" s="117">
        <v>252</v>
      </c>
      <c r="W2956" s="116">
        <f t="shared" si="1355"/>
        <v>1.0057709260000001</v>
      </c>
      <c r="X2956" s="109">
        <f t="shared" si="1356"/>
        <v>4.0501919999999997E-2</v>
      </c>
      <c r="Y2956" s="174">
        <f t="shared" si="1359"/>
        <v>0</v>
      </c>
      <c r="Z2956" s="120" t="str">
        <f t="shared" ref="Z2956:Z3019" si="1364">IF($Q2955&gt;0,VLOOKUP($A2955,$AD$10:$AM$145,9),Z2955)</f>
        <v>A+J=</v>
      </c>
      <c r="AA2956" s="114">
        <f t="shared" ref="AA2956:AA3019" si="1365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08">
        <f t="shared" si="1360"/>
        <v>47253</v>
      </c>
      <c r="B2957" s="109">
        <f t="shared" si="1340"/>
        <v>7.0629964700000007</v>
      </c>
      <c r="C2957" s="193">
        <f t="shared" si="1358"/>
        <v>4.3874698900000002</v>
      </c>
      <c r="D2957" s="110">
        <f t="shared" si="1341"/>
        <v>7245.38</v>
      </c>
      <c r="E2957" s="111">
        <f t="shared" si="1357"/>
        <v>7276.54</v>
      </c>
      <c r="F2957" s="112">
        <f t="shared" si="1342"/>
        <v>47197</v>
      </c>
      <c r="G2957" s="113">
        <f t="shared" si="1343"/>
        <v>4.3006716003852752E-3</v>
      </c>
      <c r="H2957" s="114">
        <f t="shared" si="1344"/>
        <v>47259</v>
      </c>
      <c r="I2957" s="114">
        <f t="shared" si="1345"/>
        <v>47259</v>
      </c>
      <c r="J2957" s="115">
        <f t="shared" si="1346"/>
        <v>20</v>
      </c>
      <c r="K2957" s="115">
        <f t="shared" si="1347"/>
        <v>16</v>
      </c>
      <c r="L2957" s="8">
        <f t="shared" si="1348"/>
        <v>1.00343906</v>
      </c>
      <c r="M2957" s="116">
        <f t="shared" si="1349"/>
        <v>1.0043006699999999</v>
      </c>
      <c r="N2957" s="116">
        <f t="shared" si="1350"/>
        <v>1.5944766223258866</v>
      </c>
      <c r="O2957" s="109">
        <f t="shared" si="1351"/>
        <v>1.59996012</v>
      </c>
      <c r="P2957" s="109">
        <f t="shared" si="1352"/>
        <v>7.0197768500000004</v>
      </c>
      <c r="Q2957" s="11">
        <f t="shared" si="1363"/>
        <v>0</v>
      </c>
      <c r="R2957" s="30">
        <f t="shared" si="1361"/>
        <v>0</v>
      </c>
      <c r="S2957" s="109">
        <f t="shared" si="1353"/>
        <v>0</v>
      </c>
      <c r="T2957" s="119">
        <f t="shared" si="1362"/>
        <v>0.10150000000000001</v>
      </c>
      <c r="U2957" s="117">
        <f t="shared" si="1354"/>
        <v>16</v>
      </c>
      <c r="V2957" s="117">
        <v>252</v>
      </c>
      <c r="W2957" s="116">
        <f t="shared" si="1355"/>
        <v>1.006156837</v>
      </c>
      <c r="X2957" s="109">
        <f t="shared" si="1356"/>
        <v>4.321962E-2</v>
      </c>
      <c r="Y2957" s="174">
        <f t="shared" si="1359"/>
        <v>0</v>
      </c>
      <c r="Z2957" s="120" t="str">
        <f t="shared" si="1364"/>
        <v>A+J=</v>
      </c>
      <c r="AA2957" s="114">
        <f t="shared" si="1365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08">
        <f t="shared" si="1360"/>
        <v>47254</v>
      </c>
      <c r="B2958" s="109">
        <f t="shared" si="1340"/>
        <v>7.06722275</v>
      </c>
      <c r="C2958" s="193">
        <f t="shared" si="1358"/>
        <v>4.3874698900000002</v>
      </c>
      <c r="D2958" s="110">
        <f t="shared" si="1341"/>
        <v>7245.38</v>
      </c>
      <c r="E2958" s="111">
        <f t="shared" si="1357"/>
        <v>7276.54</v>
      </c>
      <c r="F2958" s="112">
        <f t="shared" si="1342"/>
        <v>47197</v>
      </c>
      <c r="G2958" s="113">
        <f t="shared" si="1343"/>
        <v>4.3006716003852752E-3</v>
      </c>
      <c r="H2958" s="114">
        <f t="shared" si="1344"/>
        <v>47259</v>
      </c>
      <c r="I2958" s="114">
        <f t="shared" si="1345"/>
        <v>47259</v>
      </c>
      <c r="J2958" s="115">
        <f t="shared" si="1346"/>
        <v>20</v>
      </c>
      <c r="K2958" s="115">
        <f t="shared" si="1347"/>
        <v>17</v>
      </c>
      <c r="L2958" s="8">
        <f t="shared" si="1348"/>
        <v>1.0036543899999999</v>
      </c>
      <c r="M2958" s="116">
        <f t="shared" si="1349"/>
        <v>1.0043006699999999</v>
      </c>
      <c r="N2958" s="116">
        <f t="shared" si="1350"/>
        <v>1.5944766223258866</v>
      </c>
      <c r="O2958" s="109">
        <f t="shared" si="1351"/>
        <v>1.6003034599999999</v>
      </c>
      <c r="P2958" s="109">
        <f t="shared" si="1352"/>
        <v>7.0212832399999998</v>
      </c>
      <c r="Q2958" s="11">
        <f t="shared" si="1363"/>
        <v>0</v>
      </c>
      <c r="R2958" s="30">
        <f t="shared" si="1361"/>
        <v>0</v>
      </c>
      <c r="S2958" s="109">
        <f t="shared" si="1353"/>
        <v>0</v>
      </c>
      <c r="T2958" s="119">
        <f t="shared" si="1362"/>
        <v>0.10150000000000001</v>
      </c>
      <c r="U2958" s="117">
        <f t="shared" si="1354"/>
        <v>17</v>
      </c>
      <c r="V2958" s="117">
        <v>252</v>
      </c>
      <c r="W2958" s="116">
        <f t="shared" si="1355"/>
        <v>1.0065428949999999</v>
      </c>
      <c r="X2958" s="109">
        <f t="shared" si="1356"/>
        <v>4.5939510000000003E-2</v>
      </c>
      <c r="Y2958" s="174">
        <f t="shared" si="1359"/>
        <v>0</v>
      </c>
      <c r="Z2958" s="120" t="str">
        <f t="shared" si="1364"/>
        <v>A+J=</v>
      </c>
      <c r="AA2958" s="114">
        <f t="shared" si="1365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08">
        <f t="shared" si="1360"/>
        <v>47255</v>
      </c>
      <c r="B2959" s="109">
        <f t="shared" si="1340"/>
        <v>7.0714516099999996</v>
      </c>
      <c r="C2959" s="193">
        <f t="shared" si="1358"/>
        <v>4.3874698900000002</v>
      </c>
      <c r="D2959" s="110">
        <f t="shared" si="1341"/>
        <v>7245.38</v>
      </c>
      <c r="E2959" s="111">
        <f t="shared" si="1357"/>
        <v>7276.54</v>
      </c>
      <c r="F2959" s="112">
        <f t="shared" si="1342"/>
        <v>47197</v>
      </c>
      <c r="G2959" s="113">
        <f t="shared" si="1343"/>
        <v>4.3006716003852752E-3</v>
      </c>
      <c r="H2959" s="114">
        <f t="shared" si="1344"/>
        <v>47259</v>
      </c>
      <c r="I2959" s="114">
        <f t="shared" si="1345"/>
        <v>47259</v>
      </c>
      <c r="J2959" s="115">
        <f t="shared" si="1346"/>
        <v>20</v>
      </c>
      <c r="K2959" s="115">
        <f t="shared" si="1347"/>
        <v>18</v>
      </c>
      <c r="L2959" s="8">
        <f t="shared" si="1348"/>
        <v>1.0038697700000001</v>
      </c>
      <c r="M2959" s="116">
        <f t="shared" si="1349"/>
        <v>1.0043006699999999</v>
      </c>
      <c r="N2959" s="116">
        <f t="shared" si="1350"/>
        <v>1.5944766223258866</v>
      </c>
      <c r="O2959" s="109">
        <f t="shared" si="1351"/>
        <v>1.60064688</v>
      </c>
      <c r="P2959" s="109">
        <f t="shared" si="1352"/>
        <v>7.0227899899999997</v>
      </c>
      <c r="Q2959" s="11">
        <f t="shared" si="1363"/>
        <v>0</v>
      </c>
      <c r="R2959" s="30">
        <f t="shared" si="1361"/>
        <v>0</v>
      </c>
      <c r="S2959" s="109">
        <f t="shared" si="1353"/>
        <v>0</v>
      </c>
      <c r="T2959" s="119">
        <f t="shared" si="1362"/>
        <v>0.10150000000000001</v>
      </c>
      <c r="U2959" s="117">
        <f t="shared" si="1354"/>
        <v>18</v>
      </c>
      <c r="V2959" s="117">
        <v>252</v>
      </c>
      <c r="W2959" s="116">
        <f t="shared" si="1355"/>
        <v>1.006929102</v>
      </c>
      <c r="X2959" s="109">
        <f t="shared" si="1356"/>
        <v>4.8661620000000003E-2</v>
      </c>
      <c r="Y2959" s="174">
        <f t="shared" si="1359"/>
        <v>0</v>
      </c>
      <c r="Z2959" s="120" t="str">
        <f t="shared" si="1364"/>
        <v>A+J=</v>
      </c>
      <c r="AA2959" s="114">
        <f t="shared" si="1365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08">
        <f t="shared" si="1360"/>
        <v>47256</v>
      </c>
      <c r="B2960" s="109">
        <f t="shared" si="1340"/>
        <v>7.0756829300000001</v>
      </c>
      <c r="C2960" s="193">
        <f t="shared" si="1358"/>
        <v>4.3874698900000002</v>
      </c>
      <c r="D2960" s="110">
        <f t="shared" si="1341"/>
        <v>7245.38</v>
      </c>
      <c r="E2960" s="111">
        <f t="shared" si="1357"/>
        <v>7276.54</v>
      </c>
      <c r="F2960" s="112">
        <f t="shared" si="1342"/>
        <v>47197</v>
      </c>
      <c r="G2960" s="113">
        <f t="shared" si="1343"/>
        <v>4.3006716003852752E-3</v>
      </c>
      <c r="H2960" s="114">
        <f t="shared" si="1344"/>
        <v>47259</v>
      </c>
      <c r="I2960" s="114">
        <f t="shared" si="1345"/>
        <v>47259</v>
      </c>
      <c r="J2960" s="115">
        <f t="shared" si="1346"/>
        <v>20</v>
      </c>
      <c r="K2960" s="115">
        <f t="shared" si="1347"/>
        <v>19</v>
      </c>
      <c r="L2960" s="8">
        <f t="shared" si="1348"/>
        <v>1.0040851900000001</v>
      </c>
      <c r="M2960" s="116">
        <f t="shared" si="1349"/>
        <v>1.0043006699999999</v>
      </c>
      <c r="N2960" s="116">
        <f t="shared" si="1350"/>
        <v>1.5944766223258866</v>
      </c>
      <c r="O2960" s="109">
        <f t="shared" si="1351"/>
        <v>1.6009903599999999</v>
      </c>
      <c r="P2960" s="109">
        <f t="shared" si="1352"/>
        <v>7.0242969899999999</v>
      </c>
      <c r="Q2960" s="11">
        <f t="shared" si="1363"/>
        <v>0</v>
      </c>
      <c r="R2960" s="30">
        <f t="shared" si="1361"/>
        <v>0</v>
      </c>
      <c r="S2960" s="109">
        <f t="shared" si="1353"/>
        <v>0</v>
      </c>
      <c r="T2960" s="119">
        <f t="shared" si="1362"/>
        <v>0.10150000000000001</v>
      </c>
      <c r="U2960" s="117">
        <f t="shared" si="1354"/>
        <v>19</v>
      </c>
      <c r="V2960" s="117">
        <v>252</v>
      </c>
      <c r="W2960" s="116">
        <f t="shared" si="1355"/>
        <v>1.007315457</v>
      </c>
      <c r="X2960" s="109">
        <f t="shared" si="1356"/>
        <v>5.1385939999999998E-2</v>
      </c>
      <c r="Y2960" s="174">
        <f t="shared" si="1359"/>
        <v>0</v>
      </c>
      <c r="Z2960" s="120" t="str">
        <f t="shared" si="1364"/>
        <v>A+J=</v>
      </c>
      <c r="AA2960" s="114">
        <f t="shared" si="1365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08">
        <f t="shared" si="1360"/>
        <v>47257</v>
      </c>
      <c r="B2961" s="109">
        <f t="shared" si="1340"/>
        <v>7.0799168999999997</v>
      </c>
      <c r="C2961" s="193">
        <f t="shared" si="1358"/>
        <v>4.3874698900000002</v>
      </c>
      <c r="D2961" s="110">
        <f t="shared" si="1341"/>
        <v>7245.38</v>
      </c>
      <c r="E2961" s="111">
        <f t="shared" si="1357"/>
        <v>7276.54</v>
      </c>
      <c r="F2961" s="112">
        <f t="shared" si="1342"/>
        <v>47197</v>
      </c>
      <c r="G2961" s="113">
        <f t="shared" si="1343"/>
        <v>4.3006716003852752E-3</v>
      </c>
      <c r="H2961" s="114">
        <f t="shared" si="1344"/>
        <v>47259</v>
      </c>
      <c r="I2961" s="114">
        <f t="shared" si="1345"/>
        <v>47259</v>
      </c>
      <c r="J2961" s="115">
        <f t="shared" si="1346"/>
        <v>20</v>
      </c>
      <c r="K2961" s="115">
        <f t="shared" si="1347"/>
        <v>20</v>
      </c>
      <c r="L2961" s="8">
        <f t="shared" si="1348"/>
        <v>1.0043006699999999</v>
      </c>
      <c r="M2961" s="116">
        <f t="shared" si="1349"/>
        <v>1.0043006699999999</v>
      </c>
      <c r="N2961" s="116">
        <f t="shared" si="1350"/>
        <v>1.5944766223258866</v>
      </c>
      <c r="O2961" s="109">
        <f t="shared" si="1351"/>
        <v>1.60133394</v>
      </c>
      <c r="P2961" s="109">
        <f t="shared" si="1352"/>
        <v>7.0258044399999999</v>
      </c>
      <c r="Q2961" s="11">
        <f t="shared" si="1363"/>
        <v>0</v>
      </c>
      <c r="R2961" s="30">
        <f t="shared" si="1361"/>
        <v>0</v>
      </c>
      <c r="S2961" s="109">
        <f t="shared" si="1353"/>
        <v>0</v>
      </c>
      <c r="T2961" s="119">
        <f t="shared" si="1362"/>
        <v>0.10150000000000001</v>
      </c>
      <c r="U2961" s="117">
        <f t="shared" si="1354"/>
        <v>20</v>
      </c>
      <c r="V2961" s="117">
        <v>252</v>
      </c>
      <c r="W2961" s="116">
        <f t="shared" si="1355"/>
        <v>1.0077019599999999</v>
      </c>
      <c r="X2961" s="109">
        <f t="shared" si="1356"/>
        <v>5.4112460000000001E-2</v>
      </c>
      <c r="Y2961" s="174">
        <f t="shared" si="1359"/>
        <v>0</v>
      </c>
      <c r="Z2961" s="120" t="str">
        <f t="shared" si="1364"/>
        <v>A+J=</v>
      </c>
      <c r="AA2961" s="114">
        <f t="shared" si="1365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08">
        <f t="shared" si="1360"/>
        <v>47258</v>
      </c>
      <c r="B2962" s="109">
        <f t="shared" si="1340"/>
        <v>7.0799168999999997</v>
      </c>
      <c r="C2962" s="193">
        <f t="shared" si="1358"/>
        <v>4.3874698900000002</v>
      </c>
      <c r="D2962" s="110">
        <f t="shared" si="1341"/>
        <v>7245.38</v>
      </c>
      <c r="E2962" s="111">
        <f t="shared" si="1357"/>
        <v>7276.54</v>
      </c>
      <c r="F2962" s="112">
        <f t="shared" si="1342"/>
        <v>47197</v>
      </c>
      <c r="G2962" s="113">
        <f t="shared" si="1343"/>
        <v>4.3006716003852752E-3</v>
      </c>
      <c r="H2962" s="114">
        <f t="shared" si="1344"/>
        <v>47289</v>
      </c>
      <c r="I2962" s="114">
        <f t="shared" si="1345"/>
        <v>47259</v>
      </c>
      <c r="J2962" s="115">
        <f t="shared" si="1346"/>
        <v>20</v>
      </c>
      <c r="K2962" s="115">
        <f t="shared" si="1347"/>
        <v>20</v>
      </c>
      <c r="L2962" s="8">
        <f t="shared" si="1348"/>
        <v>1.0043006699999999</v>
      </c>
      <c r="M2962" s="116">
        <f t="shared" si="1349"/>
        <v>1.0043006699999999</v>
      </c>
      <c r="N2962" s="116">
        <f t="shared" si="1350"/>
        <v>1.5944766223258866</v>
      </c>
      <c r="O2962" s="109">
        <f t="shared" si="1351"/>
        <v>1.60133394</v>
      </c>
      <c r="P2962" s="109">
        <f t="shared" si="1352"/>
        <v>7.0258044399999999</v>
      </c>
      <c r="Q2962" s="11">
        <f t="shared" si="1363"/>
        <v>0</v>
      </c>
      <c r="R2962" s="30">
        <f t="shared" si="1361"/>
        <v>0</v>
      </c>
      <c r="S2962" s="109">
        <f t="shared" si="1353"/>
        <v>0</v>
      </c>
      <c r="T2962" s="119">
        <f t="shared" si="1362"/>
        <v>0.10150000000000001</v>
      </c>
      <c r="U2962" s="117">
        <f t="shared" si="1354"/>
        <v>20</v>
      </c>
      <c r="V2962" s="117">
        <v>252</v>
      </c>
      <c r="W2962" s="116">
        <f t="shared" si="1355"/>
        <v>1.0077019599999999</v>
      </c>
      <c r="X2962" s="109">
        <f t="shared" si="1356"/>
        <v>5.4112460000000001E-2</v>
      </c>
      <c r="Y2962" s="174">
        <f t="shared" si="1359"/>
        <v>0</v>
      </c>
      <c r="Z2962" s="120" t="str">
        <f t="shared" si="1364"/>
        <v>A+J=</v>
      </c>
      <c r="AA2962" s="114">
        <f t="shared" si="1365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08">
        <f t="shared" si="1360"/>
        <v>47259</v>
      </c>
      <c r="B2963" s="109">
        <f t="shared" si="1340"/>
        <v>7.0799168999999997</v>
      </c>
      <c r="C2963" s="193">
        <f t="shared" si="1358"/>
        <v>4.3874698900000002</v>
      </c>
      <c r="D2963" s="110">
        <f t="shared" si="1341"/>
        <v>7245.38</v>
      </c>
      <c r="E2963" s="111">
        <f t="shared" si="1357"/>
        <v>7276.54</v>
      </c>
      <c r="F2963" s="112">
        <f t="shared" si="1342"/>
        <v>47197</v>
      </c>
      <c r="G2963" s="113">
        <f t="shared" si="1343"/>
        <v>4.3006716003852752E-3</v>
      </c>
      <c r="H2963" s="114">
        <f t="shared" si="1344"/>
        <v>47289</v>
      </c>
      <c r="I2963" s="114">
        <f t="shared" si="1345"/>
        <v>47259</v>
      </c>
      <c r="J2963" s="115">
        <f t="shared" si="1346"/>
        <v>20</v>
      </c>
      <c r="K2963" s="115">
        <f t="shared" si="1347"/>
        <v>20</v>
      </c>
      <c r="L2963" s="8">
        <f t="shared" si="1348"/>
        <v>1.0043006699999999</v>
      </c>
      <c r="M2963" s="116">
        <f t="shared" si="1349"/>
        <v>1.0043006699999999</v>
      </c>
      <c r="N2963" s="116">
        <f t="shared" si="1350"/>
        <v>1.5944766223258866</v>
      </c>
      <c r="O2963" s="109">
        <f t="shared" si="1351"/>
        <v>1.60133394</v>
      </c>
      <c r="P2963" s="109">
        <f t="shared" si="1352"/>
        <v>7.0258044399999999</v>
      </c>
      <c r="Q2963" s="11">
        <f t="shared" si="1363"/>
        <v>97</v>
      </c>
      <c r="R2963" s="30">
        <f t="shared" si="1361"/>
        <v>0.71197999999999995</v>
      </c>
      <c r="S2963" s="109">
        <f t="shared" si="1353"/>
        <v>5.0022322399999997</v>
      </c>
      <c r="T2963" s="119">
        <f t="shared" si="1362"/>
        <v>0.10150000000000001</v>
      </c>
      <c r="U2963" s="117">
        <f t="shared" si="1354"/>
        <v>20</v>
      </c>
      <c r="V2963" s="117">
        <v>252</v>
      </c>
      <c r="W2963" s="116">
        <f t="shared" si="1355"/>
        <v>1.0077019599999999</v>
      </c>
      <c r="X2963" s="109">
        <f t="shared" si="1356"/>
        <v>5.4112460000000001E-2</v>
      </c>
      <c r="Y2963" s="174">
        <f t="shared" si="1359"/>
        <v>5.0563446999999995</v>
      </c>
      <c r="Z2963" s="120" t="str">
        <f t="shared" si="1364"/>
        <v>A+J=</v>
      </c>
      <c r="AA2963" s="114">
        <f t="shared" si="1365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08">
        <f t="shared" si="1360"/>
        <v>47260</v>
      </c>
      <c r="B2964" s="109">
        <f t="shared" si="1340"/>
        <v>2.0247623400000001</v>
      </c>
      <c r="C2964" s="193">
        <f t="shared" si="1358"/>
        <v>1.26367908</v>
      </c>
      <c r="D2964" s="110">
        <f t="shared" si="1341"/>
        <v>7245.38</v>
      </c>
      <c r="E2964" s="111">
        <f t="shared" si="1357"/>
        <v>7276.54</v>
      </c>
      <c r="F2964" s="112">
        <f t="shared" si="1342"/>
        <v>47229</v>
      </c>
      <c r="G2964" s="113">
        <f t="shared" si="1343"/>
        <v>4.3006716003852752E-3</v>
      </c>
      <c r="H2964" s="114">
        <f t="shared" si="1344"/>
        <v>47289</v>
      </c>
      <c r="I2964" s="114">
        <f t="shared" si="1345"/>
        <v>47289</v>
      </c>
      <c r="J2964" s="115">
        <f t="shared" si="1346"/>
        <v>21</v>
      </c>
      <c r="K2964" s="115">
        <f t="shared" si="1347"/>
        <v>1</v>
      </c>
      <c r="L2964" s="8">
        <f t="shared" si="1348"/>
        <v>1.0002043700000001</v>
      </c>
      <c r="M2964" s="116">
        <f t="shared" si="1349"/>
        <v>1.0043006699999999</v>
      </c>
      <c r="N2964" s="116">
        <f t="shared" si="1350"/>
        <v>1.6013339401012248</v>
      </c>
      <c r="O2964" s="109">
        <f t="shared" si="1351"/>
        <v>1.6016611999999999</v>
      </c>
      <c r="P2964" s="109">
        <f t="shared" si="1352"/>
        <v>2.02398575</v>
      </c>
      <c r="Q2964" s="11">
        <f t="shared" si="1363"/>
        <v>0</v>
      </c>
      <c r="R2964" s="30">
        <f t="shared" si="1361"/>
        <v>0</v>
      </c>
      <c r="S2964" s="109">
        <f t="shared" si="1353"/>
        <v>0</v>
      </c>
      <c r="T2964" s="119">
        <f t="shared" si="1362"/>
        <v>0.10150000000000001</v>
      </c>
      <c r="U2964" s="117">
        <f t="shared" si="1354"/>
        <v>1</v>
      </c>
      <c r="V2964" s="117">
        <v>252</v>
      </c>
      <c r="W2964" s="116">
        <f t="shared" si="1355"/>
        <v>1.0003836960000001</v>
      </c>
      <c r="X2964" s="109">
        <f t="shared" si="1356"/>
        <v>7.7658999999999996E-4</v>
      </c>
      <c r="Y2964" s="174">
        <f t="shared" si="1359"/>
        <v>0</v>
      </c>
      <c r="Z2964" s="120" t="str">
        <f t="shared" si="1364"/>
        <v>A+J=</v>
      </c>
      <c r="AA2964" s="114">
        <f t="shared" si="1365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08">
        <f t="shared" si="1360"/>
        <v>47261</v>
      </c>
      <c r="B2965" s="109">
        <f t="shared" si="1340"/>
        <v>2.0259532</v>
      </c>
      <c r="C2965" s="193">
        <f t="shared" si="1358"/>
        <v>1.26367908</v>
      </c>
      <c r="D2965" s="110">
        <f t="shared" si="1341"/>
        <v>7245.38</v>
      </c>
      <c r="E2965" s="111">
        <f t="shared" si="1357"/>
        <v>7276.54</v>
      </c>
      <c r="F2965" s="112">
        <f t="shared" si="1342"/>
        <v>47229</v>
      </c>
      <c r="G2965" s="113">
        <f t="shared" si="1343"/>
        <v>4.3006716003852752E-3</v>
      </c>
      <c r="H2965" s="114">
        <f t="shared" si="1344"/>
        <v>47289</v>
      </c>
      <c r="I2965" s="114">
        <f t="shared" si="1345"/>
        <v>47289</v>
      </c>
      <c r="J2965" s="115">
        <f t="shared" si="1346"/>
        <v>21</v>
      </c>
      <c r="K2965" s="115">
        <f t="shared" si="1347"/>
        <v>2</v>
      </c>
      <c r="L2965" s="8">
        <f t="shared" si="1348"/>
        <v>1.00040879</v>
      </c>
      <c r="M2965" s="116">
        <f t="shared" si="1349"/>
        <v>1.0043006699999999</v>
      </c>
      <c r="N2965" s="116">
        <f t="shared" si="1350"/>
        <v>1.6013339401012248</v>
      </c>
      <c r="O2965" s="109">
        <f t="shared" si="1351"/>
        <v>1.60198854</v>
      </c>
      <c r="P2965" s="109">
        <f t="shared" si="1352"/>
        <v>2.0243994000000001</v>
      </c>
      <c r="Q2965" s="11">
        <f t="shared" si="1363"/>
        <v>0</v>
      </c>
      <c r="R2965" s="30">
        <f t="shared" si="1361"/>
        <v>0</v>
      </c>
      <c r="S2965" s="109">
        <f t="shared" si="1353"/>
        <v>0</v>
      </c>
      <c r="T2965" s="119">
        <f t="shared" si="1362"/>
        <v>0.10150000000000001</v>
      </c>
      <c r="U2965" s="117">
        <f t="shared" si="1354"/>
        <v>2</v>
      </c>
      <c r="V2965" s="117">
        <v>252</v>
      </c>
      <c r="W2965" s="116">
        <f t="shared" si="1355"/>
        <v>1.0007675389999999</v>
      </c>
      <c r="X2965" s="109">
        <f t="shared" si="1356"/>
        <v>1.5537999999999999E-3</v>
      </c>
      <c r="Y2965" s="174">
        <f t="shared" si="1359"/>
        <v>0</v>
      </c>
      <c r="Z2965" s="120" t="str">
        <f t="shared" si="1364"/>
        <v>A+J=</v>
      </c>
      <c r="AA2965" s="114">
        <f t="shared" si="1365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08">
        <f t="shared" si="1360"/>
        <v>47262</v>
      </c>
      <c r="B2966" s="109">
        <f t="shared" si="1340"/>
        <v>2.02714477</v>
      </c>
      <c r="C2966" s="193">
        <f t="shared" si="1358"/>
        <v>1.26367908</v>
      </c>
      <c r="D2966" s="110">
        <f t="shared" si="1341"/>
        <v>7245.38</v>
      </c>
      <c r="E2966" s="111">
        <f t="shared" si="1357"/>
        <v>7276.54</v>
      </c>
      <c r="F2966" s="112">
        <f t="shared" si="1342"/>
        <v>47229</v>
      </c>
      <c r="G2966" s="113">
        <f t="shared" si="1343"/>
        <v>4.3006716003852752E-3</v>
      </c>
      <c r="H2966" s="114">
        <f t="shared" si="1344"/>
        <v>47289</v>
      </c>
      <c r="I2966" s="114">
        <f t="shared" si="1345"/>
        <v>47289</v>
      </c>
      <c r="J2966" s="115">
        <f t="shared" si="1346"/>
        <v>21</v>
      </c>
      <c r="K2966" s="115">
        <f t="shared" si="1347"/>
        <v>3</v>
      </c>
      <c r="L2966" s="8">
        <f t="shared" si="1348"/>
        <v>1.00061325</v>
      </c>
      <c r="M2966" s="116">
        <f t="shared" si="1349"/>
        <v>1.0043006699999999</v>
      </c>
      <c r="N2966" s="116">
        <f t="shared" si="1350"/>
        <v>1.6013339401012248</v>
      </c>
      <c r="O2966" s="109">
        <f t="shared" si="1351"/>
        <v>1.6023159499999999</v>
      </c>
      <c r="P2966" s="109">
        <f t="shared" si="1352"/>
        <v>2.02481314</v>
      </c>
      <c r="Q2966" s="11">
        <f t="shared" si="1363"/>
        <v>0</v>
      </c>
      <c r="R2966" s="30">
        <f t="shared" si="1361"/>
        <v>0</v>
      </c>
      <c r="S2966" s="109">
        <f t="shared" si="1353"/>
        <v>0</v>
      </c>
      <c r="T2966" s="119">
        <f t="shared" si="1362"/>
        <v>0.10150000000000001</v>
      </c>
      <c r="U2966" s="117">
        <f t="shared" si="1354"/>
        <v>3</v>
      </c>
      <c r="V2966" s="117">
        <v>252</v>
      </c>
      <c r="W2966" s="116">
        <f t="shared" si="1355"/>
        <v>1.00115153</v>
      </c>
      <c r="X2966" s="109">
        <f t="shared" si="1356"/>
        <v>2.3316299999999999E-3</v>
      </c>
      <c r="Y2966" s="174">
        <f t="shared" si="1359"/>
        <v>0</v>
      </c>
      <c r="Z2966" s="120" t="str">
        <f t="shared" si="1364"/>
        <v>A+J=</v>
      </c>
      <c r="AA2966" s="114">
        <f t="shared" si="1365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08">
        <f t="shared" si="1360"/>
        <v>47263</v>
      </c>
      <c r="B2967" s="109">
        <f t="shared" si="1340"/>
        <v>2.0283370399999998</v>
      </c>
      <c r="C2967" s="193">
        <f t="shared" si="1358"/>
        <v>1.26367908</v>
      </c>
      <c r="D2967" s="110">
        <f t="shared" si="1341"/>
        <v>7245.38</v>
      </c>
      <c r="E2967" s="111">
        <f t="shared" si="1357"/>
        <v>7276.54</v>
      </c>
      <c r="F2967" s="112">
        <f t="shared" si="1342"/>
        <v>47229</v>
      </c>
      <c r="G2967" s="113">
        <f t="shared" si="1343"/>
        <v>4.3006716003852752E-3</v>
      </c>
      <c r="H2967" s="114">
        <f t="shared" si="1344"/>
        <v>47289</v>
      </c>
      <c r="I2967" s="114">
        <f t="shared" si="1345"/>
        <v>47289</v>
      </c>
      <c r="J2967" s="115">
        <f t="shared" si="1346"/>
        <v>21</v>
      </c>
      <c r="K2967" s="115">
        <f t="shared" si="1347"/>
        <v>4</v>
      </c>
      <c r="L2967" s="8">
        <f t="shared" si="1348"/>
        <v>1.00081775</v>
      </c>
      <c r="M2967" s="116">
        <f t="shared" si="1349"/>
        <v>1.0043006699999999</v>
      </c>
      <c r="N2967" s="116">
        <f t="shared" si="1350"/>
        <v>1.6013339401012248</v>
      </c>
      <c r="O2967" s="109">
        <f t="shared" si="1351"/>
        <v>1.6026434300000001</v>
      </c>
      <c r="P2967" s="109">
        <f t="shared" si="1352"/>
        <v>2.0252269699999998</v>
      </c>
      <c r="Q2967" s="11">
        <f t="shared" si="1363"/>
        <v>0</v>
      </c>
      <c r="R2967" s="30">
        <f t="shared" si="1361"/>
        <v>0</v>
      </c>
      <c r="S2967" s="109">
        <f t="shared" si="1353"/>
        <v>0</v>
      </c>
      <c r="T2967" s="119">
        <f t="shared" si="1362"/>
        <v>0.10150000000000001</v>
      </c>
      <c r="U2967" s="117">
        <f t="shared" si="1354"/>
        <v>4</v>
      </c>
      <c r="V2967" s="117">
        <v>252</v>
      </c>
      <c r="W2967" s="116">
        <f t="shared" si="1355"/>
        <v>1.001535668</v>
      </c>
      <c r="X2967" s="109">
        <f t="shared" si="1356"/>
        <v>3.1100699999999999E-3</v>
      </c>
      <c r="Y2967" s="174">
        <f t="shared" si="1359"/>
        <v>0</v>
      </c>
      <c r="Z2967" s="120" t="str">
        <f t="shared" si="1364"/>
        <v>A+J=</v>
      </c>
      <c r="AA2967" s="114">
        <f t="shared" si="1365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08">
        <f t="shared" si="1360"/>
        <v>47264</v>
      </c>
      <c r="B2968" s="109">
        <f t="shared" si="1340"/>
        <v>2.0295299900000003</v>
      </c>
      <c r="C2968" s="193">
        <f t="shared" si="1358"/>
        <v>1.26367908</v>
      </c>
      <c r="D2968" s="110">
        <f t="shared" si="1341"/>
        <v>7245.38</v>
      </c>
      <c r="E2968" s="111">
        <f t="shared" si="1357"/>
        <v>7276.54</v>
      </c>
      <c r="F2968" s="112">
        <f t="shared" si="1342"/>
        <v>47229</v>
      </c>
      <c r="G2968" s="113">
        <f t="shared" si="1343"/>
        <v>4.3006716003852752E-3</v>
      </c>
      <c r="H2968" s="114">
        <f t="shared" si="1344"/>
        <v>47289</v>
      </c>
      <c r="I2968" s="114">
        <f t="shared" si="1345"/>
        <v>47289</v>
      </c>
      <c r="J2968" s="115">
        <f t="shared" si="1346"/>
        <v>21</v>
      </c>
      <c r="K2968" s="115">
        <f t="shared" si="1347"/>
        <v>5</v>
      </c>
      <c r="L2968" s="8">
        <f t="shared" si="1348"/>
        <v>1.0010222900000001</v>
      </c>
      <c r="M2968" s="116">
        <f t="shared" si="1349"/>
        <v>1.0043006699999999</v>
      </c>
      <c r="N2968" s="116">
        <f t="shared" si="1350"/>
        <v>1.6013339401012248</v>
      </c>
      <c r="O2968" s="109">
        <f t="shared" si="1351"/>
        <v>1.6029709599999999</v>
      </c>
      <c r="P2968" s="109">
        <f t="shared" si="1352"/>
        <v>2.0256408600000002</v>
      </c>
      <c r="Q2968" s="11">
        <f t="shared" si="1363"/>
        <v>0</v>
      </c>
      <c r="R2968" s="30">
        <f t="shared" si="1361"/>
        <v>0</v>
      </c>
      <c r="S2968" s="109">
        <f t="shared" si="1353"/>
        <v>0</v>
      </c>
      <c r="T2968" s="119">
        <f t="shared" si="1362"/>
        <v>0.10150000000000001</v>
      </c>
      <c r="U2968" s="117">
        <f t="shared" si="1354"/>
        <v>5</v>
      </c>
      <c r="V2968" s="117">
        <v>252</v>
      </c>
      <c r="W2968" s="116">
        <f t="shared" si="1355"/>
        <v>1.0019199539999999</v>
      </c>
      <c r="X2968" s="109">
        <f t="shared" si="1356"/>
        <v>3.8891300000000002E-3</v>
      </c>
      <c r="Y2968" s="174">
        <f t="shared" si="1359"/>
        <v>0</v>
      </c>
      <c r="Z2968" s="120" t="str">
        <f t="shared" si="1364"/>
        <v>A+J=</v>
      </c>
      <c r="AA2968" s="114">
        <f t="shared" si="1365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08">
        <f t="shared" si="1360"/>
        <v>47265</v>
      </c>
      <c r="B2969" s="109">
        <f t="shared" si="1340"/>
        <v>2.0295299900000003</v>
      </c>
      <c r="C2969" s="193">
        <f t="shared" si="1358"/>
        <v>1.26367908</v>
      </c>
      <c r="D2969" s="110">
        <f t="shared" si="1341"/>
        <v>7245.38</v>
      </c>
      <c r="E2969" s="111">
        <f t="shared" si="1357"/>
        <v>7276.54</v>
      </c>
      <c r="F2969" s="112">
        <f t="shared" si="1342"/>
        <v>47229</v>
      </c>
      <c r="G2969" s="113">
        <f t="shared" si="1343"/>
        <v>4.3006716003852752E-3</v>
      </c>
      <c r="H2969" s="114">
        <f t="shared" si="1344"/>
        <v>47289</v>
      </c>
      <c r="I2969" s="114">
        <f t="shared" si="1345"/>
        <v>47289</v>
      </c>
      <c r="J2969" s="115">
        <f t="shared" si="1346"/>
        <v>21</v>
      </c>
      <c r="K2969" s="115">
        <f t="shared" si="1347"/>
        <v>5</v>
      </c>
      <c r="L2969" s="8">
        <f t="shared" si="1348"/>
        <v>1.0010222900000001</v>
      </c>
      <c r="M2969" s="116">
        <f t="shared" si="1349"/>
        <v>1.0043006699999999</v>
      </c>
      <c r="N2969" s="116">
        <f t="shared" si="1350"/>
        <v>1.6013339401012248</v>
      </c>
      <c r="O2969" s="109">
        <f t="shared" si="1351"/>
        <v>1.6029709599999999</v>
      </c>
      <c r="P2969" s="109">
        <f t="shared" si="1352"/>
        <v>2.0256408600000002</v>
      </c>
      <c r="Q2969" s="11">
        <f t="shared" si="1363"/>
        <v>0</v>
      </c>
      <c r="R2969" s="30">
        <f t="shared" si="1361"/>
        <v>0</v>
      </c>
      <c r="S2969" s="109">
        <f t="shared" si="1353"/>
        <v>0</v>
      </c>
      <c r="T2969" s="119">
        <f t="shared" si="1362"/>
        <v>0.10150000000000001</v>
      </c>
      <c r="U2969" s="117">
        <f t="shared" si="1354"/>
        <v>5</v>
      </c>
      <c r="V2969" s="117">
        <v>252</v>
      </c>
      <c r="W2969" s="116">
        <f t="shared" si="1355"/>
        <v>1.0019199539999999</v>
      </c>
      <c r="X2969" s="109">
        <f t="shared" si="1356"/>
        <v>3.8891300000000002E-3</v>
      </c>
      <c r="Y2969" s="174">
        <f t="shared" si="1359"/>
        <v>0</v>
      </c>
      <c r="Z2969" s="120" t="str">
        <f t="shared" si="1364"/>
        <v>A+J=</v>
      </c>
      <c r="AA2969" s="114">
        <f t="shared" si="1365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08">
        <f t="shared" si="1360"/>
        <v>47266</v>
      </c>
      <c r="B2970" s="109">
        <f t="shared" si="1340"/>
        <v>2.0295299900000003</v>
      </c>
      <c r="C2970" s="193">
        <f t="shared" si="1358"/>
        <v>1.26367908</v>
      </c>
      <c r="D2970" s="110">
        <f t="shared" si="1341"/>
        <v>7245.38</v>
      </c>
      <c r="E2970" s="111">
        <f t="shared" si="1357"/>
        <v>7276.54</v>
      </c>
      <c r="F2970" s="112">
        <f t="shared" si="1342"/>
        <v>47229</v>
      </c>
      <c r="G2970" s="113">
        <f t="shared" si="1343"/>
        <v>4.3006716003852752E-3</v>
      </c>
      <c r="H2970" s="114">
        <f t="shared" si="1344"/>
        <v>47289</v>
      </c>
      <c r="I2970" s="114">
        <f t="shared" si="1345"/>
        <v>47289</v>
      </c>
      <c r="J2970" s="115">
        <f t="shared" si="1346"/>
        <v>21</v>
      </c>
      <c r="K2970" s="115">
        <f t="shared" si="1347"/>
        <v>5</v>
      </c>
      <c r="L2970" s="8">
        <f t="shared" si="1348"/>
        <v>1.0010222900000001</v>
      </c>
      <c r="M2970" s="116">
        <f t="shared" si="1349"/>
        <v>1.0043006699999999</v>
      </c>
      <c r="N2970" s="116">
        <f t="shared" si="1350"/>
        <v>1.6013339401012248</v>
      </c>
      <c r="O2970" s="109">
        <f t="shared" si="1351"/>
        <v>1.6029709599999999</v>
      </c>
      <c r="P2970" s="109">
        <f t="shared" si="1352"/>
        <v>2.0256408600000002</v>
      </c>
      <c r="Q2970" s="11">
        <f t="shared" si="1363"/>
        <v>0</v>
      </c>
      <c r="R2970" s="30">
        <f t="shared" si="1361"/>
        <v>0</v>
      </c>
      <c r="S2970" s="109">
        <f t="shared" si="1353"/>
        <v>0</v>
      </c>
      <c r="T2970" s="119">
        <f t="shared" si="1362"/>
        <v>0.10150000000000001</v>
      </c>
      <c r="U2970" s="117">
        <f t="shared" si="1354"/>
        <v>5</v>
      </c>
      <c r="V2970" s="117">
        <v>252</v>
      </c>
      <c r="W2970" s="116">
        <f t="shared" si="1355"/>
        <v>1.0019199539999999</v>
      </c>
      <c r="X2970" s="109">
        <f t="shared" si="1356"/>
        <v>3.8891300000000002E-3</v>
      </c>
      <c r="Y2970" s="174">
        <f t="shared" si="1359"/>
        <v>0</v>
      </c>
      <c r="Z2970" s="120" t="str">
        <f t="shared" si="1364"/>
        <v>A+J=</v>
      </c>
      <c r="AA2970" s="114">
        <f t="shared" si="1365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08">
        <f t="shared" si="1360"/>
        <v>47267</v>
      </c>
      <c r="B2971" s="109">
        <f t="shared" si="1340"/>
        <v>2.0307236799999999</v>
      </c>
      <c r="C2971" s="193">
        <f t="shared" si="1358"/>
        <v>1.26367908</v>
      </c>
      <c r="D2971" s="110">
        <f t="shared" si="1341"/>
        <v>7245.38</v>
      </c>
      <c r="E2971" s="111">
        <f t="shared" si="1357"/>
        <v>7276.54</v>
      </c>
      <c r="F2971" s="112">
        <f t="shared" si="1342"/>
        <v>47229</v>
      </c>
      <c r="G2971" s="113">
        <f t="shared" si="1343"/>
        <v>4.3006716003852752E-3</v>
      </c>
      <c r="H2971" s="114">
        <f t="shared" si="1344"/>
        <v>47289</v>
      </c>
      <c r="I2971" s="114">
        <f t="shared" si="1345"/>
        <v>47289</v>
      </c>
      <c r="J2971" s="115">
        <f t="shared" si="1346"/>
        <v>21</v>
      </c>
      <c r="K2971" s="115">
        <f t="shared" si="1347"/>
        <v>6</v>
      </c>
      <c r="L2971" s="8">
        <f t="shared" si="1348"/>
        <v>1.0012268799999999</v>
      </c>
      <c r="M2971" s="116">
        <f t="shared" si="1349"/>
        <v>1.0043006699999999</v>
      </c>
      <c r="N2971" s="116">
        <f t="shared" si="1350"/>
        <v>1.6013339401012248</v>
      </c>
      <c r="O2971" s="109">
        <f t="shared" si="1351"/>
        <v>1.6032985799999999</v>
      </c>
      <c r="P2971" s="109">
        <f t="shared" si="1352"/>
        <v>2.0260548699999998</v>
      </c>
      <c r="Q2971" s="11">
        <f t="shared" si="1363"/>
        <v>0</v>
      </c>
      <c r="R2971" s="30">
        <f t="shared" si="1361"/>
        <v>0</v>
      </c>
      <c r="S2971" s="109">
        <f t="shared" si="1353"/>
        <v>0</v>
      </c>
      <c r="T2971" s="119">
        <f t="shared" si="1362"/>
        <v>0.10150000000000001</v>
      </c>
      <c r="U2971" s="117">
        <f t="shared" si="1354"/>
        <v>6</v>
      </c>
      <c r="V2971" s="117">
        <v>252</v>
      </c>
      <c r="W2971" s="116">
        <f t="shared" si="1355"/>
        <v>1.002304386</v>
      </c>
      <c r="X2971" s="109">
        <f t="shared" si="1356"/>
        <v>4.6688099999999998E-3</v>
      </c>
      <c r="Y2971" s="174">
        <f t="shared" si="1359"/>
        <v>0</v>
      </c>
      <c r="Z2971" s="120" t="str">
        <f t="shared" si="1364"/>
        <v>A+J=</v>
      </c>
      <c r="AA2971" s="114">
        <f t="shared" si="1365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08">
        <f t="shared" si="1360"/>
        <v>47268</v>
      </c>
      <c r="B2972" s="109">
        <f t="shared" si="1340"/>
        <v>2.0319180299999999</v>
      </c>
      <c r="C2972" s="193">
        <f t="shared" si="1358"/>
        <v>1.26367908</v>
      </c>
      <c r="D2972" s="110">
        <f t="shared" si="1341"/>
        <v>7245.38</v>
      </c>
      <c r="E2972" s="111">
        <f t="shared" si="1357"/>
        <v>7276.54</v>
      </c>
      <c r="F2972" s="112">
        <f t="shared" si="1342"/>
        <v>47229</v>
      </c>
      <c r="G2972" s="113">
        <f t="shared" si="1343"/>
        <v>4.3006716003852752E-3</v>
      </c>
      <c r="H2972" s="114">
        <f t="shared" si="1344"/>
        <v>47289</v>
      </c>
      <c r="I2972" s="114">
        <f t="shared" si="1345"/>
        <v>47289</v>
      </c>
      <c r="J2972" s="115">
        <f t="shared" si="1346"/>
        <v>21</v>
      </c>
      <c r="K2972" s="115">
        <f t="shared" si="1347"/>
        <v>7</v>
      </c>
      <c r="L2972" s="8">
        <f t="shared" si="1348"/>
        <v>1.0014315</v>
      </c>
      <c r="M2972" s="116">
        <f t="shared" si="1349"/>
        <v>1.0043006699999999</v>
      </c>
      <c r="N2972" s="116">
        <f t="shared" si="1350"/>
        <v>1.6013339401012248</v>
      </c>
      <c r="O2972" s="109">
        <f t="shared" si="1351"/>
        <v>1.6036262400000001</v>
      </c>
      <c r="P2972" s="109">
        <f t="shared" si="1352"/>
        <v>2.0264689300000001</v>
      </c>
      <c r="Q2972" s="11">
        <f t="shared" si="1363"/>
        <v>0</v>
      </c>
      <c r="R2972" s="30">
        <f t="shared" si="1361"/>
        <v>0</v>
      </c>
      <c r="S2972" s="109">
        <f t="shared" si="1353"/>
        <v>0</v>
      </c>
      <c r="T2972" s="119">
        <f t="shared" si="1362"/>
        <v>0.10150000000000001</v>
      </c>
      <c r="U2972" s="117">
        <f t="shared" si="1354"/>
        <v>7</v>
      </c>
      <c r="V2972" s="117">
        <v>252</v>
      </c>
      <c r="W2972" s="116">
        <f t="shared" si="1355"/>
        <v>1.0026889670000001</v>
      </c>
      <c r="X2972" s="109">
        <f t="shared" si="1356"/>
        <v>5.4491000000000001E-3</v>
      </c>
      <c r="Y2972" s="174">
        <f t="shared" si="1359"/>
        <v>0</v>
      </c>
      <c r="Z2972" s="120" t="str">
        <f t="shared" si="1364"/>
        <v>A+J=</v>
      </c>
      <c r="AA2972" s="114">
        <f t="shared" si="1365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08">
        <f t="shared" si="1360"/>
        <v>47269</v>
      </c>
      <c r="B2973" s="109">
        <f t="shared" si="1340"/>
        <v>2.0331131199999999</v>
      </c>
      <c r="C2973" s="193">
        <f t="shared" si="1358"/>
        <v>1.26367908</v>
      </c>
      <c r="D2973" s="110">
        <f t="shared" si="1341"/>
        <v>7245.38</v>
      </c>
      <c r="E2973" s="111">
        <f t="shared" si="1357"/>
        <v>7276.54</v>
      </c>
      <c r="F2973" s="112">
        <f t="shared" si="1342"/>
        <v>47229</v>
      </c>
      <c r="G2973" s="113">
        <f t="shared" si="1343"/>
        <v>4.3006716003852752E-3</v>
      </c>
      <c r="H2973" s="114">
        <f t="shared" si="1344"/>
        <v>47289</v>
      </c>
      <c r="I2973" s="114">
        <f t="shared" si="1345"/>
        <v>47289</v>
      </c>
      <c r="J2973" s="115">
        <f t="shared" si="1346"/>
        <v>21</v>
      </c>
      <c r="K2973" s="115">
        <f t="shared" si="1347"/>
        <v>8</v>
      </c>
      <c r="L2973" s="8">
        <f t="shared" si="1348"/>
        <v>1.00163617</v>
      </c>
      <c r="M2973" s="116">
        <f t="shared" si="1349"/>
        <v>1.0043006699999999</v>
      </c>
      <c r="N2973" s="116">
        <f t="shared" si="1350"/>
        <v>1.6013339401012248</v>
      </c>
      <c r="O2973" s="109">
        <f t="shared" si="1351"/>
        <v>1.6039539899999999</v>
      </c>
      <c r="P2973" s="109">
        <f t="shared" si="1352"/>
        <v>2.0268831</v>
      </c>
      <c r="Q2973" s="11">
        <f t="shared" si="1363"/>
        <v>0</v>
      </c>
      <c r="R2973" s="30">
        <f t="shared" si="1361"/>
        <v>0</v>
      </c>
      <c r="S2973" s="109">
        <f t="shared" si="1353"/>
        <v>0</v>
      </c>
      <c r="T2973" s="119">
        <f t="shared" si="1362"/>
        <v>0.10150000000000001</v>
      </c>
      <c r="U2973" s="117">
        <f t="shared" si="1354"/>
        <v>8</v>
      </c>
      <c r="V2973" s="117">
        <v>252</v>
      </c>
      <c r="W2973" s="116">
        <f t="shared" si="1355"/>
        <v>1.0030736950000001</v>
      </c>
      <c r="X2973" s="109">
        <f t="shared" si="1356"/>
        <v>6.2300200000000002E-3</v>
      </c>
      <c r="Y2973" s="174">
        <f t="shared" si="1359"/>
        <v>0</v>
      </c>
      <c r="Z2973" s="120" t="str">
        <f t="shared" si="1364"/>
        <v>A+J=</v>
      </c>
      <c r="AA2973" s="114">
        <f t="shared" si="1365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08">
        <f t="shared" si="1360"/>
        <v>47270</v>
      </c>
      <c r="B2974" s="109">
        <f t="shared" si="1340"/>
        <v>2.0331131199999999</v>
      </c>
      <c r="C2974" s="193">
        <f t="shared" si="1358"/>
        <v>1.26367908</v>
      </c>
      <c r="D2974" s="110">
        <f t="shared" si="1341"/>
        <v>7245.38</v>
      </c>
      <c r="E2974" s="111">
        <f t="shared" si="1357"/>
        <v>7276.54</v>
      </c>
      <c r="F2974" s="112">
        <f t="shared" si="1342"/>
        <v>47229</v>
      </c>
      <c r="G2974" s="113">
        <f t="shared" si="1343"/>
        <v>4.3006716003852752E-3</v>
      </c>
      <c r="H2974" s="114">
        <f t="shared" si="1344"/>
        <v>47289</v>
      </c>
      <c r="I2974" s="114">
        <f t="shared" si="1345"/>
        <v>47289</v>
      </c>
      <c r="J2974" s="115">
        <f t="shared" si="1346"/>
        <v>21</v>
      </c>
      <c r="K2974" s="115">
        <f t="shared" si="1347"/>
        <v>8</v>
      </c>
      <c r="L2974" s="8">
        <f t="shared" si="1348"/>
        <v>1.00163617</v>
      </c>
      <c r="M2974" s="116">
        <f t="shared" si="1349"/>
        <v>1.0043006699999999</v>
      </c>
      <c r="N2974" s="116">
        <f t="shared" si="1350"/>
        <v>1.6013339401012248</v>
      </c>
      <c r="O2974" s="109">
        <f t="shared" si="1351"/>
        <v>1.6039539899999999</v>
      </c>
      <c r="P2974" s="109">
        <f t="shared" si="1352"/>
        <v>2.0268831</v>
      </c>
      <c r="Q2974" s="11">
        <f t="shared" si="1363"/>
        <v>0</v>
      </c>
      <c r="R2974" s="30">
        <f t="shared" si="1361"/>
        <v>0</v>
      </c>
      <c r="S2974" s="109">
        <f t="shared" si="1353"/>
        <v>0</v>
      </c>
      <c r="T2974" s="119">
        <f t="shared" si="1362"/>
        <v>0.10150000000000001</v>
      </c>
      <c r="U2974" s="117">
        <f t="shared" si="1354"/>
        <v>8</v>
      </c>
      <c r="V2974" s="117">
        <v>252</v>
      </c>
      <c r="W2974" s="116">
        <f t="shared" si="1355"/>
        <v>1.0030736950000001</v>
      </c>
      <c r="X2974" s="109">
        <f t="shared" si="1356"/>
        <v>6.2300200000000002E-3</v>
      </c>
      <c r="Y2974" s="174">
        <f t="shared" si="1359"/>
        <v>0</v>
      </c>
      <c r="Z2974" s="120" t="str">
        <f t="shared" si="1364"/>
        <v>A+J=</v>
      </c>
      <c r="AA2974" s="114">
        <f t="shared" si="1365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08">
        <f t="shared" si="1360"/>
        <v>47271</v>
      </c>
      <c r="B2975" s="109">
        <f t="shared" si="1340"/>
        <v>2.0343088800000002</v>
      </c>
      <c r="C2975" s="193">
        <f t="shared" si="1358"/>
        <v>1.26367908</v>
      </c>
      <c r="D2975" s="110">
        <f t="shared" si="1341"/>
        <v>7245.38</v>
      </c>
      <c r="E2975" s="111">
        <f t="shared" si="1357"/>
        <v>7276.54</v>
      </c>
      <c r="F2975" s="112">
        <f t="shared" si="1342"/>
        <v>47229</v>
      </c>
      <c r="G2975" s="113">
        <f t="shared" si="1343"/>
        <v>4.3006716003852752E-3</v>
      </c>
      <c r="H2975" s="114">
        <f t="shared" si="1344"/>
        <v>47289</v>
      </c>
      <c r="I2975" s="114">
        <f t="shared" si="1345"/>
        <v>47289</v>
      </c>
      <c r="J2975" s="115">
        <f t="shared" si="1346"/>
        <v>21</v>
      </c>
      <c r="K2975" s="115">
        <f t="shared" si="1347"/>
        <v>9</v>
      </c>
      <c r="L2975" s="8">
        <f t="shared" si="1348"/>
        <v>1.00184088</v>
      </c>
      <c r="M2975" s="116">
        <f t="shared" si="1349"/>
        <v>1.0043006699999999</v>
      </c>
      <c r="N2975" s="116">
        <f t="shared" si="1350"/>
        <v>1.6013339401012248</v>
      </c>
      <c r="O2975" s="109">
        <f t="shared" si="1351"/>
        <v>1.6042818000000001</v>
      </c>
      <c r="P2975" s="109">
        <f t="shared" si="1352"/>
        <v>2.0272973400000001</v>
      </c>
      <c r="Q2975" s="11">
        <f t="shared" si="1363"/>
        <v>0</v>
      </c>
      <c r="R2975" s="30">
        <f t="shared" si="1361"/>
        <v>0</v>
      </c>
      <c r="S2975" s="109">
        <f t="shared" si="1353"/>
        <v>0</v>
      </c>
      <c r="T2975" s="119">
        <f t="shared" si="1362"/>
        <v>0.10150000000000001</v>
      </c>
      <c r="U2975" s="117">
        <f t="shared" si="1354"/>
        <v>9</v>
      </c>
      <c r="V2975" s="117">
        <v>252</v>
      </c>
      <c r="W2975" s="116">
        <f t="shared" si="1355"/>
        <v>1.00345857</v>
      </c>
      <c r="X2975" s="109">
        <f t="shared" si="1356"/>
        <v>7.0115400000000001E-3</v>
      </c>
      <c r="Y2975" s="174">
        <f t="shared" si="1359"/>
        <v>0</v>
      </c>
      <c r="Z2975" s="120" t="str">
        <f t="shared" si="1364"/>
        <v>A+J=</v>
      </c>
      <c r="AA2975" s="114">
        <f t="shared" si="1365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08">
        <f t="shared" si="1360"/>
        <v>47272</v>
      </c>
      <c r="B2976" s="109">
        <f t="shared" si="1340"/>
        <v>2.0343088800000002</v>
      </c>
      <c r="C2976" s="193">
        <f t="shared" si="1358"/>
        <v>1.26367908</v>
      </c>
      <c r="D2976" s="110">
        <f t="shared" si="1341"/>
        <v>7245.38</v>
      </c>
      <c r="E2976" s="111">
        <f t="shared" si="1357"/>
        <v>7276.54</v>
      </c>
      <c r="F2976" s="112">
        <f t="shared" si="1342"/>
        <v>47229</v>
      </c>
      <c r="G2976" s="113">
        <f t="shared" si="1343"/>
        <v>4.3006716003852752E-3</v>
      </c>
      <c r="H2976" s="114">
        <f t="shared" si="1344"/>
        <v>47289</v>
      </c>
      <c r="I2976" s="114">
        <f t="shared" si="1345"/>
        <v>47289</v>
      </c>
      <c r="J2976" s="115">
        <f t="shared" si="1346"/>
        <v>21</v>
      </c>
      <c r="K2976" s="115">
        <f t="shared" si="1347"/>
        <v>9</v>
      </c>
      <c r="L2976" s="8">
        <f t="shared" si="1348"/>
        <v>1.00184088</v>
      </c>
      <c r="M2976" s="116">
        <f t="shared" si="1349"/>
        <v>1.0043006699999999</v>
      </c>
      <c r="N2976" s="116">
        <f t="shared" si="1350"/>
        <v>1.6013339401012248</v>
      </c>
      <c r="O2976" s="109">
        <f t="shared" si="1351"/>
        <v>1.6042818000000001</v>
      </c>
      <c r="P2976" s="109">
        <f t="shared" si="1352"/>
        <v>2.0272973400000001</v>
      </c>
      <c r="Q2976" s="11">
        <f t="shared" si="1363"/>
        <v>0</v>
      </c>
      <c r="R2976" s="30">
        <f t="shared" si="1361"/>
        <v>0</v>
      </c>
      <c r="S2976" s="109">
        <f t="shared" si="1353"/>
        <v>0</v>
      </c>
      <c r="T2976" s="119">
        <f t="shared" si="1362"/>
        <v>0.10150000000000001</v>
      </c>
      <c r="U2976" s="117">
        <f t="shared" si="1354"/>
        <v>9</v>
      </c>
      <c r="V2976" s="117">
        <v>252</v>
      </c>
      <c r="W2976" s="116">
        <f t="shared" si="1355"/>
        <v>1.00345857</v>
      </c>
      <c r="X2976" s="109">
        <f t="shared" si="1356"/>
        <v>7.0115400000000001E-3</v>
      </c>
      <c r="Y2976" s="174">
        <f t="shared" si="1359"/>
        <v>0</v>
      </c>
      <c r="Z2976" s="120" t="str">
        <f t="shared" si="1364"/>
        <v>A+J=</v>
      </c>
      <c r="AA2976" s="114">
        <f t="shared" si="1365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08">
        <f t="shared" si="1360"/>
        <v>47273</v>
      </c>
      <c r="B2977" s="109">
        <f t="shared" si="1340"/>
        <v>2.0343088800000002</v>
      </c>
      <c r="C2977" s="193">
        <f t="shared" si="1358"/>
        <v>1.26367908</v>
      </c>
      <c r="D2977" s="110">
        <f t="shared" si="1341"/>
        <v>7245.38</v>
      </c>
      <c r="E2977" s="111">
        <f t="shared" si="1357"/>
        <v>7276.54</v>
      </c>
      <c r="F2977" s="112">
        <f t="shared" si="1342"/>
        <v>47229</v>
      </c>
      <c r="G2977" s="113">
        <f t="shared" si="1343"/>
        <v>4.3006716003852752E-3</v>
      </c>
      <c r="H2977" s="114">
        <f t="shared" si="1344"/>
        <v>47289</v>
      </c>
      <c r="I2977" s="114">
        <f t="shared" si="1345"/>
        <v>47289</v>
      </c>
      <c r="J2977" s="115">
        <f t="shared" si="1346"/>
        <v>21</v>
      </c>
      <c r="K2977" s="115">
        <f t="shared" si="1347"/>
        <v>9</v>
      </c>
      <c r="L2977" s="8">
        <f t="shared" si="1348"/>
        <v>1.00184088</v>
      </c>
      <c r="M2977" s="116">
        <f t="shared" si="1349"/>
        <v>1.0043006699999999</v>
      </c>
      <c r="N2977" s="116">
        <f t="shared" si="1350"/>
        <v>1.6013339401012248</v>
      </c>
      <c r="O2977" s="109">
        <f t="shared" si="1351"/>
        <v>1.6042818000000001</v>
      </c>
      <c r="P2977" s="109">
        <f t="shared" si="1352"/>
        <v>2.0272973400000001</v>
      </c>
      <c r="Q2977" s="11">
        <f t="shared" si="1363"/>
        <v>0</v>
      </c>
      <c r="R2977" s="30">
        <f t="shared" si="1361"/>
        <v>0</v>
      </c>
      <c r="S2977" s="109">
        <f t="shared" si="1353"/>
        <v>0</v>
      </c>
      <c r="T2977" s="119">
        <f t="shared" si="1362"/>
        <v>0.10150000000000001</v>
      </c>
      <c r="U2977" s="117">
        <f t="shared" si="1354"/>
        <v>9</v>
      </c>
      <c r="V2977" s="117">
        <v>252</v>
      </c>
      <c r="W2977" s="116">
        <f t="shared" si="1355"/>
        <v>1.00345857</v>
      </c>
      <c r="X2977" s="109">
        <f t="shared" si="1356"/>
        <v>7.0115400000000001E-3</v>
      </c>
      <c r="Y2977" s="174">
        <f t="shared" si="1359"/>
        <v>0</v>
      </c>
      <c r="Z2977" s="120" t="str">
        <f t="shared" si="1364"/>
        <v>A+J=</v>
      </c>
      <c r="AA2977" s="114">
        <f t="shared" si="1365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08">
        <f t="shared" si="1360"/>
        <v>47274</v>
      </c>
      <c r="B2978" s="109">
        <f t="shared" ref="B2978:B3041" si="1366">(P2978+X2978)</f>
        <v>2.0355053600000002</v>
      </c>
      <c r="C2978" s="193">
        <f t="shared" si="1358"/>
        <v>1.26367908</v>
      </c>
      <c r="D2978" s="110">
        <f t="shared" ref="D2978:D3041" si="1367">IF(E2978=E2977,D2977,E2977)</f>
        <v>7245.38</v>
      </c>
      <c r="E2978" s="111">
        <f t="shared" si="1357"/>
        <v>7276.54</v>
      </c>
      <c r="F2978" s="112">
        <f t="shared" ref="F2978:F3041" si="1368">IF($K2978=1,VLOOKUP($A2977,$AO$10:$AS$131,5),F2977)</f>
        <v>47229</v>
      </c>
      <c r="G2978" s="113">
        <f t="shared" ref="G2978:G3041" si="1369">(E2978/D2978)-1</f>
        <v>4.3006716003852752E-3</v>
      </c>
      <c r="H2978" s="114">
        <f t="shared" ref="H2978:H3041" si="1370">IF(DAY(A2978)=H$9,VLOOKUP(A2978,AH$118:AN$450,4),H2977)</f>
        <v>47289</v>
      </c>
      <c r="I2978" s="114">
        <f t="shared" ref="I2978:I3041" si="1371">IF(A2978&gt;I2977,H2978,I2977)</f>
        <v>47289</v>
      </c>
      <c r="J2978" s="115">
        <f t="shared" ref="J2978:J3041" si="1372">IF(I2978=I2977,J2977,NETWORKDAYS(I2977,I2978,$AD$148:$AD$502)-1)</f>
        <v>21</v>
      </c>
      <c r="K2978" s="115">
        <f t="shared" ref="K2978:K3041" si="1373">(J2978-(NETWORKDAYS(A2978,I2978,AD$148:AD$502)-1))</f>
        <v>10</v>
      </c>
      <c r="L2978" s="8">
        <f t="shared" ref="L2978:L3041" si="1374">IF(E2978&lt;D2978,1,TRUNC((E2978/D2978)^TRUNC((K2978/J2978),9),8))</f>
        <v>1.00204563</v>
      </c>
      <c r="M2978" s="116">
        <f t="shared" ref="M2978:M3041" si="1375">IF(I2978&gt;I2977,L2977,M2977)</f>
        <v>1.0043006699999999</v>
      </c>
      <c r="N2978" s="116">
        <f t="shared" ref="N2978:N3041" si="1376">IF(I2978&gt;I2977,N2977*M2978,N2977)</f>
        <v>1.6013339401012248</v>
      </c>
      <c r="O2978" s="109">
        <f t="shared" ref="O2978:O3041" si="1377">TRUNC(TRUNC((L2978*N2978),15),8)</f>
        <v>1.6046096700000001</v>
      </c>
      <c r="P2978" s="109">
        <f t="shared" ref="P2978:P3041" si="1378">TRUNC(C2978*O2978,8)</f>
        <v>2.02771167</v>
      </c>
      <c r="Q2978" s="11">
        <f t="shared" si="1363"/>
        <v>0</v>
      </c>
      <c r="R2978" s="30">
        <f t="shared" si="1361"/>
        <v>0</v>
      </c>
      <c r="S2978" s="109">
        <f t="shared" ref="S2978:S3041" si="1379">IF(R2978&gt;0,TRUNC(R2978*P2978,8),0)</f>
        <v>0</v>
      </c>
      <c r="T2978" s="119">
        <f t="shared" si="1362"/>
        <v>0.10150000000000001</v>
      </c>
      <c r="U2978" s="117">
        <f t="shared" ref="U2978:U3041" si="1380">IF(Q2977&gt;0,1,IF(K2978=K2977,U2977,U2977+1))</f>
        <v>10</v>
      </c>
      <c r="V2978" s="117">
        <v>252</v>
      </c>
      <c r="W2978" s="116">
        <f t="shared" ref="W2978:W3041" si="1381">ROUND((1+T2978)^TRUNC((U2978/V2978),9),9)</f>
        <v>1.003843593</v>
      </c>
      <c r="X2978" s="109">
        <f t="shared" ref="X2978:X3041" si="1382">TRUNC((P2978*(W2978-1)),8)</f>
        <v>7.7936899999999998E-3</v>
      </c>
      <c r="Y2978" s="174">
        <f t="shared" si="1359"/>
        <v>0</v>
      </c>
      <c r="Z2978" s="120" t="str">
        <f t="shared" si="1364"/>
        <v>A+J=</v>
      </c>
      <c r="AA2978" s="114">
        <f t="shared" si="1365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08">
        <f t="shared" si="1360"/>
        <v>47275</v>
      </c>
      <c r="B2979" s="109">
        <f t="shared" si="1366"/>
        <v>2.0367025600000002</v>
      </c>
      <c r="C2979" s="193">
        <f t="shared" si="1358"/>
        <v>1.26367908</v>
      </c>
      <c r="D2979" s="110">
        <f t="shared" si="1367"/>
        <v>7245.38</v>
      </c>
      <c r="E2979" s="111">
        <f t="shared" si="1357"/>
        <v>7276.54</v>
      </c>
      <c r="F2979" s="112">
        <f t="shared" si="1368"/>
        <v>47229</v>
      </c>
      <c r="G2979" s="113">
        <f t="shared" si="1369"/>
        <v>4.3006716003852752E-3</v>
      </c>
      <c r="H2979" s="114">
        <f t="shared" si="1370"/>
        <v>47289</v>
      </c>
      <c r="I2979" s="114">
        <f t="shared" si="1371"/>
        <v>47289</v>
      </c>
      <c r="J2979" s="115">
        <f t="shared" si="1372"/>
        <v>21</v>
      </c>
      <c r="K2979" s="115">
        <f t="shared" si="1373"/>
        <v>11</v>
      </c>
      <c r="L2979" s="8">
        <f t="shared" si="1374"/>
        <v>1.0022504299999999</v>
      </c>
      <c r="M2979" s="116">
        <f t="shared" si="1375"/>
        <v>1.0043006699999999</v>
      </c>
      <c r="N2979" s="116">
        <f t="shared" si="1376"/>
        <v>1.6013339401012248</v>
      </c>
      <c r="O2979" s="109">
        <f t="shared" si="1377"/>
        <v>1.60493763</v>
      </c>
      <c r="P2979" s="109">
        <f t="shared" si="1378"/>
        <v>2.0281261000000002</v>
      </c>
      <c r="Q2979" s="11">
        <f t="shared" si="1363"/>
        <v>0</v>
      </c>
      <c r="R2979" s="30">
        <f t="shared" si="1361"/>
        <v>0</v>
      </c>
      <c r="S2979" s="109">
        <f t="shared" si="1379"/>
        <v>0</v>
      </c>
      <c r="T2979" s="119">
        <f t="shared" si="1362"/>
        <v>0.10150000000000001</v>
      </c>
      <c r="U2979" s="117">
        <f t="shared" si="1380"/>
        <v>11</v>
      </c>
      <c r="V2979" s="117">
        <v>252</v>
      </c>
      <c r="W2979" s="116">
        <f t="shared" si="1381"/>
        <v>1.0042287640000001</v>
      </c>
      <c r="X2979" s="109">
        <f t="shared" si="1382"/>
        <v>8.5764599999999993E-3</v>
      </c>
      <c r="Y2979" s="174">
        <f t="shared" si="1359"/>
        <v>0</v>
      </c>
      <c r="Z2979" s="120" t="str">
        <f t="shared" si="1364"/>
        <v>A+J=</v>
      </c>
      <c r="AA2979" s="114">
        <f t="shared" si="1365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08">
        <f t="shared" si="1360"/>
        <v>47276</v>
      </c>
      <c r="B2980" s="109">
        <f t="shared" si="1366"/>
        <v>2.03790044</v>
      </c>
      <c r="C2980" s="193">
        <f t="shared" si="1358"/>
        <v>1.26367908</v>
      </c>
      <c r="D2980" s="110">
        <f t="shared" si="1367"/>
        <v>7245.38</v>
      </c>
      <c r="E2980" s="111">
        <f t="shared" si="1357"/>
        <v>7276.54</v>
      </c>
      <c r="F2980" s="112">
        <f t="shared" si="1368"/>
        <v>47229</v>
      </c>
      <c r="G2980" s="113">
        <f t="shared" si="1369"/>
        <v>4.3006716003852752E-3</v>
      </c>
      <c r="H2980" s="114">
        <f t="shared" si="1370"/>
        <v>47289</v>
      </c>
      <c r="I2980" s="114">
        <f t="shared" si="1371"/>
        <v>47289</v>
      </c>
      <c r="J2980" s="115">
        <f t="shared" si="1372"/>
        <v>21</v>
      </c>
      <c r="K2980" s="115">
        <f t="shared" si="1373"/>
        <v>12</v>
      </c>
      <c r="L2980" s="8">
        <f t="shared" si="1374"/>
        <v>1.0024552600000001</v>
      </c>
      <c r="M2980" s="116">
        <f t="shared" si="1375"/>
        <v>1.0043006699999999</v>
      </c>
      <c r="N2980" s="116">
        <f t="shared" si="1376"/>
        <v>1.6013339401012248</v>
      </c>
      <c r="O2980" s="109">
        <f t="shared" si="1377"/>
        <v>1.6052656300000001</v>
      </c>
      <c r="P2980" s="109">
        <f t="shared" si="1378"/>
        <v>2.02854059</v>
      </c>
      <c r="Q2980" s="11">
        <f t="shared" si="1363"/>
        <v>0</v>
      </c>
      <c r="R2980" s="30">
        <f t="shared" si="1361"/>
        <v>0</v>
      </c>
      <c r="S2980" s="109">
        <f t="shared" si="1379"/>
        <v>0</v>
      </c>
      <c r="T2980" s="119">
        <f t="shared" si="1362"/>
        <v>0.10150000000000001</v>
      </c>
      <c r="U2980" s="117">
        <f t="shared" si="1380"/>
        <v>12</v>
      </c>
      <c r="V2980" s="117">
        <v>252</v>
      </c>
      <c r="W2980" s="116">
        <f t="shared" si="1381"/>
        <v>1.0046140830000001</v>
      </c>
      <c r="X2980" s="109">
        <f t="shared" si="1382"/>
        <v>9.3598499999999994E-3</v>
      </c>
      <c r="Y2980" s="174">
        <f t="shared" si="1359"/>
        <v>0</v>
      </c>
      <c r="Z2980" s="120" t="str">
        <f t="shared" si="1364"/>
        <v>A+J=</v>
      </c>
      <c r="AA2980" s="114">
        <f t="shared" si="1365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08">
        <f t="shared" si="1360"/>
        <v>47277</v>
      </c>
      <c r="B2981" s="109">
        <f t="shared" si="1366"/>
        <v>2.03909904</v>
      </c>
      <c r="C2981" s="193">
        <f t="shared" si="1358"/>
        <v>1.26367908</v>
      </c>
      <c r="D2981" s="110">
        <f t="shared" si="1367"/>
        <v>7245.38</v>
      </c>
      <c r="E2981" s="111">
        <f t="shared" si="1357"/>
        <v>7276.54</v>
      </c>
      <c r="F2981" s="112">
        <f t="shared" si="1368"/>
        <v>47229</v>
      </c>
      <c r="G2981" s="113">
        <f t="shared" si="1369"/>
        <v>4.3006716003852752E-3</v>
      </c>
      <c r="H2981" s="114">
        <f t="shared" si="1370"/>
        <v>47289</v>
      </c>
      <c r="I2981" s="114">
        <f t="shared" si="1371"/>
        <v>47289</v>
      </c>
      <c r="J2981" s="115">
        <f t="shared" si="1372"/>
        <v>21</v>
      </c>
      <c r="K2981" s="115">
        <f t="shared" si="1373"/>
        <v>13</v>
      </c>
      <c r="L2981" s="8">
        <f t="shared" si="1374"/>
        <v>1.0026601399999999</v>
      </c>
      <c r="M2981" s="116">
        <f t="shared" si="1375"/>
        <v>1.0043006699999999</v>
      </c>
      <c r="N2981" s="116">
        <f t="shared" si="1376"/>
        <v>1.6013339401012248</v>
      </c>
      <c r="O2981" s="109">
        <f t="shared" si="1377"/>
        <v>1.60559371</v>
      </c>
      <c r="P2981" s="109">
        <f t="shared" si="1378"/>
        <v>2.0289551800000001</v>
      </c>
      <c r="Q2981" s="11">
        <f t="shared" si="1363"/>
        <v>0</v>
      </c>
      <c r="R2981" s="30">
        <f t="shared" si="1361"/>
        <v>0</v>
      </c>
      <c r="S2981" s="109">
        <f t="shared" si="1379"/>
        <v>0</v>
      </c>
      <c r="T2981" s="119">
        <f t="shared" si="1362"/>
        <v>0.10150000000000001</v>
      </c>
      <c r="U2981" s="117">
        <f t="shared" si="1380"/>
        <v>13</v>
      </c>
      <c r="V2981" s="117">
        <v>252</v>
      </c>
      <c r="W2981" s="116">
        <f t="shared" si="1381"/>
        <v>1.00499955</v>
      </c>
      <c r="X2981" s="109">
        <f t="shared" si="1382"/>
        <v>1.0143859999999999E-2</v>
      </c>
      <c r="Y2981" s="174">
        <f t="shared" si="1359"/>
        <v>0</v>
      </c>
      <c r="Z2981" s="120" t="str">
        <f t="shared" si="1364"/>
        <v>A+J=</v>
      </c>
      <c r="AA2981" s="114">
        <f t="shared" si="1365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08">
        <f t="shared" si="1360"/>
        <v>47278</v>
      </c>
      <c r="B2982" s="109">
        <f t="shared" si="1366"/>
        <v>2.0402983200000002</v>
      </c>
      <c r="C2982" s="193">
        <f t="shared" si="1358"/>
        <v>1.26367908</v>
      </c>
      <c r="D2982" s="110">
        <f t="shared" si="1367"/>
        <v>7245.38</v>
      </c>
      <c r="E2982" s="111">
        <f t="shared" si="1357"/>
        <v>7276.54</v>
      </c>
      <c r="F2982" s="112">
        <f t="shared" si="1368"/>
        <v>47229</v>
      </c>
      <c r="G2982" s="113">
        <f t="shared" si="1369"/>
        <v>4.3006716003852752E-3</v>
      </c>
      <c r="H2982" s="114">
        <f t="shared" si="1370"/>
        <v>47289</v>
      </c>
      <c r="I2982" s="114">
        <f t="shared" si="1371"/>
        <v>47289</v>
      </c>
      <c r="J2982" s="115">
        <f t="shared" si="1372"/>
        <v>21</v>
      </c>
      <c r="K2982" s="115">
        <f t="shared" si="1373"/>
        <v>14</v>
      </c>
      <c r="L2982" s="8">
        <f t="shared" si="1374"/>
        <v>1.00286506</v>
      </c>
      <c r="M2982" s="116">
        <f t="shared" si="1375"/>
        <v>1.0043006699999999</v>
      </c>
      <c r="N2982" s="116">
        <f t="shared" si="1376"/>
        <v>1.6013339401012248</v>
      </c>
      <c r="O2982" s="109">
        <f t="shared" si="1377"/>
        <v>1.6059218500000001</v>
      </c>
      <c r="P2982" s="109">
        <f t="shared" si="1378"/>
        <v>2.0293698400000002</v>
      </c>
      <c r="Q2982" s="11">
        <f t="shared" si="1363"/>
        <v>0</v>
      </c>
      <c r="R2982" s="30">
        <f t="shared" si="1361"/>
        <v>0</v>
      </c>
      <c r="S2982" s="109">
        <f t="shared" si="1379"/>
        <v>0</v>
      </c>
      <c r="T2982" s="119">
        <f t="shared" si="1362"/>
        <v>0.10150000000000001</v>
      </c>
      <c r="U2982" s="117">
        <f t="shared" si="1380"/>
        <v>14</v>
      </c>
      <c r="V2982" s="117">
        <v>252</v>
      </c>
      <c r="W2982" s="116">
        <f t="shared" si="1381"/>
        <v>1.005385164</v>
      </c>
      <c r="X2982" s="109">
        <f t="shared" si="1382"/>
        <v>1.0928480000000001E-2</v>
      </c>
      <c r="Y2982" s="174">
        <f t="shared" si="1359"/>
        <v>0</v>
      </c>
      <c r="Z2982" s="120" t="str">
        <f t="shared" si="1364"/>
        <v>A+J=</v>
      </c>
      <c r="AA2982" s="114">
        <f t="shared" si="1365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08">
        <f t="shared" si="1360"/>
        <v>47279</v>
      </c>
      <c r="B2983" s="109">
        <f t="shared" si="1366"/>
        <v>2.0402983200000002</v>
      </c>
      <c r="C2983" s="193">
        <f t="shared" si="1358"/>
        <v>1.26367908</v>
      </c>
      <c r="D2983" s="110">
        <f t="shared" si="1367"/>
        <v>7245.38</v>
      </c>
      <c r="E2983" s="111">
        <f t="shared" si="1357"/>
        <v>7276.54</v>
      </c>
      <c r="F2983" s="112">
        <f t="shared" si="1368"/>
        <v>47229</v>
      </c>
      <c r="G2983" s="113">
        <f t="shared" si="1369"/>
        <v>4.3006716003852752E-3</v>
      </c>
      <c r="H2983" s="114">
        <f t="shared" si="1370"/>
        <v>47289</v>
      </c>
      <c r="I2983" s="114">
        <f t="shared" si="1371"/>
        <v>47289</v>
      </c>
      <c r="J2983" s="115">
        <f t="shared" si="1372"/>
        <v>21</v>
      </c>
      <c r="K2983" s="115">
        <f t="shared" si="1373"/>
        <v>14</v>
      </c>
      <c r="L2983" s="8">
        <f t="shared" si="1374"/>
        <v>1.00286506</v>
      </c>
      <c r="M2983" s="116">
        <f t="shared" si="1375"/>
        <v>1.0043006699999999</v>
      </c>
      <c r="N2983" s="116">
        <f t="shared" si="1376"/>
        <v>1.6013339401012248</v>
      </c>
      <c r="O2983" s="109">
        <f t="shared" si="1377"/>
        <v>1.6059218500000001</v>
      </c>
      <c r="P2983" s="109">
        <f t="shared" si="1378"/>
        <v>2.0293698400000002</v>
      </c>
      <c r="Q2983" s="11">
        <f t="shared" si="1363"/>
        <v>0</v>
      </c>
      <c r="R2983" s="30">
        <f t="shared" si="1361"/>
        <v>0</v>
      </c>
      <c r="S2983" s="109">
        <f t="shared" si="1379"/>
        <v>0</v>
      </c>
      <c r="T2983" s="119">
        <f t="shared" si="1362"/>
        <v>0.10150000000000001</v>
      </c>
      <c r="U2983" s="117">
        <f t="shared" si="1380"/>
        <v>14</v>
      </c>
      <c r="V2983" s="117">
        <v>252</v>
      </c>
      <c r="W2983" s="116">
        <f t="shared" si="1381"/>
        <v>1.005385164</v>
      </c>
      <c r="X2983" s="109">
        <f t="shared" si="1382"/>
        <v>1.0928480000000001E-2</v>
      </c>
      <c r="Y2983" s="174">
        <f t="shared" si="1359"/>
        <v>0</v>
      </c>
      <c r="Z2983" s="120" t="str">
        <f t="shared" si="1364"/>
        <v>A+J=</v>
      </c>
      <c r="AA2983" s="114">
        <f t="shared" si="1365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08">
        <f t="shared" si="1360"/>
        <v>47280</v>
      </c>
      <c r="B2984" s="109">
        <f t="shared" si="1366"/>
        <v>2.0402983200000002</v>
      </c>
      <c r="C2984" s="193">
        <f t="shared" si="1358"/>
        <v>1.26367908</v>
      </c>
      <c r="D2984" s="110">
        <f t="shared" si="1367"/>
        <v>7245.38</v>
      </c>
      <c r="E2984" s="111">
        <f t="shared" si="1357"/>
        <v>7276.54</v>
      </c>
      <c r="F2984" s="112">
        <f t="shared" si="1368"/>
        <v>47229</v>
      </c>
      <c r="G2984" s="113">
        <f t="shared" si="1369"/>
        <v>4.3006716003852752E-3</v>
      </c>
      <c r="H2984" s="114">
        <f t="shared" si="1370"/>
        <v>47289</v>
      </c>
      <c r="I2984" s="114">
        <f t="shared" si="1371"/>
        <v>47289</v>
      </c>
      <c r="J2984" s="115">
        <f t="shared" si="1372"/>
        <v>21</v>
      </c>
      <c r="K2984" s="115">
        <f t="shared" si="1373"/>
        <v>14</v>
      </c>
      <c r="L2984" s="8">
        <f t="shared" si="1374"/>
        <v>1.00286506</v>
      </c>
      <c r="M2984" s="116">
        <f t="shared" si="1375"/>
        <v>1.0043006699999999</v>
      </c>
      <c r="N2984" s="116">
        <f t="shared" si="1376"/>
        <v>1.6013339401012248</v>
      </c>
      <c r="O2984" s="109">
        <f t="shared" si="1377"/>
        <v>1.6059218500000001</v>
      </c>
      <c r="P2984" s="109">
        <f t="shared" si="1378"/>
        <v>2.0293698400000002</v>
      </c>
      <c r="Q2984" s="11">
        <f t="shared" si="1363"/>
        <v>0</v>
      </c>
      <c r="R2984" s="30">
        <f t="shared" si="1361"/>
        <v>0</v>
      </c>
      <c r="S2984" s="109">
        <f t="shared" si="1379"/>
        <v>0</v>
      </c>
      <c r="T2984" s="119">
        <f t="shared" si="1362"/>
        <v>0.10150000000000001</v>
      </c>
      <c r="U2984" s="117">
        <f t="shared" si="1380"/>
        <v>14</v>
      </c>
      <c r="V2984" s="117">
        <v>252</v>
      </c>
      <c r="W2984" s="116">
        <f t="shared" si="1381"/>
        <v>1.005385164</v>
      </c>
      <c r="X2984" s="109">
        <f t="shared" si="1382"/>
        <v>1.0928480000000001E-2</v>
      </c>
      <c r="Y2984" s="174">
        <f t="shared" si="1359"/>
        <v>0</v>
      </c>
      <c r="Z2984" s="120" t="str">
        <f t="shared" si="1364"/>
        <v>A+J=</v>
      </c>
      <c r="AA2984" s="114">
        <f t="shared" si="1365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08">
        <f t="shared" si="1360"/>
        <v>47281</v>
      </c>
      <c r="B2985" s="109">
        <f t="shared" si="1366"/>
        <v>2.0414983200000001</v>
      </c>
      <c r="C2985" s="193">
        <f t="shared" si="1358"/>
        <v>1.26367908</v>
      </c>
      <c r="D2985" s="110">
        <f t="shared" si="1367"/>
        <v>7245.38</v>
      </c>
      <c r="E2985" s="111">
        <f t="shared" si="1357"/>
        <v>7276.54</v>
      </c>
      <c r="F2985" s="112">
        <f t="shared" si="1368"/>
        <v>47229</v>
      </c>
      <c r="G2985" s="113">
        <f t="shared" si="1369"/>
        <v>4.3006716003852752E-3</v>
      </c>
      <c r="H2985" s="114">
        <f t="shared" si="1370"/>
        <v>47289</v>
      </c>
      <c r="I2985" s="114">
        <f t="shared" si="1371"/>
        <v>47289</v>
      </c>
      <c r="J2985" s="115">
        <f t="shared" si="1372"/>
        <v>21</v>
      </c>
      <c r="K2985" s="115">
        <f t="shared" si="1373"/>
        <v>15</v>
      </c>
      <c r="L2985" s="8">
        <f t="shared" si="1374"/>
        <v>1.00307002</v>
      </c>
      <c r="M2985" s="116">
        <f t="shared" si="1375"/>
        <v>1.0043006699999999</v>
      </c>
      <c r="N2985" s="116">
        <f t="shared" si="1376"/>
        <v>1.6013339401012248</v>
      </c>
      <c r="O2985" s="109">
        <f t="shared" si="1377"/>
        <v>1.60625006</v>
      </c>
      <c r="P2985" s="109">
        <f t="shared" si="1378"/>
        <v>2.0297845900000002</v>
      </c>
      <c r="Q2985" s="11">
        <f t="shared" si="1363"/>
        <v>0</v>
      </c>
      <c r="R2985" s="30">
        <f t="shared" si="1361"/>
        <v>0</v>
      </c>
      <c r="S2985" s="109">
        <f t="shared" si="1379"/>
        <v>0</v>
      </c>
      <c r="T2985" s="119">
        <f t="shared" si="1362"/>
        <v>0.10150000000000001</v>
      </c>
      <c r="U2985" s="117">
        <f t="shared" si="1380"/>
        <v>15</v>
      </c>
      <c r="V2985" s="117">
        <v>252</v>
      </c>
      <c r="W2985" s="116">
        <f t="shared" si="1381"/>
        <v>1.0057709260000001</v>
      </c>
      <c r="X2985" s="109">
        <f t="shared" si="1382"/>
        <v>1.171373E-2</v>
      </c>
      <c r="Y2985" s="174">
        <f t="shared" si="1359"/>
        <v>0</v>
      </c>
      <c r="Z2985" s="120" t="str">
        <f t="shared" si="1364"/>
        <v>A+J=</v>
      </c>
      <c r="AA2985" s="114">
        <f t="shared" si="1365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08">
        <f t="shared" si="1360"/>
        <v>47282</v>
      </c>
      <c r="B2986" s="109">
        <f t="shared" si="1366"/>
        <v>2.0426990300000001</v>
      </c>
      <c r="C2986" s="193">
        <f t="shared" si="1358"/>
        <v>1.26367908</v>
      </c>
      <c r="D2986" s="110">
        <f t="shared" si="1367"/>
        <v>7245.38</v>
      </c>
      <c r="E2986" s="111">
        <f t="shared" si="1357"/>
        <v>7276.54</v>
      </c>
      <c r="F2986" s="112">
        <f t="shared" si="1368"/>
        <v>47229</v>
      </c>
      <c r="G2986" s="113">
        <f t="shared" si="1369"/>
        <v>4.3006716003852752E-3</v>
      </c>
      <c r="H2986" s="114">
        <f t="shared" si="1370"/>
        <v>47289</v>
      </c>
      <c r="I2986" s="114">
        <f t="shared" si="1371"/>
        <v>47289</v>
      </c>
      <c r="J2986" s="115">
        <f t="shared" si="1372"/>
        <v>21</v>
      </c>
      <c r="K2986" s="115">
        <f t="shared" si="1373"/>
        <v>16</v>
      </c>
      <c r="L2986" s="8">
        <f t="shared" si="1374"/>
        <v>1.00327502</v>
      </c>
      <c r="M2986" s="116">
        <f t="shared" si="1375"/>
        <v>1.0043006699999999</v>
      </c>
      <c r="N2986" s="116">
        <f t="shared" si="1376"/>
        <v>1.6013339401012248</v>
      </c>
      <c r="O2986" s="109">
        <f t="shared" si="1377"/>
        <v>1.60657834</v>
      </c>
      <c r="P2986" s="109">
        <f t="shared" si="1378"/>
        <v>2.0301994300000001</v>
      </c>
      <c r="Q2986" s="11">
        <f t="shared" si="1363"/>
        <v>0</v>
      </c>
      <c r="R2986" s="30">
        <f t="shared" si="1361"/>
        <v>0</v>
      </c>
      <c r="S2986" s="109">
        <f t="shared" si="1379"/>
        <v>0</v>
      </c>
      <c r="T2986" s="119">
        <f t="shared" si="1362"/>
        <v>0.10150000000000001</v>
      </c>
      <c r="U2986" s="117">
        <f t="shared" si="1380"/>
        <v>16</v>
      </c>
      <c r="V2986" s="117">
        <v>252</v>
      </c>
      <c r="W2986" s="116">
        <f t="shared" si="1381"/>
        <v>1.006156837</v>
      </c>
      <c r="X2986" s="109">
        <f t="shared" si="1382"/>
        <v>1.24996E-2</v>
      </c>
      <c r="Y2986" s="174">
        <f t="shared" si="1359"/>
        <v>0</v>
      </c>
      <c r="Z2986" s="120" t="str">
        <f t="shared" si="1364"/>
        <v>A+J=</v>
      </c>
      <c r="AA2986" s="114">
        <f t="shared" si="1365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08">
        <f t="shared" si="1360"/>
        <v>47283</v>
      </c>
      <c r="B2987" s="109">
        <f t="shared" si="1366"/>
        <v>2.0439004499999998</v>
      </c>
      <c r="C2987" s="193">
        <f t="shared" si="1358"/>
        <v>1.26367908</v>
      </c>
      <c r="D2987" s="110">
        <f t="shared" si="1367"/>
        <v>7245.38</v>
      </c>
      <c r="E2987" s="111">
        <f t="shared" si="1357"/>
        <v>7276.54</v>
      </c>
      <c r="F2987" s="112">
        <f t="shared" si="1368"/>
        <v>47229</v>
      </c>
      <c r="G2987" s="113">
        <f t="shared" si="1369"/>
        <v>4.3006716003852752E-3</v>
      </c>
      <c r="H2987" s="114">
        <f t="shared" si="1370"/>
        <v>47289</v>
      </c>
      <c r="I2987" s="114">
        <f t="shared" si="1371"/>
        <v>47289</v>
      </c>
      <c r="J2987" s="115">
        <f t="shared" si="1372"/>
        <v>21</v>
      </c>
      <c r="K2987" s="115">
        <f t="shared" si="1373"/>
        <v>17</v>
      </c>
      <c r="L2987" s="8">
        <f t="shared" si="1374"/>
        <v>1.0034800699999999</v>
      </c>
      <c r="M2987" s="116">
        <f t="shared" si="1375"/>
        <v>1.0043006699999999</v>
      </c>
      <c r="N2987" s="116">
        <f t="shared" si="1376"/>
        <v>1.6013339401012248</v>
      </c>
      <c r="O2987" s="109">
        <f t="shared" si="1377"/>
        <v>1.60690669</v>
      </c>
      <c r="P2987" s="109">
        <f t="shared" si="1378"/>
        <v>2.03061436</v>
      </c>
      <c r="Q2987" s="11">
        <f t="shared" si="1363"/>
        <v>0</v>
      </c>
      <c r="R2987" s="30">
        <f t="shared" si="1361"/>
        <v>0</v>
      </c>
      <c r="S2987" s="109">
        <f t="shared" si="1379"/>
        <v>0</v>
      </c>
      <c r="T2987" s="119">
        <f t="shared" si="1362"/>
        <v>0.10150000000000001</v>
      </c>
      <c r="U2987" s="117">
        <f t="shared" si="1380"/>
        <v>17</v>
      </c>
      <c r="V2987" s="117">
        <v>252</v>
      </c>
      <c r="W2987" s="116">
        <f t="shared" si="1381"/>
        <v>1.0065428949999999</v>
      </c>
      <c r="X2987" s="109">
        <f t="shared" si="1382"/>
        <v>1.328609E-2</v>
      </c>
      <c r="Y2987" s="174">
        <f t="shared" si="1359"/>
        <v>0</v>
      </c>
      <c r="Z2987" s="120" t="str">
        <f t="shared" si="1364"/>
        <v>A+J=</v>
      </c>
      <c r="AA2987" s="114">
        <f t="shared" si="1365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08">
        <f t="shared" si="1360"/>
        <v>47284</v>
      </c>
      <c r="B2988" s="109">
        <f t="shared" si="1366"/>
        <v>2.0451025499999997</v>
      </c>
      <c r="C2988" s="193">
        <f t="shared" si="1358"/>
        <v>1.26367908</v>
      </c>
      <c r="D2988" s="110">
        <f t="shared" si="1367"/>
        <v>7245.38</v>
      </c>
      <c r="E2988" s="111">
        <f t="shared" si="1357"/>
        <v>7276.54</v>
      </c>
      <c r="F2988" s="112">
        <f t="shared" si="1368"/>
        <v>47229</v>
      </c>
      <c r="G2988" s="113">
        <f t="shared" si="1369"/>
        <v>4.3006716003852752E-3</v>
      </c>
      <c r="H2988" s="114">
        <f t="shared" si="1370"/>
        <v>47289</v>
      </c>
      <c r="I2988" s="114">
        <f t="shared" si="1371"/>
        <v>47289</v>
      </c>
      <c r="J2988" s="115">
        <f t="shared" si="1372"/>
        <v>21</v>
      </c>
      <c r="K2988" s="115">
        <f t="shared" si="1373"/>
        <v>18</v>
      </c>
      <c r="L2988" s="8">
        <f t="shared" si="1374"/>
        <v>1.0036851499999999</v>
      </c>
      <c r="M2988" s="116">
        <f t="shared" si="1375"/>
        <v>1.0043006699999999</v>
      </c>
      <c r="N2988" s="116">
        <f t="shared" si="1376"/>
        <v>1.6013339401012248</v>
      </c>
      <c r="O2988" s="109">
        <f t="shared" si="1377"/>
        <v>1.6072350900000001</v>
      </c>
      <c r="P2988" s="109">
        <f t="shared" si="1378"/>
        <v>2.0310293499999998</v>
      </c>
      <c r="Q2988" s="11">
        <f t="shared" si="1363"/>
        <v>0</v>
      </c>
      <c r="R2988" s="30">
        <f t="shared" si="1361"/>
        <v>0</v>
      </c>
      <c r="S2988" s="109">
        <f t="shared" si="1379"/>
        <v>0</v>
      </c>
      <c r="T2988" s="119">
        <f t="shared" si="1362"/>
        <v>0.10150000000000001</v>
      </c>
      <c r="U2988" s="117">
        <f t="shared" si="1380"/>
        <v>18</v>
      </c>
      <c r="V2988" s="117">
        <v>252</v>
      </c>
      <c r="W2988" s="116">
        <f t="shared" si="1381"/>
        <v>1.006929102</v>
      </c>
      <c r="X2988" s="109">
        <f t="shared" si="1382"/>
        <v>1.4073199999999999E-2</v>
      </c>
      <c r="Y2988" s="174">
        <f t="shared" si="1359"/>
        <v>0</v>
      </c>
      <c r="Z2988" s="120" t="str">
        <f t="shared" si="1364"/>
        <v>A+J=</v>
      </c>
      <c r="AA2988" s="114">
        <f t="shared" si="1365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08">
        <f t="shared" si="1360"/>
        <v>47285</v>
      </c>
      <c r="B2989" s="109">
        <f t="shared" si="1366"/>
        <v>2.0463053900000001</v>
      </c>
      <c r="C2989" s="193">
        <f t="shared" si="1358"/>
        <v>1.26367908</v>
      </c>
      <c r="D2989" s="110">
        <f t="shared" si="1367"/>
        <v>7245.38</v>
      </c>
      <c r="E2989" s="111">
        <f t="shared" ref="E2989:E3052" si="1383">IF($K2989=1,VLOOKUP($A2988,$AO$10:$AS$150,4),E2988)</f>
        <v>7276.54</v>
      </c>
      <c r="F2989" s="112">
        <f t="shared" si="1368"/>
        <v>47229</v>
      </c>
      <c r="G2989" s="113">
        <f t="shared" si="1369"/>
        <v>4.3006716003852752E-3</v>
      </c>
      <c r="H2989" s="114">
        <f t="shared" si="1370"/>
        <v>47289</v>
      </c>
      <c r="I2989" s="114">
        <f t="shared" si="1371"/>
        <v>47289</v>
      </c>
      <c r="J2989" s="115">
        <f t="shared" si="1372"/>
        <v>21</v>
      </c>
      <c r="K2989" s="115">
        <f t="shared" si="1373"/>
        <v>19</v>
      </c>
      <c r="L2989" s="8">
        <f t="shared" si="1374"/>
        <v>1.00389028</v>
      </c>
      <c r="M2989" s="116">
        <f t="shared" si="1375"/>
        <v>1.0043006699999999</v>
      </c>
      <c r="N2989" s="116">
        <f t="shared" si="1376"/>
        <v>1.6013339401012248</v>
      </c>
      <c r="O2989" s="109">
        <f t="shared" si="1377"/>
        <v>1.6075635699999999</v>
      </c>
      <c r="P2989" s="109">
        <f t="shared" si="1378"/>
        <v>2.03144445</v>
      </c>
      <c r="Q2989" s="11">
        <f t="shared" si="1363"/>
        <v>0</v>
      </c>
      <c r="R2989" s="30">
        <f t="shared" si="1361"/>
        <v>0</v>
      </c>
      <c r="S2989" s="109">
        <f t="shared" si="1379"/>
        <v>0</v>
      </c>
      <c r="T2989" s="119">
        <f t="shared" si="1362"/>
        <v>0.10150000000000001</v>
      </c>
      <c r="U2989" s="117">
        <f t="shared" si="1380"/>
        <v>19</v>
      </c>
      <c r="V2989" s="117">
        <v>252</v>
      </c>
      <c r="W2989" s="116">
        <f t="shared" si="1381"/>
        <v>1.007315457</v>
      </c>
      <c r="X2989" s="109">
        <f t="shared" si="1382"/>
        <v>1.486094E-2</v>
      </c>
      <c r="Y2989" s="174">
        <f t="shared" si="1359"/>
        <v>0</v>
      </c>
      <c r="Z2989" s="120" t="str">
        <f t="shared" si="1364"/>
        <v>A+J=</v>
      </c>
      <c r="AA2989" s="114">
        <f t="shared" si="1365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08">
        <f t="shared" si="1360"/>
        <v>47286</v>
      </c>
      <c r="B2990" s="109">
        <f t="shared" si="1366"/>
        <v>2.0463053900000001</v>
      </c>
      <c r="C2990" s="193">
        <f t="shared" si="1358"/>
        <v>1.26367908</v>
      </c>
      <c r="D2990" s="110">
        <f t="shared" si="1367"/>
        <v>7245.38</v>
      </c>
      <c r="E2990" s="111">
        <f t="shared" si="1383"/>
        <v>7276.54</v>
      </c>
      <c r="F2990" s="112">
        <f t="shared" si="1368"/>
        <v>47229</v>
      </c>
      <c r="G2990" s="113">
        <f t="shared" si="1369"/>
        <v>4.3006716003852752E-3</v>
      </c>
      <c r="H2990" s="114">
        <f t="shared" si="1370"/>
        <v>47289</v>
      </c>
      <c r="I2990" s="114">
        <f t="shared" si="1371"/>
        <v>47289</v>
      </c>
      <c r="J2990" s="115">
        <f t="shared" si="1372"/>
        <v>21</v>
      </c>
      <c r="K2990" s="115">
        <f t="shared" si="1373"/>
        <v>19</v>
      </c>
      <c r="L2990" s="8">
        <f t="shared" si="1374"/>
        <v>1.00389028</v>
      </c>
      <c r="M2990" s="116">
        <f t="shared" si="1375"/>
        <v>1.0043006699999999</v>
      </c>
      <c r="N2990" s="116">
        <f t="shared" si="1376"/>
        <v>1.6013339401012248</v>
      </c>
      <c r="O2990" s="109">
        <f t="shared" si="1377"/>
        <v>1.6075635699999999</v>
      </c>
      <c r="P2990" s="109">
        <f t="shared" si="1378"/>
        <v>2.03144445</v>
      </c>
      <c r="Q2990" s="11">
        <f t="shared" si="1363"/>
        <v>0</v>
      </c>
      <c r="R2990" s="30">
        <f t="shared" si="1361"/>
        <v>0</v>
      </c>
      <c r="S2990" s="109">
        <f t="shared" si="1379"/>
        <v>0</v>
      </c>
      <c r="T2990" s="119">
        <f t="shared" si="1362"/>
        <v>0.10150000000000001</v>
      </c>
      <c r="U2990" s="117">
        <f t="shared" si="1380"/>
        <v>19</v>
      </c>
      <c r="V2990" s="117">
        <v>252</v>
      </c>
      <c r="W2990" s="116">
        <f t="shared" si="1381"/>
        <v>1.007315457</v>
      </c>
      <c r="X2990" s="109">
        <f t="shared" si="1382"/>
        <v>1.486094E-2</v>
      </c>
      <c r="Y2990" s="174">
        <f t="shared" si="1359"/>
        <v>0</v>
      </c>
      <c r="Z2990" s="120" t="str">
        <f t="shared" si="1364"/>
        <v>A+J=</v>
      </c>
      <c r="AA2990" s="114">
        <f t="shared" si="1365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08">
        <f t="shared" si="1360"/>
        <v>47287</v>
      </c>
      <c r="B2991" s="109">
        <f t="shared" si="1366"/>
        <v>2.0463053900000001</v>
      </c>
      <c r="C2991" s="193">
        <f t="shared" si="1358"/>
        <v>1.26367908</v>
      </c>
      <c r="D2991" s="110">
        <f t="shared" si="1367"/>
        <v>7245.38</v>
      </c>
      <c r="E2991" s="111">
        <f t="shared" si="1383"/>
        <v>7276.54</v>
      </c>
      <c r="F2991" s="112">
        <f t="shared" si="1368"/>
        <v>47229</v>
      </c>
      <c r="G2991" s="113">
        <f t="shared" si="1369"/>
        <v>4.3006716003852752E-3</v>
      </c>
      <c r="H2991" s="114">
        <f t="shared" si="1370"/>
        <v>47289</v>
      </c>
      <c r="I2991" s="114">
        <f t="shared" si="1371"/>
        <v>47289</v>
      </c>
      <c r="J2991" s="115">
        <f t="shared" si="1372"/>
        <v>21</v>
      </c>
      <c r="K2991" s="115">
        <f t="shared" si="1373"/>
        <v>19</v>
      </c>
      <c r="L2991" s="8">
        <f t="shared" si="1374"/>
        <v>1.00389028</v>
      </c>
      <c r="M2991" s="116">
        <f t="shared" si="1375"/>
        <v>1.0043006699999999</v>
      </c>
      <c r="N2991" s="116">
        <f t="shared" si="1376"/>
        <v>1.6013339401012248</v>
      </c>
      <c r="O2991" s="109">
        <f t="shared" si="1377"/>
        <v>1.6075635699999999</v>
      </c>
      <c r="P2991" s="109">
        <f t="shared" si="1378"/>
        <v>2.03144445</v>
      </c>
      <c r="Q2991" s="11">
        <f t="shared" si="1363"/>
        <v>0</v>
      </c>
      <c r="R2991" s="30">
        <f t="shared" si="1361"/>
        <v>0</v>
      </c>
      <c r="S2991" s="109">
        <f t="shared" si="1379"/>
        <v>0</v>
      </c>
      <c r="T2991" s="119">
        <f t="shared" si="1362"/>
        <v>0.10150000000000001</v>
      </c>
      <c r="U2991" s="117">
        <f t="shared" si="1380"/>
        <v>19</v>
      </c>
      <c r="V2991" s="117">
        <v>252</v>
      </c>
      <c r="W2991" s="116">
        <f t="shared" si="1381"/>
        <v>1.007315457</v>
      </c>
      <c r="X2991" s="109">
        <f t="shared" si="1382"/>
        <v>1.486094E-2</v>
      </c>
      <c r="Y2991" s="174">
        <f t="shared" si="1359"/>
        <v>0</v>
      </c>
      <c r="Z2991" s="120" t="str">
        <f t="shared" si="1364"/>
        <v>A+J=</v>
      </c>
      <c r="AA2991" s="114">
        <f t="shared" si="1365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08">
        <f t="shared" si="1360"/>
        <v>47288</v>
      </c>
      <c r="B2992" s="109">
        <f t="shared" si="1366"/>
        <v>2.0475089300000002</v>
      </c>
      <c r="C2992" s="193">
        <f t="shared" si="1358"/>
        <v>1.26367908</v>
      </c>
      <c r="D2992" s="110">
        <f t="shared" si="1367"/>
        <v>7245.38</v>
      </c>
      <c r="E2992" s="111">
        <f t="shared" si="1383"/>
        <v>7276.54</v>
      </c>
      <c r="F2992" s="112">
        <f t="shared" si="1368"/>
        <v>47229</v>
      </c>
      <c r="G2992" s="113">
        <f t="shared" si="1369"/>
        <v>4.3006716003852752E-3</v>
      </c>
      <c r="H2992" s="114">
        <f t="shared" si="1370"/>
        <v>47289</v>
      </c>
      <c r="I2992" s="114">
        <f t="shared" si="1371"/>
        <v>47289</v>
      </c>
      <c r="J2992" s="115">
        <f t="shared" si="1372"/>
        <v>21</v>
      </c>
      <c r="K2992" s="115">
        <f t="shared" si="1373"/>
        <v>20</v>
      </c>
      <c r="L2992" s="8">
        <f t="shared" si="1374"/>
        <v>1.0040954499999999</v>
      </c>
      <c r="M2992" s="116">
        <f t="shared" si="1375"/>
        <v>1.0043006699999999</v>
      </c>
      <c r="N2992" s="116">
        <f t="shared" si="1376"/>
        <v>1.6013339401012248</v>
      </c>
      <c r="O2992" s="109">
        <f t="shared" si="1377"/>
        <v>1.60789212</v>
      </c>
      <c r="P2992" s="109">
        <f t="shared" si="1378"/>
        <v>2.03185963</v>
      </c>
      <c r="Q2992" s="11">
        <f t="shared" si="1363"/>
        <v>0</v>
      </c>
      <c r="R2992" s="30">
        <f t="shared" si="1361"/>
        <v>0</v>
      </c>
      <c r="S2992" s="109">
        <f t="shared" si="1379"/>
        <v>0</v>
      </c>
      <c r="T2992" s="119">
        <f t="shared" si="1362"/>
        <v>0.10150000000000001</v>
      </c>
      <c r="U2992" s="117">
        <f t="shared" si="1380"/>
        <v>20</v>
      </c>
      <c r="V2992" s="117">
        <v>252</v>
      </c>
      <c r="W2992" s="116">
        <f t="shared" si="1381"/>
        <v>1.0077019599999999</v>
      </c>
      <c r="X2992" s="109">
        <f t="shared" si="1382"/>
        <v>1.5649300000000001E-2</v>
      </c>
      <c r="Y2992" s="174">
        <f t="shared" si="1359"/>
        <v>0</v>
      </c>
      <c r="Z2992" s="120" t="str">
        <f t="shared" si="1364"/>
        <v>A+J=</v>
      </c>
      <c r="AA2992" s="114">
        <f t="shared" si="1365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08">
        <f t="shared" si="1360"/>
        <v>47289</v>
      </c>
      <c r="B2993" s="109">
        <f t="shared" si="1366"/>
        <v>2.04871318</v>
      </c>
      <c r="C2993" s="193">
        <f t="shared" si="1358"/>
        <v>1.26367908</v>
      </c>
      <c r="D2993" s="110">
        <f t="shared" si="1367"/>
        <v>7245.38</v>
      </c>
      <c r="E2993" s="111">
        <f t="shared" si="1383"/>
        <v>7276.54</v>
      </c>
      <c r="F2993" s="112">
        <f t="shared" si="1368"/>
        <v>47229</v>
      </c>
      <c r="G2993" s="113">
        <f t="shared" si="1369"/>
        <v>4.3006716003852752E-3</v>
      </c>
      <c r="H2993" s="114">
        <f t="shared" si="1370"/>
        <v>47319</v>
      </c>
      <c r="I2993" s="114">
        <f t="shared" si="1371"/>
        <v>47289</v>
      </c>
      <c r="J2993" s="115">
        <f t="shared" si="1372"/>
        <v>21</v>
      </c>
      <c r="K2993" s="115">
        <f t="shared" si="1373"/>
        <v>21</v>
      </c>
      <c r="L2993" s="8">
        <f t="shared" si="1374"/>
        <v>1.0043006699999999</v>
      </c>
      <c r="M2993" s="116">
        <f t="shared" si="1375"/>
        <v>1.0043006699999999</v>
      </c>
      <c r="N2993" s="116">
        <f t="shared" si="1376"/>
        <v>1.6013339401012248</v>
      </c>
      <c r="O2993" s="109">
        <f t="shared" si="1377"/>
        <v>1.6082207399999999</v>
      </c>
      <c r="P2993" s="109">
        <f t="shared" si="1378"/>
        <v>2.0322749</v>
      </c>
      <c r="Q2993" s="11">
        <f t="shared" si="1363"/>
        <v>98</v>
      </c>
      <c r="R2993" s="30">
        <f t="shared" si="1361"/>
        <v>1</v>
      </c>
      <c r="S2993" s="109">
        <f t="shared" si="1379"/>
        <v>2.0322749</v>
      </c>
      <c r="T2993" s="119">
        <f t="shared" si="1362"/>
        <v>0.10150000000000001</v>
      </c>
      <c r="U2993" s="117">
        <f t="shared" si="1380"/>
        <v>21</v>
      </c>
      <c r="V2993" s="117">
        <v>252</v>
      </c>
      <c r="W2993" s="116">
        <f t="shared" si="1381"/>
        <v>1.008088611</v>
      </c>
      <c r="X2993" s="109">
        <f t="shared" si="1382"/>
        <v>1.643828E-2</v>
      </c>
      <c r="Y2993" s="174">
        <f t="shared" si="1359"/>
        <v>2.04871318</v>
      </c>
      <c r="Z2993" s="120" t="str">
        <f t="shared" si="1364"/>
        <v>A+J=</v>
      </c>
      <c r="AA2993" s="114">
        <f t="shared" si="1365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08">
        <f t="shared" si="1360"/>
        <v>47290</v>
      </c>
      <c r="B2994" s="109">
        <f t="shared" si="1366"/>
        <v>0</v>
      </c>
      <c r="C2994" s="193">
        <f t="shared" si="1358"/>
        <v>0</v>
      </c>
      <c r="D2994" s="110">
        <f t="shared" si="1367"/>
        <v>7245.38</v>
      </c>
      <c r="E2994" s="111">
        <f t="shared" si="1383"/>
        <v>7276.54</v>
      </c>
      <c r="F2994" s="112">
        <f t="shared" si="1368"/>
        <v>47258</v>
      </c>
      <c r="G2994" s="113">
        <f t="shared" si="1369"/>
        <v>4.3006716003852752E-3</v>
      </c>
      <c r="H2994" s="114">
        <f t="shared" si="1370"/>
        <v>47319</v>
      </c>
      <c r="I2994" s="114">
        <f t="shared" si="1371"/>
        <v>47319</v>
      </c>
      <c r="J2994" s="115">
        <f t="shared" si="1372"/>
        <v>22</v>
      </c>
      <c r="K2994" s="115">
        <f t="shared" si="1373"/>
        <v>1</v>
      </c>
      <c r="L2994" s="8">
        <f t="shared" si="1374"/>
        <v>1.0001950799999999</v>
      </c>
      <c r="M2994" s="116">
        <f t="shared" si="1375"/>
        <v>1.0043006699999999</v>
      </c>
      <c r="N2994" s="116">
        <f t="shared" si="1376"/>
        <v>1.6082207489373996</v>
      </c>
      <c r="O2994" s="109">
        <f t="shared" si="1377"/>
        <v>1.6085344800000001</v>
      </c>
      <c r="P2994" s="109">
        <f t="shared" si="1378"/>
        <v>0</v>
      </c>
      <c r="Q2994" s="11">
        <f t="shared" si="1363"/>
        <v>0</v>
      </c>
      <c r="R2994" s="30">
        <f t="shared" si="1361"/>
        <v>0</v>
      </c>
      <c r="S2994" s="109">
        <f t="shared" si="1379"/>
        <v>0</v>
      </c>
      <c r="T2994" s="119">
        <f t="shared" si="1362"/>
        <v>0.10150000000000001</v>
      </c>
      <c r="U2994" s="117">
        <f t="shared" si="1380"/>
        <v>1</v>
      </c>
      <c r="V2994" s="117">
        <v>252</v>
      </c>
      <c r="W2994" s="116">
        <f t="shared" si="1381"/>
        <v>1.0003836960000001</v>
      </c>
      <c r="X2994" s="109">
        <f t="shared" si="1382"/>
        <v>0</v>
      </c>
      <c r="Y2994" s="174">
        <f t="shared" si="1359"/>
        <v>0</v>
      </c>
      <c r="Z2994" s="120" t="str">
        <f t="shared" si="1364"/>
        <v>A+J=</v>
      </c>
      <c r="AA2994" s="114">
        <f t="shared" si="1365"/>
        <v>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08">
        <f t="shared" si="1360"/>
        <v>47291</v>
      </c>
      <c r="B2995" s="109">
        <f t="shared" si="1366"/>
        <v>0</v>
      </c>
      <c r="C2995" s="193">
        <f t="shared" si="1358"/>
        <v>0</v>
      </c>
      <c r="D2995" s="110">
        <f t="shared" si="1367"/>
        <v>7245.38</v>
      </c>
      <c r="E2995" s="111">
        <f t="shared" si="1383"/>
        <v>7276.54</v>
      </c>
      <c r="F2995" s="112">
        <f t="shared" si="1368"/>
        <v>47258</v>
      </c>
      <c r="G2995" s="113">
        <f t="shared" si="1369"/>
        <v>4.3006716003852752E-3</v>
      </c>
      <c r="H2995" s="114">
        <f t="shared" si="1370"/>
        <v>47319</v>
      </c>
      <c r="I2995" s="114">
        <f t="shared" si="1371"/>
        <v>47319</v>
      </c>
      <c r="J2995" s="115">
        <f t="shared" si="1372"/>
        <v>22</v>
      </c>
      <c r="K2995" s="115">
        <f t="shared" si="1373"/>
        <v>2</v>
      </c>
      <c r="L2995" s="8">
        <f t="shared" si="1374"/>
        <v>1.0003902</v>
      </c>
      <c r="M2995" s="116">
        <f t="shared" si="1375"/>
        <v>1.0043006699999999</v>
      </c>
      <c r="N2995" s="116">
        <f t="shared" si="1376"/>
        <v>1.6082207489373996</v>
      </c>
      <c r="O2995" s="109">
        <f t="shared" si="1377"/>
        <v>1.60884827</v>
      </c>
      <c r="P2995" s="109">
        <f t="shared" si="1378"/>
        <v>0</v>
      </c>
      <c r="Q2995" s="11">
        <f t="shared" si="1363"/>
        <v>0</v>
      </c>
      <c r="R2995" s="30">
        <f t="shared" si="1361"/>
        <v>0</v>
      </c>
      <c r="S2995" s="109">
        <f t="shared" si="1379"/>
        <v>0</v>
      </c>
      <c r="T2995" s="119">
        <f t="shared" si="1362"/>
        <v>0.10150000000000001</v>
      </c>
      <c r="U2995" s="117">
        <f t="shared" si="1380"/>
        <v>2</v>
      </c>
      <c r="V2995" s="117">
        <v>252</v>
      </c>
      <c r="W2995" s="116">
        <f t="shared" si="1381"/>
        <v>1.0007675389999999</v>
      </c>
      <c r="X2995" s="109">
        <f t="shared" si="1382"/>
        <v>0</v>
      </c>
      <c r="Y2995" s="174">
        <f t="shared" si="1359"/>
        <v>0</v>
      </c>
      <c r="Z2995" s="120" t="str">
        <f t="shared" si="1364"/>
        <v>A+J=</v>
      </c>
      <c r="AA2995" s="114">
        <f t="shared" si="1365"/>
        <v>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08">
        <f t="shared" si="1360"/>
        <v>47292</v>
      </c>
      <c r="B2996" s="109">
        <f t="shared" si="1366"/>
        <v>0</v>
      </c>
      <c r="C2996" s="193">
        <f t="shared" si="1358"/>
        <v>0</v>
      </c>
      <c r="D2996" s="110">
        <f t="shared" si="1367"/>
        <v>7245.38</v>
      </c>
      <c r="E2996" s="111">
        <f t="shared" si="1383"/>
        <v>7276.54</v>
      </c>
      <c r="F2996" s="112">
        <f t="shared" si="1368"/>
        <v>47258</v>
      </c>
      <c r="G2996" s="113">
        <f t="shared" si="1369"/>
        <v>4.3006716003852752E-3</v>
      </c>
      <c r="H2996" s="114">
        <f t="shared" si="1370"/>
        <v>47319</v>
      </c>
      <c r="I2996" s="114">
        <f t="shared" si="1371"/>
        <v>47319</v>
      </c>
      <c r="J2996" s="115">
        <f t="shared" si="1372"/>
        <v>22</v>
      </c>
      <c r="K2996" s="115">
        <f t="shared" si="1373"/>
        <v>3</v>
      </c>
      <c r="L2996" s="8">
        <f t="shared" si="1374"/>
        <v>1.0005853600000001</v>
      </c>
      <c r="M2996" s="116">
        <f t="shared" si="1375"/>
        <v>1.0043006699999999</v>
      </c>
      <c r="N2996" s="116">
        <f t="shared" si="1376"/>
        <v>1.6082207489373996</v>
      </c>
      <c r="O2996" s="109">
        <f t="shared" si="1377"/>
        <v>1.6091621300000001</v>
      </c>
      <c r="P2996" s="109">
        <f t="shared" si="1378"/>
        <v>0</v>
      </c>
      <c r="Q2996" s="11">
        <f t="shared" si="1363"/>
        <v>0</v>
      </c>
      <c r="R2996" s="30">
        <f t="shared" si="1361"/>
        <v>0</v>
      </c>
      <c r="S2996" s="109">
        <f t="shared" si="1379"/>
        <v>0</v>
      </c>
      <c r="T2996" s="119">
        <f t="shared" si="1362"/>
        <v>0.10150000000000001</v>
      </c>
      <c r="U2996" s="117">
        <f t="shared" si="1380"/>
        <v>3</v>
      </c>
      <c r="V2996" s="117">
        <v>252</v>
      </c>
      <c r="W2996" s="116">
        <f t="shared" si="1381"/>
        <v>1.00115153</v>
      </c>
      <c r="X2996" s="109">
        <f t="shared" si="1382"/>
        <v>0</v>
      </c>
      <c r="Y2996" s="174">
        <f t="shared" si="1359"/>
        <v>0</v>
      </c>
      <c r="Z2996" s="120" t="str">
        <f t="shared" si="1364"/>
        <v>A+J=</v>
      </c>
      <c r="AA2996" s="114">
        <f t="shared" si="1365"/>
        <v>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08">
        <f t="shared" si="1360"/>
        <v>47293</v>
      </c>
      <c r="B2997" s="109">
        <f t="shared" si="1366"/>
        <v>0</v>
      </c>
      <c r="C2997" s="193">
        <f t="shared" si="1358"/>
        <v>0</v>
      </c>
      <c r="D2997" s="110">
        <f t="shared" si="1367"/>
        <v>7245.38</v>
      </c>
      <c r="E2997" s="111">
        <f t="shared" si="1383"/>
        <v>7276.54</v>
      </c>
      <c r="F2997" s="112">
        <f t="shared" si="1368"/>
        <v>47258</v>
      </c>
      <c r="G2997" s="113">
        <f t="shared" si="1369"/>
        <v>4.3006716003852752E-3</v>
      </c>
      <c r="H2997" s="114">
        <f t="shared" si="1370"/>
        <v>47319</v>
      </c>
      <c r="I2997" s="114">
        <f t="shared" si="1371"/>
        <v>47319</v>
      </c>
      <c r="J2997" s="115">
        <f t="shared" si="1372"/>
        <v>22</v>
      </c>
      <c r="K2997" s="115">
        <f t="shared" si="1373"/>
        <v>3</v>
      </c>
      <c r="L2997" s="8">
        <f t="shared" si="1374"/>
        <v>1.0005853600000001</v>
      </c>
      <c r="M2997" s="116">
        <f t="shared" si="1375"/>
        <v>1.0043006699999999</v>
      </c>
      <c r="N2997" s="116">
        <f t="shared" si="1376"/>
        <v>1.6082207489373996</v>
      </c>
      <c r="O2997" s="109">
        <f t="shared" si="1377"/>
        <v>1.6091621300000001</v>
      </c>
      <c r="P2997" s="109">
        <f t="shared" si="1378"/>
        <v>0</v>
      </c>
      <c r="Q2997" s="11">
        <f t="shared" si="1363"/>
        <v>0</v>
      </c>
      <c r="R2997" s="30">
        <f t="shared" si="1361"/>
        <v>0</v>
      </c>
      <c r="S2997" s="109">
        <f t="shared" si="1379"/>
        <v>0</v>
      </c>
      <c r="T2997" s="119">
        <f t="shared" si="1362"/>
        <v>0.10150000000000001</v>
      </c>
      <c r="U2997" s="117">
        <f t="shared" si="1380"/>
        <v>3</v>
      </c>
      <c r="V2997" s="117">
        <v>252</v>
      </c>
      <c r="W2997" s="116">
        <f t="shared" si="1381"/>
        <v>1.00115153</v>
      </c>
      <c r="X2997" s="109">
        <f t="shared" si="1382"/>
        <v>0</v>
      </c>
      <c r="Y2997" s="174">
        <f t="shared" si="1359"/>
        <v>0</v>
      </c>
      <c r="Z2997" s="120" t="str">
        <f t="shared" si="1364"/>
        <v>A+J=</v>
      </c>
      <c r="AA2997" s="114">
        <f t="shared" si="1365"/>
        <v>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08">
        <f t="shared" si="1360"/>
        <v>47294</v>
      </c>
      <c r="B2998" s="109">
        <f t="shared" si="1366"/>
        <v>0</v>
      </c>
      <c r="C2998" s="193">
        <f t="shared" si="1358"/>
        <v>0</v>
      </c>
      <c r="D2998" s="110">
        <f t="shared" si="1367"/>
        <v>7245.38</v>
      </c>
      <c r="E2998" s="111">
        <f t="shared" si="1383"/>
        <v>7276.54</v>
      </c>
      <c r="F2998" s="112">
        <f t="shared" si="1368"/>
        <v>47258</v>
      </c>
      <c r="G2998" s="113">
        <f t="shared" si="1369"/>
        <v>4.3006716003852752E-3</v>
      </c>
      <c r="H2998" s="114">
        <f t="shared" si="1370"/>
        <v>47319</v>
      </c>
      <c r="I2998" s="114">
        <f t="shared" si="1371"/>
        <v>47319</v>
      </c>
      <c r="J2998" s="115">
        <f t="shared" si="1372"/>
        <v>22</v>
      </c>
      <c r="K2998" s="115">
        <f t="shared" si="1373"/>
        <v>3</v>
      </c>
      <c r="L2998" s="8">
        <f t="shared" si="1374"/>
        <v>1.0005853600000001</v>
      </c>
      <c r="M2998" s="116">
        <f t="shared" si="1375"/>
        <v>1.0043006699999999</v>
      </c>
      <c r="N2998" s="116">
        <f t="shared" si="1376"/>
        <v>1.6082207489373996</v>
      </c>
      <c r="O2998" s="109">
        <f t="shared" si="1377"/>
        <v>1.6091621300000001</v>
      </c>
      <c r="P2998" s="109">
        <f t="shared" si="1378"/>
        <v>0</v>
      </c>
      <c r="Q2998" s="11">
        <f t="shared" si="1363"/>
        <v>0</v>
      </c>
      <c r="R2998" s="30">
        <f t="shared" si="1361"/>
        <v>0</v>
      </c>
      <c r="S2998" s="109">
        <f t="shared" si="1379"/>
        <v>0</v>
      </c>
      <c r="T2998" s="119">
        <f t="shared" si="1362"/>
        <v>0.10150000000000001</v>
      </c>
      <c r="U2998" s="117">
        <f t="shared" si="1380"/>
        <v>3</v>
      </c>
      <c r="V2998" s="117">
        <v>252</v>
      </c>
      <c r="W2998" s="116">
        <f t="shared" si="1381"/>
        <v>1.00115153</v>
      </c>
      <c r="X2998" s="109">
        <f t="shared" si="1382"/>
        <v>0</v>
      </c>
      <c r="Y2998" s="174">
        <f t="shared" si="1359"/>
        <v>0</v>
      </c>
      <c r="Z2998" s="120" t="str">
        <f t="shared" si="1364"/>
        <v>A+J=</v>
      </c>
      <c r="AA2998" s="114">
        <f t="shared" si="1365"/>
        <v>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08">
        <f t="shared" si="1360"/>
        <v>47295</v>
      </c>
      <c r="B2999" s="109">
        <f t="shared" si="1366"/>
        <v>0</v>
      </c>
      <c r="C2999" s="193">
        <f t="shared" si="1358"/>
        <v>0</v>
      </c>
      <c r="D2999" s="110">
        <f t="shared" si="1367"/>
        <v>7245.38</v>
      </c>
      <c r="E2999" s="111">
        <f t="shared" si="1383"/>
        <v>7276.54</v>
      </c>
      <c r="F2999" s="112">
        <f t="shared" si="1368"/>
        <v>47258</v>
      </c>
      <c r="G2999" s="113">
        <f t="shared" si="1369"/>
        <v>4.3006716003852752E-3</v>
      </c>
      <c r="H2999" s="114">
        <f t="shared" si="1370"/>
        <v>47319</v>
      </c>
      <c r="I2999" s="114">
        <f t="shared" si="1371"/>
        <v>47319</v>
      </c>
      <c r="J2999" s="115">
        <f t="shared" si="1372"/>
        <v>22</v>
      </c>
      <c r="K2999" s="115">
        <f t="shared" si="1373"/>
        <v>4</v>
      </c>
      <c r="L2999" s="8">
        <f t="shared" si="1374"/>
        <v>1.0007805599999999</v>
      </c>
      <c r="M2999" s="116">
        <f t="shared" si="1375"/>
        <v>1.0043006699999999</v>
      </c>
      <c r="N2999" s="116">
        <f t="shared" si="1376"/>
        <v>1.6082207489373996</v>
      </c>
      <c r="O2999" s="109">
        <f t="shared" si="1377"/>
        <v>1.60947606</v>
      </c>
      <c r="P2999" s="109">
        <f t="shared" si="1378"/>
        <v>0</v>
      </c>
      <c r="Q2999" s="11">
        <f t="shared" si="1363"/>
        <v>0</v>
      </c>
      <c r="R2999" s="30">
        <f t="shared" si="1361"/>
        <v>0</v>
      </c>
      <c r="S2999" s="109">
        <f t="shared" si="1379"/>
        <v>0</v>
      </c>
      <c r="T2999" s="119">
        <f t="shared" si="1362"/>
        <v>0.10150000000000001</v>
      </c>
      <c r="U2999" s="117">
        <f t="shared" si="1380"/>
        <v>4</v>
      </c>
      <c r="V2999" s="117">
        <v>252</v>
      </c>
      <c r="W2999" s="116">
        <f t="shared" si="1381"/>
        <v>1.001535668</v>
      </c>
      <c r="X2999" s="109">
        <f t="shared" si="1382"/>
        <v>0</v>
      </c>
      <c r="Y2999" s="174">
        <f t="shared" si="1359"/>
        <v>0</v>
      </c>
      <c r="Z2999" s="120" t="str">
        <f t="shared" si="1364"/>
        <v>A+J=</v>
      </c>
      <c r="AA2999" s="114">
        <f t="shared" si="1365"/>
        <v>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08">
        <f t="shared" si="1360"/>
        <v>47296</v>
      </c>
      <c r="B3000" s="109">
        <f t="shared" si="1366"/>
        <v>0</v>
      </c>
      <c r="C3000" s="193">
        <f t="shared" si="1358"/>
        <v>0</v>
      </c>
      <c r="D3000" s="110">
        <f t="shared" si="1367"/>
        <v>7245.38</v>
      </c>
      <c r="E3000" s="111">
        <f t="shared" si="1383"/>
        <v>7276.54</v>
      </c>
      <c r="F3000" s="112">
        <f t="shared" si="1368"/>
        <v>47258</v>
      </c>
      <c r="G3000" s="113">
        <f t="shared" si="1369"/>
        <v>4.3006716003852752E-3</v>
      </c>
      <c r="H3000" s="114">
        <f t="shared" si="1370"/>
        <v>47319</v>
      </c>
      <c r="I3000" s="114">
        <f t="shared" si="1371"/>
        <v>47319</v>
      </c>
      <c r="J3000" s="115">
        <f t="shared" si="1372"/>
        <v>22</v>
      </c>
      <c r="K3000" s="115">
        <f t="shared" si="1373"/>
        <v>5</v>
      </c>
      <c r="L3000" s="8">
        <f t="shared" si="1374"/>
        <v>1.0009758</v>
      </c>
      <c r="M3000" s="116">
        <f t="shared" si="1375"/>
        <v>1.0043006699999999</v>
      </c>
      <c r="N3000" s="116">
        <f t="shared" si="1376"/>
        <v>1.6082207489373996</v>
      </c>
      <c r="O3000" s="109">
        <f t="shared" si="1377"/>
        <v>1.60979005</v>
      </c>
      <c r="P3000" s="109">
        <f t="shared" si="1378"/>
        <v>0</v>
      </c>
      <c r="Q3000" s="11">
        <f t="shared" si="1363"/>
        <v>0</v>
      </c>
      <c r="R3000" s="30">
        <f t="shared" si="1361"/>
        <v>0</v>
      </c>
      <c r="S3000" s="109">
        <f t="shared" si="1379"/>
        <v>0</v>
      </c>
      <c r="T3000" s="119">
        <f t="shared" si="1362"/>
        <v>0.10150000000000001</v>
      </c>
      <c r="U3000" s="117">
        <f t="shared" si="1380"/>
        <v>5</v>
      </c>
      <c r="V3000" s="117">
        <v>252</v>
      </c>
      <c r="W3000" s="116">
        <f t="shared" si="1381"/>
        <v>1.0019199539999999</v>
      </c>
      <c r="X3000" s="109">
        <f t="shared" si="1382"/>
        <v>0</v>
      </c>
      <c r="Y3000" s="174">
        <f t="shared" si="1359"/>
        <v>0</v>
      </c>
      <c r="Z3000" s="120" t="str">
        <f t="shared" si="1364"/>
        <v>A+J=</v>
      </c>
      <c r="AA3000" s="114">
        <f t="shared" si="1365"/>
        <v>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08">
        <f t="shared" si="1360"/>
        <v>47297</v>
      </c>
      <c r="B3001" s="109">
        <f t="shared" si="1366"/>
        <v>0</v>
      </c>
      <c r="C3001" s="193">
        <f t="shared" si="1358"/>
        <v>0</v>
      </c>
      <c r="D3001" s="110">
        <f t="shared" si="1367"/>
        <v>7245.38</v>
      </c>
      <c r="E3001" s="111">
        <f t="shared" si="1383"/>
        <v>7276.54</v>
      </c>
      <c r="F3001" s="112">
        <f t="shared" si="1368"/>
        <v>47258</v>
      </c>
      <c r="G3001" s="113">
        <f t="shared" si="1369"/>
        <v>4.3006716003852752E-3</v>
      </c>
      <c r="H3001" s="114">
        <f t="shared" si="1370"/>
        <v>47319</v>
      </c>
      <c r="I3001" s="114">
        <f t="shared" si="1371"/>
        <v>47319</v>
      </c>
      <c r="J3001" s="115">
        <f t="shared" si="1372"/>
        <v>22</v>
      </c>
      <c r="K3001" s="115">
        <f t="shared" si="1373"/>
        <v>6</v>
      </c>
      <c r="L3001" s="8">
        <f t="shared" si="1374"/>
        <v>1.00117108</v>
      </c>
      <c r="M3001" s="116">
        <f t="shared" si="1375"/>
        <v>1.0043006699999999</v>
      </c>
      <c r="N3001" s="116">
        <f t="shared" si="1376"/>
        <v>1.6082207489373996</v>
      </c>
      <c r="O3001" s="109">
        <f t="shared" si="1377"/>
        <v>1.6101041</v>
      </c>
      <c r="P3001" s="109">
        <f t="shared" si="1378"/>
        <v>0</v>
      </c>
      <c r="Q3001" s="11">
        <f t="shared" si="1363"/>
        <v>0</v>
      </c>
      <c r="R3001" s="30">
        <f t="shared" si="1361"/>
        <v>0</v>
      </c>
      <c r="S3001" s="109">
        <f t="shared" si="1379"/>
        <v>0</v>
      </c>
      <c r="T3001" s="119">
        <f t="shared" si="1362"/>
        <v>0.10150000000000001</v>
      </c>
      <c r="U3001" s="117">
        <f t="shared" si="1380"/>
        <v>6</v>
      </c>
      <c r="V3001" s="117">
        <v>252</v>
      </c>
      <c r="W3001" s="116">
        <f t="shared" si="1381"/>
        <v>1.002304386</v>
      </c>
      <c r="X3001" s="109">
        <f t="shared" si="1382"/>
        <v>0</v>
      </c>
      <c r="Y3001" s="174">
        <f t="shared" si="1359"/>
        <v>0</v>
      </c>
      <c r="Z3001" s="120" t="str">
        <f t="shared" si="1364"/>
        <v>A+J=</v>
      </c>
      <c r="AA3001" s="114">
        <f t="shared" si="1365"/>
        <v>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08">
        <f t="shared" si="1360"/>
        <v>47298</v>
      </c>
      <c r="B3002" s="109">
        <f t="shared" si="1366"/>
        <v>0</v>
      </c>
      <c r="C3002" s="193">
        <f t="shared" si="1358"/>
        <v>0</v>
      </c>
      <c r="D3002" s="110">
        <f t="shared" si="1367"/>
        <v>7245.38</v>
      </c>
      <c r="E3002" s="111">
        <f t="shared" si="1383"/>
        <v>7276.54</v>
      </c>
      <c r="F3002" s="112">
        <f t="shared" si="1368"/>
        <v>47258</v>
      </c>
      <c r="G3002" s="113">
        <f t="shared" si="1369"/>
        <v>4.3006716003852752E-3</v>
      </c>
      <c r="H3002" s="114">
        <f t="shared" si="1370"/>
        <v>47319</v>
      </c>
      <c r="I3002" s="114">
        <f t="shared" si="1371"/>
        <v>47319</v>
      </c>
      <c r="J3002" s="115">
        <f t="shared" si="1372"/>
        <v>22</v>
      </c>
      <c r="K3002" s="115">
        <f t="shared" si="1373"/>
        <v>7</v>
      </c>
      <c r="L3002" s="8">
        <f t="shared" si="1374"/>
        <v>1.0013663900000001</v>
      </c>
      <c r="M3002" s="116">
        <f t="shared" si="1375"/>
        <v>1.0043006699999999</v>
      </c>
      <c r="N3002" s="116">
        <f t="shared" si="1376"/>
        <v>1.6082207489373996</v>
      </c>
      <c r="O3002" s="109">
        <f t="shared" si="1377"/>
        <v>1.6104182</v>
      </c>
      <c r="P3002" s="109">
        <f t="shared" si="1378"/>
        <v>0</v>
      </c>
      <c r="Q3002" s="11">
        <f t="shared" si="1363"/>
        <v>0</v>
      </c>
      <c r="R3002" s="30">
        <f t="shared" si="1361"/>
        <v>0</v>
      </c>
      <c r="S3002" s="109">
        <f t="shared" si="1379"/>
        <v>0</v>
      </c>
      <c r="T3002" s="119">
        <f t="shared" si="1362"/>
        <v>0.10150000000000001</v>
      </c>
      <c r="U3002" s="117">
        <f t="shared" si="1380"/>
        <v>7</v>
      </c>
      <c r="V3002" s="117">
        <v>252</v>
      </c>
      <c r="W3002" s="116">
        <f t="shared" si="1381"/>
        <v>1.0026889670000001</v>
      </c>
      <c r="X3002" s="109">
        <f t="shared" si="1382"/>
        <v>0</v>
      </c>
      <c r="Y3002" s="174">
        <f t="shared" si="1359"/>
        <v>0</v>
      </c>
      <c r="Z3002" s="120" t="str">
        <f t="shared" si="1364"/>
        <v>A+J=</v>
      </c>
      <c r="AA3002" s="114">
        <f t="shared" si="1365"/>
        <v>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08">
        <f t="shared" si="1360"/>
        <v>47299</v>
      </c>
      <c r="B3003" s="109">
        <f t="shared" si="1366"/>
        <v>0</v>
      </c>
      <c r="C3003" s="193">
        <f t="shared" si="1358"/>
        <v>0</v>
      </c>
      <c r="D3003" s="110">
        <f t="shared" si="1367"/>
        <v>7245.38</v>
      </c>
      <c r="E3003" s="111">
        <f t="shared" si="1383"/>
        <v>7276.54</v>
      </c>
      <c r="F3003" s="112">
        <f t="shared" si="1368"/>
        <v>47258</v>
      </c>
      <c r="G3003" s="113">
        <f t="shared" si="1369"/>
        <v>4.3006716003852752E-3</v>
      </c>
      <c r="H3003" s="114">
        <f t="shared" si="1370"/>
        <v>47319</v>
      </c>
      <c r="I3003" s="114">
        <f t="shared" si="1371"/>
        <v>47319</v>
      </c>
      <c r="J3003" s="115">
        <f t="shared" si="1372"/>
        <v>22</v>
      </c>
      <c r="K3003" s="115">
        <f t="shared" si="1373"/>
        <v>8</v>
      </c>
      <c r="L3003" s="8">
        <f t="shared" si="1374"/>
        <v>1.0015617400000001</v>
      </c>
      <c r="M3003" s="116">
        <f t="shared" si="1375"/>
        <v>1.0043006699999999</v>
      </c>
      <c r="N3003" s="116">
        <f t="shared" si="1376"/>
        <v>1.6082207489373996</v>
      </c>
      <c r="O3003" s="109">
        <f t="shared" si="1377"/>
        <v>1.61073237</v>
      </c>
      <c r="P3003" s="109">
        <f t="shared" si="1378"/>
        <v>0</v>
      </c>
      <c r="Q3003" s="11">
        <f t="shared" si="1363"/>
        <v>0</v>
      </c>
      <c r="R3003" s="30">
        <f t="shared" si="1361"/>
        <v>0</v>
      </c>
      <c r="S3003" s="109">
        <f t="shared" si="1379"/>
        <v>0</v>
      </c>
      <c r="T3003" s="119">
        <f t="shared" si="1362"/>
        <v>0.10150000000000001</v>
      </c>
      <c r="U3003" s="117">
        <f t="shared" si="1380"/>
        <v>8</v>
      </c>
      <c r="V3003" s="117">
        <v>252</v>
      </c>
      <c r="W3003" s="116">
        <f t="shared" si="1381"/>
        <v>1.0030736950000001</v>
      </c>
      <c r="X3003" s="109">
        <f t="shared" si="1382"/>
        <v>0</v>
      </c>
      <c r="Y3003" s="174">
        <f t="shared" si="1359"/>
        <v>0</v>
      </c>
      <c r="Z3003" s="120" t="str">
        <f t="shared" si="1364"/>
        <v>A+J=</v>
      </c>
      <c r="AA3003" s="114">
        <f t="shared" si="1365"/>
        <v>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08">
        <f t="shared" si="1360"/>
        <v>47300</v>
      </c>
      <c r="B3004" s="109">
        <f t="shared" si="1366"/>
        <v>0</v>
      </c>
      <c r="C3004" s="193">
        <f t="shared" si="1358"/>
        <v>0</v>
      </c>
      <c r="D3004" s="110">
        <f t="shared" si="1367"/>
        <v>7245.38</v>
      </c>
      <c r="E3004" s="111">
        <f t="shared" si="1383"/>
        <v>7276.54</v>
      </c>
      <c r="F3004" s="112">
        <f t="shared" si="1368"/>
        <v>47258</v>
      </c>
      <c r="G3004" s="113">
        <f t="shared" si="1369"/>
        <v>4.3006716003852752E-3</v>
      </c>
      <c r="H3004" s="114">
        <f t="shared" si="1370"/>
        <v>47319</v>
      </c>
      <c r="I3004" s="114">
        <f t="shared" si="1371"/>
        <v>47319</v>
      </c>
      <c r="J3004" s="115">
        <f t="shared" si="1372"/>
        <v>22</v>
      </c>
      <c r="K3004" s="115">
        <f t="shared" si="1373"/>
        <v>8</v>
      </c>
      <c r="L3004" s="8">
        <f t="shared" si="1374"/>
        <v>1.0015617400000001</v>
      </c>
      <c r="M3004" s="116">
        <f t="shared" si="1375"/>
        <v>1.0043006699999999</v>
      </c>
      <c r="N3004" s="116">
        <f t="shared" si="1376"/>
        <v>1.6082207489373996</v>
      </c>
      <c r="O3004" s="109">
        <f t="shared" si="1377"/>
        <v>1.61073237</v>
      </c>
      <c r="P3004" s="109">
        <f t="shared" si="1378"/>
        <v>0</v>
      </c>
      <c r="Q3004" s="11">
        <f t="shared" si="1363"/>
        <v>0</v>
      </c>
      <c r="R3004" s="30">
        <f t="shared" si="1361"/>
        <v>0</v>
      </c>
      <c r="S3004" s="109">
        <f t="shared" si="1379"/>
        <v>0</v>
      </c>
      <c r="T3004" s="119">
        <f t="shared" si="1362"/>
        <v>0.10150000000000001</v>
      </c>
      <c r="U3004" s="117">
        <f t="shared" si="1380"/>
        <v>8</v>
      </c>
      <c r="V3004" s="117">
        <v>252</v>
      </c>
      <c r="W3004" s="116">
        <f t="shared" si="1381"/>
        <v>1.0030736950000001</v>
      </c>
      <c r="X3004" s="109">
        <f t="shared" si="1382"/>
        <v>0</v>
      </c>
      <c r="Y3004" s="174">
        <f t="shared" si="1359"/>
        <v>0</v>
      </c>
      <c r="Z3004" s="120" t="str">
        <f t="shared" si="1364"/>
        <v>A+J=</v>
      </c>
      <c r="AA3004" s="114">
        <f t="shared" si="1365"/>
        <v>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08">
        <f t="shared" si="1360"/>
        <v>47301</v>
      </c>
      <c r="B3005" s="109">
        <f t="shared" si="1366"/>
        <v>0</v>
      </c>
      <c r="C3005" s="193">
        <f t="shared" si="1358"/>
        <v>0</v>
      </c>
      <c r="D3005" s="110">
        <f t="shared" si="1367"/>
        <v>7245.38</v>
      </c>
      <c r="E3005" s="111">
        <f t="shared" si="1383"/>
        <v>7276.54</v>
      </c>
      <c r="F3005" s="112">
        <f t="shared" si="1368"/>
        <v>47258</v>
      </c>
      <c r="G3005" s="113">
        <f t="shared" si="1369"/>
        <v>4.3006716003852752E-3</v>
      </c>
      <c r="H3005" s="114">
        <f t="shared" si="1370"/>
        <v>47319</v>
      </c>
      <c r="I3005" s="114">
        <f t="shared" si="1371"/>
        <v>47319</v>
      </c>
      <c r="J3005" s="115">
        <f t="shared" si="1372"/>
        <v>22</v>
      </c>
      <c r="K3005" s="115">
        <f t="shared" si="1373"/>
        <v>8</v>
      </c>
      <c r="L3005" s="8">
        <f t="shared" si="1374"/>
        <v>1.0015617400000001</v>
      </c>
      <c r="M3005" s="116">
        <f t="shared" si="1375"/>
        <v>1.0043006699999999</v>
      </c>
      <c r="N3005" s="116">
        <f t="shared" si="1376"/>
        <v>1.6082207489373996</v>
      </c>
      <c r="O3005" s="109">
        <f t="shared" si="1377"/>
        <v>1.61073237</v>
      </c>
      <c r="P3005" s="109">
        <f t="shared" si="1378"/>
        <v>0</v>
      </c>
      <c r="Q3005" s="11">
        <f t="shared" si="1363"/>
        <v>0</v>
      </c>
      <c r="R3005" s="30">
        <f t="shared" si="1361"/>
        <v>0</v>
      </c>
      <c r="S3005" s="109">
        <f t="shared" si="1379"/>
        <v>0</v>
      </c>
      <c r="T3005" s="119">
        <f t="shared" si="1362"/>
        <v>0.10150000000000001</v>
      </c>
      <c r="U3005" s="117">
        <f t="shared" si="1380"/>
        <v>8</v>
      </c>
      <c r="V3005" s="117">
        <v>252</v>
      </c>
      <c r="W3005" s="116">
        <f t="shared" si="1381"/>
        <v>1.0030736950000001</v>
      </c>
      <c r="X3005" s="109">
        <f t="shared" si="1382"/>
        <v>0</v>
      </c>
      <c r="Y3005" s="174">
        <f t="shared" si="1359"/>
        <v>0</v>
      </c>
      <c r="Z3005" s="120" t="str">
        <f t="shared" si="1364"/>
        <v>A+J=</v>
      </c>
      <c r="AA3005" s="114">
        <f t="shared" si="1365"/>
        <v>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08">
        <f t="shared" si="1360"/>
        <v>47302</v>
      </c>
      <c r="B3006" s="109">
        <f t="shared" si="1366"/>
        <v>0</v>
      </c>
      <c r="C3006" s="193">
        <f t="shared" si="1358"/>
        <v>0</v>
      </c>
      <c r="D3006" s="110">
        <f t="shared" si="1367"/>
        <v>7245.38</v>
      </c>
      <c r="E3006" s="111">
        <f t="shared" si="1383"/>
        <v>7276.54</v>
      </c>
      <c r="F3006" s="112">
        <f t="shared" si="1368"/>
        <v>47258</v>
      </c>
      <c r="G3006" s="113">
        <f t="shared" si="1369"/>
        <v>4.3006716003852752E-3</v>
      </c>
      <c r="H3006" s="114">
        <f t="shared" si="1370"/>
        <v>47319</v>
      </c>
      <c r="I3006" s="114">
        <f t="shared" si="1371"/>
        <v>47319</v>
      </c>
      <c r="J3006" s="115">
        <f t="shared" si="1372"/>
        <v>22</v>
      </c>
      <c r="K3006" s="115">
        <f t="shared" si="1373"/>
        <v>9</v>
      </c>
      <c r="L3006" s="8">
        <f t="shared" si="1374"/>
        <v>1.0017571300000001</v>
      </c>
      <c r="M3006" s="116">
        <f t="shared" si="1375"/>
        <v>1.0043006699999999</v>
      </c>
      <c r="N3006" s="116">
        <f t="shared" si="1376"/>
        <v>1.6082207489373996</v>
      </c>
      <c r="O3006" s="109">
        <f t="shared" si="1377"/>
        <v>1.6110466000000001</v>
      </c>
      <c r="P3006" s="109">
        <f t="shared" si="1378"/>
        <v>0</v>
      </c>
      <c r="Q3006" s="11">
        <f t="shared" si="1363"/>
        <v>0</v>
      </c>
      <c r="R3006" s="30">
        <f t="shared" si="1361"/>
        <v>0</v>
      </c>
      <c r="S3006" s="109">
        <f t="shared" si="1379"/>
        <v>0</v>
      </c>
      <c r="T3006" s="119">
        <f t="shared" si="1362"/>
        <v>0.10150000000000001</v>
      </c>
      <c r="U3006" s="117">
        <f t="shared" si="1380"/>
        <v>9</v>
      </c>
      <c r="V3006" s="117">
        <v>252</v>
      </c>
      <c r="W3006" s="116">
        <f t="shared" si="1381"/>
        <v>1.00345857</v>
      </c>
      <c r="X3006" s="109">
        <f t="shared" si="1382"/>
        <v>0</v>
      </c>
      <c r="Y3006" s="174">
        <f t="shared" si="1359"/>
        <v>0</v>
      </c>
      <c r="Z3006" s="120" t="str">
        <f t="shared" si="1364"/>
        <v>A+J=</v>
      </c>
      <c r="AA3006" s="114">
        <f t="shared" si="1365"/>
        <v>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08">
        <f t="shared" si="1360"/>
        <v>47303</v>
      </c>
      <c r="B3007" s="109">
        <f t="shared" si="1366"/>
        <v>0</v>
      </c>
      <c r="C3007" s="193">
        <f t="shared" si="1358"/>
        <v>0</v>
      </c>
      <c r="D3007" s="110">
        <f t="shared" si="1367"/>
        <v>7245.38</v>
      </c>
      <c r="E3007" s="111">
        <f t="shared" si="1383"/>
        <v>7276.54</v>
      </c>
      <c r="F3007" s="112">
        <f t="shared" si="1368"/>
        <v>47258</v>
      </c>
      <c r="G3007" s="113">
        <f t="shared" si="1369"/>
        <v>4.3006716003852752E-3</v>
      </c>
      <c r="H3007" s="114">
        <f t="shared" si="1370"/>
        <v>47319</v>
      </c>
      <c r="I3007" s="114">
        <f t="shared" si="1371"/>
        <v>47319</v>
      </c>
      <c r="J3007" s="115">
        <f t="shared" si="1372"/>
        <v>22</v>
      </c>
      <c r="K3007" s="115">
        <f t="shared" si="1373"/>
        <v>10</v>
      </c>
      <c r="L3007" s="8">
        <f t="shared" si="1374"/>
        <v>1.0019525600000001</v>
      </c>
      <c r="M3007" s="116">
        <f t="shared" si="1375"/>
        <v>1.0043006699999999</v>
      </c>
      <c r="N3007" s="116">
        <f t="shared" si="1376"/>
        <v>1.6082207489373996</v>
      </c>
      <c r="O3007" s="109">
        <f t="shared" si="1377"/>
        <v>1.61136089</v>
      </c>
      <c r="P3007" s="109">
        <f t="shared" si="1378"/>
        <v>0</v>
      </c>
      <c r="Q3007" s="11">
        <f t="shared" si="1363"/>
        <v>0</v>
      </c>
      <c r="R3007" s="30">
        <f t="shared" si="1361"/>
        <v>0</v>
      </c>
      <c r="S3007" s="109">
        <f t="shared" si="1379"/>
        <v>0</v>
      </c>
      <c r="T3007" s="119">
        <f t="shared" si="1362"/>
        <v>0.10150000000000001</v>
      </c>
      <c r="U3007" s="117">
        <f t="shared" si="1380"/>
        <v>10</v>
      </c>
      <c r="V3007" s="117">
        <v>252</v>
      </c>
      <c r="W3007" s="116">
        <f t="shared" si="1381"/>
        <v>1.003843593</v>
      </c>
      <c r="X3007" s="109">
        <f t="shared" si="1382"/>
        <v>0</v>
      </c>
      <c r="Y3007" s="174">
        <f t="shared" si="1359"/>
        <v>0</v>
      </c>
      <c r="Z3007" s="120" t="str">
        <f t="shared" si="1364"/>
        <v>A+J=</v>
      </c>
      <c r="AA3007" s="114">
        <f t="shared" si="1365"/>
        <v>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08">
        <f t="shared" si="1360"/>
        <v>47304</v>
      </c>
      <c r="B3008" s="109">
        <f t="shared" si="1366"/>
        <v>0</v>
      </c>
      <c r="C3008" s="193">
        <f t="shared" si="1358"/>
        <v>0</v>
      </c>
      <c r="D3008" s="110">
        <f t="shared" si="1367"/>
        <v>7245.38</v>
      </c>
      <c r="E3008" s="111">
        <f t="shared" si="1383"/>
        <v>7276.54</v>
      </c>
      <c r="F3008" s="112">
        <f t="shared" si="1368"/>
        <v>47258</v>
      </c>
      <c r="G3008" s="113">
        <f t="shared" si="1369"/>
        <v>4.3006716003852752E-3</v>
      </c>
      <c r="H3008" s="114">
        <f t="shared" si="1370"/>
        <v>47319</v>
      </c>
      <c r="I3008" s="114">
        <f t="shared" si="1371"/>
        <v>47319</v>
      </c>
      <c r="J3008" s="115">
        <f t="shared" si="1372"/>
        <v>22</v>
      </c>
      <c r="K3008" s="115">
        <f t="shared" si="1373"/>
        <v>11</v>
      </c>
      <c r="L3008" s="8">
        <f t="shared" si="1374"/>
        <v>1.0021480199999999</v>
      </c>
      <c r="M3008" s="116">
        <f t="shared" si="1375"/>
        <v>1.0043006699999999</v>
      </c>
      <c r="N3008" s="116">
        <f t="shared" si="1376"/>
        <v>1.6082207489373996</v>
      </c>
      <c r="O3008" s="109">
        <f t="shared" si="1377"/>
        <v>1.6116752299999999</v>
      </c>
      <c r="P3008" s="109">
        <f t="shared" si="1378"/>
        <v>0</v>
      </c>
      <c r="Q3008" s="11">
        <f t="shared" si="1363"/>
        <v>0</v>
      </c>
      <c r="R3008" s="30">
        <f t="shared" si="1361"/>
        <v>0</v>
      </c>
      <c r="S3008" s="109">
        <f t="shared" si="1379"/>
        <v>0</v>
      </c>
      <c r="T3008" s="119">
        <f t="shared" si="1362"/>
        <v>0.10150000000000001</v>
      </c>
      <c r="U3008" s="117">
        <f t="shared" si="1380"/>
        <v>11</v>
      </c>
      <c r="V3008" s="117">
        <v>252</v>
      </c>
      <c r="W3008" s="116">
        <f t="shared" si="1381"/>
        <v>1.0042287640000001</v>
      </c>
      <c r="X3008" s="109">
        <f t="shared" si="1382"/>
        <v>0</v>
      </c>
      <c r="Y3008" s="174">
        <f t="shared" si="1359"/>
        <v>0</v>
      </c>
      <c r="Z3008" s="120" t="str">
        <f t="shared" si="1364"/>
        <v>A+J=</v>
      </c>
      <c r="AA3008" s="114">
        <f t="shared" si="1365"/>
        <v>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08">
        <f t="shared" si="1360"/>
        <v>47305</v>
      </c>
      <c r="B3009" s="109">
        <f t="shared" si="1366"/>
        <v>0</v>
      </c>
      <c r="C3009" s="193">
        <f t="shared" si="1358"/>
        <v>0</v>
      </c>
      <c r="D3009" s="110">
        <f t="shared" si="1367"/>
        <v>7245.38</v>
      </c>
      <c r="E3009" s="111">
        <f t="shared" si="1383"/>
        <v>7276.54</v>
      </c>
      <c r="F3009" s="112">
        <f t="shared" si="1368"/>
        <v>47258</v>
      </c>
      <c r="G3009" s="113">
        <f t="shared" si="1369"/>
        <v>4.3006716003852752E-3</v>
      </c>
      <c r="H3009" s="114">
        <f t="shared" si="1370"/>
        <v>47319</v>
      </c>
      <c r="I3009" s="114">
        <f t="shared" si="1371"/>
        <v>47319</v>
      </c>
      <c r="J3009" s="115">
        <f t="shared" si="1372"/>
        <v>22</v>
      </c>
      <c r="K3009" s="115">
        <f t="shared" si="1373"/>
        <v>12</v>
      </c>
      <c r="L3009" s="8">
        <f t="shared" si="1374"/>
        <v>1.0023435300000001</v>
      </c>
      <c r="M3009" s="116">
        <f t="shared" si="1375"/>
        <v>1.0043006699999999</v>
      </c>
      <c r="N3009" s="116">
        <f t="shared" si="1376"/>
        <v>1.6082207489373996</v>
      </c>
      <c r="O3009" s="109">
        <f t="shared" si="1377"/>
        <v>1.6119896600000001</v>
      </c>
      <c r="P3009" s="109">
        <f t="shared" si="1378"/>
        <v>0</v>
      </c>
      <c r="Q3009" s="11">
        <f t="shared" si="1363"/>
        <v>0</v>
      </c>
      <c r="R3009" s="30">
        <f t="shared" si="1361"/>
        <v>0</v>
      </c>
      <c r="S3009" s="109">
        <f t="shared" si="1379"/>
        <v>0</v>
      </c>
      <c r="T3009" s="119">
        <f t="shared" si="1362"/>
        <v>0.10150000000000001</v>
      </c>
      <c r="U3009" s="117">
        <f t="shared" si="1380"/>
        <v>12</v>
      </c>
      <c r="V3009" s="117">
        <v>252</v>
      </c>
      <c r="W3009" s="116">
        <f t="shared" si="1381"/>
        <v>1.0046140830000001</v>
      </c>
      <c r="X3009" s="109">
        <f t="shared" si="1382"/>
        <v>0</v>
      </c>
      <c r="Y3009" s="174">
        <f t="shared" si="1359"/>
        <v>0</v>
      </c>
      <c r="Z3009" s="120" t="str">
        <f t="shared" si="1364"/>
        <v>A+J=</v>
      </c>
      <c r="AA3009" s="114">
        <f t="shared" si="1365"/>
        <v>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08">
        <f t="shared" si="1360"/>
        <v>47306</v>
      </c>
      <c r="B3010" s="109">
        <f t="shared" si="1366"/>
        <v>0</v>
      </c>
      <c r="C3010" s="193">
        <f t="shared" si="1358"/>
        <v>0</v>
      </c>
      <c r="D3010" s="110">
        <f t="shared" si="1367"/>
        <v>7245.38</v>
      </c>
      <c r="E3010" s="111">
        <f t="shared" si="1383"/>
        <v>7276.54</v>
      </c>
      <c r="F3010" s="112">
        <f t="shared" si="1368"/>
        <v>47258</v>
      </c>
      <c r="G3010" s="113">
        <f t="shared" si="1369"/>
        <v>4.3006716003852752E-3</v>
      </c>
      <c r="H3010" s="114">
        <f t="shared" si="1370"/>
        <v>47319</v>
      </c>
      <c r="I3010" s="114">
        <f t="shared" si="1371"/>
        <v>47319</v>
      </c>
      <c r="J3010" s="115">
        <f t="shared" si="1372"/>
        <v>22</v>
      </c>
      <c r="K3010" s="115">
        <f t="shared" si="1373"/>
        <v>13</v>
      </c>
      <c r="L3010" s="8">
        <f t="shared" si="1374"/>
        <v>1.0025390700000001</v>
      </c>
      <c r="M3010" s="116">
        <f t="shared" si="1375"/>
        <v>1.0043006699999999</v>
      </c>
      <c r="N3010" s="116">
        <f t="shared" si="1376"/>
        <v>1.6082207489373996</v>
      </c>
      <c r="O3010" s="109">
        <f t="shared" si="1377"/>
        <v>1.6123041300000001</v>
      </c>
      <c r="P3010" s="109">
        <f t="shared" si="1378"/>
        <v>0</v>
      </c>
      <c r="Q3010" s="11">
        <f t="shared" si="1363"/>
        <v>0</v>
      </c>
      <c r="R3010" s="30">
        <f t="shared" si="1361"/>
        <v>0</v>
      </c>
      <c r="S3010" s="109">
        <f t="shared" si="1379"/>
        <v>0</v>
      </c>
      <c r="T3010" s="119">
        <f t="shared" si="1362"/>
        <v>0.10150000000000001</v>
      </c>
      <c r="U3010" s="117">
        <f t="shared" si="1380"/>
        <v>13</v>
      </c>
      <c r="V3010" s="117">
        <v>252</v>
      </c>
      <c r="W3010" s="116">
        <f t="shared" si="1381"/>
        <v>1.00499955</v>
      </c>
      <c r="X3010" s="109">
        <f t="shared" si="1382"/>
        <v>0</v>
      </c>
      <c r="Y3010" s="174">
        <f t="shared" si="1359"/>
        <v>0</v>
      </c>
      <c r="Z3010" s="120" t="str">
        <f t="shared" si="1364"/>
        <v>A+J=</v>
      </c>
      <c r="AA3010" s="114">
        <f t="shared" si="1365"/>
        <v>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08">
        <f t="shared" si="1360"/>
        <v>47307</v>
      </c>
      <c r="B3011" s="109">
        <f t="shared" si="1366"/>
        <v>0</v>
      </c>
      <c r="C3011" s="193">
        <f t="shared" si="1358"/>
        <v>0</v>
      </c>
      <c r="D3011" s="110">
        <f t="shared" si="1367"/>
        <v>7245.38</v>
      </c>
      <c r="E3011" s="111">
        <f t="shared" si="1383"/>
        <v>7276.54</v>
      </c>
      <c r="F3011" s="112">
        <f t="shared" si="1368"/>
        <v>47258</v>
      </c>
      <c r="G3011" s="113">
        <f t="shared" si="1369"/>
        <v>4.3006716003852752E-3</v>
      </c>
      <c r="H3011" s="114">
        <f t="shared" si="1370"/>
        <v>47319</v>
      </c>
      <c r="I3011" s="114">
        <f t="shared" si="1371"/>
        <v>47319</v>
      </c>
      <c r="J3011" s="115">
        <f t="shared" si="1372"/>
        <v>22</v>
      </c>
      <c r="K3011" s="115">
        <f t="shared" si="1373"/>
        <v>13</v>
      </c>
      <c r="L3011" s="8">
        <f t="shared" si="1374"/>
        <v>1.0025390700000001</v>
      </c>
      <c r="M3011" s="116">
        <f t="shared" si="1375"/>
        <v>1.0043006699999999</v>
      </c>
      <c r="N3011" s="116">
        <f t="shared" si="1376"/>
        <v>1.6082207489373996</v>
      </c>
      <c r="O3011" s="109">
        <f t="shared" si="1377"/>
        <v>1.6123041300000001</v>
      </c>
      <c r="P3011" s="109">
        <f t="shared" si="1378"/>
        <v>0</v>
      </c>
      <c r="Q3011" s="11">
        <f t="shared" si="1363"/>
        <v>0</v>
      </c>
      <c r="R3011" s="30">
        <f t="shared" si="1361"/>
        <v>0</v>
      </c>
      <c r="S3011" s="109">
        <f t="shared" si="1379"/>
        <v>0</v>
      </c>
      <c r="T3011" s="119">
        <f t="shared" si="1362"/>
        <v>0.10150000000000001</v>
      </c>
      <c r="U3011" s="117">
        <f t="shared" si="1380"/>
        <v>13</v>
      </c>
      <c r="V3011" s="117">
        <v>252</v>
      </c>
      <c r="W3011" s="116">
        <f t="shared" si="1381"/>
        <v>1.00499955</v>
      </c>
      <c r="X3011" s="109">
        <f t="shared" si="1382"/>
        <v>0</v>
      </c>
      <c r="Y3011" s="174">
        <f t="shared" si="1359"/>
        <v>0</v>
      </c>
      <c r="Z3011" s="120" t="str">
        <f t="shared" si="1364"/>
        <v>A+J=</v>
      </c>
      <c r="AA3011" s="114">
        <f t="shared" si="1365"/>
        <v>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08">
        <f t="shared" si="1360"/>
        <v>47308</v>
      </c>
      <c r="B3012" s="109">
        <f t="shared" si="1366"/>
        <v>0</v>
      </c>
      <c r="C3012" s="193">
        <f t="shared" si="1358"/>
        <v>0</v>
      </c>
      <c r="D3012" s="110">
        <f t="shared" si="1367"/>
        <v>7245.38</v>
      </c>
      <c r="E3012" s="111">
        <f t="shared" si="1383"/>
        <v>7276.54</v>
      </c>
      <c r="F3012" s="112">
        <f t="shared" si="1368"/>
        <v>47258</v>
      </c>
      <c r="G3012" s="113">
        <f t="shared" si="1369"/>
        <v>4.3006716003852752E-3</v>
      </c>
      <c r="H3012" s="114">
        <f t="shared" si="1370"/>
        <v>47319</v>
      </c>
      <c r="I3012" s="114">
        <f t="shared" si="1371"/>
        <v>47319</v>
      </c>
      <c r="J3012" s="115">
        <f t="shared" si="1372"/>
        <v>22</v>
      </c>
      <c r="K3012" s="115">
        <f t="shared" si="1373"/>
        <v>13</v>
      </c>
      <c r="L3012" s="8">
        <f t="shared" si="1374"/>
        <v>1.0025390700000001</v>
      </c>
      <c r="M3012" s="116">
        <f t="shared" si="1375"/>
        <v>1.0043006699999999</v>
      </c>
      <c r="N3012" s="116">
        <f t="shared" si="1376"/>
        <v>1.6082207489373996</v>
      </c>
      <c r="O3012" s="109">
        <f t="shared" si="1377"/>
        <v>1.6123041300000001</v>
      </c>
      <c r="P3012" s="109">
        <f t="shared" si="1378"/>
        <v>0</v>
      </c>
      <c r="Q3012" s="11">
        <f t="shared" si="1363"/>
        <v>0</v>
      </c>
      <c r="R3012" s="30">
        <f t="shared" si="1361"/>
        <v>0</v>
      </c>
      <c r="S3012" s="109">
        <f t="shared" si="1379"/>
        <v>0</v>
      </c>
      <c r="T3012" s="119">
        <f t="shared" si="1362"/>
        <v>0.10150000000000001</v>
      </c>
      <c r="U3012" s="117">
        <f t="shared" si="1380"/>
        <v>13</v>
      </c>
      <c r="V3012" s="117">
        <v>252</v>
      </c>
      <c r="W3012" s="116">
        <f t="shared" si="1381"/>
        <v>1.00499955</v>
      </c>
      <c r="X3012" s="109">
        <f t="shared" si="1382"/>
        <v>0</v>
      </c>
      <c r="Y3012" s="174">
        <f t="shared" si="1359"/>
        <v>0</v>
      </c>
      <c r="Z3012" s="120" t="str">
        <f t="shared" si="1364"/>
        <v>A+J=</v>
      </c>
      <c r="AA3012" s="114">
        <f t="shared" si="1365"/>
        <v>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08">
        <f t="shared" si="1360"/>
        <v>47309</v>
      </c>
      <c r="B3013" s="109">
        <f t="shared" si="1366"/>
        <v>0</v>
      </c>
      <c r="C3013" s="193">
        <f t="shared" si="1358"/>
        <v>0</v>
      </c>
      <c r="D3013" s="110">
        <f t="shared" si="1367"/>
        <v>7245.38</v>
      </c>
      <c r="E3013" s="111">
        <f t="shared" si="1383"/>
        <v>7276.54</v>
      </c>
      <c r="F3013" s="112">
        <f t="shared" si="1368"/>
        <v>47258</v>
      </c>
      <c r="G3013" s="113">
        <f t="shared" si="1369"/>
        <v>4.3006716003852752E-3</v>
      </c>
      <c r="H3013" s="114">
        <f t="shared" si="1370"/>
        <v>47319</v>
      </c>
      <c r="I3013" s="114">
        <f t="shared" si="1371"/>
        <v>47319</v>
      </c>
      <c r="J3013" s="115">
        <f t="shared" si="1372"/>
        <v>22</v>
      </c>
      <c r="K3013" s="115">
        <f t="shared" si="1373"/>
        <v>14</v>
      </c>
      <c r="L3013" s="8">
        <f t="shared" si="1374"/>
        <v>1.0027346500000001</v>
      </c>
      <c r="M3013" s="116">
        <f t="shared" si="1375"/>
        <v>1.0043006699999999</v>
      </c>
      <c r="N3013" s="116">
        <f t="shared" si="1376"/>
        <v>1.6082207489373996</v>
      </c>
      <c r="O3013" s="109">
        <f t="shared" si="1377"/>
        <v>1.6126186600000001</v>
      </c>
      <c r="P3013" s="109">
        <f t="shared" si="1378"/>
        <v>0</v>
      </c>
      <c r="Q3013" s="11">
        <f t="shared" si="1363"/>
        <v>0</v>
      </c>
      <c r="R3013" s="30">
        <f t="shared" si="1361"/>
        <v>0</v>
      </c>
      <c r="S3013" s="109">
        <f t="shared" si="1379"/>
        <v>0</v>
      </c>
      <c r="T3013" s="119">
        <f t="shared" si="1362"/>
        <v>0.10150000000000001</v>
      </c>
      <c r="U3013" s="117">
        <f t="shared" si="1380"/>
        <v>14</v>
      </c>
      <c r="V3013" s="117">
        <v>252</v>
      </c>
      <c r="W3013" s="116">
        <f t="shared" si="1381"/>
        <v>1.005385164</v>
      </c>
      <c r="X3013" s="109">
        <f t="shared" si="1382"/>
        <v>0</v>
      </c>
      <c r="Y3013" s="174">
        <f t="shared" si="1359"/>
        <v>0</v>
      </c>
      <c r="Z3013" s="120" t="str">
        <f t="shared" si="1364"/>
        <v>A+J=</v>
      </c>
      <c r="AA3013" s="114">
        <f t="shared" si="1365"/>
        <v>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08">
        <f t="shared" si="1360"/>
        <v>47310</v>
      </c>
      <c r="B3014" s="109">
        <f t="shared" si="1366"/>
        <v>0</v>
      </c>
      <c r="C3014" s="193">
        <f t="shared" ref="C3014:C3077" si="1384">TRUNC(IF(Q3013&gt;0,C3013-(S3013/O3013),C3013),8)</f>
        <v>0</v>
      </c>
      <c r="D3014" s="110">
        <f t="shared" si="1367"/>
        <v>7245.38</v>
      </c>
      <c r="E3014" s="111">
        <f t="shared" si="1383"/>
        <v>7276.54</v>
      </c>
      <c r="F3014" s="112">
        <f t="shared" si="1368"/>
        <v>47258</v>
      </c>
      <c r="G3014" s="113">
        <f t="shared" si="1369"/>
        <v>4.3006716003852752E-3</v>
      </c>
      <c r="H3014" s="114">
        <f t="shared" si="1370"/>
        <v>47319</v>
      </c>
      <c r="I3014" s="114">
        <f t="shared" si="1371"/>
        <v>47319</v>
      </c>
      <c r="J3014" s="115">
        <f t="shared" si="1372"/>
        <v>22</v>
      </c>
      <c r="K3014" s="115">
        <f t="shared" si="1373"/>
        <v>15</v>
      </c>
      <c r="L3014" s="8">
        <f t="shared" si="1374"/>
        <v>1.00293027</v>
      </c>
      <c r="M3014" s="116">
        <f t="shared" si="1375"/>
        <v>1.0043006699999999</v>
      </c>
      <c r="N3014" s="116">
        <f t="shared" si="1376"/>
        <v>1.6082207489373996</v>
      </c>
      <c r="O3014" s="109">
        <f t="shared" si="1377"/>
        <v>1.6129332599999999</v>
      </c>
      <c r="P3014" s="109">
        <f t="shared" si="1378"/>
        <v>0</v>
      </c>
      <c r="Q3014" s="11">
        <f t="shared" si="1363"/>
        <v>0</v>
      </c>
      <c r="R3014" s="30">
        <f t="shared" si="1361"/>
        <v>0</v>
      </c>
      <c r="S3014" s="109">
        <f t="shared" si="1379"/>
        <v>0</v>
      </c>
      <c r="T3014" s="119">
        <f t="shared" si="1362"/>
        <v>0.10150000000000001</v>
      </c>
      <c r="U3014" s="117">
        <f t="shared" si="1380"/>
        <v>15</v>
      </c>
      <c r="V3014" s="117">
        <v>252</v>
      </c>
      <c r="W3014" s="116">
        <f t="shared" si="1381"/>
        <v>1.0057709260000001</v>
      </c>
      <c r="X3014" s="109">
        <f t="shared" si="1382"/>
        <v>0</v>
      </c>
      <c r="Y3014" s="174">
        <f t="shared" si="1359"/>
        <v>0</v>
      </c>
      <c r="Z3014" s="120" t="str">
        <f t="shared" si="1364"/>
        <v>A+J=</v>
      </c>
      <c r="AA3014" s="114">
        <f t="shared" si="1365"/>
        <v>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08">
        <f t="shared" si="1360"/>
        <v>47311</v>
      </c>
      <c r="B3015" s="109">
        <f t="shared" si="1366"/>
        <v>0</v>
      </c>
      <c r="C3015" s="193">
        <f t="shared" si="1384"/>
        <v>0</v>
      </c>
      <c r="D3015" s="110">
        <f t="shared" si="1367"/>
        <v>7245.38</v>
      </c>
      <c r="E3015" s="111">
        <f t="shared" si="1383"/>
        <v>7276.54</v>
      </c>
      <c r="F3015" s="112">
        <f t="shared" si="1368"/>
        <v>47258</v>
      </c>
      <c r="G3015" s="113">
        <f t="shared" si="1369"/>
        <v>4.3006716003852752E-3</v>
      </c>
      <c r="H3015" s="114">
        <f t="shared" si="1370"/>
        <v>47319</v>
      </c>
      <c r="I3015" s="114">
        <f t="shared" si="1371"/>
        <v>47319</v>
      </c>
      <c r="J3015" s="115">
        <f t="shared" si="1372"/>
        <v>22</v>
      </c>
      <c r="K3015" s="115">
        <f t="shared" si="1373"/>
        <v>16</v>
      </c>
      <c r="L3015" s="8">
        <f t="shared" si="1374"/>
        <v>1.0031259299999999</v>
      </c>
      <c r="M3015" s="116">
        <f t="shared" si="1375"/>
        <v>1.0043006699999999</v>
      </c>
      <c r="N3015" s="116">
        <f t="shared" si="1376"/>
        <v>1.6082207489373996</v>
      </c>
      <c r="O3015" s="109">
        <f t="shared" si="1377"/>
        <v>1.61324793</v>
      </c>
      <c r="P3015" s="109">
        <f t="shared" si="1378"/>
        <v>0</v>
      </c>
      <c r="Q3015" s="11">
        <f t="shared" si="1363"/>
        <v>0</v>
      </c>
      <c r="R3015" s="30">
        <f t="shared" si="1361"/>
        <v>0</v>
      </c>
      <c r="S3015" s="109">
        <f t="shared" si="1379"/>
        <v>0</v>
      </c>
      <c r="T3015" s="119">
        <f t="shared" si="1362"/>
        <v>0.10150000000000001</v>
      </c>
      <c r="U3015" s="117">
        <f t="shared" si="1380"/>
        <v>16</v>
      </c>
      <c r="V3015" s="117">
        <v>252</v>
      </c>
      <c r="W3015" s="116">
        <f t="shared" si="1381"/>
        <v>1.006156837</v>
      </c>
      <c r="X3015" s="109">
        <f t="shared" si="1382"/>
        <v>0</v>
      </c>
      <c r="Y3015" s="174">
        <f t="shared" si="1359"/>
        <v>0</v>
      </c>
      <c r="Z3015" s="120" t="str">
        <f t="shared" si="1364"/>
        <v>A+J=</v>
      </c>
      <c r="AA3015" s="114">
        <f t="shared" si="1365"/>
        <v>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08">
        <f t="shared" si="1360"/>
        <v>47312</v>
      </c>
      <c r="B3016" s="109">
        <f t="shared" si="1366"/>
        <v>0</v>
      </c>
      <c r="C3016" s="193">
        <f t="shared" si="1384"/>
        <v>0</v>
      </c>
      <c r="D3016" s="110">
        <f t="shared" si="1367"/>
        <v>7245.38</v>
      </c>
      <c r="E3016" s="111">
        <f t="shared" si="1383"/>
        <v>7276.54</v>
      </c>
      <c r="F3016" s="112">
        <f t="shared" si="1368"/>
        <v>47258</v>
      </c>
      <c r="G3016" s="113">
        <f t="shared" si="1369"/>
        <v>4.3006716003852752E-3</v>
      </c>
      <c r="H3016" s="114">
        <f t="shared" si="1370"/>
        <v>47319</v>
      </c>
      <c r="I3016" s="114">
        <f t="shared" si="1371"/>
        <v>47319</v>
      </c>
      <c r="J3016" s="115">
        <f t="shared" si="1372"/>
        <v>22</v>
      </c>
      <c r="K3016" s="115">
        <f t="shared" si="1373"/>
        <v>17</v>
      </c>
      <c r="L3016" s="8">
        <f t="shared" si="1374"/>
        <v>1.0033216199999999</v>
      </c>
      <c r="M3016" s="116">
        <f t="shared" si="1375"/>
        <v>1.0043006699999999</v>
      </c>
      <c r="N3016" s="116">
        <f t="shared" si="1376"/>
        <v>1.6082207489373996</v>
      </c>
      <c r="O3016" s="109">
        <f t="shared" si="1377"/>
        <v>1.61356264</v>
      </c>
      <c r="P3016" s="109">
        <f t="shared" si="1378"/>
        <v>0</v>
      </c>
      <c r="Q3016" s="11">
        <f t="shared" si="1363"/>
        <v>0</v>
      </c>
      <c r="R3016" s="30">
        <f t="shared" si="1361"/>
        <v>0</v>
      </c>
      <c r="S3016" s="109">
        <f t="shared" si="1379"/>
        <v>0</v>
      </c>
      <c r="T3016" s="119">
        <f t="shared" si="1362"/>
        <v>0.10150000000000001</v>
      </c>
      <c r="U3016" s="117">
        <f t="shared" si="1380"/>
        <v>17</v>
      </c>
      <c r="V3016" s="117">
        <v>252</v>
      </c>
      <c r="W3016" s="116">
        <f t="shared" si="1381"/>
        <v>1.0065428949999999</v>
      </c>
      <c r="X3016" s="109">
        <f t="shared" si="1382"/>
        <v>0</v>
      </c>
      <c r="Y3016" s="174">
        <f t="shared" si="1359"/>
        <v>0</v>
      </c>
      <c r="Z3016" s="120" t="str">
        <f t="shared" si="1364"/>
        <v>A+J=</v>
      </c>
      <c r="AA3016" s="114">
        <f t="shared" si="1365"/>
        <v>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08">
        <f t="shared" si="1360"/>
        <v>47313</v>
      </c>
      <c r="B3017" s="109">
        <f t="shared" si="1366"/>
        <v>0</v>
      </c>
      <c r="C3017" s="193">
        <f t="shared" si="1384"/>
        <v>0</v>
      </c>
      <c r="D3017" s="110">
        <f t="shared" si="1367"/>
        <v>7245.38</v>
      </c>
      <c r="E3017" s="111">
        <f t="shared" si="1383"/>
        <v>7276.54</v>
      </c>
      <c r="F3017" s="112">
        <f t="shared" si="1368"/>
        <v>47258</v>
      </c>
      <c r="G3017" s="113">
        <f t="shared" si="1369"/>
        <v>4.3006716003852752E-3</v>
      </c>
      <c r="H3017" s="114">
        <f t="shared" si="1370"/>
        <v>47319</v>
      </c>
      <c r="I3017" s="114">
        <f t="shared" si="1371"/>
        <v>47319</v>
      </c>
      <c r="J3017" s="115">
        <f t="shared" si="1372"/>
        <v>22</v>
      </c>
      <c r="K3017" s="115">
        <f t="shared" si="1373"/>
        <v>18</v>
      </c>
      <c r="L3017" s="8">
        <f t="shared" si="1374"/>
        <v>1.0035173500000001</v>
      </c>
      <c r="M3017" s="116">
        <f t="shared" si="1375"/>
        <v>1.0043006699999999</v>
      </c>
      <c r="N3017" s="116">
        <f t="shared" si="1376"/>
        <v>1.6082207489373996</v>
      </c>
      <c r="O3017" s="109">
        <f t="shared" si="1377"/>
        <v>1.6138774199999999</v>
      </c>
      <c r="P3017" s="109">
        <f t="shared" si="1378"/>
        <v>0</v>
      </c>
      <c r="Q3017" s="11">
        <f t="shared" si="1363"/>
        <v>0</v>
      </c>
      <c r="R3017" s="30">
        <f t="shared" si="1361"/>
        <v>0</v>
      </c>
      <c r="S3017" s="109">
        <f t="shared" si="1379"/>
        <v>0</v>
      </c>
      <c r="T3017" s="119">
        <f t="shared" si="1362"/>
        <v>0.10150000000000001</v>
      </c>
      <c r="U3017" s="117">
        <f t="shared" si="1380"/>
        <v>18</v>
      </c>
      <c r="V3017" s="117">
        <v>252</v>
      </c>
      <c r="W3017" s="116">
        <f t="shared" si="1381"/>
        <v>1.006929102</v>
      </c>
      <c r="X3017" s="109">
        <f t="shared" si="1382"/>
        <v>0</v>
      </c>
      <c r="Y3017" s="174">
        <f t="shared" si="1359"/>
        <v>0</v>
      </c>
      <c r="Z3017" s="120" t="str">
        <f t="shared" si="1364"/>
        <v>A+J=</v>
      </c>
      <c r="AA3017" s="114">
        <f t="shared" si="1365"/>
        <v>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08">
        <f t="shared" si="1360"/>
        <v>47314</v>
      </c>
      <c r="B3018" s="109">
        <f t="shared" si="1366"/>
        <v>0</v>
      </c>
      <c r="C3018" s="193">
        <f t="shared" si="1384"/>
        <v>0</v>
      </c>
      <c r="D3018" s="110">
        <f t="shared" si="1367"/>
        <v>7245.38</v>
      </c>
      <c r="E3018" s="111">
        <f t="shared" si="1383"/>
        <v>7276.54</v>
      </c>
      <c r="F3018" s="112">
        <f t="shared" si="1368"/>
        <v>47258</v>
      </c>
      <c r="G3018" s="113">
        <f t="shared" si="1369"/>
        <v>4.3006716003852752E-3</v>
      </c>
      <c r="H3018" s="114">
        <f t="shared" si="1370"/>
        <v>47319</v>
      </c>
      <c r="I3018" s="114">
        <f t="shared" si="1371"/>
        <v>47319</v>
      </c>
      <c r="J3018" s="115">
        <f t="shared" si="1372"/>
        <v>22</v>
      </c>
      <c r="K3018" s="115">
        <f t="shared" si="1373"/>
        <v>18</v>
      </c>
      <c r="L3018" s="8">
        <f t="shared" si="1374"/>
        <v>1.0035173500000001</v>
      </c>
      <c r="M3018" s="116">
        <f t="shared" si="1375"/>
        <v>1.0043006699999999</v>
      </c>
      <c r="N3018" s="116">
        <f t="shared" si="1376"/>
        <v>1.6082207489373996</v>
      </c>
      <c r="O3018" s="109">
        <f t="shared" si="1377"/>
        <v>1.6138774199999999</v>
      </c>
      <c r="P3018" s="109">
        <f t="shared" si="1378"/>
        <v>0</v>
      </c>
      <c r="Q3018" s="11">
        <f t="shared" si="1363"/>
        <v>0</v>
      </c>
      <c r="R3018" s="30">
        <f t="shared" si="1361"/>
        <v>0</v>
      </c>
      <c r="S3018" s="109">
        <f t="shared" si="1379"/>
        <v>0</v>
      </c>
      <c r="T3018" s="119">
        <f t="shared" si="1362"/>
        <v>0.10150000000000001</v>
      </c>
      <c r="U3018" s="117">
        <f t="shared" si="1380"/>
        <v>18</v>
      </c>
      <c r="V3018" s="117">
        <v>252</v>
      </c>
      <c r="W3018" s="116">
        <f t="shared" si="1381"/>
        <v>1.006929102</v>
      </c>
      <c r="X3018" s="109">
        <f t="shared" si="1382"/>
        <v>0</v>
      </c>
      <c r="Y3018" s="174">
        <f t="shared" ref="Y3018:Y3081" si="1385">IF(AND(Q3018&gt;0,Z3018&lt;&gt;"INCORPJ="),S3018+X3018,0)</f>
        <v>0</v>
      </c>
      <c r="Z3018" s="120" t="str">
        <f t="shared" si="1364"/>
        <v>A+J=</v>
      </c>
      <c r="AA3018" s="114">
        <f t="shared" si="1365"/>
        <v>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08">
        <f t="shared" ref="A3019:A3082" si="1386">(A3018+1)</f>
        <v>47315</v>
      </c>
      <c r="B3019" s="109">
        <f t="shared" si="1366"/>
        <v>0</v>
      </c>
      <c r="C3019" s="193">
        <f t="shared" si="1384"/>
        <v>0</v>
      </c>
      <c r="D3019" s="110">
        <f t="shared" si="1367"/>
        <v>7245.38</v>
      </c>
      <c r="E3019" s="111">
        <f t="shared" si="1383"/>
        <v>7276.54</v>
      </c>
      <c r="F3019" s="112">
        <f t="shared" si="1368"/>
        <v>47258</v>
      </c>
      <c r="G3019" s="113">
        <f t="shared" si="1369"/>
        <v>4.3006716003852752E-3</v>
      </c>
      <c r="H3019" s="114">
        <f t="shared" si="1370"/>
        <v>47319</v>
      </c>
      <c r="I3019" s="114">
        <f t="shared" si="1371"/>
        <v>47319</v>
      </c>
      <c r="J3019" s="115">
        <f t="shared" si="1372"/>
        <v>22</v>
      </c>
      <c r="K3019" s="115">
        <f t="shared" si="1373"/>
        <v>18</v>
      </c>
      <c r="L3019" s="8">
        <f t="shared" si="1374"/>
        <v>1.0035173500000001</v>
      </c>
      <c r="M3019" s="116">
        <f t="shared" si="1375"/>
        <v>1.0043006699999999</v>
      </c>
      <c r="N3019" s="116">
        <f t="shared" si="1376"/>
        <v>1.6082207489373996</v>
      </c>
      <c r="O3019" s="109">
        <f t="shared" si="1377"/>
        <v>1.6138774199999999</v>
      </c>
      <c r="P3019" s="109">
        <f t="shared" si="1378"/>
        <v>0</v>
      </c>
      <c r="Q3019" s="11">
        <f t="shared" si="1363"/>
        <v>0</v>
      </c>
      <c r="R3019" s="30">
        <f t="shared" ref="R3019:R3082" si="1387">IF(Q3019&gt;0,VLOOKUP($A3019,$AD$10:$AI$145,6),0)</f>
        <v>0</v>
      </c>
      <c r="S3019" s="109">
        <f t="shared" si="1379"/>
        <v>0</v>
      </c>
      <c r="T3019" s="119">
        <f t="shared" ref="T3019:T3082" si="1388">(T3018)</f>
        <v>0.10150000000000001</v>
      </c>
      <c r="U3019" s="117">
        <f t="shared" si="1380"/>
        <v>18</v>
      </c>
      <c r="V3019" s="117">
        <v>252</v>
      </c>
      <c r="W3019" s="116">
        <f t="shared" si="1381"/>
        <v>1.006929102</v>
      </c>
      <c r="X3019" s="109">
        <f t="shared" si="1382"/>
        <v>0</v>
      </c>
      <c r="Y3019" s="174">
        <f t="shared" si="1385"/>
        <v>0</v>
      </c>
      <c r="Z3019" s="120" t="str">
        <f t="shared" si="1364"/>
        <v>A+J=</v>
      </c>
      <c r="AA3019" s="114">
        <f t="shared" si="1365"/>
        <v>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08">
        <f t="shared" si="1386"/>
        <v>47316</v>
      </c>
      <c r="B3020" s="109">
        <f t="shared" si="1366"/>
        <v>0</v>
      </c>
      <c r="C3020" s="193">
        <f t="shared" si="1384"/>
        <v>0</v>
      </c>
      <c r="D3020" s="110">
        <f t="shared" si="1367"/>
        <v>7245.38</v>
      </c>
      <c r="E3020" s="111">
        <f t="shared" si="1383"/>
        <v>7276.54</v>
      </c>
      <c r="F3020" s="112">
        <f t="shared" si="1368"/>
        <v>47258</v>
      </c>
      <c r="G3020" s="113">
        <f t="shared" si="1369"/>
        <v>4.3006716003852752E-3</v>
      </c>
      <c r="H3020" s="114">
        <f t="shared" si="1370"/>
        <v>47319</v>
      </c>
      <c r="I3020" s="114">
        <f t="shared" si="1371"/>
        <v>47319</v>
      </c>
      <c r="J3020" s="115">
        <f t="shared" si="1372"/>
        <v>22</v>
      </c>
      <c r="K3020" s="115">
        <f t="shared" si="1373"/>
        <v>19</v>
      </c>
      <c r="L3020" s="8">
        <f t="shared" si="1374"/>
        <v>1.00371312</v>
      </c>
      <c r="M3020" s="116">
        <f t="shared" si="1375"/>
        <v>1.0043006699999999</v>
      </c>
      <c r="N3020" s="116">
        <f t="shared" si="1376"/>
        <v>1.6082207489373996</v>
      </c>
      <c r="O3020" s="109">
        <f t="shared" si="1377"/>
        <v>1.61419226</v>
      </c>
      <c r="P3020" s="109">
        <f t="shared" si="1378"/>
        <v>0</v>
      </c>
      <c r="Q3020" s="11">
        <f t="shared" ref="Q3020:Q3083" si="1389">IF(VLOOKUP(A3020,AD$10:AK$145,8)=VLOOKUP(A3019,AD$10:AK$145,8),0,VLOOKUP(A3020,AD$10:AK$145,8))</f>
        <v>0</v>
      </c>
      <c r="R3020" s="30">
        <f t="shared" si="1387"/>
        <v>0</v>
      </c>
      <c r="S3020" s="109">
        <f t="shared" si="1379"/>
        <v>0</v>
      </c>
      <c r="T3020" s="119">
        <f t="shared" si="1388"/>
        <v>0.10150000000000001</v>
      </c>
      <c r="U3020" s="117">
        <f t="shared" si="1380"/>
        <v>19</v>
      </c>
      <c r="V3020" s="117">
        <v>252</v>
      </c>
      <c r="W3020" s="116">
        <f t="shared" si="1381"/>
        <v>1.007315457</v>
      </c>
      <c r="X3020" s="109">
        <f t="shared" si="1382"/>
        <v>0</v>
      </c>
      <c r="Y3020" s="174">
        <f t="shared" si="1385"/>
        <v>0</v>
      </c>
      <c r="Z3020" s="120" t="str">
        <f t="shared" ref="Z3020:Z3083" si="1390">IF($Q3019&gt;0,VLOOKUP($A3019,$AD$10:$AM$145,9),Z3019)</f>
        <v>A+J=</v>
      </c>
      <c r="AA3020" s="114">
        <f t="shared" ref="AA3020:AA3083" si="1391">IF($Q3019&gt;0,VLOOKUP($A3019,$AD$10:$AM$145,10),AA3019)</f>
        <v>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08">
        <f t="shared" si="1386"/>
        <v>47317</v>
      </c>
      <c r="B3021" s="109">
        <f t="shared" si="1366"/>
        <v>0</v>
      </c>
      <c r="C3021" s="193">
        <f t="shared" si="1384"/>
        <v>0</v>
      </c>
      <c r="D3021" s="110">
        <f t="shared" si="1367"/>
        <v>7245.38</v>
      </c>
      <c r="E3021" s="111">
        <f t="shared" si="1383"/>
        <v>7276.54</v>
      </c>
      <c r="F3021" s="112">
        <f t="shared" si="1368"/>
        <v>47258</v>
      </c>
      <c r="G3021" s="113">
        <f t="shared" si="1369"/>
        <v>4.3006716003852752E-3</v>
      </c>
      <c r="H3021" s="114">
        <f t="shared" si="1370"/>
        <v>47319</v>
      </c>
      <c r="I3021" s="114">
        <f t="shared" si="1371"/>
        <v>47319</v>
      </c>
      <c r="J3021" s="115">
        <f t="shared" si="1372"/>
        <v>22</v>
      </c>
      <c r="K3021" s="115">
        <f t="shared" si="1373"/>
        <v>20</v>
      </c>
      <c r="L3021" s="8">
        <f t="shared" si="1374"/>
        <v>1.0039089299999999</v>
      </c>
      <c r="M3021" s="116">
        <f t="shared" si="1375"/>
        <v>1.0043006699999999</v>
      </c>
      <c r="N3021" s="116">
        <f t="shared" si="1376"/>
        <v>1.6082207489373996</v>
      </c>
      <c r="O3021" s="109">
        <f t="shared" si="1377"/>
        <v>1.61450717</v>
      </c>
      <c r="P3021" s="109">
        <f t="shared" si="1378"/>
        <v>0</v>
      </c>
      <c r="Q3021" s="11">
        <f t="shared" si="1389"/>
        <v>0</v>
      </c>
      <c r="R3021" s="30">
        <f t="shared" si="1387"/>
        <v>0</v>
      </c>
      <c r="S3021" s="109">
        <f t="shared" si="1379"/>
        <v>0</v>
      </c>
      <c r="T3021" s="119">
        <f t="shared" si="1388"/>
        <v>0.10150000000000001</v>
      </c>
      <c r="U3021" s="117">
        <f t="shared" si="1380"/>
        <v>20</v>
      </c>
      <c r="V3021" s="117">
        <v>252</v>
      </c>
      <c r="W3021" s="116">
        <f t="shared" si="1381"/>
        <v>1.0077019599999999</v>
      </c>
      <c r="X3021" s="109">
        <f t="shared" si="1382"/>
        <v>0</v>
      </c>
      <c r="Y3021" s="174">
        <f t="shared" si="1385"/>
        <v>0</v>
      </c>
      <c r="Z3021" s="120" t="str">
        <f t="shared" si="1390"/>
        <v>A+J=</v>
      </c>
      <c r="AA3021" s="114">
        <f t="shared" si="1391"/>
        <v>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08">
        <f t="shared" si="1386"/>
        <v>47318</v>
      </c>
      <c r="B3022" s="109">
        <f t="shared" si="1366"/>
        <v>0</v>
      </c>
      <c r="C3022" s="193">
        <f t="shared" si="1384"/>
        <v>0</v>
      </c>
      <c r="D3022" s="110">
        <f t="shared" si="1367"/>
        <v>7245.38</v>
      </c>
      <c r="E3022" s="111">
        <f t="shared" si="1383"/>
        <v>7276.54</v>
      </c>
      <c r="F3022" s="112">
        <f t="shared" si="1368"/>
        <v>47258</v>
      </c>
      <c r="G3022" s="113">
        <f t="shared" si="1369"/>
        <v>4.3006716003852752E-3</v>
      </c>
      <c r="H3022" s="114">
        <f t="shared" si="1370"/>
        <v>47319</v>
      </c>
      <c r="I3022" s="114">
        <f t="shared" si="1371"/>
        <v>47319</v>
      </c>
      <c r="J3022" s="115">
        <f t="shared" si="1372"/>
        <v>22</v>
      </c>
      <c r="K3022" s="115">
        <f t="shared" si="1373"/>
        <v>21</v>
      </c>
      <c r="L3022" s="8">
        <f t="shared" si="1374"/>
        <v>1.00410478</v>
      </c>
      <c r="M3022" s="116">
        <f t="shared" si="1375"/>
        <v>1.0043006699999999</v>
      </c>
      <c r="N3022" s="116">
        <f t="shared" si="1376"/>
        <v>1.6082207489373996</v>
      </c>
      <c r="O3022" s="109">
        <f t="shared" si="1377"/>
        <v>1.61482214</v>
      </c>
      <c r="P3022" s="109">
        <f t="shared" si="1378"/>
        <v>0</v>
      </c>
      <c r="Q3022" s="11">
        <f t="shared" si="1389"/>
        <v>0</v>
      </c>
      <c r="R3022" s="30">
        <f t="shared" si="1387"/>
        <v>0</v>
      </c>
      <c r="S3022" s="109">
        <f t="shared" si="1379"/>
        <v>0</v>
      </c>
      <c r="T3022" s="119">
        <f t="shared" si="1388"/>
        <v>0.10150000000000001</v>
      </c>
      <c r="U3022" s="117">
        <f t="shared" si="1380"/>
        <v>21</v>
      </c>
      <c r="V3022" s="117">
        <v>252</v>
      </c>
      <c r="W3022" s="116">
        <f t="shared" si="1381"/>
        <v>1.008088611</v>
      </c>
      <c r="X3022" s="109">
        <f t="shared" si="1382"/>
        <v>0</v>
      </c>
      <c r="Y3022" s="174">
        <f t="shared" si="1385"/>
        <v>0</v>
      </c>
      <c r="Z3022" s="120" t="str">
        <f t="shared" si="1390"/>
        <v>A+J=</v>
      </c>
      <c r="AA3022" s="114">
        <f t="shared" si="1391"/>
        <v>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08">
        <f t="shared" si="1386"/>
        <v>47319</v>
      </c>
      <c r="B3023" s="109">
        <f t="shared" si="1366"/>
        <v>0</v>
      </c>
      <c r="C3023" s="193">
        <f t="shared" si="1384"/>
        <v>0</v>
      </c>
      <c r="D3023" s="110">
        <f t="shared" si="1367"/>
        <v>7245.38</v>
      </c>
      <c r="E3023" s="111">
        <f t="shared" si="1383"/>
        <v>7276.54</v>
      </c>
      <c r="F3023" s="112">
        <f t="shared" si="1368"/>
        <v>47258</v>
      </c>
      <c r="G3023" s="113">
        <f t="shared" si="1369"/>
        <v>4.3006716003852752E-3</v>
      </c>
      <c r="H3023" s="114">
        <f t="shared" si="1370"/>
        <v>47350</v>
      </c>
      <c r="I3023" s="114">
        <f t="shared" si="1371"/>
        <v>47319</v>
      </c>
      <c r="J3023" s="115">
        <f t="shared" si="1372"/>
        <v>22</v>
      </c>
      <c r="K3023" s="115">
        <f t="shared" si="1373"/>
        <v>22</v>
      </c>
      <c r="L3023" s="8">
        <f t="shared" si="1374"/>
        <v>1.0043006699999999</v>
      </c>
      <c r="M3023" s="116">
        <f t="shared" si="1375"/>
        <v>1.0043006699999999</v>
      </c>
      <c r="N3023" s="116">
        <f t="shared" si="1376"/>
        <v>1.6082207489373996</v>
      </c>
      <c r="O3023" s="109">
        <f t="shared" si="1377"/>
        <v>1.6151371699999999</v>
      </c>
      <c r="P3023" s="109">
        <f t="shared" si="1378"/>
        <v>0</v>
      </c>
      <c r="Q3023" s="11">
        <f t="shared" si="1389"/>
        <v>0</v>
      </c>
      <c r="R3023" s="30">
        <f t="shared" si="1387"/>
        <v>0</v>
      </c>
      <c r="S3023" s="109">
        <f t="shared" si="1379"/>
        <v>0</v>
      </c>
      <c r="T3023" s="119">
        <f t="shared" si="1388"/>
        <v>0.10150000000000001</v>
      </c>
      <c r="U3023" s="117">
        <f t="shared" si="1380"/>
        <v>22</v>
      </c>
      <c r="V3023" s="117">
        <v>252</v>
      </c>
      <c r="W3023" s="116">
        <f t="shared" si="1381"/>
        <v>1.008475411</v>
      </c>
      <c r="X3023" s="109">
        <f t="shared" si="1382"/>
        <v>0</v>
      </c>
      <c r="Y3023" s="174">
        <f t="shared" si="1385"/>
        <v>0</v>
      </c>
      <c r="Z3023" s="120" t="str">
        <f t="shared" si="1390"/>
        <v>A+J=</v>
      </c>
      <c r="AA3023" s="114">
        <f t="shared" si="1391"/>
        <v>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08">
        <f t="shared" si="1386"/>
        <v>47320</v>
      </c>
      <c r="B3024" s="109">
        <f t="shared" si="1366"/>
        <v>0</v>
      </c>
      <c r="C3024" s="193">
        <f t="shared" si="1384"/>
        <v>0</v>
      </c>
      <c r="D3024" s="110">
        <f t="shared" si="1367"/>
        <v>7245.38</v>
      </c>
      <c r="E3024" s="111">
        <f t="shared" si="1383"/>
        <v>7276.54</v>
      </c>
      <c r="F3024" s="112">
        <f t="shared" si="1368"/>
        <v>47289</v>
      </c>
      <c r="G3024" s="113">
        <f t="shared" si="1369"/>
        <v>4.3006716003852752E-3</v>
      </c>
      <c r="H3024" s="114">
        <f t="shared" si="1370"/>
        <v>47350</v>
      </c>
      <c r="I3024" s="114">
        <f t="shared" si="1371"/>
        <v>47350</v>
      </c>
      <c r="J3024" s="115">
        <f t="shared" si="1372"/>
        <v>21</v>
      </c>
      <c r="K3024" s="115">
        <f t="shared" si="1373"/>
        <v>1</v>
      </c>
      <c r="L3024" s="8">
        <f t="shared" si="1374"/>
        <v>1.0002043700000001</v>
      </c>
      <c r="M3024" s="116">
        <f t="shared" si="1375"/>
        <v>1.0043006699999999</v>
      </c>
      <c r="N3024" s="116">
        <f t="shared" si="1376"/>
        <v>1.615137175665732</v>
      </c>
      <c r="O3024" s="109">
        <f t="shared" si="1377"/>
        <v>1.61546726</v>
      </c>
      <c r="P3024" s="109">
        <f t="shared" si="1378"/>
        <v>0</v>
      </c>
      <c r="Q3024" s="11">
        <f t="shared" si="1389"/>
        <v>0</v>
      </c>
      <c r="R3024" s="30">
        <f t="shared" si="1387"/>
        <v>0</v>
      </c>
      <c r="S3024" s="109">
        <f t="shared" si="1379"/>
        <v>0</v>
      </c>
      <c r="T3024" s="119">
        <f t="shared" si="1388"/>
        <v>0.10150000000000001</v>
      </c>
      <c r="U3024" s="117">
        <f t="shared" si="1380"/>
        <v>23</v>
      </c>
      <c r="V3024" s="117">
        <v>252</v>
      </c>
      <c r="W3024" s="116">
        <f t="shared" si="1381"/>
        <v>1.0088623590000001</v>
      </c>
      <c r="X3024" s="109">
        <f t="shared" si="1382"/>
        <v>0</v>
      </c>
      <c r="Y3024" s="174">
        <f t="shared" si="1385"/>
        <v>0</v>
      </c>
      <c r="Z3024" s="120" t="str">
        <f t="shared" si="1390"/>
        <v>A+J=</v>
      </c>
      <c r="AA3024" s="114">
        <f t="shared" si="1391"/>
        <v>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08">
        <f t="shared" si="1386"/>
        <v>47321</v>
      </c>
      <c r="B3025" s="109">
        <f t="shared" si="1366"/>
        <v>0</v>
      </c>
      <c r="C3025" s="193">
        <f t="shared" si="1384"/>
        <v>0</v>
      </c>
      <c r="D3025" s="110">
        <f t="shared" si="1367"/>
        <v>7245.38</v>
      </c>
      <c r="E3025" s="111">
        <f t="shared" si="1383"/>
        <v>7276.54</v>
      </c>
      <c r="F3025" s="112">
        <f t="shared" si="1368"/>
        <v>47289</v>
      </c>
      <c r="G3025" s="113">
        <f t="shared" si="1369"/>
        <v>4.3006716003852752E-3</v>
      </c>
      <c r="H3025" s="114">
        <f t="shared" si="1370"/>
        <v>47350</v>
      </c>
      <c r="I3025" s="114">
        <f t="shared" si="1371"/>
        <v>47350</v>
      </c>
      <c r="J3025" s="115">
        <f t="shared" si="1372"/>
        <v>21</v>
      </c>
      <c r="K3025" s="115">
        <f t="shared" si="1373"/>
        <v>1</v>
      </c>
      <c r="L3025" s="8">
        <f t="shared" si="1374"/>
        <v>1.0002043700000001</v>
      </c>
      <c r="M3025" s="116">
        <f t="shared" si="1375"/>
        <v>1.0043006699999999</v>
      </c>
      <c r="N3025" s="116">
        <f t="shared" si="1376"/>
        <v>1.615137175665732</v>
      </c>
      <c r="O3025" s="109">
        <f t="shared" si="1377"/>
        <v>1.61546726</v>
      </c>
      <c r="P3025" s="109">
        <f t="shared" si="1378"/>
        <v>0</v>
      </c>
      <c r="Q3025" s="11">
        <f t="shared" si="1389"/>
        <v>0</v>
      </c>
      <c r="R3025" s="30">
        <f t="shared" si="1387"/>
        <v>0</v>
      </c>
      <c r="S3025" s="109">
        <f t="shared" si="1379"/>
        <v>0</v>
      </c>
      <c r="T3025" s="119">
        <f t="shared" si="1388"/>
        <v>0.10150000000000001</v>
      </c>
      <c r="U3025" s="117">
        <f t="shared" si="1380"/>
        <v>23</v>
      </c>
      <c r="V3025" s="117">
        <v>252</v>
      </c>
      <c r="W3025" s="116">
        <f t="shared" si="1381"/>
        <v>1.0088623590000001</v>
      </c>
      <c r="X3025" s="109">
        <f t="shared" si="1382"/>
        <v>0</v>
      </c>
      <c r="Y3025" s="174">
        <f t="shared" si="1385"/>
        <v>0</v>
      </c>
      <c r="Z3025" s="120" t="str">
        <f t="shared" si="1390"/>
        <v>A+J=</v>
      </c>
      <c r="AA3025" s="114">
        <f t="shared" si="1391"/>
        <v>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08">
        <f t="shared" si="1386"/>
        <v>47322</v>
      </c>
      <c r="B3026" s="109">
        <f t="shared" si="1366"/>
        <v>0</v>
      </c>
      <c r="C3026" s="193">
        <f t="shared" si="1384"/>
        <v>0</v>
      </c>
      <c r="D3026" s="110">
        <f t="shared" si="1367"/>
        <v>7245.38</v>
      </c>
      <c r="E3026" s="111">
        <f t="shared" si="1383"/>
        <v>7276.54</v>
      </c>
      <c r="F3026" s="112">
        <f t="shared" si="1368"/>
        <v>47289</v>
      </c>
      <c r="G3026" s="113">
        <f t="shared" si="1369"/>
        <v>4.3006716003852752E-3</v>
      </c>
      <c r="H3026" s="114">
        <f t="shared" si="1370"/>
        <v>47350</v>
      </c>
      <c r="I3026" s="114">
        <f t="shared" si="1371"/>
        <v>47350</v>
      </c>
      <c r="J3026" s="115">
        <f t="shared" si="1372"/>
        <v>21</v>
      </c>
      <c r="K3026" s="115">
        <f t="shared" si="1373"/>
        <v>1</v>
      </c>
      <c r="L3026" s="8">
        <f t="shared" si="1374"/>
        <v>1.0002043700000001</v>
      </c>
      <c r="M3026" s="116">
        <f t="shared" si="1375"/>
        <v>1.0043006699999999</v>
      </c>
      <c r="N3026" s="116">
        <f t="shared" si="1376"/>
        <v>1.615137175665732</v>
      </c>
      <c r="O3026" s="109">
        <f t="shared" si="1377"/>
        <v>1.61546726</v>
      </c>
      <c r="P3026" s="109">
        <f t="shared" si="1378"/>
        <v>0</v>
      </c>
      <c r="Q3026" s="11">
        <f t="shared" si="1389"/>
        <v>0</v>
      </c>
      <c r="R3026" s="30">
        <f t="shared" si="1387"/>
        <v>0</v>
      </c>
      <c r="S3026" s="109">
        <f t="shared" si="1379"/>
        <v>0</v>
      </c>
      <c r="T3026" s="119">
        <f t="shared" si="1388"/>
        <v>0.10150000000000001</v>
      </c>
      <c r="U3026" s="117">
        <f t="shared" si="1380"/>
        <v>23</v>
      </c>
      <c r="V3026" s="117">
        <v>252</v>
      </c>
      <c r="W3026" s="116">
        <f t="shared" si="1381"/>
        <v>1.0088623590000001</v>
      </c>
      <c r="X3026" s="109">
        <f t="shared" si="1382"/>
        <v>0</v>
      </c>
      <c r="Y3026" s="174">
        <f t="shared" si="1385"/>
        <v>0</v>
      </c>
      <c r="Z3026" s="120" t="str">
        <f t="shared" si="1390"/>
        <v>A+J=</v>
      </c>
      <c r="AA3026" s="114">
        <f t="shared" si="1391"/>
        <v>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08">
        <f t="shared" si="1386"/>
        <v>47323</v>
      </c>
      <c r="B3027" s="109">
        <f t="shared" si="1366"/>
        <v>0</v>
      </c>
      <c r="C3027" s="193">
        <f t="shared" si="1384"/>
        <v>0</v>
      </c>
      <c r="D3027" s="110">
        <f t="shared" si="1367"/>
        <v>7245.38</v>
      </c>
      <c r="E3027" s="111">
        <f t="shared" si="1383"/>
        <v>7276.54</v>
      </c>
      <c r="F3027" s="112">
        <f t="shared" si="1368"/>
        <v>47289</v>
      </c>
      <c r="G3027" s="113">
        <f t="shared" si="1369"/>
        <v>4.3006716003852752E-3</v>
      </c>
      <c r="H3027" s="114">
        <f t="shared" si="1370"/>
        <v>47350</v>
      </c>
      <c r="I3027" s="114">
        <f t="shared" si="1371"/>
        <v>47350</v>
      </c>
      <c r="J3027" s="115">
        <f t="shared" si="1372"/>
        <v>21</v>
      </c>
      <c r="K3027" s="115">
        <f t="shared" si="1373"/>
        <v>2</v>
      </c>
      <c r="L3027" s="8">
        <f t="shared" si="1374"/>
        <v>1.00040879</v>
      </c>
      <c r="M3027" s="116">
        <f t="shared" si="1375"/>
        <v>1.0043006699999999</v>
      </c>
      <c r="N3027" s="116">
        <f t="shared" si="1376"/>
        <v>1.615137175665732</v>
      </c>
      <c r="O3027" s="109">
        <f t="shared" si="1377"/>
        <v>1.61579742</v>
      </c>
      <c r="P3027" s="109">
        <f t="shared" si="1378"/>
        <v>0</v>
      </c>
      <c r="Q3027" s="11">
        <f t="shared" si="1389"/>
        <v>0</v>
      </c>
      <c r="R3027" s="30">
        <f t="shared" si="1387"/>
        <v>0</v>
      </c>
      <c r="S3027" s="109">
        <f t="shared" si="1379"/>
        <v>0</v>
      </c>
      <c r="T3027" s="119">
        <f t="shared" si="1388"/>
        <v>0.10150000000000001</v>
      </c>
      <c r="U3027" s="117">
        <f t="shared" si="1380"/>
        <v>24</v>
      </c>
      <c r="V3027" s="117">
        <v>252</v>
      </c>
      <c r="W3027" s="116">
        <f t="shared" si="1381"/>
        <v>1.009249456</v>
      </c>
      <c r="X3027" s="109">
        <f t="shared" si="1382"/>
        <v>0</v>
      </c>
      <c r="Y3027" s="174">
        <f t="shared" si="1385"/>
        <v>0</v>
      </c>
      <c r="Z3027" s="120" t="str">
        <f t="shared" si="1390"/>
        <v>A+J=</v>
      </c>
      <c r="AA3027" s="114">
        <f t="shared" si="1391"/>
        <v>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08">
        <f t="shared" si="1386"/>
        <v>47324</v>
      </c>
      <c r="B3028" s="109">
        <f t="shared" si="1366"/>
        <v>0</v>
      </c>
      <c r="C3028" s="193">
        <f t="shared" si="1384"/>
        <v>0</v>
      </c>
      <c r="D3028" s="110">
        <f t="shared" si="1367"/>
        <v>7245.38</v>
      </c>
      <c r="E3028" s="111">
        <f t="shared" si="1383"/>
        <v>7276.54</v>
      </c>
      <c r="F3028" s="112">
        <f t="shared" si="1368"/>
        <v>47289</v>
      </c>
      <c r="G3028" s="113">
        <f t="shared" si="1369"/>
        <v>4.3006716003852752E-3</v>
      </c>
      <c r="H3028" s="114">
        <f t="shared" si="1370"/>
        <v>47350</v>
      </c>
      <c r="I3028" s="114">
        <f t="shared" si="1371"/>
        <v>47350</v>
      </c>
      <c r="J3028" s="115">
        <f t="shared" si="1372"/>
        <v>21</v>
      </c>
      <c r="K3028" s="115">
        <f t="shared" si="1373"/>
        <v>3</v>
      </c>
      <c r="L3028" s="8">
        <f t="shared" si="1374"/>
        <v>1.00061325</v>
      </c>
      <c r="M3028" s="116">
        <f t="shared" si="1375"/>
        <v>1.0043006699999999</v>
      </c>
      <c r="N3028" s="116">
        <f t="shared" si="1376"/>
        <v>1.615137175665732</v>
      </c>
      <c r="O3028" s="109">
        <f t="shared" si="1377"/>
        <v>1.6161276499999999</v>
      </c>
      <c r="P3028" s="109">
        <f t="shared" si="1378"/>
        <v>0</v>
      </c>
      <c r="Q3028" s="11">
        <f t="shared" si="1389"/>
        <v>0</v>
      </c>
      <c r="R3028" s="30">
        <f t="shared" si="1387"/>
        <v>0</v>
      </c>
      <c r="S3028" s="109">
        <f t="shared" si="1379"/>
        <v>0</v>
      </c>
      <c r="T3028" s="119">
        <f t="shared" si="1388"/>
        <v>0.10150000000000001</v>
      </c>
      <c r="U3028" s="117">
        <f t="shared" si="1380"/>
        <v>25</v>
      </c>
      <c r="V3028" s="117">
        <v>252</v>
      </c>
      <c r="W3028" s="116">
        <f t="shared" si="1381"/>
        <v>1.009636701</v>
      </c>
      <c r="X3028" s="109">
        <f t="shared" si="1382"/>
        <v>0</v>
      </c>
      <c r="Y3028" s="174">
        <f t="shared" si="1385"/>
        <v>0</v>
      </c>
      <c r="Z3028" s="120" t="str">
        <f t="shared" si="1390"/>
        <v>A+J=</v>
      </c>
      <c r="AA3028" s="114">
        <f t="shared" si="1391"/>
        <v>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08">
        <f t="shared" si="1386"/>
        <v>47325</v>
      </c>
      <c r="B3029" s="109">
        <f t="shared" si="1366"/>
        <v>0</v>
      </c>
      <c r="C3029" s="193">
        <f t="shared" si="1384"/>
        <v>0</v>
      </c>
      <c r="D3029" s="110">
        <f t="shared" si="1367"/>
        <v>7245.38</v>
      </c>
      <c r="E3029" s="111">
        <f t="shared" si="1383"/>
        <v>7276.54</v>
      </c>
      <c r="F3029" s="112">
        <f t="shared" si="1368"/>
        <v>47289</v>
      </c>
      <c r="G3029" s="113">
        <f t="shared" si="1369"/>
        <v>4.3006716003852752E-3</v>
      </c>
      <c r="H3029" s="114">
        <f t="shared" si="1370"/>
        <v>47350</v>
      </c>
      <c r="I3029" s="114">
        <f t="shared" si="1371"/>
        <v>47350</v>
      </c>
      <c r="J3029" s="115">
        <f t="shared" si="1372"/>
        <v>21</v>
      </c>
      <c r="K3029" s="115">
        <f t="shared" si="1373"/>
        <v>4</v>
      </c>
      <c r="L3029" s="8">
        <f t="shared" si="1374"/>
        <v>1.00081775</v>
      </c>
      <c r="M3029" s="116">
        <f t="shared" si="1375"/>
        <v>1.0043006699999999</v>
      </c>
      <c r="N3029" s="116">
        <f t="shared" si="1376"/>
        <v>1.615137175665732</v>
      </c>
      <c r="O3029" s="109">
        <f t="shared" si="1377"/>
        <v>1.61645795</v>
      </c>
      <c r="P3029" s="109">
        <f t="shared" si="1378"/>
        <v>0</v>
      </c>
      <c r="Q3029" s="11">
        <f t="shared" si="1389"/>
        <v>0</v>
      </c>
      <c r="R3029" s="30">
        <f t="shared" si="1387"/>
        <v>0</v>
      </c>
      <c r="S3029" s="109">
        <f t="shared" si="1379"/>
        <v>0</v>
      </c>
      <c r="T3029" s="119">
        <f t="shared" si="1388"/>
        <v>0.10150000000000001</v>
      </c>
      <c r="U3029" s="117">
        <f t="shared" si="1380"/>
        <v>26</v>
      </c>
      <c r="V3029" s="117">
        <v>252</v>
      </c>
      <c r="W3029" s="116">
        <f t="shared" si="1381"/>
        <v>1.0100240949999999</v>
      </c>
      <c r="X3029" s="109">
        <f t="shared" si="1382"/>
        <v>0</v>
      </c>
      <c r="Y3029" s="174">
        <f t="shared" si="1385"/>
        <v>0</v>
      </c>
      <c r="Z3029" s="120" t="str">
        <f t="shared" si="1390"/>
        <v>A+J=</v>
      </c>
      <c r="AA3029" s="114">
        <f t="shared" si="1391"/>
        <v>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08">
        <f t="shared" si="1386"/>
        <v>47326</v>
      </c>
      <c r="B3030" s="109">
        <f t="shared" si="1366"/>
        <v>0</v>
      </c>
      <c r="C3030" s="193">
        <f t="shared" si="1384"/>
        <v>0</v>
      </c>
      <c r="D3030" s="110">
        <f t="shared" si="1367"/>
        <v>7245.38</v>
      </c>
      <c r="E3030" s="111">
        <f t="shared" si="1383"/>
        <v>7276.54</v>
      </c>
      <c r="F3030" s="112">
        <f t="shared" si="1368"/>
        <v>47289</v>
      </c>
      <c r="G3030" s="113">
        <f t="shared" si="1369"/>
        <v>4.3006716003852752E-3</v>
      </c>
      <c r="H3030" s="114">
        <f t="shared" si="1370"/>
        <v>47350</v>
      </c>
      <c r="I3030" s="114">
        <f t="shared" si="1371"/>
        <v>47350</v>
      </c>
      <c r="J3030" s="115">
        <f t="shared" si="1372"/>
        <v>21</v>
      </c>
      <c r="K3030" s="115">
        <f t="shared" si="1373"/>
        <v>5</v>
      </c>
      <c r="L3030" s="8">
        <f t="shared" si="1374"/>
        <v>1.0010222900000001</v>
      </c>
      <c r="M3030" s="116">
        <f t="shared" si="1375"/>
        <v>1.0043006699999999</v>
      </c>
      <c r="N3030" s="116">
        <f t="shared" si="1376"/>
        <v>1.615137175665732</v>
      </c>
      <c r="O3030" s="109">
        <f t="shared" si="1377"/>
        <v>1.61678831</v>
      </c>
      <c r="P3030" s="109">
        <f t="shared" si="1378"/>
        <v>0</v>
      </c>
      <c r="Q3030" s="11">
        <f t="shared" si="1389"/>
        <v>0</v>
      </c>
      <c r="R3030" s="30">
        <f t="shared" si="1387"/>
        <v>0</v>
      </c>
      <c r="S3030" s="109">
        <f t="shared" si="1379"/>
        <v>0</v>
      </c>
      <c r="T3030" s="119">
        <f t="shared" si="1388"/>
        <v>0.10150000000000001</v>
      </c>
      <c r="U3030" s="117">
        <f t="shared" si="1380"/>
        <v>27</v>
      </c>
      <c r="V3030" s="117">
        <v>252</v>
      </c>
      <c r="W3030" s="116">
        <f t="shared" si="1381"/>
        <v>1.010411637</v>
      </c>
      <c r="X3030" s="109">
        <f t="shared" si="1382"/>
        <v>0</v>
      </c>
      <c r="Y3030" s="174">
        <f t="shared" si="1385"/>
        <v>0</v>
      </c>
      <c r="Z3030" s="120" t="str">
        <f t="shared" si="1390"/>
        <v>A+J=</v>
      </c>
      <c r="AA3030" s="114">
        <f t="shared" si="1391"/>
        <v>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08">
        <f t="shared" si="1386"/>
        <v>47327</v>
      </c>
      <c r="B3031" s="109">
        <f t="shared" si="1366"/>
        <v>0</v>
      </c>
      <c r="C3031" s="193">
        <f t="shared" si="1384"/>
        <v>0</v>
      </c>
      <c r="D3031" s="110">
        <f t="shared" si="1367"/>
        <v>7245.38</v>
      </c>
      <c r="E3031" s="111">
        <f t="shared" si="1383"/>
        <v>7276.54</v>
      </c>
      <c r="F3031" s="112">
        <f t="shared" si="1368"/>
        <v>47289</v>
      </c>
      <c r="G3031" s="113">
        <f t="shared" si="1369"/>
        <v>4.3006716003852752E-3</v>
      </c>
      <c r="H3031" s="114">
        <f t="shared" si="1370"/>
        <v>47350</v>
      </c>
      <c r="I3031" s="114">
        <f t="shared" si="1371"/>
        <v>47350</v>
      </c>
      <c r="J3031" s="115">
        <f t="shared" si="1372"/>
        <v>21</v>
      </c>
      <c r="K3031" s="115">
        <f t="shared" si="1373"/>
        <v>6</v>
      </c>
      <c r="L3031" s="8">
        <f t="shared" si="1374"/>
        <v>1.0012268799999999</v>
      </c>
      <c r="M3031" s="116">
        <f t="shared" si="1375"/>
        <v>1.0043006699999999</v>
      </c>
      <c r="N3031" s="116">
        <f t="shared" si="1376"/>
        <v>1.615137175665732</v>
      </c>
      <c r="O3031" s="109">
        <f t="shared" si="1377"/>
        <v>1.6171187499999999</v>
      </c>
      <c r="P3031" s="109">
        <f t="shared" si="1378"/>
        <v>0</v>
      </c>
      <c r="Q3031" s="11">
        <f t="shared" si="1389"/>
        <v>0</v>
      </c>
      <c r="R3031" s="30">
        <f t="shared" si="1387"/>
        <v>0</v>
      </c>
      <c r="S3031" s="109">
        <f t="shared" si="1379"/>
        <v>0</v>
      </c>
      <c r="T3031" s="119">
        <f t="shared" si="1388"/>
        <v>0.10150000000000001</v>
      </c>
      <c r="U3031" s="117">
        <f t="shared" si="1380"/>
        <v>28</v>
      </c>
      <c r="V3031" s="117">
        <v>252</v>
      </c>
      <c r="W3031" s="116">
        <f t="shared" si="1381"/>
        <v>1.0107993280000001</v>
      </c>
      <c r="X3031" s="109">
        <f t="shared" si="1382"/>
        <v>0</v>
      </c>
      <c r="Y3031" s="174">
        <f t="shared" si="1385"/>
        <v>0</v>
      </c>
      <c r="Z3031" s="120" t="str">
        <f t="shared" si="1390"/>
        <v>A+J=</v>
      </c>
      <c r="AA3031" s="114">
        <f t="shared" si="1391"/>
        <v>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08">
        <f t="shared" si="1386"/>
        <v>47328</v>
      </c>
      <c r="B3032" s="109">
        <f t="shared" si="1366"/>
        <v>0</v>
      </c>
      <c r="C3032" s="193">
        <f t="shared" si="1384"/>
        <v>0</v>
      </c>
      <c r="D3032" s="110">
        <f t="shared" si="1367"/>
        <v>7245.38</v>
      </c>
      <c r="E3032" s="111">
        <f t="shared" si="1383"/>
        <v>7276.54</v>
      </c>
      <c r="F3032" s="112">
        <f t="shared" si="1368"/>
        <v>47289</v>
      </c>
      <c r="G3032" s="113">
        <f t="shared" si="1369"/>
        <v>4.3006716003852752E-3</v>
      </c>
      <c r="H3032" s="114">
        <f t="shared" si="1370"/>
        <v>47350</v>
      </c>
      <c r="I3032" s="114">
        <f t="shared" si="1371"/>
        <v>47350</v>
      </c>
      <c r="J3032" s="115">
        <f t="shared" si="1372"/>
        <v>21</v>
      </c>
      <c r="K3032" s="115">
        <f t="shared" si="1373"/>
        <v>6</v>
      </c>
      <c r="L3032" s="8">
        <f t="shared" si="1374"/>
        <v>1.0012268799999999</v>
      </c>
      <c r="M3032" s="116">
        <f t="shared" si="1375"/>
        <v>1.0043006699999999</v>
      </c>
      <c r="N3032" s="116">
        <f t="shared" si="1376"/>
        <v>1.615137175665732</v>
      </c>
      <c r="O3032" s="109">
        <f t="shared" si="1377"/>
        <v>1.6171187499999999</v>
      </c>
      <c r="P3032" s="109">
        <f t="shared" si="1378"/>
        <v>0</v>
      </c>
      <c r="Q3032" s="11">
        <f t="shared" si="1389"/>
        <v>0</v>
      </c>
      <c r="R3032" s="30">
        <f t="shared" si="1387"/>
        <v>0</v>
      </c>
      <c r="S3032" s="109">
        <f t="shared" si="1379"/>
        <v>0</v>
      </c>
      <c r="T3032" s="119">
        <f t="shared" si="1388"/>
        <v>0.10150000000000001</v>
      </c>
      <c r="U3032" s="117">
        <f t="shared" si="1380"/>
        <v>28</v>
      </c>
      <c r="V3032" s="117">
        <v>252</v>
      </c>
      <c r="W3032" s="116">
        <f t="shared" si="1381"/>
        <v>1.0107993280000001</v>
      </c>
      <c r="X3032" s="109">
        <f t="shared" si="1382"/>
        <v>0</v>
      </c>
      <c r="Y3032" s="174">
        <f t="shared" si="1385"/>
        <v>0</v>
      </c>
      <c r="Z3032" s="120" t="str">
        <f t="shared" si="1390"/>
        <v>A+J=</v>
      </c>
      <c r="AA3032" s="114">
        <f t="shared" si="1391"/>
        <v>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08">
        <f t="shared" si="1386"/>
        <v>47329</v>
      </c>
      <c r="B3033" s="109">
        <f t="shared" si="1366"/>
        <v>0</v>
      </c>
      <c r="C3033" s="193">
        <f t="shared" si="1384"/>
        <v>0</v>
      </c>
      <c r="D3033" s="110">
        <f t="shared" si="1367"/>
        <v>7245.38</v>
      </c>
      <c r="E3033" s="111">
        <f t="shared" si="1383"/>
        <v>7276.54</v>
      </c>
      <c r="F3033" s="112">
        <f t="shared" si="1368"/>
        <v>47289</v>
      </c>
      <c r="G3033" s="113">
        <f t="shared" si="1369"/>
        <v>4.3006716003852752E-3</v>
      </c>
      <c r="H3033" s="114">
        <f t="shared" si="1370"/>
        <v>47350</v>
      </c>
      <c r="I3033" s="114">
        <f t="shared" si="1371"/>
        <v>47350</v>
      </c>
      <c r="J3033" s="115">
        <f t="shared" si="1372"/>
        <v>21</v>
      </c>
      <c r="K3033" s="115">
        <f t="shared" si="1373"/>
        <v>6</v>
      </c>
      <c r="L3033" s="8">
        <f t="shared" si="1374"/>
        <v>1.0012268799999999</v>
      </c>
      <c r="M3033" s="116">
        <f t="shared" si="1375"/>
        <v>1.0043006699999999</v>
      </c>
      <c r="N3033" s="116">
        <f t="shared" si="1376"/>
        <v>1.615137175665732</v>
      </c>
      <c r="O3033" s="109">
        <f t="shared" si="1377"/>
        <v>1.6171187499999999</v>
      </c>
      <c r="P3033" s="109">
        <f t="shared" si="1378"/>
        <v>0</v>
      </c>
      <c r="Q3033" s="11">
        <f t="shared" si="1389"/>
        <v>0</v>
      </c>
      <c r="R3033" s="30">
        <f t="shared" si="1387"/>
        <v>0</v>
      </c>
      <c r="S3033" s="109">
        <f t="shared" si="1379"/>
        <v>0</v>
      </c>
      <c r="T3033" s="119">
        <f t="shared" si="1388"/>
        <v>0.10150000000000001</v>
      </c>
      <c r="U3033" s="117">
        <f t="shared" si="1380"/>
        <v>28</v>
      </c>
      <c r="V3033" s="117">
        <v>252</v>
      </c>
      <c r="W3033" s="116">
        <f t="shared" si="1381"/>
        <v>1.0107993280000001</v>
      </c>
      <c r="X3033" s="109">
        <f t="shared" si="1382"/>
        <v>0</v>
      </c>
      <c r="Y3033" s="174">
        <f t="shared" si="1385"/>
        <v>0</v>
      </c>
      <c r="Z3033" s="120" t="str">
        <f t="shared" si="1390"/>
        <v>A+J=</v>
      </c>
      <c r="AA3033" s="114">
        <f t="shared" si="1391"/>
        <v>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08">
        <f t="shared" si="1386"/>
        <v>47330</v>
      </c>
      <c r="B3034" s="109">
        <f t="shared" si="1366"/>
        <v>0</v>
      </c>
      <c r="C3034" s="193">
        <f t="shared" si="1384"/>
        <v>0</v>
      </c>
      <c r="D3034" s="110">
        <f t="shared" si="1367"/>
        <v>7245.38</v>
      </c>
      <c r="E3034" s="111">
        <f t="shared" si="1383"/>
        <v>7276.54</v>
      </c>
      <c r="F3034" s="112">
        <f t="shared" si="1368"/>
        <v>47289</v>
      </c>
      <c r="G3034" s="113">
        <f t="shared" si="1369"/>
        <v>4.3006716003852752E-3</v>
      </c>
      <c r="H3034" s="114">
        <f t="shared" si="1370"/>
        <v>47350</v>
      </c>
      <c r="I3034" s="114">
        <f t="shared" si="1371"/>
        <v>47350</v>
      </c>
      <c r="J3034" s="115">
        <f t="shared" si="1372"/>
        <v>21</v>
      </c>
      <c r="K3034" s="115">
        <f t="shared" si="1373"/>
        <v>7</v>
      </c>
      <c r="L3034" s="8">
        <f t="shared" si="1374"/>
        <v>1.0014315</v>
      </c>
      <c r="M3034" s="116">
        <f t="shared" si="1375"/>
        <v>1.0043006699999999</v>
      </c>
      <c r="N3034" s="116">
        <f t="shared" si="1376"/>
        <v>1.615137175665732</v>
      </c>
      <c r="O3034" s="109">
        <f t="shared" si="1377"/>
        <v>1.61744924</v>
      </c>
      <c r="P3034" s="109">
        <f t="shared" si="1378"/>
        <v>0</v>
      </c>
      <c r="Q3034" s="11">
        <f t="shared" si="1389"/>
        <v>0</v>
      </c>
      <c r="R3034" s="30">
        <f t="shared" si="1387"/>
        <v>0</v>
      </c>
      <c r="S3034" s="109">
        <f t="shared" si="1379"/>
        <v>0</v>
      </c>
      <c r="T3034" s="119">
        <f t="shared" si="1388"/>
        <v>0.10150000000000001</v>
      </c>
      <c r="U3034" s="117">
        <f t="shared" si="1380"/>
        <v>29</v>
      </c>
      <c r="V3034" s="117">
        <v>252</v>
      </c>
      <c r="W3034" s="116">
        <f t="shared" si="1381"/>
        <v>1.011187168</v>
      </c>
      <c r="X3034" s="109">
        <f t="shared" si="1382"/>
        <v>0</v>
      </c>
      <c r="Y3034" s="174">
        <f t="shared" si="1385"/>
        <v>0</v>
      </c>
      <c r="Z3034" s="120" t="str">
        <f t="shared" si="1390"/>
        <v>A+J=</v>
      </c>
      <c r="AA3034" s="114">
        <f t="shared" si="1391"/>
        <v>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08">
        <f t="shared" si="1386"/>
        <v>47331</v>
      </c>
      <c r="B3035" s="109">
        <f t="shared" si="1366"/>
        <v>0</v>
      </c>
      <c r="C3035" s="193">
        <f t="shared" si="1384"/>
        <v>0</v>
      </c>
      <c r="D3035" s="110">
        <f t="shared" si="1367"/>
        <v>7245.38</v>
      </c>
      <c r="E3035" s="111">
        <f t="shared" si="1383"/>
        <v>7276.54</v>
      </c>
      <c r="F3035" s="112">
        <f t="shared" si="1368"/>
        <v>47289</v>
      </c>
      <c r="G3035" s="113">
        <f t="shared" si="1369"/>
        <v>4.3006716003852752E-3</v>
      </c>
      <c r="H3035" s="114">
        <f t="shared" si="1370"/>
        <v>47350</v>
      </c>
      <c r="I3035" s="114">
        <f t="shared" si="1371"/>
        <v>47350</v>
      </c>
      <c r="J3035" s="115">
        <f t="shared" si="1372"/>
        <v>21</v>
      </c>
      <c r="K3035" s="115">
        <f t="shared" si="1373"/>
        <v>8</v>
      </c>
      <c r="L3035" s="8">
        <f t="shared" si="1374"/>
        <v>1.00163617</v>
      </c>
      <c r="M3035" s="116">
        <f t="shared" si="1375"/>
        <v>1.0043006699999999</v>
      </c>
      <c r="N3035" s="116">
        <f t="shared" si="1376"/>
        <v>1.615137175665732</v>
      </c>
      <c r="O3035" s="109">
        <f t="shared" si="1377"/>
        <v>1.61777981</v>
      </c>
      <c r="P3035" s="109">
        <f t="shared" si="1378"/>
        <v>0</v>
      </c>
      <c r="Q3035" s="11">
        <f t="shared" si="1389"/>
        <v>0</v>
      </c>
      <c r="R3035" s="30">
        <f t="shared" si="1387"/>
        <v>0</v>
      </c>
      <c r="S3035" s="109">
        <f t="shared" si="1379"/>
        <v>0</v>
      </c>
      <c r="T3035" s="119">
        <f t="shared" si="1388"/>
        <v>0.10150000000000001</v>
      </c>
      <c r="U3035" s="117">
        <f t="shared" si="1380"/>
        <v>30</v>
      </c>
      <c r="V3035" s="117">
        <v>252</v>
      </c>
      <c r="W3035" s="116">
        <f t="shared" si="1381"/>
        <v>1.011575157</v>
      </c>
      <c r="X3035" s="109">
        <f t="shared" si="1382"/>
        <v>0</v>
      </c>
      <c r="Y3035" s="174">
        <f t="shared" si="1385"/>
        <v>0</v>
      </c>
      <c r="Z3035" s="120" t="str">
        <f t="shared" si="1390"/>
        <v>A+J=</v>
      </c>
      <c r="AA3035" s="114">
        <f t="shared" si="1391"/>
        <v>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08">
        <f t="shared" si="1386"/>
        <v>47332</v>
      </c>
      <c r="B3036" s="109">
        <f t="shared" si="1366"/>
        <v>0</v>
      </c>
      <c r="C3036" s="193">
        <f t="shared" si="1384"/>
        <v>0</v>
      </c>
      <c r="D3036" s="110">
        <f t="shared" si="1367"/>
        <v>7245.38</v>
      </c>
      <c r="E3036" s="111">
        <f t="shared" si="1383"/>
        <v>7276.54</v>
      </c>
      <c r="F3036" s="112">
        <f t="shared" si="1368"/>
        <v>47289</v>
      </c>
      <c r="G3036" s="113">
        <f t="shared" si="1369"/>
        <v>4.3006716003852752E-3</v>
      </c>
      <c r="H3036" s="114">
        <f t="shared" si="1370"/>
        <v>47350</v>
      </c>
      <c r="I3036" s="114">
        <f t="shared" si="1371"/>
        <v>47350</v>
      </c>
      <c r="J3036" s="115">
        <f t="shared" si="1372"/>
        <v>21</v>
      </c>
      <c r="K3036" s="115">
        <f t="shared" si="1373"/>
        <v>9</v>
      </c>
      <c r="L3036" s="8">
        <f t="shared" si="1374"/>
        <v>1.00184088</v>
      </c>
      <c r="M3036" s="116">
        <f t="shared" si="1375"/>
        <v>1.0043006699999999</v>
      </c>
      <c r="N3036" s="116">
        <f t="shared" si="1376"/>
        <v>1.615137175665732</v>
      </c>
      <c r="O3036" s="109">
        <f t="shared" si="1377"/>
        <v>1.6181104399999999</v>
      </c>
      <c r="P3036" s="109">
        <f t="shared" si="1378"/>
        <v>0</v>
      </c>
      <c r="Q3036" s="11">
        <f t="shared" si="1389"/>
        <v>0</v>
      </c>
      <c r="R3036" s="30">
        <f t="shared" si="1387"/>
        <v>0</v>
      </c>
      <c r="S3036" s="109">
        <f t="shared" si="1379"/>
        <v>0</v>
      </c>
      <c r="T3036" s="119">
        <f t="shared" si="1388"/>
        <v>0.10150000000000001</v>
      </c>
      <c r="U3036" s="117">
        <f t="shared" si="1380"/>
        <v>31</v>
      </c>
      <c r="V3036" s="117">
        <v>252</v>
      </c>
      <c r="W3036" s="116">
        <f t="shared" si="1381"/>
        <v>1.0119632940000001</v>
      </c>
      <c r="X3036" s="109">
        <f t="shared" si="1382"/>
        <v>0</v>
      </c>
      <c r="Y3036" s="174">
        <f t="shared" si="1385"/>
        <v>0</v>
      </c>
      <c r="Z3036" s="120" t="str">
        <f t="shared" si="1390"/>
        <v>A+J=</v>
      </c>
      <c r="AA3036" s="114">
        <f t="shared" si="1391"/>
        <v>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08">
        <f t="shared" si="1386"/>
        <v>47333</v>
      </c>
      <c r="B3037" s="109">
        <f t="shared" si="1366"/>
        <v>0</v>
      </c>
      <c r="C3037" s="193">
        <f t="shared" si="1384"/>
        <v>0</v>
      </c>
      <c r="D3037" s="110">
        <f t="shared" si="1367"/>
        <v>7245.38</v>
      </c>
      <c r="E3037" s="111">
        <f t="shared" si="1383"/>
        <v>7276.54</v>
      </c>
      <c r="F3037" s="112">
        <f t="shared" si="1368"/>
        <v>47289</v>
      </c>
      <c r="G3037" s="113">
        <f t="shared" si="1369"/>
        <v>4.3006716003852752E-3</v>
      </c>
      <c r="H3037" s="114">
        <f t="shared" si="1370"/>
        <v>47350</v>
      </c>
      <c r="I3037" s="114">
        <f t="shared" si="1371"/>
        <v>47350</v>
      </c>
      <c r="J3037" s="115">
        <f t="shared" si="1372"/>
        <v>21</v>
      </c>
      <c r="K3037" s="115">
        <f t="shared" si="1373"/>
        <v>10</v>
      </c>
      <c r="L3037" s="8">
        <f t="shared" si="1374"/>
        <v>1.00204563</v>
      </c>
      <c r="M3037" s="116">
        <f t="shared" si="1375"/>
        <v>1.0043006699999999</v>
      </c>
      <c r="N3037" s="116">
        <f t="shared" si="1376"/>
        <v>1.615137175665732</v>
      </c>
      <c r="O3037" s="109">
        <f t="shared" si="1377"/>
        <v>1.6184411400000001</v>
      </c>
      <c r="P3037" s="109">
        <f t="shared" si="1378"/>
        <v>0</v>
      </c>
      <c r="Q3037" s="11">
        <f t="shared" si="1389"/>
        <v>0</v>
      </c>
      <c r="R3037" s="30">
        <f t="shared" si="1387"/>
        <v>0</v>
      </c>
      <c r="S3037" s="109">
        <f t="shared" si="1379"/>
        <v>0</v>
      </c>
      <c r="T3037" s="119">
        <f t="shared" si="1388"/>
        <v>0.10150000000000001</v>
      </c>
      <c r="U3037" s="117">
        <f t="shared" si="1380"/>
        <v>32</v>
      </c>
      <c r="V3037" s="117">
        <v>252</v>
      </c>
      <c r="W3037" s="116">
        <f t="shared" si="1381"/>
        <v>1.0123515809999999</v>
      </c>
      <c r="X3037" s="109">
        <f t="shared" si="1382"/>
        <v>0</v>
      </c>
      <c r="Y3037" s="174">
        <f t="shared" si="1385"/>
        <v>0</v>
      </c>
      <c r="Z3037" s="120" t="str">
        <f t="shared" si="1390"/>
        <v>A+J=</v>
      </c>
      <c r="AA3037" s="114">
        <f t="shared" si="1391"/>
        <v>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08">
        <f t="shared" si="1386"/>
        <v>47334</v>
      </c>
      <c r="B3038" s="109">
        <f t="shared" si="1366"/>
        <v>0</v>
      </c>
      <c r="C3038" s="193">
        <f t="shared" si="1384"/>
        <v>0</v>
      </c>
      <c r="D3038" s="110">
        <f t="shared" si="1367"/>
        <v>7245.38</v>
      </c>
      <c r="E3038" s="111">
        <f t="shared" si="1383"/>
        <v>7276.54</v>
      </c>
      <c r="F3038" s="112">
        <f t="shared" si="1368"/>
        <v>47289</v>
      </c>
      <c r="G3038" s="113">
        <f t="shared" si="1369"/>
        <v>4.3006716003852752E-3</v>
      </c>
      <c r="H3038" s="114">
        <f t="shared" si="1370"/>
        <v>47350</v>
      </c>
      <c r="I3038" s="114">
        <f t="shared" si="1371"/>
        <v>47350</v>
      </c>
      <c r="J3038" s="115">
        <f t="shared" si="1372"/>
        <v>21</v>
      </c>
      <c r="K3038" s="115">
        <f t="shared" si="1373"/>
        <v>11</v>
      </c>
      <c r="L3038" s="8">
        <f t="shared" si="1374"/>
        <v>1.0022504299999999</v>
      </c>
      <c r="M3038" s="116">
        <f t="shared" si="1375"/>
        <v>1.0043006699999999</v>
      </c>
      <c r="N3038" s="116">
        <f t="shared" si="1376"/>
        <v>1.615137175665732</v>
      </c>
      <c r="O3038" s="109">
        <f t="shared" si="1377"/>
        <v>1.6187719199999999</v>
      </c>
      <c r="P3038" s="109">
        <f t="shared" si="1378"/>
        <v>0</v>
      </c>
      <c r="Q3038" s="11">
        <f t="shared" si="1389"/>
        <v>0</v>
      </c>
      <c r="R3038" s="30">
        <f t="shared" si="1387"/>
        <v>0</v>
      </c>
      <c r="S3038" s="109">
        <f t="shared" si="1379"/>
        <v>0</v>
      </c>
      <c r="T3038" s="119">
        <f t="shared" si="1388"/>
        <v>0.10150000000000001</v>
      </c>
      <c r="U3038" s="117">
        <f t="shared" si="1380"/>
        <v>33</v>
      </c>
      <c r="V3038" s="117">
        <v>252</v>
      </c>
      <c r="W3038" s="116">
        <f t="shared" si="1381"/>
        <v>1.012740016</v>
      </c>
      <c r="X3038" s="109">
        <f t="shared" si="1382"/>
        <v>0</v>
      </c>
      <c r="Y3038" s="174">
        <f t="shared" si="1385"/>
        <v>0</v>
      </c>
      <c r="Z3038" s="120" t="str">
        <f t="shared" si="1390"/>
        <v>A+J=</v>
      </c>
      <c r="AA3038" s="114">
        <f t="shared" si="1391"/>
        <v>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08">
        <f t="shared" si="1386"/>
        <v>47335</v>
      </c>
      <c r="B3039" s="109">
        <f t="shared" si="1366"/>
        <v>0</v>
      </c>
      <c r="C3039" s="193">
        <f t="shared" si="1384"/>
        <v>0</v>
      </c>
      <c r="D3039" s="110">
        <f t="shared" si="1367"/>
        <v>7245.38</v>
      </c>
      <c r="E3039" s="111">
        <f t="shared" si="1383"/>
        <v>7276.54</v>
      </c>
      <c r="F3039" s="112">
        <f t="shared" si="1368"/>
        <v>47289</v>
      </c>
      <c r="G3039" s="113">
        <f t="shared" si="1369"/>
        <v>4.3006716003852752E-3</v>
      </c>
      <c r="H3039" s="114">
        <f t="shared" si="1370"/>
        <v>47350</v>
      </c>
      <c r="I3039" s="114">
        <f t="shared" si="1371"/>
        <v>47350</v>
      </c>
      <c r="J3039" s="115">
        <f t="shared" si="1372"/>
        <v>21</v>
      </c>
      <c r="K3039" s="115">
        <f t="shared" si="1373"/>
        <v>11</v>
      </c>
      <c r="L3039" s="8">
        <f t="shared" si="1374"/>
        <v>1.0022504299999999</v>
      </c>
      <c r="M3039" s="116">
        <f t="shared" si="1375"/>
        <v>1.0043006699999999</v>
      </c>
      <c r="N3039" s="116">
        <f t="shared" si="1376"/>
        <v>1.615137175665732</v>
      </c>
      <c r="O3039" s="109">
        <f t="shared" si="1377"/>
        <v>1.6187719199999999</v>
      </c>
      <c r="P3039" s="109">
        <f t="shared" si="1378"/>
        <v>0</v>
      </c>
      <c r="Q3039" s="11">
        <f t="shared" si="1389"/>
        <v>0</v>
      </c>
      <c r="R3039" s="30">
        <f t="shared" si="1387"/>
        <v>0</v>
      </c>
      <c r="S3039" s="109">
        <f t="shared" si="1379"/>
        <v>0</v>
      </c>
      <c r="T3039" s="119">
        <f t="shared" si="1388"/>
        <v>0.10150000000000001</v>
      </c>
      <c r="U3039" s="117">
        <f t="shared" si="1380"/>
        <v>33</v>
      </c>
      <c r="V3039" s="117">
        <v>252</v>
      </c>
      <c r="W3039" s="116">
        <f t="shared" si="1381"/>
        <v>1.012740016</v>
      </c>
      <c r="X3039" s="109">
        <f t="shared" si="1382"/>
        <v>0</v>
      </c>
      <c r="Y3039" s="174">
        <f t="shared" si="1385"/>
        <v>0</v>
      </c>
      <c r="Z3039" s="120" t="str">
        <f t="shared" si="1390"/>
        <v>A+J=</v>
      </c>
      <c r="AA3039" s="114">
        <f t="shared" si="1391"/>
        <v>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08">
        <f t="shared" si="1386"/>
        <v>47336</v>
      </c>
      <c r="B3040" s="109">
        <f t="shared" si="1366"/>
        <v>0</v>
      </c>
      <c r="C3040" s="193">
        <f t="shared" si="1384"/>
        <v>0</v>
      </c>
      <c r="D3040" s="110">
        <f t="shared" si="1367"/>
        <v>7245.38</v>
      </c>
      <c r="E3040" s="111">
        <f t="shared" si="1383"/>
        <v>7276.54</v>
      </c>
      <c r="F3040" s="112">
        <f t="shared" si="1368"/>
        <v>47289</v>
      </c>
      <c r="G3040" s="113">
        <f t="shared" si="1369"/>
        <v>4.3006716003852752E-3</v>
      </c>
      <c r="H3040" s="114">
        <f t="shared" si="1370"/>
        <v>47350</v>
      </c>
      <c r="I3040" s="114">
        <f t="shared" si="1371"/>
        <v>47350</v>
      </c>
      <c r="J3040" s="115">
        <f t="shared" si="1372"/>
        <v>21</v>
      </c>
      <c r="K3040" s="115">
        <f t="shared" si="1373"/>
        <v>11</v>
      </c>
      <c r="L3040" s="8">
        <f t="shared" si="1374"/>
        <v>1.0022504299999999</v>
      </c>
      <c r="M3040" s="116">
        <f t="shared" si="1375"/>
        <v>1.0043006699999999</v>
      </c>
      <c r="N3040" s="116">
        <f t="shared" si="1376"/>
        <v>1.615137175665732</v>
      </c>
      <c r="O3040" s="109">
        <f t="shared" si="1377"/>
        <v>1.6187719199999999</v>
      </c>
      <c r="P3040" s="109">
        <f t="shared" si="1378"/>
        <v>0</v>
      </c>
      <c r="Q3040" s="11">
        <f t="shared" si="1389"/>
        <v>0</v>
      </c>
      <c r="R3040" s="30">
        <f t="shared" si="1387"/>
        <v>0</v>
      </c>
      <c r="S3040" s="109">
        <f t="shared" si="1379"/>
        <v>0</v>
      </c>
      <c r="T3040" s="119">
        <f t="shared" si="1388"/>
        <v>0.10150000000000001</v>
      </c>
      <c r="U3040" s="117">
        <f t="shared" si="1380"/>
        <v>33</v>
      </c>
      <c r="V3040" s="117">
        <v>252</v>
      </c>
      <c r="W3040" s="116">
        <f t="shared" si="1381"/>
        <v>1.012740016</v>
      </c>
      <c r="X3040" s="109">
        <f t="shared" si="1382"/>
        <v>0</v>
      </c>
      <c r="Y3040" s="174">
        <f t="shared" si="1385"/>
        <v>0</v>
      </c>
      <c r="Z3040" s="120" t="str">
        <f t="shared" si="1390"/>
        <v>A+J=</v>
      </c>
      <c r="AA3040" s="114">
        <f t="shared" si="1391"/>
        <v>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08">
        <f t="shared" si="1386"/>
        <v>47337</v>
      </c>
      <c r="B3041" s="109">
        <f t="shared" si="1366"/>
        <v>0</v>
      </c>
      <c r="C3041" s="193">
        <f t="shared" si="1384"/>
        <v>0</v>
      </c>
      <c r="D3041" s="110">
        <f t="shared" si="1367"/>
        <v>7245.38</v>
      </c>
      <c r="E3041" s="111">
        <f t="shared" si="1383"/>
        <v>7276.54</v>
      </c>
      <c r="F3041" s="112">
        <f t="shared" si="1368"/>
        <v>47289</v>
      </c>
      <c r="G3041" s="113">
        <f t="shared" si="1369"/>
        <v>4.3006716003852752E-3</v>
      </c>
      <c r="H3041" s="114">
        <f t="shared" si="1370"/>
        <v>47350</v>
      </c>
      <c r="I3041" s="114">
        <f t="shared" si="1371"/>
        <v>47350</v>
      </c>
      <c r="J3041" s="115">
        <f t="shared" si="1372"/>
        <v>21</v>
      </c>
      <c r="K3041" s="115">
        <f t="shared" si="1373"/>
        <v>12</v>
      </c>
      <c r="L3041" s="8">
        <f t="shared" si="1374"/>
        <v>1.0024552600000001</v>
      </c>
      <c r="M3041" s="116">
        <f t="shared" si="1375"/>
        <v>1.0043006699999999</v>
      </c>
      <c r="N3041" s="116">
        <f t="shared" si="1376"/>
        <v>1.615137175665732</v>
      </c>
      <c r="O3041" s="109">
        <f t="shared" si="1377"/>
        <v>1.6191027499999999</v>
      </c>
      <c r="P3041" s="109">
        <f t="shared" si="1378"/>
        <v>0</v>
      </c>
      <c r="Q3041" s="11">
        <f t="shared" si="1389"/>
        <v>0</v>
      </c>
      <c r="R3041" s="30">
        <f t="shared" si="1387"/>
        <v>0</v>
      </c>
      <c r="S3041" s="109">
        <f t="shared" si="1379"/>
        <v>0</v>
      </c>
      <c r="T3041" s="119">
        <f t="shared" si="1388"/>
        <v>0.10150000000000001</v>
      </c>
      <c r="U3041" s="117">
        <f t="shared" si="1380"/>
        <v>34</v>
      </c>
      <c r="V3041" s="117">
        <v>252</v>
      </c>
      <c r="W3041" s="116">
        <f t="shared" si="1381"/>
        <v>1.0131285999999999</v>
      </c>
      <c r="X3041" s="109">
        <f t="shared" si="1382"/>
        <v>0</v>
      </c>
      <c r="Y3041" s="174">
        <f t="shared" si="1385"/>
        <v>0</v>
      </c>
      <c r="Z3041" s="120" t="str">
        <f t="shared" si="1390"/>
        <v>A+J=</v>
      </c>
      <c r="AA3041" s="114">
        <f t="shared" si="1391"/>
        <v>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08">
        <f t="shared" si="1386"/>
        <v>47338</v>
      </c>
      <c r="B3042" s="109">
        <f t="shared" ref="B3042:B3105" si="1392">(P3042+X3042)</f>
        <v>0</v>
      </c>
      <c r="C3042" s="193">
        <f t="shared" si="1384"/>
        <v>0</v>
      </c>
      <c r="D3042" s="110">
        <f t="shared" ref="D3042:D3105" si="1393">IF(E3042=E3041,D3041,E3041)</f>
        <v>7245.38</v>
      </c>
      <c r="E3042" s="111">
        <f t="shared" si="1383"/>
        <v>7276.54</v>
      </c>
      <c r="F3042" s="112">
        <f t="shared" ref="F3042:F3105" si="1394">IF($K3042=1,VLOOKUP($A3041,$AO$10:$AS$131,5),F3041)</f>
        <v>47289</v>
      </c>
      <c r="G3042" s="113">
        <f t="shared" ref="G3042:G3105" si="1395">(E3042/D3042)-1</f>
        <v>4.3006716003852752E-3</v>
      </c>
      <c r="H3042" s="114">
        <f t="shared" ref="H3042:H3105" si="1396">IF(DAY(A3042)=H$9,VLOOKUP(A3042,AH$118:AN$450,4),H3041)</f>
        <v>47350</v>
      </c>
      <c r="I3042" s="114">
        <f t="shared" ref="I3042:I3105" si="1397">IF(A3042&gt;I3041,H3042,I3041)</f>
        <v>47350</v>
      </c>
      <c r="J3042" s="115">
        <f t="shared" ref="J3042:J3105" si="1398">IF(I3042=I3041,J3041,NETWORKDAYS(I3041,I3042,$AD$148:$AD$502)-1)</f>
        <v>21</v>
      </c>
      <c r="K3042" s="115">
        <f t="shared" ref="K3042:K3105" si="1399">(J3042-(NETWORKDAYS(A3042,I3042,AD$148:AD$502)-1))</f>
        <v>13</v>
      </c>
      <c r="L3042" s="8">
        <f t="shared" ref="L3042:L3105" si="1400">IF(E3042&lt;D3042,1,TRUNC((E3042/D3042)^TRUNC((K3042/J3042),9),8))</f>
        <v>1.0026601399999999</v>
      </c>
      <c r="M3042" s="116">
        <f t="shared" ref="M3042:M3105" si="1401">IF(I3042&gt;I3041,L3041,M3041)</f>
        <v>1.0043006699999999</v>
      </c>
      <c r="N3042" s="116">
        <f t="shared" ref="N3042:N3105" si="1402">IF(I3042&gt;I3041,N3041*M3042,N3041)</f>
        <v>1.615137175665732</v>
      </c>
      <c r="O3042" s="109">
        <f t="shared" ref="O3042:O3105" si="1403">TRUNC(TRUNC((L3042*N3042),15),8)</f>
        <v>1.6194336600000001</v>
      </c>
      <c r="P3042" s="109">
        <f t="shared" ref="P3042:P3105" si="1404">TRUNC(C3042*O3042,8)</f>
        <v>0</v>
      </c>
      <c r="Q3042" s="11">
        <f t="shared" si="1389"/>
        <v>0</v>
      </c>
      <c r="R3042" s="30">
        <f t="shared" si="1387"/>
        <v>0</v>
      </c>
      <c r="S3042" s="109">
        <f t="shared" ref="S3042:S3105" si="1405">IF(R3042&gt;0,TRUNC(R3042*P3042,8),0)</f>
        <v>0</v>
      </c>
      <c r="T3042" s="119">
        <f t="shared" si="1388"/>
        <v>0.10150000000000001</v>
      </c>
      <c r="U3042" s="117">
        <f t="shared" ref="U3042:U3105" si="1406">IF(Q3041&gt;0,1,IF(K3042=K3041,U3041,U3041+1))</f>
        <v>35</v>
      </c>
      <c r="V3042" s="117">
        <v>252</v>
      </c>
      <c r="W3042" s="116">
        <f t="shared" ref="W3042:W3105" si="1407">ROUND((1+T3042)^TRUNC((U3042/V3042),9),9)</f>
        <v>1.0135173340000001</v>
      </c>
      <c r="X3042" s="109">
        <f t="shared" ref="X3042:X3105" si="1408">TRUNC((P3042*(W3042-1)),8)</f>
        <v>0</v>
      </c>
      <c r="Y3042" s="174">
        <f t="shared" si="1385"/>
        <v>0</v>
      </c>
      <c r="Z3042" s="120" t="str">
        <f t="shared" si="1390"/>
        <v>A+J=</v>
      </c>
      <c r="AA3042" s="114">
        <f t="shared" si="1391"/>
        <v>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08">
        <f t="shared" si="1386"/>
        <v>47339</v>
      </c>
      <c r="B3043" s="109">
        <f t="shared" si="1392"/>
        <v>0</v>
      </c>
      <c r="C3043" s="193">
        <f t="shared" si="1384"/>
        <v>0</v>
      </c>
      <c r="D3043" s="110">
        <f t="shared" si="1393"/>
        <v>7245.38</v>
      </c>
      <c r="E3043" s="111">
        <f t="shared" si="1383"/>
        <v>7276.54</v>
      </c>
      <c r="F3043" s="112">
        <f t="shared" si="1394"/>
        <v>47289</v>
      </c>
      <c r="G3043" s="113">
        <f t="shared" si="1395"/>
        <v>4.3006716003852752E-3</v>
      </c>
      <c r="H3043" s="114">
        <f t="shared" si="1396"/>
        <v>47350</v>
      </c>
      <c r="I3043" s="114">
        <f t="shared" si="1397"/>
        <v>47350</v>
      </c>
      <c r="J3043" s="115">
        <f t="shared" si="1398"/>
        <v>21</v>
      </c>
      <c r="K3043" s="115">
        <f t="shared" si="1399"/>
        <v>14</v>
      </c>
      <c r="L3043" s="8">
        <f t="shared" si="1400"/>
        <v>1.00286506</v>
      </c>
      <c r="M3043" s="116">
        <f t="shared" si="1401"/>
        <v>1.0043006699999999</v>
      </c>
      <c r="N3043" s="116">
        <f t="shared" si="1402"/>
        <v>1.615137175665732</v>
      </c>
      <c r="O3043" s="109">
        <f t="shared" si="1403"/>
        <v>1.6197646400000001</v>
      </c>
      <c r="P3043" s="109">
        <f t="shared" si="1404"/>
        <v>0</v>
      </c>
      <c r="Q3043" s="11">
        <f t="shared" si="1389"/>
        <v>0</v>
      </c>
      <c r="R3043" s="30">
        <f t="shared" si="1387"/>
        <v>0</v>
      </c>
      <c r="S3043" s="109">
        <f t="shared" si="1405"/>
        <v>0</v>
      </c>
      <c r="T3043" s="119">
        <f t="shared" si="1388"/>
        <v>0.10150000000000001</v>
      </c>
      <c r="U3043" s="117">
        <f t="shared" si="1406"/>
        <v>36</v>
      </c>
      <c r="V3043" s="117">
        <v>252</v>
      </c>
      <c r="W3043" s="116">
        <f t="shared" si="1407"/>
        <v>1.0139062169999999</v>
      </c>
      <c r="X3043" s="109">
        <f t="shared" si="1408"/>
        <v>0</v>
      </c>
      <c r="Y3043" s="174">
        <f t="shared" si="1385"/>
        <v>0</v>
      </c>
      <c r="Z3043" s="120" t="str">
        <f t="shared" si="1390"/>
        <v>A+J=</v>
      </c>
      <c r="AA3043" s="114">
        <f t="shared" si="1391"/>
        <v>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08">
        <f t="shared" si="1386"/>
        <v>47340</v>
      </c>
      <c r="B3044" s="109">
        <f t="shared" si="1392"/>
        <v>0</v>
      </c>
      <c r="C3044" s="193">
        <f t="shared" si="1384"/>
        <v>0</v>
      </c>
      <c r="D3044" s="110">
        <f t="shared" si="1393"/>
        <v>7245.38</v>
      </c>
      <c r="E3044" s="111">
        <f t="shared" si="1383"/>
        <v>7276.54</v>
      </c>
      <c r="F3044" s="112">
        <f t="shared" si="1394"/>
        <v>47289</v>
      </c>
      <c r="G3044" s="113">
        <f t="shared" si="1395"/>
        <v>4.3006716003852752E-3</v>
      </c>
      <c r="H3044" s="114">
        <f t="shared" si="1396"/>
        <v>47350</v>
      </c>
      <c r="I3044" s="114">
        <f t="shared" si="1397"/>
        <v>47350</v>
      </c>
      <c r="J3044" s="115">
        <f t="shared" si="1398"/>
        <v>21</v>
      </c>
      <c r="K3044" s="115">
        <f t="shared" si="1399"/>
        <v>15</v>
      </c>
      <c r="L3044" s="8">
        <f t="shared" si="1400"/>
        <v>1.00307002</v>
      </c>
      <c r="M3044" s="116">
        <f t="shared" si="1401"/>
        <v>1.0043006699999999</v>
      </c>
      <c r="N3044" s="116">
        <f t="shared" si="1402"/>
        <v>1.615137175665732</v>
      </c>
      <c r="O3044" s="109">
        <f t="shared" si="1403"/>
        <v>1.62009567</v>
      </c>
      <c r="P3044" s="109">
        <f t="shared" si="1404"/>
        <v>0</v>
      </c>
      <c r="Q3044" s="11">
        <f t="shared" si="1389"/>
        <v>0</v>
      </c>
      <c r="R3044" s="30">
        <f t="shared" si="1387"/>
        <v>0</v>
      </c>
      <c r="S3044" s="109">
        <f t="shared" si="1405"/>
        <v>0</v>
      </c>
      <c r="T3044" s="119">
        <f t="shared" si="1388"/>
        <v>0.10150000000000001</v>
      </c>
      <c r="U3044" s="117">
        <f t="shared" si="1406"/>
        <v>37</v>
      </c>
      <c r="V3044" s="117">
        <v>252</v>
      </c>
      <c r="W3044" s="116">
        <f t="shared" si="1407"/>
        <v>1.0142952489999999</v>
      </c>
      <c r="X3044" s="109">
        <f t="shared" si="1408"/>
        <v>0</v>
      </c>
      <c r="Y3044" s="174">
        <f t="shared" si="1385"/>
        <v>0</v>
      </c>
      <c r="Z3044" s="120" t="str">
        <f t="shared" si="1390"/>
        <v>A+J=</v>
      </c>
      <c r="AA3044" s="114">
        <f t="shared" si="1391"/>
        <v>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08">
        <f t="shared" si="1386"/>
        <v>47341</v>
      </c>
      <c r="B3045" s="109">
        <f t="shared" si="1392"/>
        <v>0</v>
      </c>
      <c r="C3045" s="193">
        <f t="shared" si="1384"/>
        <v>0</v>
      </c>
      <c r="D3045" s="110">
        <f t="shared" si="1393"/>
        <v>7245.38</v>
      </c>
      <c r="E3045" s="111">
        <f t="shared" si="1383"/>
        <v>7276.54</v>
      </c>
      <c r="F3045" s="112">
        <f t="shared" si="1394"/>
        <v>47289</v>
      </c>
      <c r="G3045" s="113">
        <f t="shared" si="1395"/>
        <v>4.3006716003852752E-3</v>
      </c>
      <c r="H3045" s="114">
        <f t="shared" si="1396"/>
        <v>47350</v>
      </c>
      <c r="I3045" s="114">
        <f t="shared" si="1397"/>
        <v>47350</v>
      </c>
      <c r="J3045" s="115">
        <f t="shared" si="1398"/>
        <v>21</v>
      </c>
      <c r="K3045" s="115">
        <f t="shared" si="1399"/>
        <v>16</v>
      </c>
      <c r="L3045" s="8">
        <f t="shared" si="1400"/>
        <v>1.00327502</v>
      </c>
      <c r="M3045" s="116">
        <f t="shared" si="1401"/>
        <v>1.0043006699999999</v>
      </c>
      <c r="N3045" s="116">
        <f t="shared" si="1402"/>
        <v>1.615137175665732</v>
      </c>
      <c r="O3045" s="109">
        <f t="shared" si="1403"/>
        <v>1.6204267800000001</v>
      </c>
      <c r="P3045" s="109">
        <f t="shared" si="1404"/>
        <v>0</v>
      </c>
      <c r="Q3045" s="11">
        <f t="shared" si="1389"/>
        <v>0</v>
      </c>
      <c r="R3045" s="30">
        <f t="shared" si="1387"/>
        <v>0</v>
      </c>
      <c r="S3045" s="109">
        <f t="shared" si="1405"/>
        <v>0</v>
      </c>
      <c r="T3045" s="119">
        <f t="shared" si="1388"/>
        <v>0.10150000000000001</v>
      </c>
      <c r="U3045" s="117">
        <f t="shared" si="1406"/>
        <v>38</v>
      </c>
      <c r="V3045" s="117">
        <v>252</v>
      </c>
      <c r="W3045" s="116">
        <f t="shared" si="1407"/>
        <v>1.01468443</v>
      </c>
      <c r="X3045" s="109">
        <f t="shared" si="1408"/>
        <v>0</v>
      </c>
      <c r="Y3045" s="174">
        <f t="shared" si="1385"/>
        <v>0</v>
      </c>
      <c r="Z3045" s="120" t="str">
        <f t="shared" si="1390"/>
        <v>A+J=</v>
      </c>
      <c r="AA3045" s="114">
        <f t="shared" si="1391"/>
        <v>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08">
        <f t="shared" si="1386"/>
        <v>47342</v>
      </c>
      <c r="B3046" s="109">
        <f t="shared" si="1392"/>
        <v>0</v>
      </c>
      <c r="C3046" s="193">
        <f t="shared" si="1384"/>
        <v>0</v>
      </c>
      <c r="D3046" s="110">
        <f t="shared" si="1393"/>
        <v>7245.38</v>
      </c>
      <c r="E3046" s="111">
        <f t="shared" si="1383"/>
        <v>7276.54</v>
      </c>
      <c r="F3046" s="112">
        <f t="shared" si="1394"/>
        <v>47289</v>
      </c>
      <c r="G3046" s="113">
        <f t="shared" si="1395"/>
        <v>4.3006716003852752E-3</v>
      </c>
      <c r="H3046" s="114">
        <f t="shared" si="1396"/>
        <v>47350</v>
      </c>
      <c r="I3046" s="114">
        <f t="shared" si="1397"/>
        <v>47350</v>
      </c>
      <c r="J3046" s="115">
        <f t="shared" si="1398"/>
        <v>21</v>
      </c>
      <c r="K3046" s="115">
        <f t="shared" si="1399"/>
        <v>16</v>
      </c>
      <c r="L3046" s="8">
        <f t="shared" si="1400"/>
        <v>1.00327502</v>
      </c>
      <c r="M3046" s="116">
        <f t="shared" si="1401"/>
        <v>1.0043006699999999</v>
      </c>
      <c r="N3046" s="116">
        <f t="shared" si="1402"/>
        <v>1.615137175665732</v>
      </c>
      <c r="O3046" s="109">
        <f t="shared" si="1403"/>
        <v>1.6204267800000001</v>
      </c>
      <c r="P3046" s="109">
        <f t="shared" si="1404"/>
        <v>0</v>
      </c>
      <c r="Q3046" s="11">
        <f t="shared" si="1389"/>
        <v>0</v>
      </c>
      <c r="R3046" s="30">
        <f t="shared" si="1387"/>
        <v>0</v>
      </c>
      <c r="S3046" s="109">
        <f t="shared" si="1405"/>
        <v>0</v>
      </c>
      <c r="T3046" s="119">
        <f t="shared" si="1388"/>
        <v>0.10150000000000001</v>
      </c>
      <c r="U3046" s="117">
        <f t="shared" si="1406"/>
        <v>38</v>
      </c>
      <c r="V3046" s="117">
        <v>252</v>
      </c>
      <c r="W3046" s="116">
        <f t="shared" si="1407"/>
        <v>1.01468443</v>
      </c>
      <c r="X3046" s="109">
        <f t="shared" si="1408"/>
        <v>0</v>
      </c>
      <c r="Y3046" s="174">
        <f t="shared" si="1385"/>
        <v>0</v>
      </c>
      <c r="Z3046" s="120" t="str">
        <f t="shared" si="1390"/>
        <v>A+J=</v>
      </c>
      <c r="AA3046" s="114">
        <f t="shared" si="1391"/>
        <v>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08">
        <f t="shared" si="1386"/>
        <v>47343</v>
      </c>
      <c r="B3047" s="109">
        <f t="shared" si="1392"/>
        <v>0</v>
      </c>
      <c r="C3047" s="193">
        <f t="shared" si="1384"/>
        <v>0</v>
      </c>
      <c r="D3047" s="110">
        <f t="shared" si="1393"/>
        <v>7245.38</v>
      </c>
      <c r="E3047" s="111">
        <f t="shared" si="1383"/>
        <v>7276.54</v>
      </c>
      <c r="F3047" s="112">
        <f t="shared" si="1394"/>
        <v>47289</v>
      </c>
      <c r="G3047" s="113">
        <f t="shared" si="1395"/>
        <v>4.3006716003852752E-3</v>
      </c>
      <c r="H3047" s="114">
        <f t="shared" si="1396"/>
        <v>47350</v>
      </c>
      <c r="I3047" s="114">
        <f t="shared" si="1397"/>
        <v>47350</v>
      </c>
      <c r="J3047" s="115">
        <f t="shared" si="1398"/>
        <v>21</v>
      </c>
      <c r="K3047" s="115">
        <f t="shared" si="1399"/>
        <v>16</v>
      </c>
      <c r="L3047" s="8">
        <f t="shared" si="1400"/>
        <v>1.00327502</v>
      </c>
      <c r="M3047" s="116">
        <f t="shared" si="1401"/>
        <v>1.0043006699999999</v>
      </c>
      <c r="N3047" s="116">
        <f t="shared" si="1402"/>
        <v>1.615137175665732</v>
      </c>
      <c r="O3047" s="109">
        <f t="shared" si="1403"/>
        <v>1.6204267800000001</v>
      </c>
      <c r="P3047" s="109">
        <f t="shared" si="1404"/>
        <v>0</v>
      </c>
      <c r="Q3047" s="11">
        <f t="shared" si="1389"/>
        <v>0</v>
      </c>
      <c r="R3047" s="30">
        <f t="shared" si="1387"/>
        <v>0</v>
      </c>
      <c r="S3047" s="109">
        <f t="shared" si="1405"/>
        <v>0</v>
      </c>
      <c r="T3047" s="119">
        <f t="shared" si="1388"/>
        <v>0.10150000000000001</v>
      </c>
      <c r="U3047" s="117">
        <f t="shared" si="1406"/>
        <v>38</v>
      </c>
      <c r="V3047" s="117">
        <v>252</v>
      </c>
      <c r="W3047" s="116">
        <f t="shared" si="1407"/>
        <v>1.01468443</v>
      </c>
      <c r="X3047" s="109">
        <f t="shared" si="1408"/>
        <v>0</v>
      </c>
      <c r="Y3047" s="174">
        <f t="shared" si="1385"/>
        <v>0</v>
      </c>
      <c r="Z3047" s="120" t="str">
        <f t="shared" si="1390"/>
        <v>A+J=</v>
      </c>
      <c r="AA3047" s="114">
        <f t="shared" si="1391"/>
        <v>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08">
        <f t="shared" si="1386"/>
        <v>47344</v>
      </c>
      <c r="B3048" s="109">
        <f t="shared" si="1392"/>
        <v>0</v>
      </c>
      <c r="C3048" s="193">
        <f t="shared" si="1384"/>
        <v>0</v>
      </c>
      <c r="D3048" s="110">
        <f t="shared" si="1393"/>
        <v>7245.38</v>
      </c>
      <c r="E3048" s="111">
        <f t="shared" si="1383"/>
        <v>7276.54</v>
      </c>
      <c r="F3048" s="112">
        <f t="shared" si="1394"/>
        <v>47289</v>
      </c>
      <c r="G3048" s="113">
        <f t="shared" si="1395"/>
        <v>4.3006716003852752E-3</v>
      </c>
      <c r="H3048" s="114">
        <f t="shared" si="1396"/>
        <v>47350</v>
      </c>
      <c r="I3048" s="114">
        <f t="shared" si="1397"/>
        <v>47350</v>
      </c>
      <c r="J3048" s="115">
        <f t="shared" si="1398"/>
        <v>21</v>
      </c>
      <c r="K3048" s="115">
        <f t="shared" si="1399"/>
        <v>17</v>
      </c>
      <c r="L3048" s="8">
        <f t="shared" si="1400"/>
        <v>1.0034800699999999</v>
      </c>
      <c r="M3048" s="116">
        <f t="shared" si="1401"/>
        <v>1.0043006699999999</v>
      </c>
      <c r="N3048" s="116">
        <f t="shared" si="1402"/>
        <v>1.615137175665732</v>
      </c>
      <c r="O3048" s="109">
        <f t="shared" si="1403"/>
        <v>1.6207579599999999</v>
      </c>
      <c r="P3048" s="109">
        <f t="shared" si="1404"/>
        <v>0</v>
      </c>
      <c r="Q3048" s="11">
        <f t="shared" si="1389"/>
        <v>0</v>
      </c>
      <c r="R3048" s="30">
        <f t="shared" si="1387"/>
        <v>0</v>
      </c>
      <c r="S3048" s="109">
        <f t="shared" si="1405"/>
        <v>0</v>
      </c>
      <c r="T3048" s="119">
        <f t="shared" si="1388"/>
        <v>0.10150000000000001</v>
      </c>
      <c r="U3048" s="117">
        <f t="shared" si="1406"/>
        <v>39</v>
      </c>
      <c r="V3048" s="117">
        <v>252</v>
      </c>
      <c r="W3048" s="116">
        <f t="shared" si="1407"/>
        <v>1.0150737599999999</v>
      </c>
      <c r="X3048" s="109">
        <f t="shared" si="1408"/>
        <v>0</v>
      </c>
      <c r="Y3048" s="174">
        <f t="shared" si="1385"/>
        <v>0</v>
      </c>
      <c r="Z3048" s="120" t="str">
        <f t="shared" si="1390"/>
        <v>A+J=</v>
      </c>
      <c r="AA3048" s="114">
        <f t="shared" si="1391"/>
        <v>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08">
        <f t="shared" si="1386"/>
        <v>47345</v>
      </c>
      <c r="B3049" s="109">
        <f t="shared" si="1392"/>
        <v>0</v>
      </c>
      <c r="C3049" s="193">
        <f t="shared" si="1384"/>
        <v>0</v>
      </c>
      <c r="D3049" s="110">
        <f t="shared" si="1393"/>
        <v>7245.38</v>
      </c>
      <c r="E3049" s="111">
        <f t="shared" si="1383"/>
        <v>7276.54</v>
      </c>
      <c r="F3049" s="112">
        <f t="shared" si="1394"/>
        <v>47289</v>
      </c>
      <c r="G3049" s="113">
        <f t="shared" si="1395"/>
        <v>4.3006716003852752E-3</v>
      </c>
      <c r="H3049" s="114">
        <f t="shared" si="1396"/>
        <v>47350</v>
      </c>
      <c r="I3049" s="114">
        <f t="shared" si="1397"/>
        <v>47350</v>
      </c>
      <c r="J3049" s="115">
        <f t="shared" si="1398"/>
        <v>21</v>
      </c>
      <c r="K3049" s="115">
        <f t="shared" si="1399"/>
        <v>18</v>
      </c>
      <c r="L3049" s="8">
        <f t="shared" si="1400"/>
        <v>1.0036851499999999</v>
      </c>
      <c r="M3049" s="116">
        <f t="shared" si="1401"/>
        <v>1.0043006699999999</v>
      </c>
      <c r="N3049" s="116">
        <f t="shared" si="1402"/>
        <v>1.615137175665732</v>
      </c>
      <c r="O3049" s="109">
        <f t="shared" si="1403"/>
        <v>1.62108919</v>
      </c>
      <c r="P3049" s="109">
        <f t="shared" si="1404"/>
        <v>0</v>
      </c>
      <c r="Q3049" s="11">
        <f t="shared" si="1389"/>
        <v>0</v>
      </c>
      <c r="R3049" s="30">
        <f t="shared" si="1387"/>
        <v>0</v>
      </c>
      <c r="S3049" s="109">
        <f t="shared" si="1405"/>
        <v>0</v>
      </c>
      <c r="T3049" s="119">
        <f t="shared" si="1388"/>
        <v>0.10150000000000001</v>
      </c>
      <c r="U3049" s="117">
        <f t="shared" si="1406"/>
        <v>40</v>
      </c>
      <c r="V3049" s="117">
        <v>252</v>
      </c>
      <c r="W3049" s="116">
        <f t="shared" si="1407"/>
        <v>1.0154632400000001</v>
      </c>
      <c r="X3049" s="109">
        <f t="shared" si="1408"/>
        <v>0</v>
      </c>
      <c r="Y3049" s="174">
        <f t="shared" si="1385"/>
        <v>0</v>
      </c>
      <c r="Z3049" s="120" t="str">
        <f t="shared" si="1390"/>
        <v>A+J=</v>
      </c>
      <c r="AA3049" s="114">
        <f t="shared" si="1391"/>
        <v>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08">
        <f t="shared" si="1386"/>
        <v>47346</v>
      </c>
      <c r="B3050" s="109">
        <f t="shared" si="1392"/>
        <v>0</v>
      </c>
      <c r="C3050" s="193">
        <f t="shared" si="1384"/>
        <v>0</v>
      </c>
      <c r="D3050" s="110">
        <f t="shared" si="1393"/>
        <v>7245.38</v>
      </c>
      <c r="E3050" s="111">
        <f t="shared" si="1383"/>
        <v>7276.54</v>
      </c>
      <c r="F3050" s="112">
        <f t="shared" si="1394"/>
        <v>47289</v>
      </c>
      <c r="G3050" s="113">
        <f t="shared" si="1395"/>
        <v>4.3006716003852752E-3</v>
      </c>
      <c r="H3050" s="114">
        <f t="shared" si="1396"/>
        <v>47350</v>
      </c>
      <c r="I3050" s="114">
        <f t="shared" si="1397"/>
        <v>47350</v>
      </c>
      <c r="J3050" s="115">
        <f t="shared" si="1398"/>
        <v>21</v>
      </c>
      <c r="K3050" s="115">
        <f t="shared" si="1399"/>
        <v>19</v>
      </c>
      <c r="L3050" s="8">
        <f t="shared" si="1400"/>
        <v>1.00389028</v>
      </c>
      <c r="M3050" s="116">
        <f t="shared" si="1401"/>
        <v>1.0043006699999999</v>
      </c>
      <c r="N3050" s="116">
        <f t="shared" si="1402"/>
        <v>1.615137175665732</v>
      </c>
      <c r="O3050" s="109">
        <f t="shared" si="1403"/>
        <v>1.6214205100000001</v>
      </c>
      <c r="P3050" s="109">
        <f t="shared" si="1404"/>
        <v>0</v>
      </c>
      <c r="Q3050" s="11">
        <f t="shared" si="1389"/>
        <v>0</v>
      </c>
      <c r="R3050" s="30">
        <f t="shared" si="1387"/>
        <v>0</v>
      </c>
      <c r="S3050" s="109">
        <f t="shared" si="1405"/>
        <v>0</v>
      </c>
      <c r="T3050" s="119">
        <f t="shared" si="1388"/>
        <v>0.10150000000000001</v>
      </c>
      <c r="U3050" s="117">
        <f t="shared" si="1406"/>
        <v>41</v>
      </c>
      <c r="V3050" s="117">
        <v>252</v>
      </c>
      <c r="W3050" s="116">
        <f t="shared" si="1407"/>
        <v>1.01585287</v>
      </c>
      <c r="X3050" s="109">
        <f t="shared" si="1408"/>
        <v>0</v>
      </c>
      <c r="Y3050" s="174">
        <f t="shared" si="1385"/>
        <v>0</v>
      </c>
      <c r="Z3050" s="120" t="str">
        <f t="shared" si="1390"/>
        <v>A+J=</v>
      </c>
      <c r="AA3050" s="114">
        <f t="shared" si="1391"/>
        <v>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08">
        <f t="shared" si="1386"/>
        <v>47347</v>
      </c>
      <c r="B3051" s="109">
        <f t="shared" si="1392"/>
        <v>0</v>
      </c>
      <c r="C3051" s="193">
        <f t="shared" si="1384"/>
        <v>0</v>
      </c>
      <c r="D3051" s="110">
        <f t="shared" si="1393"/>
        <v>7245.38</v>
      </c>
      <c r="E3051" s="111">
        <f t="shared" si="1383"/>
        <v>7276.54</v>
      </c>
      <c r="F3051" s="112">
        <f t="shared" si="1394"/>
        <v>47289</v>
      </c>
      <c r="G3051" s="113">
        <f t="shared" si="1395"/>
        <v>4.3006716003852752E-3</v>
      </c>
      <c r="H3051" s="114">
        <f t="shared" si="1396"/>
        <v>47350</v>
      </c>
      <c r="I3051" s="114">
        <f t="shared" si="1397"/>
        <v>47350</v>
      </c>
      <c r="J3051" s="115">
        <f t="shared" si="1398"/>
        <v>21</v>
      </c>
      <c r="K3051" s="115">
        <f t="shared" si="1399"/>
        <v>20</v>
      </c>
      <c r="L3051" s="8">
        <f t="shared" si="1400"/>
        <v>1.0040954499999999</v>
      </c>
      <c r="M3051" s="116">
        <f t="shared" si="1401"/>
        <v>1.0043006699999999</v>
      </c>
      <c r="N3051" s="116">
        <f t="shared" si="1402"/>
        <v>1.615137175665732</v>
      </c>
      <c r="O3051" s="109">
        <f t="shared" si="1403"/>
        <v>1.6217518799999999</v>
      </c>
      <c r="P3051" s="109">
        <f t="shared" si="1404"/>
        <v>0</v>
      </c>
      <c r="Q3051" s="11">
        <f t="shared" si="1389"/>
        <v>0</v>
      </c>
      <c r="R3051" s="30">
        <f t="shared" si="1387"/>
        <v>0</v>
      </c>
      <c r="S3051" s="109">
        <f t="shared" si="1405"/>
        <v>0</v>
      </c>
      <c r="T3051" s="119">
        <f t="shared" si="1388"/>
        <v>0.10150000000000001</v>
      </c>
      <c r="U3051" s="117">
        <f t="shared" si="1406"/>
        <v>42</v>
      </c>
      <c r="V3051" s="117">
        <v>252</v>
      </c>
      <c r="W3051" s="116">
        <f t="shared" si="1407"/>
        <v>1.016242648</v>
      </c>
      <c r="X3051" s="109">
        <f t="shared" si="1408"/>
        <v>0</v>
      </c>
      <c r="Y3051" s="174">
        <f t="shared" si="1385"/>
        <v>0</v>
      </c>
      <c r="Z3051" s="120" t="str">
        <f t="shared" si="1390"/>
        <v>A+J=</v>
      </c>
      <c r="AA3051" s="114">
        <f t="shared" si="1391"/>
        <v>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08">
        <f t="shared" si="1386"/>
        <v>47348</v>
      </c>
      <c r="B3052" s="109">
        <f t="shared" si="1392"/>
        <v>0</v>
      </c>
      <c r="C3052" s="193">
        <f t="shared" si="1384"/>
        <v>0</v>
      </c>
      <c r="D3052" s="110">
        <f t="shared" si="1393"/>
        <v>7245.38</v>
      </c>
      <c r="E3052" s="111">
        <f t="shared" si="1383"/>
        <v>7276.54</v>
      </c>
      <c r="F3052" s="112">
        <f t="shared" si="1394"/>
        <v>47289</v>
      </c>
      <c r="G3052" s="113">
        <f t="shared" si="1395"/>
        <v>4.3006716003852752E-3</v>
      </c>
      <c r="H3052" s="114">
        <f t="shared" si="1396"/>
        <v>47350</v>
      </c>
      <c r="I3052" s="114">
        <f t="shared" si="1397"/>
        <v>47350</v>
      </c>
      <c r="J3052" s="115">
        <f t="shared" si="1398"/>
        <v>21</v>
      </c>
      <c r="K3052" s="115">
        <f t="shared" si="1399"/>
        <v>21</v>
      </c>
      <c r="L3052" s="8">
        <f t="shared" si="1400"/>
        <v>1.0043006699999999</v>
      </c>
      <c r="M3052" s="116">
        <f t="shared" si="1401"/>
        <v>1.0043006699999999</v>
      </c>
      <c r="N3052" s="116">
        <f t="shared" si="1402"/>
        <v>1.615137175665732</v>
      </c>
      <c r="O3052" s="109">
        <f t="shared" si="1403"/>
        <v>1.6220833400000001</v>
      </c>
      <c r="P3052" s="109">
        <f t="shared" si="1404"/>
        <v>0</v>
      </c>
      <c r="Q3052" s="11">
        <f t="shared" si="1389"/>
        <v>0</v>
      </c>
      <c r="R3052" s="30">
        <f t="shared" si="1387"/>
        <v>0</v>
      </c>
      <c r="S3052" s="109">
        <f t="shared" si="1405"/>
        <v>0</v>
      </c>
      <c r="T3052" s="119">
        <f t="shared" si="1388"/>
        <v>0.10150000000000001</v>
      </c>
      <c r="U3052" s="117">
        <f t="shared" si="1406"/>
        <v>43</v>
      </c>
      <c r="V3052" s="117">
        <v>252</v>
      </c>
      <c r="W3052" s="116">
        <f t="shared" si="1407"/>
        <v>1.016632577</v>
      </c>
      <c r="X3052" s="109">
        <f t="shared" si="1408"/>
        <v>0</v>
      </c>
      <c r="Y3052" s="174">
        <f t="shared" si="1385"/>
        <v>0</v>
      </c>
      <c r="Z3052" s="120" t="str">
        <f t="shared" si="1390"/>
        <v>A+J=</v>
      </c>
      <c r="AA3052" s="114">
        <f t="shared" si="1391"/>
        <v>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08">
        <f t="shared" si="1386"/>
        <v>47349</v>
      </c>
      <c r="B3053" s="109">
        <f t="shared" si="1392"/>
        <v>0</v>
      </c>
      <c r="C3053" s="193">
        <f t="shared" si="1384"/>
        <v>0</v>
      </c>
      <c r="D3053" s="110">
        <f t="shared" si="1393"/>
        <v>7245.38</v>
      </c>
      <c r="E3053" s="111">
        <f t="shared" ref="E3053:E3116" si="1409">IF($K3053=1,VLOOKUP($A3052,$AO$10:$AS$150,4),E3052)</f>
        <v>7276.54</v>
      </c>
      <c r="F3053" s="112">
        <f t="shared" si="1394"/>
        <v>47289</v>
      </c>
      <c r="G3053" s="113">
        <f t="shared" si="1395"/>
        <v>4.3006716003852752E-3</v>
      </c>
      <c r="H3053" s="114">
        <f t="shared" si="1396"/>
        <v>47350</v>
      </c>
      <c r="I3053" s="114">
        <f t="shared" si="1397"/>
        <v>47350</v>
      </c>
      <c r="J3053" s="115">
        <f t="shared" si="1398"/>
        <v>21</v>
      </c>
      <c r="K3053" s="115">
        <f t="shared" si="1399"/>
        <v>21</v>
      </c>
      <c r="L3053" s="8">
        <f t="shared" si="1400"/>
        <v>1.0043006699999999</v>
      </c>
      <c r="M3053" s="116">
        <f t="shared" si="1401"/>
        <v>1.0043006699999999</v>
      </c>
      <c r="N3053" s="116">
        <f t="shared" si="1402"/>
        <v>1.615137175665732</v>
      </c>
      <c r="O3053" s="109">
        <f t="shared" si="1403"/>
        <v>1.6220833400000001</v>
      </c>
      <c r="P3053" s="109">
        <f t="shared" si="1404"/>
        <v>0</v>
      </c>
      <c r="Q3053" s="11">
        <f t="shared" si="1389"/>
        <v>0</v>
      </c>
      <c r="R3053" s="30">
        <f t="shared" si="1387"/>
        <v>0</v>
      </c>
      <c r="S3053" s="109">
        <f t="shared" si="1405"/>
        <v>0</v>
      </c>
      <c r="T3053" s="119">
        <f t="shared" si="1388"/>
        <v>0.10150000000000001</v>
      </c>
      <c r="U3053" s="117">
        <f t="shared" si="1406"/>
        <v>43</v>
      </c>
      <c r="V3053" s="117">
        <v>252</v>
      </c>
      <c r="W3053" s="116">
        <f t="shared" si="1407"/>
        <v>1.016632577</v>
      </c>
      <c r="X3053" s="109">
        <f t="shared" si="1408"/>
        <v>0</v>
      </c>
      <c r="Y3053" s="174">
        <f t="shared" si="1385"/>
        <v>0</v>
      </c>
      <c r="Z3053" s="120" t="str">
        <f t="shared" si="1390"/>
        <v>A+J=</v>
      </c>
      <c r="AA3053" s="114">
        <f t="shared" si="1391"/>
        <v>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08">
        <f t="shared" si="1386"/>
        <v>47350</v>
      </c>
      <c r="B3054" s="109">
        <f t="shared" si="1392"/>
        <v>0</v>
      </c>
      <c r="C3054" s="193">
        <f t="shared" si="1384"/>
        <v>0</v>
      </c>
      <c r="D3054" s="110">
        <f t="shared" si="1393"/>
        <v>7245.38</v>
      </c>
      <c r="E3054" s="111">
        <f t="shared" si="1409"/>
        <v>7276.54</v>
      </c>
      <c r="F3054" s="112">
        <f t="shared" si="1394"/>
        <v>47289</v>
      </c>
      <c r="G3054" s="113">
        <f t="shared" si="1395"/>
        <v>4.3006716003852752E-3</v>
      </c>
      <c r="H3054" s="114">
        <f t="shared" si="1396"/>
        <v>47381</v>
      </c>
      <c r="I3054" s="114">
        <f t="shared" si="1397"/>
        <v>47350</v>
      </c>
      <c r="J3054" s="115">
        <f t="shared" si="1398"/>
        <v>21</v>
      </c>
      <c r="K3054" s="115">
        <f t="shared" si="1399"/>
        <v>21</v>
      </c>
      <c r="L3054" s="8">
        <f t="shared" si="1400"/>
        <v>1.0043006699999999</v>
      </c>
      <c r="M3054" s="116">
        <f t="shared" si="1401"/>
        <v>1.0043006699999999</v>
      </c>
      <c r="N3054" s="116">
        <f t="shared" si="1402"/>
        <v>1.615137175665732</v>
      </c>
      <c r="O3054" s="109">
        <f t="shared" si="1403"/>
        <v>1.6220833400000001</v>
      </c>
      <c r="P3054" s="109">
        <f t="shared" si="1404"/>
        <v>0</v>
      </c>
      <c r="Q3054" s="11">
        <f t="shared" si="1389"/>
        <v>0</v>
      </c>
      <c r="R3054" s="30">
        <f t="shared" si="1387"/>
        <v>0</v>
      </c>
      <c r="S3054" s="109">
        <f t="shared" si="1405"/>
        <v>0</v>
      </c>
      <c r="T3054" s="119">
        <f t="shared" si="1388"/>
        <v>0.10150000000000001</v>
      </c>
      <c r="U3054" s="117">
        <f t="shared" si="1406"/>
        <v>43</v>
      </c>
      <c r="V3054" s="117">
        <v>252</v>
      </c>
      <c r="W3054" s="116">
        <f t="shared" si="1407"/>
        <v>1.016632577</v>
      </c>
      <c r="X3054" s="109">
        <f t="shared" si="1408"/>
        <v>0</v>
      </c>
      <c r="Y3054" s="174">
        <f t="shared" si="1385"/>
        <v>0</v>
      </c>
      <c r="Z3054" s="120" t="str">
        <f t="shared" si="1390"/>
        <v>A+J=</v>
      </c>
      <c r="AA3054" s="114">
        <f t="shared" si="1391"/>
        <v>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08">
        <f t="shared" si="1386"/>
        <v>47351</v>
      </c>
      <c r="B3055" s="109">
        <f t="shared" si="1392"/>
        <v>0</v>
      </c>
      <c r="C3055" s="193">
        <f t="shared" si="1384"/>
        <v>0</v>
      </c>
      <c r="D3055" s="110">
        <f t="shared" si="1393"/>
        <v>7245.38</v>
      </c>
      <c r="E3055" s="111">
        <f t="shared" si="1409"/>
        <v>7276.54</v>
      </c>
      <c r="F3055" s="112">
        <f t="shared" si="1394"/>
        <v>47319</v>
      </c>
      <c r="G3055" s="113">
        <f t="shared" si="1395"/>
        <v>4.3006716003852752E-3</v>
      </c>
      <c r="H3055" s="114">
        <f t="shared" si="1396"/>
        <v>47381</v>
      </c>
      <c r="I3055" s="114">
        <f t="shared" si="1397"/>
        <v>47381</v>
      </c>
      <c r="J3055" s="115">
        <f t="shared" si="1398"/>
        <v>22</v>
      </c>
      <c r="K3055" s="115">
        <f t="shared" si="1399"/>
        <v>1</v>
      </c>
      <c r="L3055" s="8">
        <f t="shared" si="1400"/>
        <v>1.0001950799999999</v>
      </c>
      <c r="M3055" s="116">
        <f t="shared" si="1401"/>
        <v>1.0043006699999999</v>
      </c>
      <c r="N3055" s="116">
        <f t="shared" si="1402"/>
        <v>1.6220833476630021</v>
      </c>
      <c r="O3055" s="109">
        <f t="shared" si="1403"/>
        <v>1.6223997800000001</v>
      </c>
      <c r="P3055" s="109">
        <f t="shared" si="1404"/>
        <v>0</v>
      </c>
      <c r="Q3055" s="11">
        <f t="shared" si="1389"/>
        <v>0</v>
      </c>
      <c r="R3055" s="30">
        <f t="shared" si="1387"/>
        <v>0</v>
      </c>
      <c r="S3055" s="109">
        <f t="shared" si="1405"/>
        <v>0</v>
      </c>
      <c r="T3055" s="119">
        <f t="shared" si="1388"/>
        <v>0.10150000000000001</v>
      </c>
      <c r="U3055" s="117">
        <f t="shared" si="1406"/>
        <v>44</v>
      </c>
      <c r="V3055" s="117">
        <v>252</v>
      </c>
      <c r="W3055" s="116">
        <f t="shared" si="1407"/>
        <v>1.0170226550000001</v>
      </c>
      <c r="X3055" s="109">
        <f t="shared" si="1408"/>
        <v>0</v>
      </c>
      <c r="Y3055" s="174">
        <f t="shared" si="1385"/>
        <v>0</v>
      </c>
      <c r="Z3055" s="120" t="str">
        <f t="shared" si="1390"/>
        <v>A+J=</v>
      </c>
      <c r="AA3055" s="114">
        <f t="shared" si="1391"/>
        <v>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08">
        <f t="shared" si="1386"/>
        <v>47352</v>
      </c>
      <c r="B3056" s="109">
        <f t="shared" si="1392"/>
        <v>0</v>
      </c>
      <c r="C3056" s="193">
        <f t="shared" si="1384"/>
        <v>0</v>
      </c>
      <c r="D3056" s="110">
        <f t="shared" si="1393"/>
        <v>7245.38</v>
      </c>
      <c r="E3056" s="111">
        <f t="shared" si="1409"/>
        <v>7276.54</v>
      </c>
      <c r="F3056" s="112">
        <f t="shared" si="1394"/>
        <v>47319</v>
      </c>
      <c r="G3056" s="113">
        <f t="shared" si="1395"/>
        <v>4.3006716003852752E-3</v>
      </c>
      <c r="H3056" s="114">
        <f t="shared" si="1396"/>
        <v>47381</v>
      </c>
      <c r="I3056" s="114">
        <f t="shared" si="1397"/>
        <v>47381</v>
      </c>
      <c r="J3056" s="115">
        <f t="shared" si="1398"/>
        <v>22</v>
      </c>
      <c r="K3056" s="115">
        <f t="shared" si="1399"/>
        <v>2</v>
      </c>
      <c r="L3056" s="8">
        <f t="shared" si="1400"/>
        <v>1.0003902</v>
      </c>
      <c r="M3056" s="116">
        <f t="shared" si="1401"/>
        <v>1.0043006699999999</v>
      </c>
      <c r="N3056" s="116">
        <f t="shared" si="1402"/>
        <v>1.6220833476630021</v>
      </c>
      <c r="O3056" s="109">
        <f t="shared" si="1403"/>
        <v>1.6227162799999999</v>
      </c>
      <c r="P3056" s="109">
        <f t="shared" si="1404"/>
        <v>0</v>
      </c>
      <c r="Q3056" s="11">
        <f t="shared" si="1389"/>
        <v>0</v>
      </c>
      <c r="R3056" s="30">
        <f t="shared" si="1387"/>
        <v>0</v>
      </c>
      <c r="S3056" s="109">
        <f t="shared" si="1405"/>
        <v>0</v>
      </c>
      <c r="T3056" s="119">
        <f t="shared" si="1388"/>
        <v>0.10150000000000001</v>
      </c>
      <c r="U3056" s="117">
        <f t="shared" si="1406"/>
        <v>45</v>
      </c>
      <c r="V3056" s="117">
        <v>252</v>
      </c>
      <c r="W3056" s="116">
        <f t="shared" si="1407"/>
        <v>1.017412883</v>
      </c>
      <c r="X3056" s="109">
        <f t="shared" si="1408"/>
        <v>0</v>
      </c>
      <c r="Y3056" s="174">
        <f t="shared" si="1385"/>
        <v>0</v>
      </c>
      <c r="Z3056" s="120" t="str">
        <f t="shared" si="1390"/>
        <v>A+J=</v>
      </c>
      <c r="AA3056" s="114">
        <f t="shared" si="1391"/>
        <v>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08">
        <f t="shared" si="1386"/>
        <v>47353</v>
      </c>
      <c r="B3057" s="109">
        <f t="shared" si="1392"/>
        <v>0</v>
      </c>
      <c r="C3057" s="193">
        <f t="shared" si="1384"/>
        <v>0</v>
      </c>
      <c r="D3057" s="110">
        <f t="shared" si="1393"/>
        <v>7245.38</v>
      </c>
      <c r="E3057" s="111">
        <f t="shared" si="1409"/>
        <v>7276.54</v>
      </c>
      <c r="F3057" s="112">
        <f t="shared" si="1394"/>
        <v>47319</v>
      </c>
      <c r="G3057" s="113">
        <f t="shared" si="1395"/>
        <v>4.3006716003852752E-3</v>
      </c>
      <c r="H3057" s="114">
        <f t="shared" si="1396"/>
        <v>47381</v>
      </c>
      <c r="I3057" s="114">
        <f t="shared" si="1397"/>
        <v>47381</v>
      </c>
      <c r="J3057" s="115">
        <f t="shared" si="1398"/>
        <v>22</v>
      </c>
      <c r="K3057" s="115">
        <f t="shared" si="1399"/>
        <v>3</v>
      </c>
      <c r="L3057" s="8">
        <f t="shared" si="1400"/>
        <v>1.0005853600000001</v>
      </c>
      <c r="M3057" s="116">
        <f t="shared" si="1401"/>
        <v>1.0043006699999999</v>
      </c>
      <c r="N3057" s="116">
        <f t="shared" si="1402"/>
        <v>1.6220833476630021</v>
      </c>
      <c r="O3057" s="109">
        <f t="shared" si="1403"/>
        <v>1.62303285</v>
      </c>
      <c r="P3057" s="109">
        <f t="shared" si="1404"/>
        <v>0</v>
      </c>
      <c r="Q3057" s="11">
        <f t="shared" si="1389"/>
        <v>0</v>
      </c>
      <c r="R3057" s="30">
        <f t="shared" si="1387"/>
        <v>0</v>
      </c>
      <c r="S3057" s="109">
        <f t="shared" si="1405"/>
        <v>0</v>
      </c>
      <c r="T3057" s="119">
        <f t="shared" si="1388"/>
        <v>0.10150000000000001</v>
      </c>
      <c r="U3057" s="117">
        <f t="shared" si="1406"/>
        <v>46</v>
      </c>
      <c r="V3057" s="117">
        <v>252</v>
      </c>
      <c r="W3057" s="116">
        <f t="shared" si="1407"/>
        <v>1.01780326</v>
      </c>
      <c r="X3057" s="109">
        <f t="shared" si="1408"/>
        <v>0</v>
      </c>
      <c r="Y3057" s="174">
        <f t="shared" si="1385"/>
        <v>0</v>
      </c>
      <c r="Z3057" s="120" t="str">
        <f t="shared" si="1390"/>
        <v>A+J=</v>
      </c>
      <c r="AA3057" s="114">
        <f t="shared" si="1391"/>
        <v>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08">
        <f t="shared" si="1386"/>
        <v>47354</v>
      </c>
      <c r="B3058" s="109">
        <f t="shared" si="1392"/>
        <v>0</v>
      </c>
      <c r="C3058" s="193">
        <f t="shared" si="1384"/>
        <v>0</v>
      </c>
      <c r="D3058" s="110">
        <f t="shared" si="1393"/>
        <v>7245.38</v>
      </c>
      <c r="E3058" s="111">
        <f t="shared" si="1409"/>
        <v>7276.54</v>
      </c>
      <c r="F3058" s="112">
        <f t="shared" si="1394"/>
        <v>47319</v>
      </c>
      <c r="G3058" s="113">
        <f t="shared" si="1395"/>
        <v>4.3006716003852752E-3</v>
      </c>
      <c r="H3058" s="114">
        <f t="shared" si="1396"/>
        <v>47381</v>
      </c>
      <c r="I3058" s="114">
        <f t="shared" si="1397"/>
        <v>47381</v>
      </c>
      <c r="J3058" s="115">
        <f t="shared" si="1398"/>
        <v>22</v>
      </c>
      <c r="K3058" s="115">
        <f t="shared" si="1399"/>
        <v>4</v>
      </c>
      <c r="L3058" s="8">
        <f t="shared" si="1400"/>
        <v>1.0007805599999999</v>
      </c>
      <c r="M3058" s="116">
        <f t="shared" si="1401"/>
        <v>1.0043006699999999</v>
      </c>
      <c r="N3058" s="116">
        <f t="shared" si="1402"/>
        <v>1.6220833476630021</v>
      </c>
      <c r="O3058" s="109">
        <f t="shared" si="1403"/>
        <v>1.6233494799999999</v>
      </c>
      <c r="P3058" s="109">
        <f t="shared" si="1404"/>
        <v>0</v>
      </c>
      <c r="Q3058" s="11">
        <f t="shared" si="1389"/>
        <v>0</v>
      </c>
      <c r="R3058" s="30">
        <f t="shared" si="1387"/>
        <v>0</v>
      </c>
      <c r="S3058" s="109">
        <f t="shared" si="1405"/>
        <v>0</v>
      </c>
      <c r="T3058" s="119">
        <f t="shared" si="1388"/>
        <v>0.10150000000000001</v>
      </c>
      <c r="U3058" s="117">
        <f t="shared" si="1406"/>
        <v>47</v>
      </c>
      <c r="V3058" s="117">
        <v>252</v>
      </c>
      <c r="W3058" s="116">
        <f t="shared" si="1407"/>
        <v>1.018193787</v>
      </c>
      <c r="X3058" s="109">
        <f t="shared" si="1408"/>
        <v>0</v>
      </c>
      <c r="Y3058" s="174">
        <f t="shared" si="1385"/>
        <v>0</v>
      </c>
      <c r="Z3058" s="120" t="str">
        <f t="shared" si="1390"/>
        <v>A+J=</v>
      </c>
      <c r="AA3058" s="114">
        <f t="shared" si="1391"/>
        <v>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08">
        <f t="shared" si="1386"/>
        <v>47355</v>
      </c>
      <c r="B3059" s="109">
        <f t="shared" si="1392"/>
        <v>0</v>
      </c>
      <c r="C3059" s="193">
        <f t="shared" si="1384"/>
        <v>0</v>
      </c>
      <c r="D3059" s="110">
        <f t="shared" si="1393"/>
        <v>7245.38</v>
      </c>
      <c r="E3059" s="111">
        <f t="shared" si="1409"/>
        <v>7276.54</v>
      </c>
      <c r="F3059" s="112">
        <f t="shared" si="1394"/>
        <v>47319</v>
      </c>
      <c r="G3059" s="113">
        <f t="shared" si="1395"/>
        <v>4.3006716003852752E-3</v>
      </c>
      <c r="H3059" s="114">
        <f t="shared" si="1396"/>
        <v>47381</v>
      </c>
      <c r="I3059" s="114">
        <f t="shared" si="1397"/>
        <v>47381</v>
      </c>
      <c r="J3059" s="115">
        <f t="shared" si="1398"/>
        <v>22</v>
      </c>
      <c r="K3059" s="115">
        <f t="shared" si="1399"/>
        <v>5</v>
      </c>
      <c r="L3059" s="8">
        <f t="shared" si="1400"/>
        <v>1.0009758</v>
      </c>
      <c r="M3059" s="116">
        <f t="shared" si="1401"/>
        <v>1.0043006699999999</v>
      </c>
      <c r="N3059" s="116">
        <f t="shared" si="1402"/>
        <v>1.6220833476630021</v>
      </c>
      <c r="O3059" s="109">
        <f t="shared" si="1403"/>
        <v>1.6236661699999999</v>
      </c>
      <c r="P3059" s="109">
        <f t="shared" si="1404"/>
        <v>0</v>
      </c>
      <c r="Q3059" s="11">
        <f t="shared" si="1389"/>
        <v>0</v>
      </c>
      <c r="R3059" s="30">
        <f t="shared" si="1387"/>
        <v>0</v>
      </c>
      <c r="S3059" s="109">
        <f t="shared" si="1405"/>
        <v>0</v>
      </c>
      <c r="T3059" s="119">
        <f t="shared" si="1388"/>
        <v>0.10150000000000001</v>
      </c>
      <c r="U3059" s="117">
        <f t="shared" si="1406"/>
        <v>48</v>
      </c>
      <c r="V3059" s="117">
        <v>252</v>
      </c>
      <c r="W3059" s="116">
        <f t="shared" si="1407"/>
        <v>1.0185844639999999</v>
      </c>
      <c r="X3059" s="109">
        <f t="shared" si="1408"/>
        <v>0</v>
      </c>
      <c r="Y3059" s="174">
        <f t="shared" si="1385"/>
        <v>0</v>
      </c>
      <c r="Z3059" s="120" t="str">
        <f t="shared" si="1390"/>
        <v>A+J=</v>
      </c>
      <c r="AA3059" s="114">
        <f t="shared" si="1391"/>
        <v>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08">
        <f t="shared" si="1386"/>
        <v>47356</v>
      </c>
      <c r="B3060" s="109">
        <f t="shared" si="1392"/>
        <v>0</v>
      </c>
      <c r="C3060" s="193">
        <f t="shared" si="1384"/>
        <v>0</v>
      </c>
      <c r="D3060" s="110">
        <f t="shared" si="1393"/>
        <v>7245.38</v>
      </c>
      <c r="E3060" s="111">
        <f t="shared" si="1409"/>
        <v>7276.54</v>
      </c>
      <c r="F3060" s="112">
        <f t="shared" si="1394"/>
        <v>47319</v>
      </c>
      <c r="G3060" s="113">
        <f t="shared" si="1395"/>
        <v>4.3006716003852752E-3</v>
      </c>
      <c r="H3060" s="114">
        <f t="shared" si="1396"/>
        <v>47381</v>
      </c>
      <c r="I3060" s="114">
        <f t="shared" si="1397"/>
        <v>47381</v>
      </c>
      <c r="J3060" s="115">
        <f t="shared" si="1398"/>
        <v>22</v>
      </c>
      <c r="K3060" s="115">
        <f t="shared" si="1399"/>
        <v>5</v>
      </c>
      <c r="L3060" s="8">
        <f t="shared" si="1400"/>
        <v>1.0009758</v>
      </c>
      <c r="M3060" s="116">
        <f t="shared" si="1401"/>
        <v>1.0043006699999999</v>
      </c>
      <c r="N3060" s="116">
        <f t="shared" si="1402"/>
        <v>1.6220833476630021</v>
      </c>
      <c r="O3060" s="109">
        <f t="shared" si="1403"/>
        <v>1.6236661699999999</v>
      </c>
      <c r="P3060" s="109">
        <f t="shared" si="1404"/>
        <v>0</v>
      </c>
      <c r="Q3060" s="11">
        <f t="shared" si="1389"/>
        <v>0</v>
      </c>
      <c r="R3060" s="30">
        <f t="shared" si="1387"/>
        <v>0</v>
      </c>
      <c r="S3060" s="109">
        <f t="shared" si="1405"/>
        <v>0</v>
      </c>
      <c r="T3060" s="119">
        <f t="shared" si="1388"/>
        <v>0.10150000000000001</v>
      </c>
      <c r="U3060" s="117">
        <f t="shared" si="1406"/>
        <v>48</v>
      </c>
      <c r="V3060" s="117">
        <v>252</v>
      </c>
      <c r="W3060" s="116">
        <f t="shared" si="1407"/>
        <v>1.0185844639999999</v>
      </c>
      <c r="X3060" s="109">
        <f t="shared" si="1408"/>
        <v>0</v>
      </c>
      <c r="Y3060" s="174">
        <f t="shared" si="1385"/>
        <v>0</v>
      </c>
      <c r="Z3060" s="120" t="str">
        <f t="shared" si="1390"/>
        <v>A+J=</v>
      </c>
      <c r="AA3060" s="114">
        <f t="shared" si="1391"/>
        <v>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08">
        <f t="shared" si="1386"/>
        <v>47357</v>
      </c>
      <c r="B3061" s="109">
        <f t="shared" si="1392"/>
        <v>0</v>
      </c>
      <c r="C3061" s="193">
        <f t="shared" si="1384"/>
        <v>0</v>
      </c>
      <c r="D3061" s="110">
        <f t="shared" si="1393"/>
        <v>7245.38</v>
      </c>
      <c r="E3061" s="111">
        <f t="shared" si="1409"/>
        <v>7276.54</v>
      </c>
      <c r="F3061" s="112">
        <f t="shared" si="1394"/>
        <v>47319</v>
      </c>
      <c r="G3061" s="113">
        <f t="shared" si="1395"/>
        <v>4.3006716003852752E-3</v>
      </c>
      <c r="H3061" s="114">
        <f t="shared" si="1396"/>
        <v>47381</v>
      </c>
      <c r="I3061" s="114">
        <f t="shared" si="1397"/>
        <v>47381</v>
      </c>
      <c r="J3061" s="115">
        <f t="shared" si="1398"/>
        <v>22</v>
      </c>
      <c r="K3061" s="115">
        <f t="shared" si="1399"/>
        <v>5</v>
      </c>
      <c r="L3061" s="8">
        <f t="shared" si="1400"/>
        <v>1.0009758</v>
      </c>
      <c r="M3061" s="116">
        <f t="shared" si="1401"/>
        <v>1.0043006699999999</v>
      </c>
      <c r="N3061" s="116">
        <f t="shared" si="1402"/>
        <v>1.6220833476630021</v>
      </c>
      <c r="O3061" s="109">
        <f t="shared" si="1403"/>
        <v>1.6236661699999999</v>
      </c>
      <c r="P3061" s="109">
        <f t="shared" si="1404"/>
        <v>0</v>
      </c>
      <c r="Q3061" s="11">
        <f t="shared" si="1389"/>
        <v>0</v>
      </c>
      <c r="R3061" s="30">
        <f t="shared" si="1387"/>
        <v>0</v>
      </c>
      <c r="S3061" s="109">
        <f t="shared" si="1405"/>
        <v>0</v>
      </c>
      <c r="T3061" s="119">
        <f t="shared" si="1388"/>
        <v>0.10150000000000001</v>
      </c>
      <c r="U3061" s="117">
        <f t="shared" si="1406"/>
        <v>48</v>
      </c>
      <c r="V3061" s="117">
        <v>252</v>
      </c>
      <c r="W3061" s="116">
        <f t="shared" si="1407"/>
        <v>1.0185844639999999</v>
      </c>
      <c r="X3061" s="109">
        <f t="shared" si="1408"/>
        <v>0</v>
      </c>
      <c r="Y3061" s="174">
        <f t="shared" si="1385"/>
        <v>0</v>
      </c>
      <c r="Z3061" s="120" t="str">
        <f t="shared" si="1390"/>
        <v>A+J=</v>
      </c>
      <c r="AA3061" s="114">
        <f t="shared" si="1391"/>
        <v>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08">
        <f t="shared" si="1386"/>
        <v>47358</v>
      </c>
      <c r="B3062" s="109">
        <f t="shared" si="1392"/>
        <v>0</v>
      </c>
      <c r="C3062" s="193">
        <f t="shared" si="1384"/>
        <v>0</v>
      </c>
      <c r="D3062" s="110">
        <f t="shared" si="1393"/>
        <v>7245.38</v>
      </c>
      <c r="E3062" s="111">
        <f t="shared" si="1409"/>
        <v>7276.54</v>
      </c>
      <c r="F3062" s="112">
        <f t="shared" si="1394"/>
        <v>47319</v>
      </c>
      <c r="G3062" s="113">
        <f t="shared" si="1395"/>
        <v>4.3006716003852752E-3</v>
      </c>
      <c r="H3062" s="114">
        <f t="shared" si="1396"/>
        <v>47381</v>
      </c>
      <c r="I3062" s="114">
        <f t="shared" si="1397"/>
        <v>47381</v>
      </c>
      <c r="J3062" s="115">
        <f t="shared" si="1398"/>
        <v>22</v>
      </c>
      <c r="K3062" s="115">
        <f t="shared" si="1399"/>
        <v>6</v>
      </c>
      <c r="L3062" s="8">
        <f t="shared" si="1400"/>
        <v>1.00117108</v>
      </c>
      <c r="M3062" s="116">
        <f t="shared" si="1401"/>
        <v>1.0043006699999999</v>
      </c>
      <c r="N3062" s="116">
        <f t="shared" si="1402"/>
        <v>1.6220833476630021</v>
      </c>
      <c r="O3062" s="109">
        <f t="shared" si="1403"/>
        <v>1.6239829299999999</v>
      </c>
      <c r="P3062" s="109">
        <f t="shared" si="1404"/>
        <v>0</v>
      </c>
      <c r="Q3062" s="11">
        <f t="shared" si="1389"/>
        <v>0</v>
      </c>
      <c r="R3062" s="30">
        <f t="shared" si="1387"/>
        <v>0</v>
      </c>
      <c r="S3062" s="109">
        <f t="shared" si="1405"/>
        <v>0</v>
      </c>
      <c r="T3062" s="119">
        <f t="shared" si="1388"/>
        <v>0.10150000000000001</v>
      </c>
      <c r="U3062" s="117">
        <f t="shared" si="1406"/>
        <v>49</v>
      </c>
      <c r="V3062" s="117">
        <v>252</v>
      </c>
      <c r="W3062" s="116">
        <f t="shared" si="1407"/>
        <v>1.0189752910000001</v>
      </c>
      <c r="X3062" s="109">
        <f t="shared" si="1408"/>
        <v>0</v>
      </c>
      <c r="Y3062" s="174">
        <f t="shared" si="1385"/>
        <v>0</v>
      </c>
      <c r="Z3062" s="120" t="str">
        <f t="shared" si="1390"/>
        <v>A+J=</v>
      </c>
      <c r="AA3062" s="114">
        <f t="shared" si="1391"/>
        <v>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08">
        <f t="shared" si="1386"/>
        <v>47359</v>
      </c>
      <c r="B3063" s="109">
        <f t="shared" si="1392"/>
        <v>0</v>
      </c>
      <c r="C3063" s="193">
        <f t="shared" si="1384"/>
        <v>0</v>
      </c>
      <c r="D3063" s="110">
        <f t="shared" si="1393"/>
        <v>7245.38</v>
      </c>
      <c r="E3063" s="111">
        <f t="shared" si="1409"/>
        <v>7276.54</v>
      </c>
      <c r="F3063" s="112">
        <f t="shared" si="1394"/>
        <v>47319</v>
      </c>
      <c r="G3063" s="113">
        <f t="shared" si="1395"/>
        <v>4.3006716003852752E-3</v>
      </c>
      <c r="H3063" s="114">
        <f t="shared" si="1396"/>
        <v>47381</v>
      </c>
      <c r="I3063" s="114">
        <f t="shared" si="1397"/>
        <v>47381</v>
      </c>
      <c r="J3063" s="115">
        <f t="shared" si="1398"/>
        <v>22</v>
      </c>
      <c r="K3063" s="115">
        <f t="shared" si="1399"/>
        <v>7</v>
      </c>
      <c r="L3063" s="8">
        <f t="shared" si="1400"/>
        <v>1.0013663900000001</v>
      </c>
      <c r="M3063" s="116">
        <f t="shared" si="1401"/>
        <v>1.0043006699999999</v>
      </c>
      <c r="N3063" s="116">
        <f t="shared" si="1402"/>
        <v>1.6220833476630021</v>
      </c>
      <c r="O3063" s="109">
        <f t="shared" si="1403"/>
        <v>1.6242997400000001</v>
      </c>
      <c r="P3063" s="109">
        <f t="shared" si="1404"/>
        <v>0</v>
      </c>
      <c r="Q3063" s="11">
        <f t="shared" si="1389"/>
        <v>0</v>
      </c>
      <c r="R3063" s="30">
        <f t="shared" si="1387"/>
        <v>0</v>
      </c>
      <c r="S3063" s="109">
        <f t="shared" si="1405"/>
        <v>0</v>
      </c>
      <c r="T3063" s="119">
        <f t="shared" si="1388"/>
        <v>0.10150000000000001</v>
      </c>
      <c r="U3063" s="117">
        <f t="shared" si="1406"/>
        <v>50</v>
      </c>
      <c r="V3063" s="117">
        <v>252</v>
      </c>
      <c r="W3063" s="116">
        <f t="shared" si="1407"/>
        <v>1.019366268</v>
      </c>
      <c r="X3063" s="109">
        <f t="shared" si="1408"/>
        <v>0</v>
      </c>
      <c r="Y3063" s="174">
        <f t="shared" si="1385"/>
        <v>0</v>
      </c>
      <c r="Z3063" s="120" t="str">
        <f t="shared" si="1390"/>
        <v>A+J=</v>
      </c>
      <c r="AA3063" s="114">
        <f t="shared" si="1391"/>
        <v>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08">
        <f t="shared" si="1386"/>
        <v>47360</v>
      </c>
      <c r="B3064" s="109">
        <f t="shared" si="1392"/>
        <v>0</v>
      </c>
      <c r="C3064" s="193">
        <f t="shared" si="1384"/>
        <v>0</v>
      </c>
      <c r="D3064" s="110">
        <f t="shared" si="1393"/>
        <v>7245.38</v>
      </c>
      <c r="E3064" s="111">
        <f t="shared" si="1409"/>
        <v>7276.54</v>
      </c>
      <c r="F3064" s="112">
        <f t="shared" si="1394"/>
        <v>47319</v>
      </c>
      <c r="G3064" s="113">
        <f t="shared" si="1395"/>
        <v>4.3006716003852752E-3</v>
      </c>
      <c r="H3064" s="114">
        <f t="shared" si="1396"/>
        <v>47381</v>
      </c>
      <c r="I3064" s="114">
        <f t="shared" si="1397"/>
        <v>47381</v>
      </c>
      <c r="J3064" s="115">
        <f t="shared" si="1398"/>
        <v>22</v>
      </c>
      <c r="K3064" s="115">
        <f t="shared" si="1399"/>
        <v>8</v>
      </c>
      <c r="L3064" s="8">
        <f t="shared" si="1400"/>
        <v>1.0015617400000001</v>
      </c>
      <c r="M3064" s="116">
        <f t="shared" si="1401"/>
        <v>1.0043006699999999</v>
      </c>
      <c r="N3064" s="116">
        <f t="shared" si="1402"/>
        <v>1.6220833476630021</v>
      </c>
      <c r="O3064" s="109">
        <f t="shared" si="1403"/>
        <v>1.6246166200000001</v>
      </c>
      <c r="P3064" s="109">
        <f t="shared" si="1404"/>
        <v>0</v>
      </c>
      <c r="Q3064" s="11">
        <f t="shared" si="1389"/>
        <v>0</v>
      </c>
      <c r="R3064" s="30">
        <f t="shared" si="1387"/>
        <v>0</v>
      </c>
      <c r="S3064" s="109">
        <f t="shared" si="1405"/>
        <v>0</v>
      </c>
      <c r="T3064" s="119">
        <f t="shared" si="1388"/>
        <v>0.10150000000000001</v>
      </c>
      <c r="U3064" s="117">
        <f t="shared" si="1406"/>
        <v>51</v>
      </c>
      <c r="V3064" s="117">
        <v>252</v>
      </c>
      <c r="W3064" s="116">
        <f t="shared" si="1407"/>
        <v>1.0197573950000001</v>
      </c>
      <c r="X3064" s="109">
        <f t="shared" si="1408"/>
        <v>0</v>
      </c>
      <c r="Y3064" s="174">
        <f t="shared" si="1385"/>
        <v>0</v>
      </c>
      <c r="Z3064" s="120" t="str">
        <f t="shared" si="1390"/>
        <v>A+J=</v>
      </c>
      <c r="AA3064" s="114">
        <f t="shared" si="1391"/>
        <v>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08">
        <f t="shared" si="1386"/>
        <v>47361</v>
      </c>
      <c r="B3065" s="109">
        <f t="shared" si="1392"/>
        <v>0</v>
      </c>
      <c r="C3065" s="193">
        <f t="shared" si="1384"/>
        <v>0</v>
      </c>
      <c r="D3065" s="110">
        <f t="shared" si="1393"/>
        <v>7245.38</v>
      </c>
      <c r="E3065" s="111">
        <f t="shared" si="1409"/>
        <v>7276.54</v>
      </c>
      <c r="F3065" s="112">
        <f t="shared" si="1394"/>
        <v>47319</v>
      </c>
      <c r="G3065" s="113">
        <f t="shared" si="1395"/>
        <v>4.3006716003852752E-3</v>
      </c>
      <c r="H3065" s="114">
        <f t="shared" si="1396"/>
        <v>47381</v>
      </c>
      <c r="I3065" s="114">
        <f t="shared" si="1397"/>
        <v>47381</v>
      </c>
      <c r="J3065" s="115">
        <f t="shared" si="1398"/>
        <v>22</v>
      </c>
      <c r="K3065" s="115">
        <f t="shared" si="1399"/>
        <v>9</v>
      </c>
      <c r="L3065" s="8">
        <f t="shared" si="1400"/>
        <v>1.0017571300000001</v>
      </c>
      <c r="M3065" s="116">
        <f t="shared" si="1401"/>
        <v>1.0043006699999999</v>
      </c>
      <c r="N3065" s="116">
        <f t="shared" si="1402"/>
        <v>1.6220833476630021</v>
      </c>
      <c r="O3065" s="109">
        <f t="shared" si="1403"/>
        <v>1.6249335499999999</v>
      </c>
      <c r="P3065" s="109">
        <f t="shared" si="1404"/>
        <v>0</v>
      </c>
      <c r="Q3065" s="11">
        <f t="shared" si="1389"/>
        <v>0</v>
      </c>
      <c r="R3065" s="30">
        <f t="shared" si="1387"/>
        <v>0</v>
      </c>
      <c r="S3065" s="109">
        <f t="shared" si="1405"/>
        <v>0</v>
      </c>
      <c r="T3065" s="119">
        <f t="shared" si="1388"/>
        <v>0.10150000000000001</v>
      </c>
      <c r="U3065" s="117">
        <f t="shared" si="1406"/>
        <v>52</v>
      </c>
      <c r="V3065" s="117">
        <v>252</v>
      </c>
      <c r="W3065" s="116">
        <f t="shared" si="1407"/>
        <v>1.0201486719999999</v>
      </c>
      <c r="X3065" s="109">
        <f t="shared" si="1408"/>
        <v>0</v>
      </c>
      <c r="Y3065" s="174">
        <f t="shared" si="1385"/>
        <v>0</v>
      </c>
      <c r="Z3065" s="120" t="str">
        <f t="shared" si="1390"/>
        <v>A+J=</v>
      </c>
      <c r="AA3065" s="114">
        <f t="shared" si="1391"/>
        <v>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08">
        <f t="shared" si="1386"/>
        <v>47362</v>
      </c>
      <c r="B3066" s="109">
        <f t="shared" si="1392"/>
        <v>0</v>
      </c>
      <c r="C3066" s="193">
        <f t="shared" si="1384"/>
        <v>0</v>
      </c>
      <c r="D3066" s="110">
        <f t="shared" si="1393"/>
        <v>7245.38</v>
      </c>
      <c r="E3066" s="111">
        <f t="shared" si="1409"/>
        <v>7276.54</v>
      </c>
      <c r="F3066" s="112">
        <f t="shared" si="1394"/>
        <v>47319</v>
      </c>
      <c r="G3066" s="113">
        <f t="shared" si="1395"/>
        <v>4.3006716003852752E-3</v>
      </c>
      <c r="H3066" s="114">
        <f t="shared" si="1396"/>
        <v>47381</v>
      </c>
      <c r="I3066" s="114">
        <f t="shared" si="1397"/>
        <v>47381</v>
      </c>
      <c r="J3066" s="115">
        <f t="shared" si="1398"/>
        <v>22</v>
      </c>
      <c r="K3066" s="115">
        <f t="shared" si="1399"/>
        <v>10</v>
      </c>
      <c r="L3066" s="8">
        <f t="shared" si="1400"/>
        <v>1.0019525600000001</v>
      </c>
      <c r="M3066" s="116">
        <f t="shared" si="1401"/>
        <v>1.0043006699999999</v>
      </c>
      <c r="N3066" s="116">
        <f t="shared" si="1402"/>
        <v>1.6220833476630021</v>
      </c>
      <c r="O3066" s="109">
        <f t="shared" si="1403"/>
        <v>1.62525056</v>
      </c>
      <c r="P3066" s="109">
        <f t="shared" si="1404"/>
        <v>0</v>
      </c>
      <c r="Q3066" s="11">
        <f t="shared" si="1389"/>
        <v>0</v>
      </c>
      <c r="R3066" s="30">
        <f t="shared" si="1387"/>
        <v>0</v>
      </c>
      <c r="S3066" s="109">
        <f t="shared" si="1405"/>
        <v>0</v>
      </c>
      <c r="T3066" s="119">
        <f t="shared" si="1388"/>
        <v>0.10150000000000001</v>
      </c>
      <c r="U3066" s="117">
        <f t="shared" si="1406"/>
        <v>53</v>
      </c>
      <c r="V3066" s="117">
        <v>252</v>
      </c>
      <c r="W3066" s="116">
        <f t="shared" si="1407"/>
        <v>1.020540099</v>
      </c>
      <c r="X3066" s="109">
        <f t="shared" si="1408"/>
        <v>0</v>
      </c>
      <c r="Y3066" s="174">
        <f t="shared" si="1385"/>
        <v>0</v>
      </c>
      <c r="Z3066" s="120" t="str">
        <f t="shared" si="1390"/>
        <v>A+J=</v>
      </c>
      <c r="AA3066" s="114">
        <f t="shared" si="1391"/>
        <v>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08">
        <f t="shared" si="1386"/>
        <v>47363</v>
      </c>
      <c r="B3067" s="109">
        <f t="shared" si="1392"/>
        <v>0</v>
      </c>
      <c r="C3067" s="193">
        <f t="shared" si="1384"/>
        <v>0</v>
      </c>
      <c r="D3067" s="110">
        <f t="shared" si="1393"/>
        <v>7245.38</v>
      </c>
      <c r="E3067" s="111">
        <f t="shared" si="1409"/>
        <v>7276.54</v>
      </c>
      <c r="F3067" s="112">
        <f t="shared" si="1394"/>
        <v>47319</v>
      </c>
      <c r="G3067" s="113">
        <f t="shared" si="1395"/>
        <v>4.3006716003852752E-3</v>
      </c>
      <c r="H3067" s="114">
        <f t="shared" si="1396"/>
        <v>47381</v>
      </c>
      <c r="I3067" s="114">
        <f t="shared" si="1397"/>
        <v>47381</v>
      </c>
      <c r="J3067" s="115">
        <f t="shared" si="1398"/>
        <v>22</v>
      </c>
      <c r="K3067" s="115">
        <f t="shared" si="1399"/>
        <v>10</v>
      </c>
      <c r="L3067" s="8">
        <f t="shared" si="1400"/>
        <v>1.0019525600000001</v>
      </c>
      <c r="M3067" s="116">
        <f t="shared" si="1401"/>
        <v>1.0043006699999999</v>
      </c>
      <c r="N3067" s="116">
        <f t="shared" si="1402"/>
        <v>1.6220833476630021</v>
      </c>
      <c r="O3067" s="109">
        <f t="shared" si="1403"/>
        <v>1.62525056</v>
      </c>
      <c r="P3067" s="109">
        <f t="shared" si="1404"/>
        <v>0</v>
      </c>
      <c r="Q3067" s="11">
        <f t="shared" si="1389"/>
        <v>0</v>
      </c>
      <c r="R3067" s="30">
        <f t="shared" si="1387"/>
        <v>0</v>
      </c>
      <c r="S3067" s="109">
        <f t="shared" si="1405"/>
        <v>0</v>
      </c>
      <c r="T3067" s="119">
        <f t="shared" si="1388"/>
        <v>0.10150000000000001</v>
      </c>
      <c r="U3067" s="117">
        <f t="shared" si="1406"/>
        <v>53</v>
      </c>
      <c r="V3067" s="117">
        <v>252</v>
      </c>
      <c r="W3067" s="116">
        <f t="shared" si="1407"/>
        <v>1.020540099</v>
      </c>
      <c r="X3067" s="109">
        <f t="shared" si="1408"/>
        <v>0</v>
      </c>
      <c r="Y3067" s="174">
        <f t="shared" si="1385"/>
        <v>0</v>
      </c>
      <c r="Z3067" s="120" t="str">
        <f t="shared" si="1390"/>
        <v>A+J=</v>
      </c>
      <c r="AA3067" s="114">
        <f t="shared" si="1391"/>
        <v>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08">
        <f t="shared" si="1386"/>
        <v>47364</v>
      </c>
      <c r="B3068" s="109">
        <f t="shared" si="1392"/>
        <v>0</v>
      </c>
      <c r="C3068" s="193">
        <f t="shared" si="1384"/>
        <v>0</v>
      </c>
      <c r="D3068" s="110">
        <f t="shared" si="1393"/>
        <v>7245.38</v>
      </c>
      <c r="E3068" s="111">
        <f t="shared" si="1409"/>
        <v>7276.54</v>
      </c>
      <c r="F3068" s="112">
        <f t="shared" si="1394"/>
        <v>47319</v>
      </c>
      <c r="G3068" s="113">
        <f t="shared" si="1395"/>
        <v>4.3006716003852752E-3</v>
      </c>
      <c r="H3068" s="114">
        <f t="shared" si="1396"/>
        <v>47381</v>
      </c>
      <c r="I3068" s="114">
        <f t="shared" si="1397"/>
        <v>47381</v>
      </c>
      <c r="J3068" s="115">
        <f t="shared" si="1398"/>
        <v>22</v>
      </c>
      <c r="K3068" s="115">
        <f t="shared" si="1399"/>
        <v>10</v>
      </c>
      <c r="L3068" s="8">
        <f t="shared" si="1400"/>
        <v>1.0019525600000001</v>
      </c>
      <c r="M3068" s="116">
        <f t="shared" si="1401"/>
        <v>1.0043006699999999</v>
      </c>
      <c r="N3068" s="116">
        <f t="shared" si="1402"/>
        <v>1.6220833476630021</v>
      </c>
      <c r="O3068" s="109">
        <f t="shared" si="1403"/>
        <v>1.62525056</v>
      </c>
      <c r="P3068" s="109">
        <f t="shared" si="1404"/>
        <v>0</v>
      </c>
      <c r="Q3068" s="11">
        <f t="shared" si="1389"/>
        <v>0</v>
      </c>
      <c r="R3068" s="30">
        <f t="shared" si="1387"/>
        <v>0</v>
      </c>
      <c r="S3068" s="109">
        <f t="shared" si="1405"/>
        <v>0</v>
      </c>
      <c r="T3068" s="119">
        <f t="shared" si="1388"/>
        <v>0.10150000000000001</v>
      </c>
      <c r="U3068" s="117">
        <f t="shared" si="1406"/>
        <v>53</v>
      </c>
      <c r="V3068" s="117">
        <v>252</v>
      </c>
      <c r="W3068" s="116">
        <f t="shared" si="1407"/>
        <v>1.020540099</v>
      </c>
      <c r="X3068" s="109">
        <f t="shared" si="1408"/>
        <v>0</v>
      </c>
      <c r="Y3068" s="174">
        <f t="shared" si="1385"/>
        <v>0</v>
      </c>
      <c r="Z3068" s="120" t="str">
        <f t="shared" si="1390"/>
        <v>A+J=</v>
      </c>
      <c r="AA3068" s="114">
        <f t="shared" si="1391"/>
        <v>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08">
        <f t="shared" si="1386"/>
        <v>47365</v>
      </c>
      <c r="B3069" s="109">
        <f t="shared" si="1392"/>
        <v>0</v>
      </c>
      <c r="C3069" s="193">
        <f t="shared" si="1384"/>
        <v>0</v>
      </c>
      <c r="D3069" s="110">
        <f t="shared" si="1393"/>
        <v>7245.38</v>
      </c>
      <c r="E3069" s="111">
        <f t="shared" si="1409"/>
        <v>7276.54</v>
      </c>
      <c r="F3069" s="112">
        <f t="shared" si="1394"/>
        <v>47319</v>
      </c>
      <c r="G3069" s="113">
        <f t="shared" si="1395"/>
        <v>4.3006716003852752E-3</v>
      </c>
      <c r="H3069" s="114">
        <f t="shared" si="1396"/>
        <v>47381</v>
      </c>
      <c r="I3069" s="114">
        <f t="shared" si="1397"/>
        <v>47381</v>
      </c>
      <c r="J3069" s="115">
        <f t="shared" si="1398"/>
        <v>22</v>
      </c>
      <c r="K3069" s="115">
        <f t="shared" si="1399"/>
        <v>11</v>
      </c>
      <c r="L3069" s="8">
        <f t="shared" si="1400"/>
        <v>1.0021480199999999</v>
      </c>
      <c r="M3069" s="116">
        <f t="shared" si="1401"/>
        <v>1.0043006699999999</v>
      </c>
      <c r="N3069" s="116">
        <f t="shared" si="1402"/>
        <v>1.6220833476630021</v>
      </c>
      <c r="O3069" s="109">
        <f t="shared" si="1403"/>
        <v>1.6255676100000001</v>
      </c>
      <c r="P3069" s="109">
        <f t="shared" si="1404"/>
        <v>0</v>
      </c>
      <c r="Q3069" s="11">
        <f t="shared" si="1389"/>
        <v>0</v>
      </c>
      <c r="R3069" s="30">
        <f t="shared" si="1387"/>
        <v>0</v>
      </c>
      <c r="S3069" s="109">
        <f t="shared" si="1405"/>
        <v>0</v>
      </c>
      <c r="T3069" s="119">
        <f t="shared" si="1388"/>
        <v>0.10150000000000001</v>
      </c>
      <c r="U3069" s="117">
        <f t="shared" si="1406"/>
        <v>54</v>
      </c>
      <c r="V3069" s="117">
        <v>252</v>
      </c>
      <c r="W3069" s="116">
        <f t="shared" si="1407"/>
        <v>1.020931676</v>
      </c>
      <c r="X3069" s="109">
        <f t="shared" si="1408"/>
        <v>0</v>
      </c>
      <c r="Y3069" s="174">
        <f t="shared" si="1385"/>
        <v>0</v>
      </c>
      <c r="Z3069" s="120" t="str">
        <f t="shared" si="1390"/>
        <v>A+J=</v>
      </c>
      <c r="AA3069" s="114">
        <f t="shared" si="1391"/>
        <v>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08">
        <f t="shared" si="1386"/>
        <v>47366</v>
      </c>
      <c r="B3070" s="109">
        <f t="shared" si="1392"/>
        <v>0</v>
      </c>
      <c r="C3070" s="193">
        <f t="shared" si="1384"/>
        <v>0</v>
      </c>
      <c r="D3070" s="110">
        <f t="shared" si="1393"/>
        <v>7245.38</v>
      </c>
      <c r="E3070" s="111">
        <f t="shared" si="1409"/>
        <v>7276.54</v>
      </c>
      <c r="F3070" s="112">
        <f t="shared" si="1394"/>
        <v>47319</v>
      </c>
      <c r="G3070" s="113">
        <f t="shared" si="1395"/>
        <v>4.3006716003852752E-3</v>
      </c>
      <c r="H3070" s="114">
        <f t="shared" si="1396"/>
        <v>47381</v>
      </c>
      <c r="I3070" s="114">
        <f t="shared" si="1397"/>
        <v>47381</v>
      </c>
      <c r="J3070" s="115">
        <f t="shared" si="1398"/>
        <v>22</v>
      </c>
      <c r="K3070" s="115">
        <f t="shared" si="1399"/>
        <v>12</v>
      </c>
      <c r="L3070" s="8">
        <f t="shared" si="1400"/>
        <v>1.0023435300000001</v>
      </c>
      <c r="M3070" s="116">
        <f t="shared" si="1401"/>
        <v>1.0043006699999999</v>
      </c>
      <c r="N3070" s="116">
        <f t="shared" si="1402"/>
        <v>1.6220833476630021</v>
      </c>
      <c r="O3070" s="109">
        <f t="shared" si="1403"/>
        <v>1.6258847400000001</v>
      </c>
      <c r="P3070" s="109">
        <f t="shared" si="1404"/>
        <v>0</v>
      </c>
      <c r="Q3070" s="11">
        <f t="shared" si="1389"/>
        <v>0</v>
      </c>
      <c r="R3070" s="30">
        <f t="shared" si="1387"/>
        <v>0</v>
      </c>
      <c r="S3070" s="109">
        <f t="shared" si="1405"/>
        <v>0</v>
      </c>
      <c r="T3070" s="119">
        <f t="shared" si="1388"/>
        <v>0.10150000000000001</v>
      </c>
      <c r="U3070" s="117">
        <f t="shared" si="1406"/>
        <v>55</v>
      </c>
      <c r="V3070" s="117">
        <v>252</v>
      </c>
      <c r="W3070" s="116">
        <f t="shared" si="1407"/>
        <v>1.0213234040000001</v>
      </c>
      <c r="X3070" s="109">
        <f t="shared" si="1408"/>
        <v>0</v>
      </c>
      <c r="Y3070" s="174">
        <f t="shared" si="1385"/>
        <v>0</v>
      </c>
      <c r="Z3070" s="120" t="str">
        <f t="shared" si="1390"/>
        <v>A+J=</v>
      </c>
      <c r="AA3070" s="114">
        <f t="shared" si="1391"/>
        <v>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08">
        <f t="shared" si="1386"/>
        <v>47367</v>
      </c>
      <c r="B3071" s="109">
        <f t="shared" si="1392"/>
        <v>0</v>
      </c>
      <c r="C3071" s="193">
        <f t="shared" si="1384"/>
        <v>0</v>
      </c>
      <c r="D3071" s="110">
        <f t="shared" si="1393"/>
        <v>7245.38</v>
      </c>
      <c r="E3071" s="111">
        <f t="shared" si="1409"/>
        <v>7276.54</v>
      </c>
      <c r="F3071" s="112">
        <f t="shared" si="1394"/>
        <v>47319</v>
      </c>
      <c r="G3071" s="113">
        <f t="shared" si="1395"/>
        <v>4.3006716003852752E-3</v>
      </c>
      <c r="H3071" s="114">
        <f t="shared" si="1396"/>
        <v>47381</v>
      </c>
      <c r="I3071" s="114">
        <f t="shared" si="1397"/>
        <v>47381</v>
      </c>
      <c r="J3071" s="115">
        <f t="shared" si="1398"/>
        <v>22</v>
      </c>
      <c r="K3071" s="115">
        <f t="shared" si="1399"/>
        <v>13</v>
      </c>
      <c r="L3071" s="8">
        <f t="shared" si="1400"/>
        <v>1.0025390700000001</v>
      </c>
      <c r="M3071" s="116">
        <f t="shared" si="1401"/>
        <v>1.0043006699999999</v>
      </c>
      <c r="N3071" s="116">
        <f t="shared" si="1402"/>
        <v>1.6220833476630021</v>
      </c>
      <c r="O3071" s="109">
        <f t="shared" si="1403"/>
        <v>1.6262019299999999</v>
      </c>
      <c r="P3071" s="109">
        <f t="shared" si="1404"/>
        <v>0</v>
      </c>
      <c r="Q3071" s="11">
        <f t="shared" si="1389"/>
        <v>0</v>
      </c>
      <c r="R3071" s="30">
        <f t="shared" si="1387"/>
        <v>0</v>
      </c>
      <c r="S3071" s="109">
        <f t="shared" si="1405"/>
        <v>0</v>
      </c>
      <c r="T3071" s="119">
        <f t="shared" si="1388"/>
        <v>0.10150000000000001</v>
      </c>
      <c r="U3071" s="117">
        <f t="shared" si="1406"/>
        <v>56</v>
      </c>
      <c r="V3071" s="117">
        <v>252</v>
      </c>
      <c r="W3071" s="116">
        <f t="shared" si="1407"/>
        <v>1.0217152819999999</v>
      </c>
      <c r="X3071" s="109">
        <f t="shared" si="1408"/>
        <v>0</v>
      </c>
      <c r="Y3071" s="174">
        <f t="shared" si="1385"/>
        <v>0</v>
      </c>
      <c r="Z3071" s="120" t="str">
        <f t="shared" si="1390"/>
        <v>A+J=</v>
      </c>
      <c r="AA3071" s="114">
        <f t="shared" si="1391"/>
        <v>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08">
        <f t="shared" si="1386"/>
        <v>47368</v>
      </c>
      <c r="B3072" s="109">
        <f t="shared" si="1392"/>
        <v>0</v>
      </c>
      <c r="C3072" s="193">
        <f t="shared" si="1384"/>
        <v>0</v>
      </c>
      <c r="D3072" s="110">
        <f t="shared" si="1393"/>
        <v>7245.38</v>
      </c>
      <c r="E3072" s="111">
        <f t="shared" si="1409"/>
        <v>7276.54</v>
      </c>
      <c r="F3072" s="112">
        <f t="shared" si="1394"/>
        <v>47319</v>
      </c>
      <c r="G3072" s="113">
        <f t="shared" si="1395"/>
        <v>4.3006716003852752E-3</v>
      </c>
      <c r="H3072" s="114">
        <f t="shared" si="1396"/>
        <v>47381</v>
      </c>
      <c r="I3072" s="114">
        <f t="shared" si="1397"/>
        <v>47381</v>
      </c>
      <c r="J3072" s="115">
        <f t="shared" si="1398"/>
        <v>22</v>
      </c>
      <c r="K3072" s="115">
        <f t="shared" si="1399"/>
        <v>14</v>
      </c>
      <c r="L3072" s="8">
        <f t="shared" si="1400"/>
        <v>1.0027346500000001</v>
      </c>
      <c r="M3072" s="116">
        <f t="shared" si="1401"/>
        <v>1.0043006699999999</v>
      </c>
      <c r="N3072" s="116">
        <f t="shared" si="1402"/>
        <v>1.6220833476630021</v>
      </c>
      <c r="O3072" s="109">
        <f t="shared" si="1403"/>
        <v>1.6265191699999999</v>
      </c>
      <c r="P3072" s="109">
        <f t="shared" si="1404"/>
        <v>0</v>
      </c>
      <c r="Q3072" s="11">
        <f t="shared" si="1389"/>
        <v>0</v>
      </c>
      <c r="R3072" s="30">
        <f t="shared" si="1387"/>
        <v>0</v>
      </c>
      <c r="S3072" s="109">
        <f t="shared" si="1405"/>
        <v>0</v>
      </c>
      <c r="T3072" s="119">
        <f t="shared" si="1388"/>
        <v>0.10150000000000001</v>
      </c>
      <c r="U3072" s="117">
        <f t="shared" si="1406"/>
        <v>57</v>
      </c>
      <c r="V3072" s="117">
        <v>252</v>
      </c>
      <c r="W3072" s="116">
        <f t="shared" si="1407"/>
        <v>1.02210731</v>
      </c>
      <c r="X3072" s="109">
        <f t="shared" si="1408"/>
        <v>0</v>
      </c>
      <c r="Y3072" s="174">
        <f t="shared" si="1385"/>
        <v>0</v>
      </c>
      <c r="Z3072" s="120" t="str">
        <f t="shared" si="1390"/>
        <v>A+J=</v>
      </c>
      <c r="AA3072" s="114">
        <f t="shared" si="1391"/>
        <v>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08">
        <f t="shared" si="1386"/>
        <v>47369</v>
      </c>
      <c r="B3073" s="109">
        <f t="shared" si="1392"/>
        <v>0</v>
      </c>
      <c r="C3073" s="193">
        <f t="shared" si="1384"/>
        <v>0</v>
      </c>
      <c r="D3073" s="110">
        <f t="shared" si="1393"/>
        <v>7245.38</v>
      </c>
      <c r="E3073" s="111">
        <f t="shared" si="1409"/>
        <v>7276.54</v>
      </c>
      <c r="F3073" s="112">
        <f t="shared" si="1394"/>
        <v>47319</v>
      </c>
      <c r="G3073" s="113">
        <f t="shared" si="1395"/>
        <v>4.3006716003852752E-3</v>
      </c>
      <c r="H3073" s="114">
        <f t="shared" si="1396"/>
        <v>47381</v>
      </c>
      <c r="I3073" s="114">
        <f t="shared" si="1397"/>
        <v>47381</v>
      </c>
      <c r="J3073" s="115">
        <f t="shared" si="1398"/>
        <v>22</v>
      </c>
      <c r="K3073" s="115">
        <f t="shared" si="1399"/>
        <v>14</v>
      </c>
      <c r="L3073" s="8">
        <f t="shared" si="1400"/>
        <v>1.0027346500000001</v>
      </c>
      <c r="M3073" s="116">
        <f t="shared" si="1401"/>
        <v>1.0043006699999999</v>
      </c>
      <c r="N3073" s="116">
        <f t="shared" si="1402"/>
        <v>1.6220833476630021</v>
      </c>
      <c r="O3073" s="109">
        <f t="shared" si="1403"/>
        <v>1.6265191699999999</v>
      </c>
      <c r="P3073" s="109">
        <f t="shared" si="1404"/>
        <v>0</v>
      </c>
      <c r="Q3073" s="11">
        <f t="shared" si="1389"/>
        <v>0</v>
      </c>
      <c r="R3073" s="30">
        <f t="shared" si="1387"/>
        <v>0</v>
      </c>
      <c r="S3073" s="109">
        <f t="shared" si="1405"/>
        <v>0</v>
      </c>
      <c r="T3073" s="119">
        <f t="shared" si="1388"/>
        <v>0.10150000000000001</v>
      </c>
      <c r="U3073" s="117">
        <f t="shared" si="1406"/>
        <v>57</v>
      </c>
      <c r="V3073" s="117">
        <v>252</v>
      </c>
      <c r="W3073" s="116">
        <f t="shared" si="1407"/>
        <v>1.02210731</v>
      </c>
      <c r="X3073" s="109">
        <f t="shared" si="1408"/>
        <v>0</v>
      </c>
      <c r="Y3073" s="174">
        <f t="shared" si="1385"/>
        <v>0</v>
      </c>
      <c r="Z3073" s="120" t="str">
        <f t="shared" si="1390"/>
        <v>A+J=</v>
      </c>
      <c r="AA3073" s="114">
        <f t="shared" si="1391"/>
        <v>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08">
        <f t="shared" si="1386"/>
        <v>47370</v>
      </c>
      <c r="B3074" s="109">
        <f t="shared" si="1392"/>
        <v>0</v>
      </c>
      <c r="C3074" s="193">
        <f t="shared" si="1384"/>
        <v>0</v>
      </c>
      <c r="D3074" s="110">
        <f t="shared" si="1393"/>
        <v>7245.38</v>
      </c>
      <c r="E3074" s="111">
        <f t="shared" si="1409"/>
        <v>7276.54</v>
      </c>
      <c r="F3074" s="112">
        <f t="shared" si="1394"/>
        <v>47319</v>
      </c>
      <c r="G3074" s="113">
        <f t="shared" si="1395"/>
        <v>4.3006716003852752E-3</v>
      </c>
      <c r="H3074" s="114">
        <f t="shared" si="1396"/>
        <v>47381</v>
      </c>
      <c r="I3074" s="114">
        <f t="shared" si="1397"/>
        <v>47381</v>
      </c>
      <c r="J3074" s="115">
        <f t="shared" si="1398"/>
        <v>22</v>
      </c>
      <c r="K3074" s="115">
        <f t="shared" si="1399"/>
        <v>14</v>
      </c>
      <c r="L3074" s="8">
        <f t="shared" si="1400"/>
        <v>1.0027346500000001</v>
      </c>
      <c r="M3074" s="116">
        <f t="shared" si="1401"/>
        <v>1.0043006699999999</v>
      </c>
      <c r="N3074" s="116">
        <f t="shared" si="1402"/>
        <v>1.6220833476630021</v>
      </c>
      <c r="O3074" s="109">
        <f t="shared" si="1403"/>
        <v>1.6265191699999999</v>
      </c>
      <c r="P3074" s="109">
        <f t="shared" si="1404"/>
        <v>0</v>
      </c>
      <c r="Q3074" s="11">
        <f t="shared" si="1389"/>
        <v>0</v>
      </c>
      <c r="R3074" s="30">
        <f t="shared" si="1387"/>
        <v>0</v>
      </c>
      <c r="S3074" s="109">
        <f t="shared" si="1405"/>
        <v>0</v>
      </c>
      <c r="T3074" s="119">
        <f t="shared" si="1388"/>
        <v>0.10150000000000001</v>
      </c>
      <c r="U3074" s="117">
        <f t="shared" si="1406"/>
        <v>57</v>
      </c>
      <c r="V3074" s="117">
        <v>252</v>
      </c>
      <c r="W3074" s="116">
        <f t="shared" si="1407"/>
        <v>1.02210731</v>
      </c>
      <c r="X3074" s="109">
        <f t="shared" si="1408"/>
        <v>0</v>
      </c>
      <c r="Y3074" s="174">
        <f t="shared" si="1385"/>
        <v>0</v>
      </c>
      <c r="Z3074" s="120" t="str">
        <f t="shared" si="1390"/>
        <v>A+J=</v>
      </c>
      <c r="AA3074" s="114">
        <f t="shared" si="1391"/>
        <v>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08">
        <f t="shared" si="1386"/>
        <v>47371</v>
      </c>
      <c r="B3075" s="109">
        <f t="shared" si="1392"/>
        <v>0</v>
      </c>
      <c r="C3075" s="193">
        <f t="shared" si="1384"/>
        <v>0</v>
      </c>
      <c r="D3075" s="110">
        <f t="shared" si="1393"/>
        <v>7245.38</v>
      </c>
      <c r="E3075" s="111">
        <f t="shared" si="1409"/>
        <v>7276.54</v>
      </c>
      <c r="F3075" s="112">
        <f t="shared" si="1394"/>
        <v>47319</v>
      </c>
      <c r="G3075" s="113">
        <f t="shared" si="1395"/>
        <v>4.3006716003852752E-3</v>
      </c>
      <c r="H3075" s="114">
        <f t="shared" si="1396"/>
        <v>47381</v>
      </c>
      <c r="I3075" s="114">
        <f t="shared" si="1397"/>
        <v>47381</v>
      </c>
      <c r="J3075" s="115">
        <f t="shared" si="1398"/>
        <v>22</v>
      </c>
      <c r="K3075" s="115">
        <f t="shared" si="1399"/>
        <v>14</v>
      </c>
      <c r="L3075" s="8">
        <f t="shared" si="1400"/>
        <v>1.0027346500000001</v>
      </c>
      <c r="M3075" s="116">
        <f t="shared" si="1401"/>
        <v>1.0043006699999999</v>
      </c>
      <c r="N3075" s="116">
        <f t="shared" si="1402"/>
        <v>1.6220833476630021</v>
      </c>
      <c r="O3075" s="109">
        <f t="shared" si="1403"/>
        <v>1.6265191699999999</v>
      </c>
      <c r="P3075" s="109">
        <f t="shared" si="1404"/>
        <v>0</v>
      </c>
      <c r="Q3075" s="11">
        <f t="shared" si="1389"/>
        <v>0</v>
      </c>
      <c r="R3075" s="30">
        <f t="shared" si="1387"/>
        <v>0</v>
      </c>
      <c r="S3075" s="109">
        <f t="shared" si="1405"/>
        <v>0</v>
      </c>
      <c r="T3075" s="119">
        <f t="shared" si="1388"/>
        <v>0.10150000000000001</v>
      </c>
      <c r="U3075" s="117">
        <f t="shared" si="1406"/>
        <v>57</v>
      </c>
      <c r="V3075" s="117">
        <v>252</v>
      </c>
      <c r="W3075" s="116">
        <f t="shared" si="1407"/>
        <v>1.02210731</v>
      </c>
      <c r="X3075" s="109">
        <f t="shared" si="1408"/>
        <v>0</v>
      </c>
      <c r="Y3075" s="174">
        <f t="shared" si="1385"/>
        <v>0</v>
      </c>
      <c r="Z3075" s="120" t="str">
        <f t="shared" si="1390"/>
        <v>A+J=</v>
      </c>
      <c r="AA3075" s="114">
        <f t="shared" si="1391"/>
        <v>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08">
        <f t="shared" si="1386"/>
        <v>47372</v>
      </c>
      <c r="B3076" s="109">
        <f t="shared" si="1392"/>
        <v>0</v>
      </c>
      <c r="C3076" s="193">
        <f t="shared" si="1384"/>
        <v>0</v>
      </c>
      <c r="D3076" s="110">
        <f t="shared" si="1393"/>
        <v>7245.38</v>
      </c>
      <c r="E3076" s="111">
        <f t="shared" si="1409"/>
        <v>7276.54</v>
      </c>
      <c r="F3076" s="112">
        <f t="shared" si="1394"/>
        <v>47319</v>
      </c>
      <c r="G3076" s="113">
        <f t="shared" si="1395"/>
        <v>4.3006716003852752E-3</v>
      </c>
      <c r="H3076" s="114">
        <f t="shared" si="1396"/>
        <v>47381</v>
      </c>
      <c r="I3076" s="114">
        <f t="shared" si="1397"/>
        <v>47381</v>
      </c>
      <c r="J3076" s="115">
        <f t="shared" si="1398"/>
        <v>22</v>
      </c>
      <c r="K3076" s="115">
        <f t="shared" si="1399"/>
        <v>15</v>
      </c>
      <c r="L3076" s="8">
        <f t="shared" si="1400"/>
        <v>1.00293027</v>
      </c>
      <c r="M3076" s="116">
        <f t="shared" si="1401"/>
        <v>1.0043006699999999</v>
      </c>
      <c r="N3076" s="116">
        <f t="shared" si="1402"/>
        <v>1.6220833476630021</v>
      </c>
      <c r="O3076" s="109">
        <f t="shared" si="1403"/>
        <v>1.6268364799999999</v>
      </c>
      <c r="P3076" s="109">
        <f t="shared" si="1404"/>
        <v>0</v>
      </c>
      <c r="Q3076" s="11">
        <f t="shared" si="1389"/>
        <v>0</v>
      </c>
      <c r="R3076" s="30">
        <f t="shared" si="1387"/>
        <v>0</v>
      </c>
      <c r="S3076" s="109">
        <f t="shared" si="1405"/>
        <v>0</v>
      </c>
      <c r="T3076" s="119">
        <f t="shared" si="1388"/>
        <v>0.10150000000000001</v>
      </c>
      <c r="U3076" s="117">
        <f t="shared" si="1406"/>
        <v>58</v>
      </c>
      <c r="V3076" s="117">
        <v>252</v>
      </c>
      <c r="W3076" s="116">
        <f t="shared" si="1407"/>
        <v>1.0224994890000001</v>
      </c>
      <c r="X3076" s="109">
        <f t="shared" si="1408"/>
        <v>0</v>
      </c>
      <c r="Y3076" s="174">
        <f t="shared" si="1385"/>
        <v>0</v>
      </c>
      <c r="Z3076" s="120" t="str">
        <f t="shared" si="1390"/>
        <v>A+J=</v>
      </c>
      <c r="AA3076" s="114">
        <f t="shared" si="1391"/>
        <v>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08">
        <f t="shared" si="1386"/>
        <v>47373</v>
      </c>
      <c r="B3077" s="109">
        <f t="shared" si="1392"/>
        <v>0</v>
      </c>
      <c r="C3077" s="193">
        <f t="shared" si="1384"/>
        <v>0</v>
      </c>
      <c r="D3077" s="110">
        <f t="shared" si="1393"/>
        <v>7245.38</v>
      </c>
      <c r="E3077" s="111">
        <f t="shared" si="1409"/>
        <v>7276.54</v>
      </c>
      <c r="F3077" s="112">
        <f t="shared" si="1394"/>
        <v>47319</v>
      </c>
      <c r="G3077" s="113">
        <f t="shared" si="1395"/>
        <v>4.3006716003852752E-3</v>
      </c>
      <c r="H3077" s="114">
        <f t="shared" si="1396"/>
        <v>47381</v>
      </c>
      <c r="I3077" s="114">
        <f t="shared" si="1397"/>
        <v>47381</v>
      </c>
      <c r="J3077" s="115">
        <f t="shared" si="1398"/>
        <v>22</v>
      </c>
      <c r="K3077" s="115">
        <f t="shared" si="1399"/>
        <v>16</v>
      </c>
      <c r="L3077" s="8">
        <f t="shared" si="1400"/>
        <v>1.0031259299999999</v>
      </c>
      <c r="M3077" s="116">
        <f t="shared" si="1401"/>
        <v>1.0043006699999999</v>
      </c>
      <c r="N3077" s="116">
        <f t="shared" si="1402"/>
        <v>1.6220833476630021</v>
      </c>
      <c r="O3077" s="109">
        <f t="shared" si="1403"/>
        <v>1.62715386</v>
      </c>
      <c r="P3077" s="109">
        <f t="shared" si="1404"/>
        <v>0</v>
      </c>
      <c r="Q3077" s="11">
        <f t="shared" si="1389"/>
        <v>0</v>
      </c>
      <c r="R3077" s="30">
        <f t="shared" si="1387"/>
        <v>0</v>
      </c>
      <c r="S3077" s="109">
        <f t="shared" si="1405"/>
        <v>0</v>
      </c>
      <c r="T3077" s="119">
        <f t="shared" si="1388"/>
        <v>0.10150000000000001</v>
      </c>
      <c r="U3077" s="117">
        <f t="shared" si="1406"/>
        <v>59</v>
      </c>
      <c r="V3077" s="117">
        <v>252</v>
      </c>
      <c r="W3077" s="116">
        <f t="shared" si="1407"/>
        <v>1.022891818</v>
      </c>
      <c r="X3077" s="109">
        <f t="shared" si="1408"/>
        <v>0</v>
      </c>
      <c r="Y3077" s="174">
        <f t="shared" si="1385"/>
        <v>0</v>
      </c>
      <c r="Z3077" s="120" t="str">
        <f t="shared" si="1390"/>
        <v>A+J=</v>
      </c>
      <c r="AA3077" s="114">
        <f t="shared" si="1391"/>
        <v>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08">
        <f t="shared" si="1386"/>
        <v>47374</v>
      </c>
      <c r="B3078" s="109">
        <f t="shared" si="1392"/>
        <v>0</v>
      </c>
      <c r="C3078" s="193">
        <f t="shared" ref="C3078:C3141" si="1410">TRUNC(IF(Q3077&gt;0,C3077-(S3077/O3077),C3077),8)</f>
        <v>0</v>
      </c>
      <c r="D3078" s="110">
        <f t="shared" si="1393"/>
        <v>7245.38</v>
      </c>
      <c r="E3078" s="111">
        <f t="shared" si="1409"/>
        <v>7276.54</v>
      </c>
      <c r="F3078" s="112">
        <f t="shared" si="1394"/>
        <v>47319</v>
      </c>
      <c r="G3078" s="113">
        <f t="shared" si="1395"/>
        <v>4.3006716003852752E-3</v>
      </c>
      <c r="H3078" s="114">
        <f t="shared" si="1396"/>
        <v>47381</v>
      </c>
      <c r="I3078" s="114">
        <f t="shared" si="1397"/>
        <v>47381</v>
      </c>
      <c r="J3078" s="115">
        <f t="shared" si="1398"/>
        <v>22</v>
      </c>
      <c r="K3078" s="115">
        <f t="shared" si="1399"/>
        <v>17</v>
      </c>
      <c r="L3078" s="8">
        <f t="shared" si="1400"/>
        <v>1.0033216199999999</v>
      </c>
      <c r="M3078" s="116">
        <f t="shared" si="1401"/>
        <v>1.0043006699999999</v>
      </c>
      <c r="N3078" s="116">
        <f t="shared" si="1402"/>
        <v>1.6220833476630021</v>
      </c>
      <c r="O3078" s="109">
        <f t="shared" si="1403"/>
        <v>1.6274712899999999</v>
      </c>
      <c r="P3078" s="109">
        <f t="shared" si="1404"/>
        <v>0</v>
      </c>
      <c r="Q3078" s="11">
        <f t="shared" si="1389"/>
        <v>0</v>
      </c>
      <c r="R3078" s="30">
        <f t="shared" si="1387"/>
        <v>0</v>
      </c>
      <c r="S3078" s="109">
        <f t="shared" si="1405"/>
        <v>0</v>
      </c>
      <c r="T3078" s="119">
        <f t="shared" si="1388"/>
        <v>0.10150000000000001</v>
      </c>
      <c r="U3078" s="117">
        <f t="shared" si="1406"/>
        <v>60</v>
      </c>
      <c r="V3078" s="117">
        <v>252</v>
      </c>
      <c r="W3078" s="116">
        <f t="shared" si="1407"/>
        <v>1.0232842980000001</v>
      </c>
      <c r="X3078" s="109">
        <f t="shared" si="1408"/>
        <v>0</v>
      </c>
      <c r="Y3078" s="174">
        <f t="shared" si="1385"/>
        <v>0</v>
      </c>
      <c r="Z3078" s="120" t="str">
        <f t="shared" si="1390"/>
        <v>A+J=</v>
      </c>
      <c r="AA3078" s="114">
        <f t="shared" si="1391"/>
        <v>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08">
        <f t="shared" si="1386"/>
        <v>47375</v>
      </c>
      <c r="B3079" s="109">
        <f t="shared" si="1392"/>
        <v>0</v>
      </c>
      <c r="C3079" s="193">
        <f t="shared" si="1410"/>
        <v>0</v>
      </c>
      <c r="D3079" s="110">
        <f t="shared" si="1393"/>
        <v>7245.38</v>
      </c>
      <c r="E3079" s="111">
        <f t="shared" si="1409"/>
        <v>7276.54</v>
      </c>
      <c r="F3079" s="112">
        <f t="shared" si="1394"/>
        <v>47319</v>
      </c>
      <c r="G3079" s="113">
        <f t="shared" si="1395"/>
        <v>4.3006716003852752E-3</v>
      </c>
      <c r="H3079" s="114">
        <f t="shared" si="1396"/>
        <v>47381</v>
      </c>
      <c r="I3079" s="114">
        <f t="shared" si="1397"/>
        <v>47381</v>
      </c>
      <c r="J3079" s="115">
        <f t="shared" si="1398"/>
        <v>22</v>
      </c>
      <c r="K3079" s="115">
        <f t="shared" si="1399"/>
        <v>18</v>
      </c>
      <c r="L3079" s="8">
        <f t="shared" si="1400"/>
        <v>1.0035173500000001</v>
      </c>
      <c r="M3079" s="116">
        <f t="shared" si="1401"/>
        <v>1.0043006699999999</v>
      </c>
      <c r="N3079" s="116">
        <f t="shared" si="1402"/>
        <v>1.6220833476630021</v>
      </c>
      <c r="O3079" s="109">
        <f t="shared" si="1403"/>
        <v>1.6277887799999999</v>
      </c>
      <c r="P3079" s="109">
        <f t="shared" si="1404"/>
        <v>0</v>
      </c>
      <c r="Q3079" s="11">
        <f t="shared" si="1389"/>
        <v>0</v>
      </c>
      <c r="R3079" s="30">
        <f t="shared" si="1387"/>
        <v>0</v>
      </c>
      <c r="S3079" s="109">
        <f t="shared" si="1405"/>
        <v>0</v>
      </c>
      <c r="T3079" s="119">
        <f t="shared" si="1388"/>
        <v>0.10150000000000001</v>
      </c>
      <c r="U3079" s="117">
        <f t="shared" si="1406"/>
        <v>61</v>
      </c>
      <c r="V3079" s="117">
        <v>252</v>
      </c>
      <c r="W3079" s="116">
        <f t="shared" si="1407"/>
        <v>1.023676928</v>
      </c>
      <c r="X3079" s="109">
        <f t="shared" si="1408"/>
        <v>0</v>
      </c>
      <c r="Y3079" s="174">
        <f t="shared" si="1385"/>
        <v>0</v>
      </c>
      <c r="Z3079" s="120" t="str">
        <f t="shared" si="1390"/>
        <v>A+J=</v>
      </c>
      <c r="AA3079" s="114">
        <f t="shared" si="1391"/>
        <v>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08">
        <f t="shared" si="1386"/>
        <v>47376</v>
      </c>
      <c r="B3080" s="109">
        <f t="shared" si="1392"/>
        <v>0</v>
      </c>
      <c r="C3080" s="193">
        <f t="shared" si="1410"/>
        <v>0</v>
      </c>
      <c r="D3080" s="110">
        <f t="shared" si="1393"/>
        <v>7245.38</v>
      </c>
      <c r="E3080" s="111">
        <f t="shared" si="1409"/>
        <v>7276.54</v>
      </c>
      <c r="F3080" s="112">
        <f t="shared" si="1394"/>
        <v>47319</v>
      </c>
      <c r="G3080" s="113">
        <f t="shared" si="1395"/>
        <v>4.3006716003852752E-3</v>
      </c>
      <c r="H3080" s="114">
        <f t="shared" si="1396"/>
        <v>47381</v>
      </c>
      <c r="I3080" s="114">
        <f t="shared" si="1397"/>
        <v>47381</v>
      </c>
      <c r="J3080" s="115">
        <f t="shared" si="1398"/>
        <v>22</v>
      </c>
      <c r="K3080" s="115">
        <f t="shared" si="1399"/>
        <v>19</v>
      </c>
      <c r="L3080" s="8">
        <f t="shared" si="1400"/>
        <v>1.00371312</v>
      </c>
      <c r="M3080" s="116">
        <f t="shared" si="1401"/>
        <v>1.0043006699999999</v>
      </c>
      <c r="N3080" s="116">
        <f t="shared" si="1402"/>
        <v>1.6220833476630021</v>
      </c>
      <c r="O3080" s="109">
        <f t="shared" si="1403"/>
        <v>1.62810633</v>
      </c>
      <c r="P3080" s="109">
        <f t="shared" si="1404"/>
        <v>0</v>
      </c>
      <c r="Q3080" s="11">
        <f t="shared" si="1389"/>
        <v>0</v>
      </c>
      <c r="R3080" s="30">
        <f t="shared" si="1387"/>
        <v>0</v>
      </c>
      <c r="S3080" s="109">
        <f t="shared" si="1405"/>
        <v>0</v>
      </c>
      <c r="T3080" s="119">
        <f t="shared" si="1388"/>
        <v>0.10150000000000001</v>
      </c>
      <c r="U3080" s="117">
        <f t="shared" si="1406"/>
        <v>62</v>
      </c>
      <c r="V3080" s="117">
        <v>252</v>
      </c>
      <c r="W3080" s="116">
        <f t="shared" si="1407"/>
        <v>1.0240697089999999</v>
      </c>
      <c r="X3080" s="109">
        <f t="shared" si="1408"/>
        <v>0</v>
      </c>
      <c r="Y3080" s="174">
        <f t="shared" si="1385"/>
        <v>0</v>
      </c>
      <c r="Z3080" s="120" t="str">
        <f t="shared" si="1390"/>
        <v>A+J=</v>
      </c>
      <c r="AA3080" s="114">
        <f t="shared" si="1391"/>
        <v>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08">
        <f t="shared" si="1386"/>
        <v>47377</v>
      </c>
      <c r="B3081" s="109">
        <f t="shared" si="1392"/>
        <v>0</v>
      </c>
      <c r="C3081" s="193">
        <f t="shared" si="1410"/>
        <v>0</v>
      </c>
      <c r="D3081" s="110">
        <f t="shared" si="1393"/>
        <v>7245.38</v>
      </c>
      <c r="E3081" s="111">
        <f t="shared" si="1409"/>
        <v>7276.54</v>
      </c>
      <c r="F3081" s="112">
        <f t="shared" si="1394"/>
        <v>47319</v>
      </c>
      <c r="G3081" s="113">
        <f t="shared" si="1395"/>
        <v>4.3006716003852752E-3</v>
      </c>
      <c r="H3081" s="114">
        <f t="shared" si="1396"/>
        <v>47381</v>
      </c>
      <c r="I3081" s="114">
        <f t="shared" si="1397"/>
        <v>47381</v>
      </c>
      <c r="J3081" s="115">
        <f t="shared" si="1398"/>
        <v>22</v>
      </c>
      <c r="K3081" s="115">
        <f t="shared" si="1399"/>
        <v>19</v>
      </c>
      <c r="L3081" s="8">
        <f t="shared" si="1400"/>
        <v>1.00371312</v>
      </c>
      <c r="M3081" s="116">
        <f t="shared" si="1401"/>
        <v>1.0043006699999999</v>
      </c>
      <c r="N3081" s="116">
        <f t="shared" si="1402"/>
        <v>1.6220833476630021</v>
      </c>
      <c r="O3081" s="109">
        <f t="shared" si="1403"/>
        <v>1.62810633</v>
      </c>
      <c r="P3081" s="109">
        <f t="shared" si="1404"/>
        <v>0</v>
      </c>
      <c r="Q3081" s="11">
        <f t="shared" si="1389"/>
        <v>0</v>
      </c>
      <c r="R3081" s="30">
        <f t="shared" si="1387"/>
        <v>0</v>
      </c>
      <c r="S3081" s="109">
        <f t="shared" si="1405"/>
        <v>0</v>
      </c>
      <c r="T3081" s="119">
        <f t="shared" si="1388"/>
        <v>0.10150000000000001</v>
      </c>
      <c r="U3081" s="117">
        <f t="shared" si="1406"/>
        <v>62</v>
      </c>
      <c r="V3081" s="117">
        <v>252</v>
      </c>
      <c r="W3081" s="116">
        <f t="shared" si="1407"/>
        <v>1.0240697089999999</v>
      </c>
      <c r="X3081" s="109">
        <f t="shared" si="1408"/>
        <v>0</v>
      </c>
      <c r="Y3081" s="174">
        <f t="shared" si="1385"/>
        <v>0</v>
      </c>
      <c r="Z3081" s="120" t="str">
        <f t="shared" si="1390"/>
        <v>A+J=</v>
      </c>
      <c r="AA3081" s="114">
        <f t="shared" si="1391"/>
        <v>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08">
        <f t="shared" si="1386"/>
        <v>47378</v>
      </c>
      <c r="B3082" s="109">
        <f t="shared" si="1392"/>
        <v>0</v>
      </c>
      <c r="C3082" s="193">
        <f t="shared" si="1410"/>
        <v>0</v>
      </c>
      <c r="D3082" s="110">
        <f t="shared" si="1393"/>
        <v>7245.38</v>
      </c>
      <c r="E3082" s="111">
        <f t="shared" si="1409"/>
        <v>7276.54</v>
      </c>
      <c r="F3082" s="112">
        <f t="shared" si="1394"/>
        <v>47319</v>
      </c>
      <c r="G3082" s="113">
        <f t="shared" si="1395"/>
        <v>4.3006716003852752E-3</v>
      </c>
      <c r="H3082" s="114">
        <f t="shared" si="1396"/>
        <v>47381</v>
      </c>
      <c r="I3082" s="114">
        <f t="shared" si="1397"/>
        <v>47381</v>
      </c>
      <c r="J3082" s="115">
        <f t="shared" si="1398"/>
        <v>22</v>
      </c>
      <c r="K3082" s="115">
        <f t="shared" si="1399"/>
        <v>19</v>
      </c>
      <c r="L3082" s="8">
        <f t="shared" si="1400"/>
        <v>1.00371312</v>
      </c>
      <c r="M3082" s="116">
        <f t="shared" si="1401"/>
        <v>1.0043006699999999</v>
      </c>
      <c r="N3082" s="116">
        <f t="shared" si="1402"/>
        <v>1.6220833476630021</v>
      </c>
      <c r="O3082" s="109">
        <f t="shared" si="1403"/>
        <v>1.62810633</v>
      </c>
      <c r="P3082" s="109">
        <f t="shared" si="1404"/>
        <v>0</v>
      </c>
      <c r="Q3082" s="11">
        <f t="shared" si="1389"/>
        <v>0</v>
      </c>
      <c r="R3082" s="30">
        <f t="shared" si="1387"/>
        <v>0</v>
      </c>
      <c r="S3082" s="109">
        <f t="shared" si="1405"/>
        <v>0</v>
      </c>
      <c r="T3082" s="119">
        <f t="shared" si="1388"/>
        <v>0.10150000000000001</v>
      </c>
      <c r="U3082" s="117">
        <f t="shared" si="1406"/>
        <v>62</v>
      </c>
      <c r="V3082" s="117">
        <v>252</v>
      </c>
      <c r="W3082" s="116">
        <f t="shared" si="1407"/>
        <v>1.0240697089999999</v>
      </c>
      <c r="X3082" s="109">
        <f t="shared" si="1408"/>
        <v>0</v>
      </c>
      <c r="Y3082" s="174">
        <f t="shared" ref="Y3082:Y3145" si="1411">IF(AND(Q3082&gt;0,Z3082&lt;&gt;"INCORPJ="),S3082+X3082,0)</f>
        <v>0</v>
      </c>
      <c r="Z3082" s="120" t="str">
        <f t="shared" si="1390"/>
        <v>A+J=</v>
      </c>
      <c r="AA3082" s="114">
        <f t="shared" si="1391"/>
        <v>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08">
        <f t="shared" ref="A3083:A3146" si="1412">(A3082+1)</f>
        <v>47379</v>
      </c>
      <c r="B3083" s="109">
        <f t="shared" si="1392"/>
        <v>0</v>
      </c>
      <c r="C3083" s="193">
        <f t="shared" si="1410"/>
        <v>0</v>
      </c>
      <c r="D3083" s="110">
        <f t="shared" si="1393"/>
        <v>7245.38</v>
      </c>
      <c r="E3083" s="111">
        <f t="shared" si="1409"/>
        <v>7276.54</v>
      </c>
      <c r="F3083" s="112">
        <f t="shared" si="1394"/>
        <v>47319</v>
      </c>
      <c r="G3083" s="113">
        <f t="shared" si="1395"/>
        <v>4.3006716003852752E-3</v>
      </c>
      <c r="H3083" s="114">
        <f t="shared" si="1396"/>
        <v>47381</v>
      </c>
      <c r="I3083" s="114">
        <f t="shared" si="1397"/>
        <v>47381</v>
      </c>
      <c r="J3083" s="115">
        <f t="shared" si="1398"/>
        <v>22</v>
      </c>
      <c r="K3083" s="115">
        <f t="shared" si="1399"/>
        <v>20</v>
      </c>
      <c r="L3083" s="8">
        <f t="shared" si="1400"/>
        <v>1.0039089299999999</v>
      </c>
      <c r="M3083" s="116">
        <f t="shared" si="1401"/>
        <v>1.0043006699999999</v>
      </c>
      <c r="N3083" s="116">
        <f t="shared" si="1402"/>
        <v>1.6220833476630021</v>
      </c>
      <c r="O3083" s="109">
        <f t="shared" si="1403"/>
        <v>1.62842395</v>
      </c>
      <c r="P3083" s="109">
        <f t="shared" si="1404"/>
        <v>0</v>
      </c>
      <c r="Q3083" s="11">
        <f t="shared" si="1389"/>
        <v>0</v>
      </c>
      <c r="R3083" s="30">
        <f t="shared" ref="R3083:R3146" si="1413">IF(Q3083&gt;0,VLOOKUP($A3083,$AD$10:$AI$145,6),0)</f>
        <v>0</v>
      </c>
      <c r="S3083" s="109">
        <f t="shared" si="1405"/>
        <v>0</v>
      </c>
      <c r="T3083" s="119">
        <f t="shared" ref="T3083:T3146" si="1414">(T3082)</f>
        <v>0.10150000000000001</v>
      </c>
      <c r="U3083" s="117">
        <f t="shared" si="1406"/>
        <v>63</v>
      </c>
      <c r="V3083" s="117">
        <v>252</v>
      </c>
      <c r="W3083" s="116">
        <f t="shared" si="1407"/>
        <v>1.0244626400000001</v>
      </c>
      <c r="X3083" s="109">
        <f t="shared" si="1408"/>
        <v>0</v>
      </c>
      <c r="Y3083" s="174">
        <f t="shared" si="1411"/>
        <v>0</v>
      </c>
      <c r="Z3083" s="120" t="str">
        <f t="shared" si="1390"/>
        <v>A+J=</v>
      </c>
      <c r="AA3083" s="114">
        <f t="shared" si="1391"/>
        <v>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08">
        <f t="shared" si="1412"/>
        <v>47380</v>
      </c>
      <c r="B3084" s="109">
        <f t="shared" si="1392"/>
        <v>0</v>
      </c>
      <c r="C3084" s="193">
        <f t="shared" si="1410"/>
        <v>0</v>
      </c>
      <c r="D3084" s="110">
        <f t="shared" si="1393"/>
        <v>7245.38</v>
      </c>
      <c r="E3084" s="111">
        <f t="shared" si="1409"/>
        <v>7276.54</v>
      </c>
      <c r="F3084" s="112">
        <f t="shared" si="1394"/>
        <v>47319</v>
      </c>
      <c r="G3084" s="113">
        <f t="shared" si="1395"/>
        <v>4.3006716003852752E-3</v>
      </c>
      <c r="H3084" s="114">
        <f t="shared" si="1396"/>
        <v>47381</v>
      </c>
      <c r="I3084" s="114">
        <f t="shared" si="1397"/>
        <v>47381</v>
      </c>
      <c r="J3084" s="115">
        <f t="shared" si="1398"/>
        <v>22</v>
      </c>
      <c r="K3084" s="115">
        <f t="shared" si="1399"/>
        <v>21</v>
      </c>
      <c r="L3084" s="8">
        <f t="shared" si="1400"/>
        <v>1.00410478</v>
      </c>
      <c r="M3084" s="116">
        <f t="shared" si="1401"/>
        <v>1.0043006699999999</v>
      </c>
      <c r="N3084" s="116">
        <f t="shared" si="1402"/>
        <v>1.6220833476630021</v>
      </c>
      <c r="O3084" s="109">
        <f t="shared" si="1403"/>
        <v>1.6287416400000001</v>
      </c>
      <c r="P3084" s="109">
        <f t="shared" si="1404"/>
        <v>0</v>
      </c>
      <c r="Q3084" s="11">
        <f t="shared" ref="Q3084:Q3147" si="1415">IF(VLOOKUP(A3084,AD$10:AK$145,8)=VLOOKUP(A3083,AD$10:AK$145,8),0,VLOOKUP(A3084,AD$10:AK$145,8))</f>
        <v>0</v>
      </c>
      <c r="R3084" s="30">
        <f t="shared" si="1413"/>
        <v>0</v>
      </c>
      <c r="S3084" s="109">
        <f t="shared" si="1405"/>
        <v>0</v>
      </c>
      <c r="T3084" s="119">
        <f t="shared" si="1414"/>
        <v>0.10150000000000001</v>
      </c>
      <c r="U3084" s="117">
        <f t="shared" si="1406"/>
        <v>64</v>
      </c>
      <c r="V3084" s="117">
        <v>252</v>
      </c>
      <c r="W3084" s="116">
        <f t="shared" si="1407"/>
        <v>1.0248557229999999</v>
      </c>
      <c r="X3084" s="109">
        <f t="shared" si="1408"/>
        <v>0</v>
      </c>
      <c r="Y3084" s="174">
        <f t="shared" si="1411"/>
        <v>0</v>
      </c>
      <c r="Z3084" s="120" t="str">
        <f t="shared" ref="Z3084:Z3147" si="1416">IF($Q3083&gt;0,VLOOKUP($A3083,$AD$10:$AM$145,9),Z3083)</f>
        <v>A+J=</v>
      </c>
      <c r="AA3084" s="114">
        <f t="shared" ref="AA3084:AA3147" si="1417">IF($Q3083&gt;0,VLOOKUP($A3083,$AD$10:$AM$145,10),AA3083)</f>
        <v>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08">
        <f t="shared" si="1412"/>
        <v>47381</v>
      </c>
      <c r="B3085" s="109">
        <f t="shared" si="1392"/>
        <v>0</v>
      </c>
      <c r="C3085" s="193">
        <f t="shared" si="1410"/>
        <v>0</v>
      </c>
      <c r="D3085" s="110">
        <f t="shared" si="1393"/>
        <v>7245.38</v>
      </c>
      <c r="E3085" s="111">
        <f t="shared" si="1409"/>
        <v>7276.54</v>
      </c>
      <c r="F3085" s="112">
        <f t="shared" si="1394"/>
        <v>47319</v>
      </c>
      <c r="G3085" s="113">
        <f t="shared" si="1395"/>
        <v>4.3006716003852752E-3</v>
      </c>
      <c r="H3085" s="114">
        <f t="shared" si="1396"/>
        <v>47413</v>
      </c>
      <c r="I3085" s="114">
        <f t="shared" si="1397"/>
        <v>47381</v>
      </c>
      <c r="J3085" s="115">
        <f t="shared" si="1398"/>
        <v>22</v>
      </c>
      <c r="K3085" s="115">
        <f t="shared" si="1399"/>
        <v>22</v>
      </c>
      <c r="L3085" s="8">
        <f t="shared" si="1400"/>
        <v>1.0043006699999999</v>
      </c>
      <c r="M3085" s="116">
        <f t="shared" si="1401"/>
        <v>1.0043006699999999</v>
      </c>
      <c r="N3085" s="116">
        <f t="shared" si="1402"/>
        <v>1.6220833476630021</v>
      </c>
      <c r="O3085" s="109">
        <f t="shared" si="1403"/>
        <v>1.6290593900000001</v>
      </c>
      <c r="P3085" s="109">
        <f t="shared" si="1404"/>
        <v>0</v>
      </c>
      <c r="Q3085" s="11">
        <f t="shared" si="1415"/>
        <v>0</v>
      </c>
      <c r="R3085" s="30">
        <f t="shared" si="1413"/>
        <v>0</v>
      </c>
      <c r="S3085" s="109">
        <f t="shared" si="1405"/>
        <v>0</v>
      </c>
      <c r="T3085" s="119">
        <f t="shared" si="1414"/>
        <v>0.10150000000000001</v>
      </c>
      <c r="U3085" s="117">
        <f t="shared" si="1406"/>
        <v>65</v>
      </c>
      <c r="V3085" s="117">
        <v>252</v>
      </c>
      <c r="W3085" s="116">
        <f t="shared" si="1407"/>
        <v>1.025248956</v>
      </c>
      <c r="X3085" s="109">
        <f t="shared" si="1408"/>
        <v>0</v>
      </c>
      <c r="Y3085" s="174">
        <f t="shared" si="1411"/>
        <v>0</v>
      </c>
      <c r="Z3085" s="120" t="str">
        <f t="shared" si="1416"/>
        <v>A+J=</v>
      </c>
      <c r="AA3085" s="114">
        <f t="shared" si="1417"/>
        <v>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08">
        <f t="shared" si="1412"/>
        <v>47382</v>
      </c>
      <c r="B3086" s="109">
        <f t="shared" si="1392"/>
        <v>0</v>
      </c>
      <c r="C3086" s="193">
        <f t="shared" si="1410"/>
        <v>0</v>
      </c>
      <c r="D3086" s="110">
        <f t="shared" si="1393"/>
        <v>7245.38</v>
      </c>
      <c r="E3086" s="111">
        <f t="shared" si="1409"/>
        <v>7276.54</v>
      </c>
      <c r="F3086" s="112">
        <f t="shared" si="1394"/>
        <v>47350</v>
      </c>
      <c r="G3086" s="113">
        <f t="shared" si="1395"/>
        <v>4.3006716003852752E-3</v>
      </c>
      <c r="H3086" s="114">
        <f t="shared" si="1396"/>
        <v>47413</v>
      </c>
      <c r="I3086" s="114">
        <f t="shared" si="1397"/>
        <v>47413</v>
      </c>
      <c r="J3086" s="115">
        <f t="shared" si="1398"/>
        <v>21</v>
      </c>
      <c r="K3086" s="115">
        <f t="shared" si="1399"/>
        <v>1</v>
      </c>
      <c r="L3086" s="8">
        <f t="shared" si="1400"/>
        <v>1.0002043700000001</v>
      </c>
      <c r="M3086" s="116">
        <f t="shared" si="1401"/>
        <v>1.0043006699999999</v>
      </c>
      <c r="N3086" s="116">
        <f t="shared" si="1402"/>
        <v>1.6290593928537958</v>
      </c>
      <c r="O3086" s="109">
        <f t="shared" si="1403"/>
        <v>1.62939232</v>
      </c>
      <c r="P3086" s="109">
        <f t="shared" si="1404"/>
        <v>0</v>
      </c>
      <c r="Q3086" s="11">
        <f t="shared" si="1415"/>
        <v>0</v>
      </c>
      <c r="R3086" s="30">
        <f t="shared" si="1413"/>
        <v>0</v>
      </c>
      <c r="S3086" s="109">
        <f t="shared" si="1405"/>
        <v>0</v>
      </c>
      <c r="T3086" s="119">
        <f t="shared" si="1414"/>
        <v>0.10150000000000001</v>
      </c>
      <c r="U3086" s="117">
        <f t="shared" si="1406"/>
        <v>66</v>
      </c>
      <c r="V3086" s="117">
        <v>252</v>
      </c>
      <c r="W3086" s="116">
        <f t="shared" si="1407"/>
        <v>1.0256423400000001</v>
      </c>
      <c r="X3086" s="109">
        <f t="shared" si="1408"/>
        <v>0</v>
      </c>
      <c r="Y3086" s="174">
        <f t="shared" si="1411"/>
        <v>0</v>
      </c>
      <c r="Z3086" s="120" t="str">
        <f t="shared" si="1416"/>
        <v>A+J=</v>
      </c>
      <c r="AA3086" s="114">
        <f t="shared" si="1417"/>
        <v>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08">
        <f t="shared" si="1412"/>
        <v>47383</v>
      </c>
      <c r="B3087" s="109">
        <f t="shared" si="1392"/>
        <v>0</v>
      </c>
      <c r="C3087" s="193">
        <f t="shared" si="1410"/>
        <v>0</v>
      </c>
      <c r="D3087" s="110">
        <f t="shared" si="1393"/>
        <v>7245.38</v>
      </c>
      <c r="E3087" s="111">
        <f t="shared" si="1409"/>
        <v>7276.54</v>
      </c>
      <c r="F3087" s="112">
        <f t="shared" si="1394"/>
        <v>47350</v>
      </c>
      <c r="G3087" s="113">
        <f t="shared" si="1395"/>
        <v>4.3006716003852752E-3</v>
      </c>
      <c r="H3087" s="114">
        <f t="shared" si="1396"/>
        <v>47413</v>
      </c>
      <c r="I3087" s="114">
        <f t="shared" si="1397"/>
        <v>47413</v>
      </c>
      <c r="J3087" s="115">
        <f t="shared" si="1398"/>
        <v>21</v>
      </c>
      <c r="K3087" s="115">
        <f t="shared" si="1399"/>
        <v>2</v>
      </c>
      <c r="L3087" s="8">
        <f t="shared" si="1400"/>
        <v>1.00040879</v>
      </c>
      <c r="M3087" s="116">
        <f t="shared" si="1401"/>
        <v>1.0043006699999999</v>
      </c>
      <c r="N3087" s="116">
        <f t="shared" si="1402"/>
        <v>1.6290593928537958</v>
      </c>
      <c r="O3087" s="109">
        <f t="shared" si="1403"/>
        <v>1.6297253300000001</v>
      </c>
      <c r="P3087" s="109">
        <f t="shared" si="1404"/>
        <v>0</v>
      </c>
      <c r="Q3087" s="11">
        <f t="shared" si="1415"/>
        <v>0</v>
      </c>
      <c r="R3087" s="30">
        <f t="shared" si="1413"/>
        <v>0</v>
      </c>
      <c r="S3087" s="109">
        <f t="shared" si="1405"/>
        <v>0</v>
      </c>
      <c r="T3087" s="119">
        <f t="shared" si="1414"/>
        <v>0.10150000000000001</v>
      </c>
      <c r="U3087" s="117">
        <f t="shared" si="1406"/>
        <v>67</v>
      </c>
      <c r="V3087" s="117">
        <v>252</v>
      </c>
      <c r="W3087" s="116">
        <f t="shared" si="1407"/>
        <v>1.026035875</v>
      </c>
      <c r="X3087" s="109">
        <f t="shared" si="1408"/>
        <v>0</v>
      </c>
      <c r="Y3087" s="174">
        <f t="shared" si="1411"/>
        <v>0</v>
      </c>
      <c r="Z3087" s="120" t="str">
        <f t="shared" si="1416"/>
        <v>A+J=</v>
      </c>
      <c r="AA3087" s="114">
        <f t="shared" si="1417"/>
        <v>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08">
        <f t="shared" si="1412"/>
        <v>47384</v>
      </c>
      <c r="B3088" s="109">
        <f t="shared" si="1392"/>
        <v>0</v>
      </c>
      <c r="C3088" s="193">
        <f t="shared" si="1410"/>
        <v>0</v>
      </c>
      <c r="D3088" s="110">
        <f t="shared" si="1393"/>
        <v>7245.38</v>
      </c>
      <c r="E3088" s="111">
        <f t="shared" si="1409"/>
        <v>7276.54</v>
      </c>
      <c r="F3088" s="112">
        <f t="shared" si="1394"/>
        <v>47350</v>
      </c>
      <c r="G3088" s="113">
        <f t="shared" si="1395"/>
        <v>4.3006716003852752E-3</v>
      </c>
      <c r="H3088" s="114">
        <f t="shared" si="1396"/>
        <v>47413</v>
      </c>
      <c r="I3088" s="114">
        <f t="shared" si="1397"/>
        <v>47413</v>
      </c>
      <c r="J3088" s="115">
        <f t="shared" si="1398"/>
        <v>21</v>
      </c>
      <c r="K3088" s="115">
        <f t="shared" si="1399"/>
        <v>2</v>
      </c>
      <c r="L3088" s="8">
        <f t="shared" si="1400"/>
        <v>1.00040879</v>
      </c>
      <c r="M3088" s="116">
        <f t="shared" si="1401"/>
        <v>1.0043006699999999</v>
      </c>
      <c r="N3088" s="116">
        <f t="shared" si="1402"/>
        <v>1.6290593928537958</v>
      </c>
      <c r="O3088" s="109">
        <f t="shared" si="1403"/>
        <v>1.6297253300000001</v>
      </c>
      <c r="P3088" s="109">
        <f t="shared" si="1404"/>
        <v>0</v>
      </c>
      <c r="Q3088" s="11">
        <f t="shared" si="1415"/>
        <v>0</v>
      </c>
      <c r="R3088" s="30">
        <f t="shared" si="1413"/>
        <v>0</v>
      </c>
      <c r="S3088" s="109">
        <f t="shared" si="1405"/>
        <v>0</v>
      </c>
      <c r="T3088" s="119">
        <f t="shared" si="1414"/>
        <v>0.10150000000000001</v>
      </c>
      <c r="U3088" s="117">
        <f t="shared" si="1406"/>
        <v>67</v>
      </c>
      <c r="V3088" s="117">
        <v>252</v>
      </c>
      <c r="W3088" s="116">
        <f t="shared" si="1407"/>
        <v>1.026035875</v>
      </c>
      <c r="X3088" s="109">
        <f t="shared" si="1408"/>
        <v>0</v>
      </c>
      <c r="Y3088" s="174">
        <f t="shared" si="1411"/>
        <v>0</v>
      </c>
      <c r="Z3088" s="120" t="str">
        <f t="shared" si="1416"/>
        <v>A+J=</v>
      </c>
      <c r="AA3088" s="114">
        <f t="shared" si="1417"/>
        <v>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08">
        <f t="shared" si="1412"/>
        <v>47385</v>
      </c>
      <c r="B3089" s="109">
        <f t="shared" si="1392"/>
        <v>0</v>
      </c>
      <c r="C3089" s="193">
        <f t="shared" si="1410"/>
        <v>0</v>
      </c>
      <c r="D3089" s="110">
        <f t="shared" si="1393"/>
        <v>7245.38</v>
      </c>
      <c r="E3089" s="111">
        <f t="shared" si="1409"/>
        <v>7276.54</v>
      </c>
      <c r="F3089" s="112">
        <f t="shared" si="1394"/>
        <v>47350</v>
      </c>
      <c r="G3089" s="113">
        <f t="shared" si="1395"/>
        <v>4.3006716003852752E-3</v>
      </c>
      <c r="H3089" s="114">
        <f t="shared" si="1396"/>
        <v>47413</v>
      </c>
      <c r="I3089" s="114">
        <f t="shared" si="1397"/>
        <v>47413</v>
      </c>
      <c r="J3089" s="115">
        <f t="shared" si="1398"/>
        <v>21</v>
      </c>
      <c r="K3089" s="115">
        <f t="shared" si="1399"/>
        <v>2</v>
      </c>
      <c r="L3089" s="8">
        <f t="shared" si="1400"/>
        <v>1.00040879</v>
      </c>
      <c r="M3089" s="116">
        <f t="shared" si="1401"/>
        <v>1.0043006699999999</v>
      </c>
      <c r="N3089" s="116">
        <f t="shared" si="1402"/>
        <v>1.6290593928537958</v>
      </c>
      <c r="O3089" s="109">
        <f t="shared" si="1403"/>
        <v>1.6297253300000001</v>
      </c>
      <c r="P3089" s="109">
        <f t="shared" si="1404"/>
        <v>0</v>
      </c>
      <c r="Q3089" s="11">
        <f t="shared" si="1415"/>
        <v>0</v>
      </c>
      <c r="R3089" s="30">
        <f t="shared" si="1413"/>
        <v>0</v>
      </c>
      <c r="S3089" s="109">
        <f t="shared" si="1405"/>
        <v>0</v>
      </c>
      <c r="T3089" s="119">
        <f t="shared" si="1414"/>
        <v>0.10150000000000001</v>
      </c>
      <c r="U3089" s="117">
        <f t="shared" si="1406"/>
        <v>67</v>
      </c>
      <c r="V3089" s="117">
        <v>252</v>
      </c>
      <c r="W3089" s="116">
        <f t="shared" si="1407"/>
        <v>1.026035875</v>
      </c>
      <c r="X3089" s="109">
        <f t="shared" si="1408"/>
        <v>0</v>
      </c>
      <c r="Y3089" s="174">
        <f t="shared" si="1411"/>
        <v>0</v>
      </c>
      <c r="Z3089" s="120" t="str">
        <f t="shared" si="1416"/>
        <v>A+J=</v>
      </c>
      <c r="AA3089" s="114">
        <f t="shared" si="1417"/>
        <v>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08">
        <f t="shared" si="1412"/>
        <v>47386</v>
      </c>
      <c r="B3090" s="109">
        <f t="shared" si="1392"/>
        <v>0</v>
      </c>
      <c r="C3090" s="193">
        <f t="shared" si="1410"/>
        <v>0</v>
      </c>
      <c r="D3090" s="110">
        <f t="shared" si="1393"/>
        <v>7245.38</v>
      </c>
      <c r="E3090" s="111">
        <f t="shared" si="1409"/>
        <v>7276.54</v>
      </c>
      <c r="F3090" s="112">
        <f t="shared" si="1394"/>
        <v>47350</v>
      </c>
      <c r="G3090" s="113">
        <f t="shared" si="1395"/>
        <v>4.3006716003852752E-3</v>
      </c>
      <c r="H3090" s="114">
        <f t="shared" si="1396"/>
        <v>47413</v>
      </c>
      <c r="I3090" s="114">
        <f t="shared" si="1397"/>
        <v>47413</v>
      </c>
      <c r="J3090" s="115">
        <f t="shared" si="1398"/>
        <v>21</v>
      </c>
      <c r="K3090" s="115">
        <f t="shared" si="1399"/>
        <v>3</v>
      </c>
      <c r="L3090" s="8">
        <f t="shared" si="1400"/>
        <v>1.00061325</v>
      </c>
      <c r="M3090" s="116">
        <f t="shared" si="1401"/>
        <v>1.0043006699999999</v>
      </c>
      <c r="N3090" s="116">
        <f t="shared" si="1402"/>
        <v>1.6290593928537958</v>
      </c>
      <c r="O3090" s="109">
        <f t="shared" si="1403"/>
        <v>1.63005841</v>
      </c>
      <c r="P3090" s="109">
        <f t="shared" si="1404"/>
        <v>0</v>
      </c>
      <c r="Q3090" s="11">
        <f t="shared" si="1415"/>
        <v>0</v>
      </c>
      <c r="R3090" s="30">
        <f t="shared" si="1413"/>
        <v>0</v>
      </c>
      <c r="S3090" s="109">
        <f t="shared" si="1405"/>
        <v>0</v>
      </c>
      <c r="T3090" s="119">
        <f t="shared" si="1414"/>
        <v>0.10150000000000001</v>
      </c>
      <c r="U3090" s="117">
        <f t="shared" si="1406"/>
        <v>68</v>
      </c>
      <c r="V3090" s="117">
        <v>252</v>
      </c>
      <c r="W3090" s="116">
        <f t="shared" si="1407"/>
        <v>1.026429561</v>
      </c>
      <c r="X3090" s="109">
        <f t="shared" si="1408"/>
        <v>0</v>
      </c>
      <c r="Y3090" s="174">
        <f t="shared" si="1411"/>
        <v>0</v>
      </c>
      <c r="Z3090" s="120" t="str">
        <f t="shared" si="1416"/>
        <v>A+J=</v>
      </c>
      <c r="AA3090" s="114">
        <f t="shared" si="1417"/>
        <v>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08">
        <f t="shared" si="1412"/>
        <v>47387</v>
      </c>
      <c r="B3091" s="109">
        <f t="shared" si="1392"/>
        <v>0</v>
      </c>
      <c r="C3091" s="193">
        <f t="shared" si="1410"/>
        <v>0</v>
      </c>
      <c r="D3091" s="110">
        <f t="shared" si="1393"/>
        <v>7245.38</v>
      </c>
      <c r="E3091" s="111">
        <f t="shared" si="1409"/>
        <v>7276.54</v>
      </c>
      <c r="F3091" s="112">
        <f t="shared" si="1394"/>
        <v>47350</v>
      </c>
      <c r="G3091" s="113">
        <f t="shared" si="1395"/>
        <v>4.3006716003852752E-3</v>
      </c>
      <c r="H3091" s="114">
        <f t="shared" si="1396"/>
        <v>47413</v>
      </c>
      <c r="I3091" s="114">
        <f t="shared" si="1397"/>
        <v>47413</v>
      </c>
      <c r="J3091" s="115">
        <f t="shared" si="1398"/>
        <v>21</v>
      </c>
      <c r="K3091" s="115">
        <f t="shared" si="1399"/>
        <v>4</v>
      </c>
      <c r="L3091" s="8">
        <f t="shared" si="1400"/>
        <v>1.00081775</v>
      </c>
      <c r="M3091" s="116">
        <f t="shared" si="1401"/>
        <v>1.0043006699999999</v>
      </c>
      <c r="N3091" s="116">
        <f t="shared" si="1402"/>
        <v>1.6290593928537958</v>
      </c>
      <c r="O3091" s="109">
        <f t="shared" si="1403"/>
        <v>1.6303915499999999</v>
      </c>
      <c r="P3091" s="109">
        <f t="shared" si="1404"/>
        <v>0</v>
      </c>
      <c r="Q3091" s="11">
        <f t="shared" si="1415"/>
        <v>0</v>
      </c>
      <c r="R3091" s="30">
        <f t="shared" si="1413"/>
        <v>0</v>
      </c>
      <c r="S3091" s="109">
        <f t="shared" si="1405"/>
        <v>0</v>
      </c>
      <c r="T3091" s="119">
        <f t="shared" si="1414"/>
        <v>0.10150000000000001</v>
      </c>
      <c r="U3091" s="117">
        <f t="shared" si="1406"/>
        <v>69</v>
      </c>
      <c r="V3091" s="117">
        <v>252</v>
      </c>
      <c r="W3091" s="116">
        <f t="shared" si="1407"/>
        <v>1.0268233980000001</v>
      </c>
      <c r="X3091" s="109">
        <f t="shared" si="1408"/>
        <v>0</v>
      </c>
      <c r="Y3091" s="174">
        <f t="shared" si="1411"/>
        <v>0</v>
      </c>
      <c r="Z3091" s="120" t="str">
        <f t="shared" si="1416"/>
        <v>A+J=</v>
      </c>
      <c r="AA3091" s="114">
        <f t="shared" si="1417"/>
        <v>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08">
        <f t="shared" si="1412"/>
        <v>47388</v>
      </c>
      <c r="B3092" s="109">
        <f t="shared" si="1392"/>
        <v>0</v>
      </c>
      <c r="C3092" s="193">
        <f t="shared" si="1410"/>
        <v>0</v>
      </c>
      <c r="D3092" s="110">
        <f t="shared" si="1393"/>
        <v>7245.38</v>
      </c>
      <c r="E3092" s="111">
        <f t="shared" si="1409"/>
        <v>7276.54</v>
      </c>
      <c r="F3092" s="112">
        <f t="shared" si="1394"/>
        <v>47350</v>
      </c>
      <c r="G3092" s="113">
        <f t="shared" si="1395"/>
        <v>4.3006716003852752E-3</v>
      </c>
      <c r="H3092" s="114">
        <f t="shared" si="1396"/>
        <v>47413</v>
      </c>
      <c r="I3092" s="114">
        <f t="shared" si="1397"/>
        <v>47413</v>
      </c>
      <c r="J3092" s="115">
        <f t="shared" si="1398"/>
        <v>21</v>
      </c>
      <c r="K3092" s="115">
        <f t="shared" si="1399"/>
        <v>5</v>
      </c>
      <c r="L3092" s="8">
        <f t="shared" si="1400"/>
        <v>1.0010222900000001</v>
      </c>
      <c r="M3092" s="116">
        <f t="shared" si="1401"/>
        <v>1.0043006699999999</v>
      </c>
      <c r="N3092" s="116">
        <f t="shared" si="1402"/>
        <v>1.6290593928537958</v>
      </c>
      <c r="O3092" s="109">
        <f t="shared" si="1403"/>
        <v>1.6307247600000001</v>
      </c>
      <c r="P3092" s="109">
        <f t="shared" si="1404"/>
        <v>0</v>
      </c>
      <c r="Q3092" s="11">
        <f t="shared" si="1415"/>
        <v>0</v>
      </c>
      <c r="R3092" s="30">
        <f t="shared" si="1413"/>
        <v>0</v>
      </c>
      <c r="S3092" s="109">
        <f t="shared" si="1405"/>
        <v>0</v>
      </c>
      <c r="T3092" s="119">
        <f t="shared" si="1414"/>
        <v>0.10150000000000001</v>
      </c>
      <c r="U3092" s="117">
        <f t="shared" si="1406"/>
        <v>70</v>
      </c>
      <c r="V3092" s="117">
        <v>252</v>
      </c>
      <c r="W3092" s="116">
        <f t="shared" si="1407"/>
        <v>1.027217386</v>
      </c>
      <c r="X3092" s="109">
        <f t="shared" si="1408"/>
        <v>0</v>
      </c>
      <c r="Y3092" s="174">
        <f t="shared" si="1411"/>
        <v>0</v>
      </c>
      <c r="Z3092" s="120" t="str">
        <f t="shared" si="1416"/>
        <v>A+J=</v>
      </c>
      <c r="AA3092" s="114">
        <f t="shared" si="1417"/>
        <v>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08">
        <f t="shared" si="1412"/>
        <v>47389</v>
      </c>
      <c r="B3093" s="109">
        <f t="shared" si="1392"/>
        <v>0</v>
      </c>
      <c r="C3093" s="193">
        <f t="shared" si="1410"/>
        <v>0</v>
      </c>
      <c r="D3093" s="110">
        <f t="shared" si="1393"/>
        <v>7245.38</v>
      </c>
      <c r="E3093" s="111">
        <f t="shared" si="1409"/>
        <v>7276.54</v>
      </c>
      <c r="F3093" s="112">
        <f t="shared" si="1394"/>
        <v>47350</v>
      </c>
      <c r="G3093" s="113">
        <f t="shared" si="1395"/>
        <v>4.3006716003852752E-3</v>
      </c>
      <c r="H3093" s="114">
        <f t="shared" si="1396"/>
        <v>47413</v>
      </c>
      <c r="I3093" s="114">
        <f t="shared" si="1397"/>
        <v>47413</v>
      </c>
      <c r="J3093" s="115">
        <f t="shared" si="1398"/>
        <v>21</v>
      </c>
      <c r="K3093" s="115">
        <f t="shared" si="1399"/>
        <v>6</v>
      </c>
      <c r="L3093" s="8">
        <f t="shared" si="1400"/>
        <v>1.0012268799999999</v>
      </c>
      <c r="M3093" s="116">
        <f t="shared" si="1401"/>
        <v>1.0043006699999999</v>
      </c>
      <c r="N3093" s="116">
        <f t="shared" si="1402"/>
        <v>1.6290593928537958</v>
      </c>
      <c r="O3093" s="109">
        <f t="shared" si="1403"/>
        <v>1.63105805</v>
      </c>
      <c r="P3093" s="109">
        <f t="shared" si="1404"/>
        <v>0</v>
      </c>
      <c r="Q3093" s="11">
        <f t="shared" si="1415"/>
        <v>0</v>
      </c>
      <c r="R3093" s="30">
        <f t="shared" si="1413"/>
        <v>0</v>
      </c>
      <c r="S3093" s="109">
        <f t="shared" si="1405"/>
        <v>0</v>
      </c>
      <c r="T3093" s="119">
        <f t="shared" si="1414"/>
        <v>0.10150000000000001</v>
      </c>
      <c r="U3093" s="117">
        <f t="shared" si="1406"/>
        <v>71</v>
      </c>
      <c r="V3093" s="117">
        <v>252</v>
      </c>
      <c r="W3093" s="116">
        <f t="shared" si="1407"/>
        <v>1.0276115260000001</v>
      </c>
      <c r="X3093" s="109">
        <f t="shared" si="1408"/>
        <v>0</v>
      </c>
      <c r="Y3093" s="174">
        <f t="shared" si="1411"/>
        <v>0</v>
      </c>
      <c r="Z3093" s="120" t="str">
        <f t="shared" si="1416"/>
        <v>A+J=</v>
      </c>
      <c r="AA3093" s="114">
        <f t="shared" si="1417"/>
        <v>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08">
        <f t="shared" si="1412"/>
        <v>47390</v>
      </c>
      <c r="B3094" s="109">
        <f t="shared" si="1392"/>
        <v>0</v>
      </c>
      <c r="C3094" s="193">
        <f t="shared" si="1410"/>
        <v>0</v>
      </c>
      <c r="D3094" s="110">
        <f t="shared" si="1393"/>
        <v>7245.38</v>
      </c>
      <c r="E3094" s="111">
        <f t="shared" si="1409"/>
        <v>7276.54</v>
      </c>
      <c r="F3094" s="112">
        <f t="shared" si="1394"/>
        <v>47350</v>
      </c>
      <c r="G3094" s="113">
        <f t="shared" si="1395"/>
        <v>4.3006716003852752E-3</v>
      </c>
      <c r="H3094" s="114">
        <f t="shared" si="1396"/>
        <v>47413</v>
      </c>
      <c r="I3094" s="114">
        <f t="shared" si="1397"/>
        <v>47413</v>
      </c>
      <c r="J3094" s="115">
        <f t="shared" si="1398"/>
        <v>21</v>
      </c>
      <c r="K3094" s="115">
        <f t="shared" si="1399"/>
        <v>7</v>
      </c>
      <c r="L3094" s="8">
        <f t="shared" si="1400"/>
        <v>1.0014315</v>
      </c>
      <c r="M3094" s="116">
        <f t="shared" si="1401"/>
        <v>1.0043006699999999</v>
      </c>
      <c r="N3094" s="116">
        <f t="shared" si="1402"/>
        <v>1.6290593928537958</v>
      </c>
      <c r="O3094" s="109">
        <f t="shared" si="1403"/>
        <v>1.6313913900000001</v>
      </c>
      <c r="P3094" s="109">
        <f t="shared" si="1404"/>
        <v>0</v>
      </c>
      <c r="Q3094" s="11">
        <f t="shared" si="1415"/>
        <v>0</v>
      </c>
      <c r="R3094" s="30">
        <f t="shared" si="1413"/>
        <v>0</v>
      </c>
      <c r="S3094" s="109">
        <f t="shared" si="1405"/>
        <v>0</v>
      </c>
      <c r="T3094" s="119">
        <f t="shared" si="1414"/>
        <v>0.10150000000000001</v>
      </c>
      <c r="U3094" s="117">
        <f t="shared" si="1406"/>
        <v>72</v>
      </c>
      <c r="V3094" s="117">
        <v>252</v>
      </c>
      <c r="W3094" s="116">
        <f t="shared" si="1407"/>
        <v>1.0280058160000001</v>
      </c>
      <c r="X3094" s="109">
        <f t="shared" si="1408"/>
        <v>0</v>
      </c>
      <c r="Y3094" s="174">
        <f t="shared" si="1411"/>
        <v>0</v>
      </c>
      <c r="Z3094" s="120" t="str">
        <f t="shared" si="1416"/>
        <v>A+J=</v>
      </c>
      <c r="AA3094" s="114">
        <f t="shared" si="1417"/>
        <v>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08">
        <f t="shared" si="1412"/>
        <v>47391</v>
      </c>
      <c r="B3095" s="109">
        <f t="shared" si="1392"/>
        <v>0</v>
      </c>
      <c r="C3095" s="193">
        <f t="shared" si="1410"/>
        <v>0</v>
      </c>
      <c r="D3095" s="110">
        <f t="shared" si="1393"/>
        <v>7245.38</v>
      </c>
      <c r="E3095" s="111">
        <f t="shared" si="1409"/>
        <v>7276.54</v>
      </c>
      <c r="F3095" s="112">
        <f t="shared" si="1394"/>
        <v>47350</v>
      </c>
      <c r="G3095" s="113">
        <f t="shared" si="1395"/>
        <v>4.3006716003852752E-3</v>
      </c>
      <c r="H3095" s="114">
        <f t="shared" si="1396"/>
        <v>47413</v>
      </c>
      <c r="I3095" s="114">
        <f t="shared" si="1397"/>
        <v>47413</v>
      </c>
      <c r="J3095" s="115">
        <f t="shared" si="1398"/>
        <v>21</v>
      </c>
      <c r="K3095" s="115">
        <f t="shared" si="1399"/>
        <v>7</v>
      </c>
      <c r="L3095" s="8">
        <f t="shared" si="1400"/>
        <v>1.0014315</v>
      </c>
      <c r="M3095" s="116">
        <f t="shared" si="1401"/>
        <v>1.0043006699999999</v>
      </c>
      <c r="N3095" s="116">
        <f t="shared" si="1402"/>
        <v>1.6290593928537958</v>
      </c>
      <c r="O3095" s="109">
        <f t="shared" si="1403"/>
        <v>1.6313913900000001</v>
      </c>
      <c r="P3095" s="109">
        <f t="shared" si="1404"/>
        <v>0</v>
      </c>
      <c r="Q3095" s="11">
        <f t="shared" si="1415"/>
        <v>0</v>
      </c>
      <c r="R3095" s="30">
        <f t="shared" si="1413"/>
        <v>0</v>
      </c>
      <c r="S3095" s="109">
        <f t="shared" si="1405"/>
        <v>0</v>
      </c>
      <c r="T3095" s="119">
        <f t="shared" si="1414"/>
        <v>0.10150000000000001</v>
      </c>
      <c r="U3095" s="117">
        <f t="shared" si="1406"/>
        <v>72</v>
      </c>
      <c r="V3095" s="117">
        <v>252</v>
      </c>
      <c r="W3095" s="116">
        <f t="shared" si="1407"/>
        <v>1.0280058160000001</v>
      </c>
      <c r="X3095" s="109">
        <f t="shared" si="1408"/>
        <v>0</v>
      </c>
      <c r="Y3095" s="174">
        <f t="shared" si="1411"/>
        <v>0</v>
      </c>
      <c r="Z3095" s="120" t="str">
        <f t="shared" si="1416"/>
        <v>A+J=</v>
      </c>
      <c r="AA3095" s="114">
        <f t="shared" si="1417"/>
        <v>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08">
        <f t="shared" si="1412"/>
        <v>47392</v>
      </c>
      <c r="B3096" s="109">
        <f t="shared" si="1392"/>
        <v>0</v>
      </c>
      <c r="C3096" s="193">
        <f t="shared" si="1410"/>
        <v>0</v>
      </c>
      <c r="D3096" s="110">
        <f t="shared" si="1393"/>
        <v>7245.38</v>
      </c>
      <c r="E3096" s="111">
        <f t="shared" si="1409"/>
        <v>7276.54</v>
      </c>
      <c r="F3096" s="112">
        <f t="shared" si="1394"/>
        <v>47350</v>
      </c>
      <c r="G3096" s="113">
        <f t="shared" si="1395"/>
        <v>4.3006716003852752E-3</v>
      </c>
      <c r="H3096" s="114">
        <f t="shared" si="1396"/>
        <v>47413</v>
      </c>
      <c r="I3096" s="114">
        <f t="shared" si="1397"/>
        <v>47413</v>
      </c>
      <c r="J3096" s="115">
        <f t="shared" si="1398"/>
        <v>21</v>
      </c>
      <c r="K3096" s="115">
        <f t="shared" si="1399"/>
        <v>7</v>
      </c>
      <c r="L3096" s="8">
        <f t="shared" si="1400"/>
        <v>1.0014315</v>
      </c>
      <c r="M3096" s="116">
        <f t="shared" si="1401"/>
        <v>1.0043006699999999</v>
      </c>
      <c r="N3096" s="116">
        <f t="shared" si="1402"/>
        <v>1.6290593928537958</v>
      </c>
      <c r="O3096" s="109">
        <f t="shared" si="1403"/>
        <v>1.6313913900000001</v>
      </c>
      <c r="P3096" s="109">
        <f t="shared" si="1404"/>
        <v>0</v>
      </c>
      <c r="Q3096" s="11">
        <f t="shared" si="1415"/>
        <v>0</v>
      </c>
      <c r="R3096" s="30">
        <f t="shared" si="1413"/>
        <v>0</v>
      </c>
      <c r="S3096" s="109">
        <f t="shared" si="1405"/>
        <v>0</v>
      </c>
      <c r="T3096" s="119">
        <f t="shared" si="1414"/>
        <v>0.10150000000000001</v>
      </c>
      <c r="U3096" s="117">
        <f t="shared" si="1406"/>
        <v>72</v>
      </c>
      <c r="V3096" s="117">
        <v>252</v>
      </c>
      <c r="W3096" s="116">
        <f t="shared" si="1407"/>
        <v>1.0280058160000001</v>
      </c>
      <c r="X3096" s="109">
        <f t="shared" si="1408"/>
        <v>0</v>
      </c>
      <c r="Y3096" s="174">
        <f t="shared" si="1411"/>
        <v>0</v>
      </c>
      <c r="Z3096" s="120" t="str">
        <f t="shared" si="1416"/>
        <v>A+J=</v>
      </c>
      <c r="AA3096" s="114">
        <f t="shared" si="1417"/>
        <v>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08">
        <f t="shared" si="1412"/>
        <v>47393</v>
      </c>
      <c r="B3097" s="109">
        <f t="shared" si="1392"/>
        <v>0</v>
      </c>
      <c r="C3097" s="193">
        <f t="shared" si="1410"/>
        <v>0</v>
      </c>
      <c r="D3097" s="110">
        <f t="shared" si="1393"/>
        <v>7245.38</v>
      </c>
      <c r="E3097" s="111">
        <f t="shared" si="1409"/>
        <v>7276.54</v>
      </c>
      <c r="F3097" s="112">
        <f t="shared" si="1394"/>
        <v>47350</v>
      </c>
      <c r="G3097" s="113">
        <f t="shared" si="1395"/>
        <v>4.3006716003852752E-3</v>
      </c>
      <c r="H3097" s="114">
        <f t="shared" si="1396"/>
        <v>47413</v>
      </c>
      <c r="I3097" s="114">
        <f t="shared" si="1397"/>
        <v>47413</v>
      </c>
      <c r="J3097" s="115">
        <f t="shared" si="1398"/>
        <v>21</v>
      </c>
      <c r="K3097" s="115">
        <f t="shared" si="1399"/>
        <v>8</v>
      </c>
      <c r="L3097" s="8">
        <f t="shared" si="1400"/>
        <v>1.00163617</v>
      </c>
      <c r="M3097" s="116">
        <f t="shared" si="1401"/>
        <v>1.0043006699999999</v>
      </c>
      <c r="N3097" s="116">
        <f t="shared" si="1402"/>
        <v>1.6290593928537958</v>
      </c>
      <c r="O3097" s="109">
        <f t="shared" si="1403"/>
        <v>1.6317248099999999</v>
      </c>
      <c r="P3097" s="109">
        <f t="shared" si="1404"/>
        <v>0</v>
      </c>
      <c r="Q3097" s="11">
        <f t="shared" si="1415"/>
        <v>0</v>
      </c>
      <c r="R3097" s="30">
        <f t="shared" si="1413"/>
        <v>0</v>
      </c>
      <c r="S3097" s="109">
        <f t="shared" si="1405"/>
        <v>0</v>
      </c>
      <c r="T3097" s="119">
        <f t="shared" si="1414"/>
        <v>0.10150000000000001</v>
      </c>
      <c r="U3097" s="117">
        <f t="shared" si="1406"/>
        <v>73</v>
      </c>
      <c r="V3097" s="117">
        <v>252</v>
      </c>
      <c r="W3097" s="116">
        <f t="shared" si="1407"/>
        <v>1.028400258</v>
      </c>
      <c r="X3097" s="109">
        <f t="shared" si="1408"/>
        <v>0</v>
      </c>
      <c r="Y3097" s="174">
        <f t="shared" si="1411"/>
        <v>0</v>
      </c>
      <c r="Z3097" s="120" t="str">
        <f t="shared" si="1416"/>
        <v>A+J=</v>
      </c>
      <c r="AA3097" s="114">
        <f t="shared" si="1417"/>
        <v>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08">
        <f t="shared" si="1412"/>
        <v>47394</v>
      </c>
      <c r="B3098" s="109">
        <f t="shared" si="1392"/>
        <v>0</v>
      </c>
      <c r="C3098" s="193">
        <f t="shared" si="1410"/>
        <v>0</v>
      </c>
      <c r="D3098" s="110">
        <f t="shared" si="1393"/>
        <v>7245.38</v>
      </c>
      <c r="E3098" s="111">
        <f t="shared" si="1409"/>
        <v>7276.54</v>
      </c>
      <c r="F3098" s="112">
        <f t="shared" si="1394"/>
        <v>47350</v>
      </c>
      <c r="G3098" s="113">
        <f t="shared" si="1395"/>
        <v>4.3006716003852752E-3</v>
      </c>
      <c r="H3098" s="114">
        <f t="shared" si="1396"/>
        <v>47413</v>
      </c>
      <c r="I3098" s="114">
        <f t="shared" si="1397"/>
        <v>47413</v>
      </c>
      <c r="J3098" s="115">
        <f t="shared" si="1398"/>
        <v>21</v>
      </c>
      <c r="K3098" s="115">
        <f t="shared" si="1399"/>
        <v>9</v>
      </c>
      <c r="L3098" s="8">
        <f t="shared" si="1400"/>
        <v>1.00184088</v>
      </c>
      <c r="M3098" s="116">
        <f t="shared" si="1401"/>
        <v>1.0043006699999999</v>
      </c>
      <c r="N3098" s="116">
        <f t="shared" si="1402"/>
        <v>1.6290593928537958</v>
      </c>
      <c r="O3098" s="109">
        <f t="shared" si="1403"/>
        <v>1.63205829</v>
      </c>
      <c r="P3098" s="109">
        <f t="shared" si="1404"/>
        <v>0</v>
      </c>
      <c r="Q3098" s="11">
        <f t="shared" si="1415"/>
        <v>0</v>
      </c>
      <c r="R3098" s="30">
        <f t="shared" si="1413"/>
        <v>0</v>
      </c>
      <c r="S3098" s="109">
        <f t="shared" si="1405"/>
        <v>0</v>
      </c>
      <c r="T3098" s="119">
        <f t="shared" si="1414"/>
        <v>0.10150000000000001</v>
      </c>
      <c r="U3098" s="117">
        <f t="shared" si="1406"/>
        <v>74</v>
      </c>
      <c r="V3098" s="117">
        <v>252</v>
      </c>
      <c r="W3098" s="116">
        <f t="shared" si="1407"/>
        <v>1.028794851</v>
      </c>
      <c r="X3098" s="109">
        <f t="shared" si="1408"/>
        <v>0</v>
      </c>
      <c r="Y3098" s="174">
        <f t="shared" si="1411"/>
        <v>0</v>
      </c>
      <c r="Z3098" s="120" t="str">
        <f t="shared" si="1416"/>
        <v>A+J=</v>
      </c>
      <c r="AA3098" s="114">
        <f t="shared" si="1417"/>
        <v>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08">
        <f t="shared" si="1412"/>
        <v>47395</v>
      </c>
      <c r="B3099" s="109">
        <f t="shared" si="1392"/>
        <v>0</v>
      </c>
      <c r="C3099" s="193">
        <f t="shared" si="1410"/>
        <v>0</v>
      </c>
      <c r="D3099" s="110">
        <f t="shared" si="1393"/>
        <v>7245.38</v>
      </c>
      <c r="E3099" s="111">
        <f t="shared" si="1409"/>
        <v>7276.54</v>
      </c>
      <c r="F3099" s="112">
        <f t="shared" si="1394"/>
        <v>47350</v>
      </c>
      <c r="G3099" s="113">
        <f t="shared" si="1395"/>
        <v>4.3006716003852752E-3</v>
      </c>
      <c r="H3099" s="114">
        <f t="shared" si="1396"/>
        <v>47413</v>
      </c>
      <c r="I3099" s="114">
        <f t="shared" si="1397"/>
        <v>47413</v>
      </c>
      <c r="J3099" s="115">
        <f t="shared" si="1398"/>
        <v>21</v>
      </c>
      <c r="K3099" s="115">
        <f t="shared" si="1399"/>
        <v>10</v>
      </c>
      <c r="L3099" s="8">
        <f t="shared" si="1400"/>
        <v>1.00204563</v>
      </c>
      <c r="M3099" s="116">
        <f t="shared" si="1401"/>
        <v>1.0043006699999999</v>
      </c>
      <c r="N3099" s="116">
        <f t="shared" si="1402"/>
        <v>1.6290593928537958</v>
      </c>
      <c r="O3099" s="109">
        <f t="shared" si="1403"/>
        <v>1.6323918399999999</v>
      </c>
      <c r="P3099" s="109">
        <f t="shared" si="1404"/>
        <v>0</v>
      </c>
      <c r="Q3099" s="11">
        <f t="shared" si="1415"/>
        <v>0</v>
      </c>
      <c r="R3099" s="30">
        <f t="shared" si="1413"/>
        <v>0</v>
      </c>
      <c r="S3099" s="109">
        <f t="shared" si="1405"/>
        <v>0</v>
      </c>
      <c r="T3099" s="119">
        <f t="shared" si="1414"/>
        <v>0.10150000000000001</v>
      </c>
      <c r="U3099" s="117">
        <f t="shared" si="1406"/>
        <v>75</v>
      </c>
      <c r="V3099" s="117">
        <v>252</v>
      </c>
      <c r="W3099" s="116">
        <f t="shared" si="1407"/>
        <v>1.0291895959999999</v>
      </c>
      <c r="X3099" s="109">
        <f t="shared" si="1408"/>
        <v>0</v>
      </c>
      <c r="Y3099" s="174">
        <f t="shared" si="1411"/>
        <v>0</v>
      </c>
      <c r="Z3099" s="120" t="str">
        <f t="shared" si="1416"/>
        <v>A+J=</v>
      </c>
      <c r="AA3099" s="114">
        <f t="shared" si="1417"/>
        <v>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08">
        <f t="shared" si="1412"/>
        <v>47396</v>
      </c>
      <c r="B3100" s="109">
        <f t="shared" si="1392"/>
        <v>0</v>
      </c>
      <c r="C3100" s="193">
        <f t="shared" si="1410"/>
        <v>0</v>
      </c>
      <c r="D3100" s="110">
        <f t="shared" si="1393"/>
        <v>7245.38</v>
      </c>
      <c r="E3100" s="111">
        <f t="shared" si="1409"/>
        <v>7276.54</v>
      </c>
      <c r="F3100" s="112">
        <f t="shared" si="1394"/>
        <v>47350</v>
      </c>
      <c r="G3100" s="113">
        <f t="shared" si="1395"/>
        <v>4.3006716003852752E-3</v>
      </c>
      <c r="H3100" s="114">
        <f t="shared" si="1396"/>
        <v>47413</v>
      </c>
      <c r="I3100" s="114">
        <f t="shared" si="1397"/>
        <v>47413</v>
      </c>
      <c r="J3100" s="115">
        <f t="shared" si="1398"/>
        <v>21</v>
      </c>
      <c r="K3100" s="115">
        <f t="shared" si="1399"/>
        <v>11</v>
      </c>
      <c r="L3100" s="8">
        <f t="shared" si="1400"/>
        <v>1.0022504299999999</v>
      </c>
      <c r="M3100" s="116">
        <f t="shared" si="1401"/>
        <v>1.0043006699999999</v>
      </c>
      <c r="N3100" s="116">
        <f t="shared" si="1402"/>
        <v>1.6290593928537958</v>
      </c>
      <c r="O3100" s="109">
        <f t="shared" si="1403"/>
        <v>1.63272547</v>
      </c>
      <c r="P3100" s="109">
        <f t="shared" si="1404"/>
        <v>0</v>
      </c>
      <c r="Q3100" s="11">
        <f t="shared" si="1415"/>
        <v>0</v>
      </c>
      <c r="R3100" s="30">
        <f t="shared" si="1413"/>
        <v>0</v>
      </c>
      <c r="S3100" s="109">
        <f t="shared" si="1405"/>
        <v>0</v>
      </c>
      <c r="T3100" s="119">
        <f t="shared" si="1414"/>
        <v>0.10150000000000001</v>
      </c>
      <c r="U3100" s="117">
        <f t="shared" si="1406"/>
        <v>76</v>
      </c>
      <c r="V3100" s="117">
        <v>252</v>
      </c>
      <c r="W3100" s="116">
        <f t="shared" si="1407"/>
        <v>1.0295844919999999</v>
      </c>
      <c r="X3100" s="109">
        <f t="shared" si="1408"/>
        <v>0</v>
      </c>
      <c r="Y3100" s="174">
        <f t="shared" si="1411"/>
        <v>0</v>
      </c>
      <c r="Z3100" s="120" t="str">
        <f t="shared" si="1416"/>
        <v>A+J=</v>
      </c>
      <c r="AA3100" s="114">
        <f t="shared" si="1417"/>
        <v>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08">
        <f t="shared" si="1412"/>
        <v>47397</v>
      </c>
      <c r="B3101" s="109">
        <f t="shared" si="1392"/>
        <v>0</v>
      </c>
      <c r="C3101" s="193">
        <f t="shared" si="1410"/>
        <v>0</v>
      </c>
      <c r="D3101" s="110">
        <f t="shared" si="1393"/>
        <v>7245.38</v>
      </c>
      <c r="E3101" s="111">
        <f t="shared" si="1409"/>
        <v>7276.54</v>
      </c>
      <c r="F3101" s="112">
        <f t="shared" si="1394"/>
        <v>47350</v>
      </c>
      <c r="G3101" s="113">
        <f t="shared" si="1395"/>
        <v>4.3006716003852752E-3</v>
      </c>
      <c r="H3101" s="114">
        <f t="shared" si="1396"/>
        <v>47413</v>
      </c>
      <c r="I3101" s="114">
        <f t="shared" si="1397"/>
        <v>47413</v>
      </c>
      <c r="J3101" s="115">
        <f t="shared" si="1398"/>
        <v>21</v>
      </c>
      <c r="K3101" s="115">
        <f t="shared" si="1399"/>
        <v>12</v>
      </c>
      <c r="L3101" s="8">
        <f t="shared" si="1400"/>
        <v>1.0024552600000001</v>
      </c>
      <c r="M3101" s="116">
        <f t="shared" si="1401"/>
        <v>1.0043006699999999</v>
      </c>
      <c r="N3101" s="116">
        <f t="shared" si="1402"/>
        <v>1.6290593928537958</v>
      </c>
      <c r="O3101" s="109">
        <f t="shared" si="1403"/>
        <v>1.63305915</v>
      </c>
      <c r="P3101" s="109">
        <f t="shared" si="1404"/>
        <v>0</v>
      </c>
      <c r="Q3101" s="11">
        <f t="shared" si="1415"/>
        <v>0</v>
      </c>
      <c r="R3101" s="30">
        <f t="shared" si="1413"/>
        <v>0</v>
      </c>
      <c r="S3101" s="109">
        <f t="shared" si="1405"/>
        <v>0</v>
      </c>
      <c r="T3101" s="119">
        <f t="shared" si="1414"/>
        <v>0.10150000000000001</v>
      </c>
      <c r="U3101" s="117">
        <f t="shared" si="1406"/>
        <v>77</v>
      </c>
      <c r="V3101" s="117">
        <v>252</v>
      </c>
      <c r="W3101" s="116">
        <f t="shared" si="1407"/>
        <v>1.02997954</v>
      </c>
      <c r="X3101" s="109">
        <f t="shared" si="1408"/>
        <v>0</v>
      </c>
      <c r="Y3101" s="174">
        <f t="shared" si="1411"/>
        <v>0</v>
      </c>
      <c r="Z3101" s="120" t="str">
        <f t="shared" si="1416"/>
        <v>A+J=</v>
      </c>
      <c r="AA3101" s="114">
        <f t="shared" si="1417"/>
        <v>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08">
        <f t="shared" si="1412"/>
        <v>47398</v>
      </c>
      <c r="B3102" s="109">
        <f t="shared" si="1392"/>
        <v>0</v>
      </c>
      <c r="C3102" s="193">
        <f t="shared" si="1410"/>
        <v>0</v>
      </c>
      <c r="D3102" s="110">
        <f t="shared" si="1393"/>
        <v>7245.38</v>
      </c>
      <c r="E3102" s="111">
        <f t="shared" si="1409"/>
        <v>7276.54</v>
      </c>
      <c r="F3102" s="112">
        <f t="shared" si="1394"/>
        <v>47350</v>
      </c>
      <c r="G3102" s="113">
        <f t="shared" si="1395"/>
        <v>4.3006716003852752E-3</v>
      </c>
      <c r="H3102" s="114">
        <f t="shared" si="1396"/>
        <v>47413</v>
      </c>
      <c r="I3102" s="114">
        <f t="shared" si="1397"/>
        <v>47413</v>
      </c>
      <c r="J3102" s="115">
        <f t="shared" si="1398"/>
        <v>21</v>
      </c>
      <c r="K3102" s="115">
        <f t="shared" si="1399"/>
        <v>12</v>
      </c>
      <c r="L3102" s="8">
        <f t="shared" si="1400"/>
        <v>1.0024552600000001</v>
      </c>
      <c r="M3102" s="116">
        <f t="shared" si="1401"/>
        <v>1.0043006699999999</v>
      </c>
      <c r="N3102" s="116">
        <f t="shared" si="1402"/>
        <v>1.6290593928537958</v>
      </c>
      <c r="O3102" s="109">
        <f t="shared" si="1403"/>
        <v>1.63305915</v>
      </c>
      <c r="P3102" s="109">
        <f t="shared" si="1404"/>
        <v>0</v>
      </c>
      <c r="Q3102" s="11">
        <f t="shared" si="1415"/>
        <v>0</v>
      </c>
      <c r="R3102" s="30">
        <f t="shared" si="1413"/>
        <v>0</v>
      </c>
      <c r="S3102" s="109">
        <f t="shared" si="1405"/>
        <v>0</v>
      </c>
      <c r="T3102" s="119">
        <f t="shared" si="1414"/>
        <v>0.10150000000000001</v>
      </c>
      <c r="U3102" s="117">
        <f t="shared" si="1406"/>
        <v>77</v>
      </c>
      <c r="V3102" s="117">
        <v>252</v>
      </c>
      <c r="W3102" s="116">
        <f t="shared" si="1407"/>
        <v>1.02997954</v>
      </c>
      <c r="X3102" s="109">
        <f t="shared" si="1408"/>
        <v>0</v>
      </c>
      <c r="Y3102" s="174">
        <f t="shared" si="1411"/>
        <v>0</v>
      </c>
      <c r="Z3102" s="120" t="str">
        <f t="shared" si="1416"/>
        <v>A+J=</v>
      </c>
      <c r="AA3102" s="114">
        <f t="shared" si="1417"/>
        <v>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08">
        <f t="shared" si="1412"/>
        <v>47399</v>
      </c>
      <c r="B3103" s="109">
        <f t="shared" si="1392"/>
        <v>0</v>
      </c>
      <c r="C3103" s="193">
        <f t="shared" si="1410"/>
        <v>0</v>
      </c>
      <c r="D3103" s="110">
        <f t="shared" si="1393"/>
        <v>7245.38</v>
      </c>
      <c r="E3103" s="111">
        <f t="shared" si="1409"/>
        <v>7276.54</v>
      </c>
      <c r="F3103" s="112">
        <f t="shared" si="1394"/>
        <v>47350</v>
      </c>
      <c r="G3103" s="113">
        <f t="shared" si="1395"/>
        <v>4.3006716003852752E-3</v>
      </c>
      <c r="H3103" s="114">
        <f t="shared" si="1396"/>
        <v>47413</v>
      </c>
      <c r="I3103" s="114">
        <f t="shared" si="1397"/>
        <v>47413</v>
      </c>
      <c r="J3103" s="115">
        <f t="shared" si="1398"/>
        <v>21</v>
      </c>
      <c r="K3103" s="115">
        <f t="shared" si="1399"/>
        <v>12</v>
      </c>
      <c r="L3103" s="8">
        <f t="shared" si="1400"/>
        <v>1.0024552600000001</v>
      </c>
      <c r="M3103" s="116">
        <f t="shared" si="1401"/>
        <v>1.0043006699999999</v>
      </c>
      <c r="N3103" s="116">
        <f t="shared" si="1402"/>
        <v>1.6290593928537958</v>
      </c>
      <c r="O3103" s="109">
        <f t="shared" si="1403"/>
        <v>1.63305915</v>
      </c>
      <c r="P3103" s="109">
        <f t="shared" si="1404"/>
        <v>0</v>
      </c>
      <c r="Q3103" s="11">
        <f t="shared" si="1415"/>
        <v>0</v>
      </c>
      <c r="R3103" s="30">
        <f t="shared" si="1413"/>
        <v>0</v>
      </c>
      <c r="S3103" s="109">
        <f t="shared" si="1405"/>
        <v>0</v>
      </c>
      <c r="T3103" s="119">
        <f t="shared" si="1414"/>
        <v>0.10150000000000001</v>
      </c>
      <c r="U3103" s="117">
        <f t="shared" si="1406"/>
        <v>77</v>
      </c>
      <c r="V3103" s="117">
        <v>252</v>
      </c>
      <c r="W3103" s="116">
        <f t="shared" si="1407"/>
        <v>1.02997954</v>
      </c>
      <c r="X3103" s="109">
        <f t="shared" si="1408"/>
        <v>0</v>
      </c>
      <c r="Y3103" s="174">
        <f t="shared" si="1411"/>
        <v>0</v>
      </c>
      <c r="Z3103" s="120" t="str">
        <f t="shared" si="1416"/>
        <v>A+J=</v>
      </c>
      <c r="AA3103" s="114">
        <f t="shared" si="1417"/>
        <v>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08">
        <f t="shared" si="1412"/>
        <v>47400</v>
      </c>
      <c r="B3104" s="109">
        <f t="shared" si="1392"/>
        <v>0</v>
      </c>
      <c r="C3104" s="193">
        <f t="shared" si="1410"/>
        <v>0</v>
      </c>
      <c r="D3104" s="110">
        <f t="shared" si="1393"/>
        <v>7245.38</v>
      </c>
      <c r="E3104" s="111">
        <f t="shared" si="1409"/>
        <v>7276.54</v>
      </c>
      <c r="F3104" s="112">
        <f t="shared" si="1394"/>
        <v>47350</v>
      </c>
      <c r="G3104" s="113">
        <f t="shared" si="1395"/>
        <v>4.3006716003852752E-3</v>
      </c>
      <c r="H3104" s="114">
        <f t="shared" si="1396"/>
        <v>47413</v>
      </c>
      <c r="I3104" s="114">
        <f t="shared" si="1397"/>
        <v>47413</v>
      </c>
      <c r="J3104" s="115">
        <f t="shared" si="1398"/>
        <v>21</v>
      </c>
      <c r="K3104" s="115">
        <f t="shared" si="1399"/>
        <v>13</v>
      </c>
      <c r="L3104" s="8">
        <f t="shared" si="1400"/>
        <v>1.0026601399999999</v>
      </c>
      <c r="M3104" s="116">
        <f t="shared" si="1401"/>
        <v>1.0043006699999999</v>
      </c>
      <c r="N3104" s="116">
        <f t="shared" si="1402"/>
        <v>1.6290593928537958</v>
      </c>
      <c r="O3104" s="109">
        <f t="shared" si="1403"/>
        <v>1.63339291</v>
      </c>
      <c r="P3104" s="109">
        <f t="shared" si="1404"/>
        <v>0</v>
      </c>
      <c r="Q3104" s="11">
        <f t="shared" si="1415"/>
        <v>0</v>
      </c>
      <c r="R3104" s="30">
        <f t="shared" si="1413"/>
        <v>0</v>
      </c>
      <c r="S3104" s="109">
        <f t="shared" si="1405"/>
        <v>0</v>
      </c>
      <c r="T3104" s="119">
        <f t="shared" si="1414"/>
        <v>0.10150000000000001</v>
      </c>
      <c r="U3104" s="117">
        <f t="shared" si="1406"/>
        <v>78</v>
      </c>
      <c r="V3104" s="117">
        <v>252</v>
      </c>
      <c r="W3104" s="116">
        <f t="shared" si="1407"/>
        <v>1.030374739</v>
      </c>
      <c r="X3104" s="109">
        <f t="shared" si="1408"/>
        <v>0</v>
      </c>
      <c r="Y3104" s="174">
        <f t="shared" si="1411"/>
        <v>0</v>
      </c>
      <c r="Z3104" s="120" t="str">
        <f t="shared" si="1416"/>
        <v>A+J=</v>
      </c>
      <c r="AA3104" s="114">
        <f t="shared" si="1417"/>
        <v>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08">
        <f t="shared" si="1412"/>
        <v>47401</v>
      </c>
      <c r="B3105" s="109">
        <f t="shared" si="1392"/>
        <v>0</v>
      </c>
      <c r="C3105" s="193">
        <f t="shared" si="1410"/>
        <v>0</v>
      </c>
      <c r="D3105" s="110">
        <f t="shared" si="1393"/>
        <v>7245.38</v>
      </c>
      <c r="E3105" s="111">
        <f t="shared" si="1409"/>
        <v>7276.54</v>
      </c>
      <c r="F3105" s="112">
        <f t="shared" si="1394"/>
        <v>47350</v>
      </c>
      <c r="G3105" s="113">
        <f t="shared" si="1395"/>
        <v>4.3006716003852752E-3</v>
      </c>
      <c r="H3105" s="114">
        <f t="shared" si="1396"/>
        <v>47413</v>
      </c>
      <c r="I3105" s="114">
        <f t="shared" si="1397"/>
        <v>47413</v>
      </c>
      <c r="J3105" s="115">
        <f t="shared" si="1398"/>
        <v>21</v>
      </c>
      <c r="K3105" s="115">
        <f t="shared" si="1399"/>
        <v>14</v>
      </c>
      <c r="L3105" s="8">
        <f t="shared" si="1400"/>
        <v>1.00286506</v>
      </c>
      <c r="M3105" s="116">
        <f t="shared" si="1401"/>
        <v>1.0043006699999999</v>
      </c>
      <c r="N3105" s="116">
        <f t="shared" si="1402"/>
        <v>1.6290593928537958</v>
      </c>
      <c r="O3105" s="109">
        <f t="shared" si="1403"/>
        <v>1.63372674</v>
      </c>
      <c r="P3105" s="109">
        <f t="shared" si="1404"/>
        <v>0</v>
      </c>
      <c r="Q3105" s="11">
        <f t="shared" si="1415"/>
        <v>0</v>
      </c>
      <c r="R3105" s="30">
        <f t="shared" si="1413"/>
        <v>0</v>
      </c>
      <c r="S3105" s="109">
        <f t="shared" si="1405"/>
        <v>0</v>
      </c>
      <c r="T3105" s="119">
        <f t="shared" si="1414"/>
        <v>0.10150000000000001</v>
      </c>
      <c r="U3105" s="117">
        <f t="shared" si="1406"/>
        <v>79</v>
      </c>
      <c r="V3105" s="117">
        <v>252</v>
      </c>
      <c r="W3105" s="116">
        <f t="shared" si="1407"/>
        <v>1.0307700900000001</v>
      </c>
      <c r="X3105" s="109">
        <f t="shared" si="1408"/>
        <v>0</v>
      </c>
      <c r="Y3105" s="174">
        <f t="shared" si="1411"/>
        <v>0</v>
      </c>
      <c r="Z3105" s="120" t="str">
        <f t="shared" si="1416"/>
        <v>A+J=</v>
      </c>
      <c r="AA3105" s="114">
        <f t="shared" si="1417"/>
        <v>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08">
        <f t="shared" si="1412"/>
        <v>47402</v>
      </c>
      <c r="B3106" s="109">
        <f t="shared" ref="B3106:B3169" si="1418">(P3106+X3106)</f>
        <v>0</v>
      </c>
      <c r="C3106" s="193">
        <f t="shared" si="1410"/>
        <v>0</v>
      </c>
      <c r="D3106" s="110">
        <f t="shared" ref="D3106:D3169" si="1419">IF(E3106=E3105,D3105,E3105)</f>
        <v>7245.38</v>
      </c>
      <c r="E3106" s="111">
        <f t="shared" si="1409"/>
        <v>7276.54</v>
      </c>
      <c r="F3106" s="112">
        <f t="shared" ref="F3106:F3169" si="1420">IF($K3106=1,VLOOKUP($A3105,$AO$10:$AS$131,5),F3105)</f>
        <v>47350</v>
      </c>
      <c r="G3106" s="113">
        <f t="shared" ref="G3106:G3169" si="1421">(E3106/D3106)-1</f>
        <v>4.3006716003852752E-3</v>
      </c>
      <c r="H3106" s="114">
        <f t="shared" ref="H3106:H3169" si="1422">IF(DAY(A3106)=H$9,VLOOKUP(A3106,AH$118:AN$450,4),H3105)</f>
        <v>47413</v>
      </c>
      <c r="I3106" s="114">
        <f t="shared" ref="I3106:I3169" si="1423">IF(A3106&gt;I3105,H3106,I3105)</f>
        <v>47413</v>
      </c>
      <c r="J3106" s="115">
        <f t="shared" ref="J3106:J3169" si="1424">IF(I3106=I3105,J3105,NETWORKDAYS(I3105,I3106,$AD$148:$AD$502)-1)</f>
        <v>21</v>
      </c>
      <c r="K3106" s="115">
        <f t="shared" ref="K3106:K3169" si="1425">(J3106-(NETWORKDAYS(A3106,I3106,AD$148:AD$502)-1))</f>
        <v>15</v>
      </c>
      <c r="L3106" s="8">
        <f t="shared" ref="L3106:L3169" si="1426">IF(E3106&lt;D3106,1,TRUNC((E3106/D3106)^TRUNC((K3106/J3106),9),8))</f>
        <v>1.00307002</v>
      </c>
      <c r="M3106" s="116">
        <f t="shared" ref="M3106:M3169" si="1427">IF(I3106&gt;I3105,L3105,M3105)</f>
        <v>1.0043006699999999</v>
      </c>
      <c r="N3106" s="116">
        <f t="shared" ref="N3106:N3169" si="1428">IF(I3106&gt;I3105,N3105*M3106,N3105)</f>
        <v>1.6290593928537958</v>
      </c>
      <c r="O3106" s="109">
        <f t="shared" ref="O3106:O3169" si="1429">TRUNC(TRUNC((L3106*N3106),15),8)</f>
        <v>1.63406063</v>
      </c>
      <c r="P3106" s="109">
        <f t="shared" ref="P3106:P3169" si="1430">TRUNC(C3106*O3106,8)</f>
        <v>0</v>
      </c>
      <c r="Q3106" s="11">
        <f t="shared" si="1415"/>
        <v>0</v>
      </c>
      <c r="R3106" s="30">
        <f t="shared" si="1413"/>
        <v>0</v>
      </c>
      <c r="S3106" s="109">
        <f t="shared" ref="S3106:S3169" si="1431">IF(R3106&gt;0,TRUNC(R3106*P3106,8),0)</f>
        <v>0</v>
      </c>
      <c r="T3106" s="119">
        <f t="shared" si="1414"/>
        <v>0.10150000000000001</v>
      </c>
      <c r="U3106" s="117">
        <f t="shared" ref="U3106:U3169" si="1432">IF(Q3105&gt;0,1,IF(K3106=K3105,U3105,U3105+1))</f>
        <v>80</v>
      </c>
      <c r="V3106" s="117">
        <v>252</v>
      </c>
      <c r="W3106" s="116">
        <f t="shared" ref="W3106:W3169" si="1433">ROUND((1+T3106)^TRUNC((U3106/V3106),9),9)</f>
        <v>1.031165592</v>
      </c>
      <c r="X3106" s="109">
        <f t="shared" ref="X3106:X3169" si="1434">TRUNC((P3106*(W3106-1)),8)</f>
        <v>0</v>
      </c>
      <c r="Y3106" s="174">
        <f t="shared" si="1411"/>
        <v>0</v>
      </c>
      <c r="Z3106" s="120" t="str">
        <f t="shared" si="1416"/>
        <v>A+J=</v>
      </c>
      <c r="AA3106" s="114">
        <f t="shared" si="1417"/>
        <v>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08">
        <f t="shared" si="1412"/>
        <v>47403</v>
      </c>
      <c r="B3107" s="109">
        <f t="shared" si="1418"/>
        <v>0</v>
      </c>
      <c r="C3107" s="193">
        <f t="shared" si="1410"/>
        <v>0</v>
      </c>
      <c r="D3107" s="110">
        <f t="shared" si="1419"/>
        <v>7245.38</v>
      </c>
      <c r="E3107" s="111">
        <f t="shared" si="1409"/>
        <v>7276.54</v>
      </c>
      <c r="F3107" s="112">
        <f t="shared" si="1420"/>
        <v>47350</v>
      </c>
      <c r="G3107" s="113">
        <f t="shared" si="1421"/>
        <v>4.3006716003852752E-3</v>
      </c>
      <c r="H3107" s="114">
        <f t="shared" si="1422"/>
        <v>47413</v>
      </c>
      <c r="I3107" s="114">
        <f t="shared" si="1423"/>
        <v>47413</v>
      </c>
      <c r="J3107" s="115">
        <f t="shared" si="1424"/>
        <v>21</v>
      </c>
      <c r="K3107" s="115">
        <f t="shared" si="1425"/>
        <v>16</v>
      </c>
      <c r="L3107" s="8">
        <f t="shared" si="1426"/>
        <v>1.00327502</v>
      </c>
      <c r="M3107" s="116">
        <f t="shared" si="1427"/>
        <v>1.0043006699999999</v>
      </c>
      <c r="N3107" s="116">
        <f t="shared" si="1428"/>
        <v>1.6290593928537958</v>
      </c>
      <c r="O3107" s="109">
        <f t="shared" si="1429"/>
        <v>1.6343945900000001</v>
      </c>
      <c r="P3107" s="109">
        <f t="shared" si="1430"/>
        <v>0</v>
      </c>
      <c r="Q3107" s="11">
        <f t="shared" si="1415"/>
        <v>0</v>
      </c>
      <c r="R3107" s="30">
        <f t="shared" si="1413"/>
        <v>0</v>
      </c>
      <c r="S3107" s="109">
        <f t="shared" si="1431"/>
        <v>0</v>
      </c>
      <c r="T3107" s="119">
        <f t="shared" si="1414"/>
        <v>0.10150000000000001</v>
      </c>
      <c r="U3107" s="117">
        <f t="shared" si="1432"/>
        <v>81</v>
      </c>
      <c r="V3107" s="117">
        <v>252</v>
      </c>
      <c r="W3107" s="116">
        <f t="shared" si="1433"/>
        <v>1.031561247</v>
      </c>
      <c r="X3107" s="109">
        <f t="shared" si="1434"/>
        <v>0</v>
      </c>
      <c r="Y3107" s="174">
        <f t="shared" si="1411"/>
        <v>0</v>
      </c>
      <c r="Z3107" s="120" t="str">
        <f t="shared" si="1416"/>
        <v>A+J=</v>
      </c>
      <c r="AA3107" s="114">
        <f t="shared" si="1417"/>
        <v>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08">
        <f t="shared" si="1412"/>
        <v>47404</v>
      </c>
      <c r="B3108" s="109">
        <f t="shared" si="1418"/>
        <v>0</v>
      </c>
      <c r="C3108" s="193">
        <f t="shared" si="1410"/>
        <v>0</v>
      </c>
      <c r="D3108" s="110">
        <f t="shared" si="1419"/>
        <v>7245.38</v>
      </c>
      <c r="E3108" s="111">
        <f t="shared" si="1409"/>
        <v>7276.54</v>
      </c>
      <c r="F3108" s="112">
        <f t="shared" si="1420"/>
        <v>47350</v>
      </c>
      <c r="G3108" s="113">
        <f t="shared" si="1421"/>
        <v>4.3006716003852752E-3</v>
      </c>
      <c r="H3108" s="114">
        <f t="shared" si="1422"/>
        <v>47413</v>
      </c>
      <c r="I3108" s="114">
        <f t="shared" si="1423"/>
        <v>47413</v>
      </c>
      <c r="J3108" s="115">
        <f t="shared" si="1424"/>
        <v>21</v>
      </c>
      <c r="K3108" s="115">
        <f t="shared" si="1425"/>
        <v>16</v>
      </c>
      <c r="L3108" s="8">
        <f t="shared" si="1426"/>
        <v>1.00327502</v>
      </c>
      <c r="M3108" s="116">
        <f t="shared" si="1427"/>
        <v>1.0043006699999999</v>
      </c>
      <c r="N3108" s="116">
        <f t="shared" si="1428"/>
        <v>1.6290593928537958</v>
      </c>
      <c r="O3108" s="109">
        <f t="shared" si="1429"/>
        <v>1.6343945900000001</v>
      </c>
      <c r="P3108" s="109">
        <f t="shared" si="1430"/>
        <v>0</v>
      </c>
      <c r="Q3108" s="11">
        <f t="shared" si="1415"/>
        <v>0</v>
      </c>
      <c r="R3108" s="30">
        <f t="shared" si="1413"/>
        <v>0</v>
      </c>
      <c r="S3108" s="109">
        <f t="shared" si="1431"/>
        <v>0</v>
      </c>
      <c r="T3108" s="119">
        <f t="shared" si="1414"/>
        <v>0.10150000000000001</v>
      </c>
      <c r="U3108" s="117">
        <f t="shared" si="1432"/>
        <v>81</v>
      </c>
      <c r="V3108" s="117">
        <v>252</v>
      </c>
      <c r="W3108" s="116">
        <f t="shared" si="1433"/>
        <v>1.031561247</v>
      </c>
      <c r="X3108" s="109">
        <f t="shared" si="1434"/>
        <v>0</v>
      </c>
      <c r="Y3108" s="174">
        <f t="shared" si="1411"/>
        <v>0</v>
      </c>
      <c r="Z3108" s="120" t="str">
        <f t="shared" si="1416"/>
        <v>A+J=</v>
      </c>
      <c r="AA3108" s="114">
        <f t="shared" si="1417"/>
        <v>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08">
        <f t="shared" si="1412"/>
        <v>47405</v>
      </c>
      <c r="B3109" s="109">
        <f t="shared" si="1418"/>
        <v>0</v>
      </c>
      <c r="C3109" s="193">
        <f t="shared" si="1410"/>
        <v>0</v>
      </c>
      <c r="D3109" s="110">
        <f t="shared" si="1419"/>
        <v>7245.38</v>
      </c>
      <c r="E3109" s="111">
        <f t="shared" si="1409"/>
        <v>7276.54</v>
      </c>
      <c r="F3109" s="112">
        <f t="shared" si="1420"/>
        <v>47350</v>
      </c>
      <c r="G3109" s="113">
        <f t="shared" si="1421"/>
        <v>4.3006716003852752E-3</v>
      </c>
      <c r="H3109" s="114">
        <f t="shared" si="1422"/>
        <v>47413</v>
      </c>
      <c r="I3109" s="114">
        <f t="shared" si="1423"/>
        <v>47413</v>
      </c>
      <c r="J3109" s="115">
        <f t="shared" si="1424"/>
        <v>21</v>
      </c>
      <c r="K3109" s="115">
        <f t="shared" si="1425"/>
        <v>16</v>
      </c>
      <c r="L3109" s="8">
        <f t="shared" si="1426"/>
        <v>1.00327502</v>
      </c>
      <c r="M3109" s="116">
        <f t="shared" si="1427"/>
        <v>1.0043006699999999</v>
      </c>
      <c r="N3109" s="116">
        <f t="shared" si="1428"/>
        <v>1.6290593928537958</v>
      </c>
      <c r="O3109" s="109">
        <f t="shared" si="1429"/>
        <v>1.6343945900000001</v>
      </c>
      <c r="P3109" s="109">
        <f t="shared" si="1430"/>
        <v>0</v>
      </c>
      <c r="Q3109" s="11">
        <f t="shared" si="1415"/>
        <v>0</v>
      </c>
      <c r="R3109" s="30">
        <f t="shared" si="1413"/>
        <v>0</v>
      </c>
      <c r="S3109" s="109">
        <f t="shared" si="1431"/>
        <v>0</v>
      </c>
      <c r="T3109" s="119">
        <f t="shared" si="1414"/>
        <v>0.10150000000000001</v>
      </c>
      <c r="U3109" s="117">
        <f t="shared" si="1432"/>
        <v>81</v>
      </c>
      <c r="V3109" s="117">
        <v>252</v>
      </c>
      <c r="W3109" s="116">
        <f t="shared" si="1433"/>
        <v>1.031561247</v>
      </c>
      <c r="X3109" s="109">
        <f t="shared" si="1434"/>
        <v>0</v>
      </c>
      <c r="Y3109" s="174">
        <f t="shared" si="1411"/>
        <v>0</v>
      </c>
      <c r="Z3109" s="120" t="str">
        <f t="shared" si="1416"/>
        <v>A+J=</v>
      </c>
      <c r="AA3109" s="114">
        <f t="shared" si="1417"/>
        <v>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08">
        <f t="shared" si="1412"/>
        <v>47406</v>
      </c>
      <c r="B3110" s="109">
        <f t="shared" si="1418"/>
        <v>0</v>
      </c>
      <c r="C3110" s="193">
        <f t="shared" si="1410"/>
        <v>0</v>
      </c>
      <c r="D3110" s="110">
        <f t="shared" si="1419"/>
        <v>7245.38</v>
      </c>
      <c r="E3110" s="111">
        <f t="shared" si="1409"/>
        <v>7276.54</v>
      </c>
      <c r="F3110" s="112">
        <f t="shared" si="1420"/>
        <v>47350</v>
      </c>
      <c r="G3110" s="113">
        <f t="shared" si="1421"/>
        <v>4.3006716003852752E-3</v>
      </c>
      <c r="H3110" s="114">
        <f t="shared" si="1422"/>
        <v>47413</v>
      </c>
      <c r="I3110" s="114">
        <f t="shared" si="1423"/>
        <v>47413</v>
      </c>
      <c r="J3110" s="115">
        <f t="shared" si="1424"/>
        <v>21</v>
      </c>
      <c r="K3110" s="115">
        <f t="shared" si="1425"/>
        <v>16</v>
      </c>
      <c r="L3110" s="8">
        <f t="shared" si="1426"/>
        <v>1.00327502</v>
      </c>
      <c r="M3110" s="116">
        <f t="shared" si="1427"/>
        <v>1.0043006699999999</v>
      </c>
      <c r="N3110" s="116">
        <f t="shared" si="1428"/>
        <v>1.6290593928537958</v>
      </c>
      <c r="O3110" s="109">
        <f t="shared" si="1429"/>
        <v>1.6343945900000001</v>
      </c>
      <c r="P3110" s="109">
        <f t="shared" si="1430"/>
        <v>0</v>
      </c>
      <c r="Q3110" s="11">
        <f t="shared" si="1415"/>
        <v>0</v>
      </c>
      <c r="R3110" s="30">
        <f t="shared" si="1413"/>
        <v>0</v>
      </c>
      <c r="S3110" s="109">
        <f t="shared" si="1431"/>
        <v>0</v>
      </c>
      <c r="T3110" s="119">
        <f t="shared" si="1414"/>
        <v>0.10150000000000001</v>
      </c>
      <c r="U3110" s="117">
        <f t="shared" si="1432"/>
        <v>81</v>
      </c>
      <c r="V3110" s="117">
        <v>252</v>
      </c>
      <c r="W3110" s="116">
        <f t="shared" si="1433"/>
        <v>1.031561247</v>
      </c>
      <c r="X3110" s="109">
        <f t="shared" si="1434"/>
        <v>0</v>
      </c>
      <c r="Y3110" s="174">
        <f t="shared" si="1411"/>
        <v>0</v>
      </c>
      <c r="Z3110" s="120" t="str">
        <f t="shared" si="1416"/>
        <v>A+J=</v>
      </c>
      <c r="AA3110" s="114">
        <f t="shared" si="1417"/>
        <v>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08">
        <f t="shared" si="1412"/>
        <v>47407</v>
      </c>
      <c r="B3111" s="109">
        <f t="shared" si="1418"/>
        <v>0</v>
      </c>
      <c r="C3111" s="193">
        <f t="shared" si="1410"/>
        <v>0</v>
      </c>
      <c r="D3111" s="110">
        <f t="shared" si="1419"/>
        <v>7245.38</v>
      </c>
      <c r="E3111" s="111">
        <f t="shared" si="1409"/>
        <v>7276.54</v>
      </c>
      <c r="F3111" s="112">
        <f t="shared" si="1420"/>
        <v>47350</v>
      </c>
      <c r="G3111" s="113">
        <f t="shared" si="1421"/>
        <v>4.3006716003852752E-3</v>
      </c>
      <c r="H3111" s="114">
        <f t="shared" si="1422"/>
        <v>47413</v>
      </c>
      <c r="I3111" s="114">
        <f t="shared" si="1423"/>
        <v>47413</v>
      </c>
      <c r="J3111" s="115">
        <f t="shared" si="1424"/>
        <v>21</v>
      </c>
      <c r="K3111" s="115">
        <f t="shared" si="1425"/>
        <v>17</v>
      </c>
      <c r="L3111" s="8">
        <f t="shared" si="1426"/>
        <v>1.0034800699999999</v>
      </c>
      <c r="M3111" s="116">
        <f t="shared" si="1427"/>
        <v>1.0043006699999999</v>
      </c>
      <c r="N3111" s="116">
        <f t="shared" si="1428"/>
        <v>1.6290593928537958</v>
      </c>
      <c r="O3111" s="109">
        <f t="shared" si="1429"/>
        <v>1.6347286299999999</v>
      </c>
      <c r="P3111" s="109">
        <f t="shared" si="1430"/>
        <v>0</v>
      </c>
      <c r="Q3111" s="11">
        <f t="shared" si="1415"/>
        <v>0</v>
      </c>
      <c r="R3111" s="30">
        <f t="shared" si="1413"/>
        <v>0</v>
      </c>
      <c r="S3111" s="109">
        <f t="shared" si="1431"/>
        <v>0</v>
      </c>
      <c r="T3111" s="119">
        <f t="shared" si="1414"/>
        <v>0.10150000000000001</v>
      </c>
      <c r="U3111" s="117">
        <f t="shared" si="1432"/>
        <v>82</v>
      </c>
      <c r="V3111" s="117">
        <v>252</v>
      </c>
      <c r="W3111" s="116">
        <f t="shared" si="1433"/>
        <v>1.031957053</v>
      </c>
      <c r="X3111" s="109">
        <f t="shared" si="1434"/>
        <v>0</v>
      </c>
      <c r="Y3111" s="174">
        <f t="shared" si="1411"/>
        <v>0</v>
      </c>
      <c r="Z3111" s="120" t="str">
        <f t="shared" si="1416"/>
        <v>A+J=</v>
      </c>
      <c r="AA3111" s="114">
        <f t="shared" si="1417"/>
        <v>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08">
        <f t="shared" si="1412"/>
        <v>47408</v>
      </c>
      <c r="B3112" s="109">
        <f t="shared" si="1418"/>
        <v>0</v>
      </c>
      <c r="C3112" s="193">
        <f t="shared" si="1410"/>
        <v>0</v>
      </c>
      <c r="D3112" s="110">
        <f t="shared" si="1419"/>
        <v>7245.38</v>
      </c>
      <c r="E3112" s="111">
        <f t="shared" si="1409"/>
        <v>7276.54</v>
      </c>
      <c r="F3112" s="112">
        <f t="shared" si="1420"/>
        <v>47350</v>
      </c>
      <c r="G3112" s="113">
        <f t="shared" si="1421"/>
        <v>4.3006716003852752E-3</v>
      </c>
      <c r="H3112" s="114">
        <f t="shared" si="1422"/>
        <v>47413</v>
      </c>
      <c r="I3112" s="114">
        <f t="shared" si="1423"/>
        <v>47413</v>
      </c>
      <c r="J3112" s="115">
        <f t="shared" si="1424"/>
        <v>21</v>
      </c>
      <c r="K3112" s="115">
        <f t="shared" si="1425"/>
        <v>18</v>
      </c>
      <c r="L3112" s="8">
        <f t="shared" si="1426"/>
        <v>1.0036851499999999</v>
      </c>
      <c r="M3112" s="116">
        <f t="shared" si="1427"/>
        <v>1.0043006699999999</v>
      </c>
      <c r="N3112" s="116">
        <f t="shared" si="1428"/>
        <v>1.6290593928537958</v>
      </c>
      <c r="O3112" s="109">
        <f t="shared" si="1429"/>
        <v>1.6350627200000001</v>
      </c>
      <c r="P3112" s="109">
        <f t="shared" si="1430"/>
        <v>0</v>
      </c>
      <c r="Q3112" s="11">
        <f t="shared" si="1415"/>
        <v>0</v>
      </c>
      <c r="R3112" s="30">
        <f t="shared" si="1413"/>
        <v>0</v>
      </c>
      <c r="S3112" s="109">
        <f t="shared" si="1431"/>
        <v>0</v>
      </c>
      <c r="T3112" s="119">
        <f t="shared" si="1414"/>
        <v>0.10150000000000001</v>
      </c>
      <c r="U3112" s="117">
        <f t="shared" si="1432"/>
        <v>83</v>
      </c>
      <c r="V3112" s="117">
        <v>252</v>
      </c>
      <c r="W3112" s="116">
        <f t="shared" si="1433"/>
        <v>1.0323530110000001</v>
      </c>
      <c r="X3112" s="109">
        <f t="shared" si="1434"/>
        <v>0</v>
      </c>
      <c r="Y3112" s="174">
        <f t="shared" si="1411"/>
        <v>0</v>
      </c>
      <c r="Z3112" s="120" t="str">
        <f t="shared" si="1416"/>
        <v>A+J=</v>
      </c>
      <c r="AA3112" s="114">
        <f t="shared" si="1417"/>
        <v>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08">
        <f t="shared" si="1412"/>
        <v>47409</v>
      </c>
      <c r="B3113" s="109">
        <f t="shared" si="1418"/>
        <v>0</v>
      </c>
      <c r="C3113" s="193">
        <f t="shared" si="1410"/>
        <v>0</v>
      </c>
      <c r="D3113" s="110">
        <f t="shared" si="1419"/>
        <v>7245.38</v>
      </c>
      <c r="E3113" s="111">
        <f t="shared" si="1409"/>
        <v>7276.54</v>
      </c>
      <c r="F3113" s="112">
        <f t="shared" si="1420"/>
        <v>47350</v>
      </c>
      <c r="G3113" s="113">
        <f t="shared" si="1421"/>
        <v>4.3006716003852752E-3</v>
      </c>
      <c r="H3113" s="114">
        <f t="shared" si="1422"/>
        <v>47413</v>
      </c>
      <c r="I3113" s="114">
        <f t="shared" si="1423"/>
        <v>47413</v>
      </c>
      <c r="J3113" s="115">
        <f t="shared" si="1424"/>
        <v>21</v>
      </c>
      <c r="K3113" s="115">
        <f t="shared" si="1425"/>
        <v>19</v>
      </c>
      <c r="L3113" s="8">
        <f t="shared" si="1426"/>
        <v>1.00389028</v>
      </c>
      <c r="M3113" s="116">
        <f t="shared" si="1427"/>
        <v>1.0043006699999999</v>
      </c>
      <c r="N3113" s="116">
        <f t="shared" si="1428"/>
        <v>1.6290593928537958</v>
      </c>
      <c r="O3113" s="109">
        <f t="shared" si="1429"/>
        <v>1.63539689</v>
      </c>
      <c r="P3113" s="109">
        <f t="shared" si="1430"/>
        <v>0</v>
      </c>
      <c r="Q3113" s="11">
        <f t="shared" si="1415"/>
        <v>0</v>
      </c>
      <c r="R3113" s="30">
        <f t="shared" si="1413"/>
        <v>0</v>
      </c>
      <c r="S3113" s="109">
        <f t="shared" si="1431"/>
        <v>0</v>
      </c>
      <c r="T3113" s="119">
        <f t="shared" si="1414"/>
        <v>0.10150000000000001</v>
      </c>
      <c r="U3113" s="117">
        <f t="shared" si="1432"/>
        <v>84</v>
      </c>
      <c r="V3113" s="117">
        <v>252</v>
      </c>
      <c r="W3113" s="116">
        <f t="shared" si="1433"/>
        <v>1.0327491209999999</v>
      </c>
      <c r="X3113" s="109">
        <f t="shared" si="1434"/>
        <v>0</v>
      </c>
      <c r="Y3113" s="174">
        <f t="shared" si="1411"/>
        <v>0</v>
      </c>
      <c r="Z3113" s="120" t="str">
        <f t="shared" si="1416"/>
        <v>A+J=</v>
      </c>
      <c r="AA3113" s="114">
        <f t="shared" si="1417"/>
        <v>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08">
        <f t="shared" si="1412"/>
        <v>47410</v>
      </c>
      <c r="B3114" s="109">
        <f t="shared" si="1418"/>
        <v>0</v>
      </c>
      <c r="C3114" s="193">
        <f t="shared" si="1410"/>
        <v>0</v>
      </c>
      <c r="D3114" s="110">
        <f t="shared" si="1419"/>
        <v>7245.38</v>
      </c>
      <c r="E3114" s="111">
        <f t="shared" si="1409"/>
        <v>7276.54</v>
      </c>
      <c r="F3114" s="112">
        <f t="shared" si="1420"/>
        <v>47350</v>
      </c>
      <c r="G3114" s="113">
        <f t="shared" si="1421"/>
        <v>4.3006716003852752E-3</v>
      </c>
      <c r="H3114" s="114">
        <f t="shared" si="1422"/>
        <v>47413</v>
      </c>
      <c r="I3114" s="114">
        <f t="shared" si="1423"/>
        <v>47413</v>
      </c>
      <c r="J3114" s="115">
        <f t="shared" si="1424"/>
        <v>21</v>
      </c>
      <c r="K3114" s="115">
        <f t="shared" si="1425"/>
        <v>20</v>
      </c>
      <c r="L3114" s="8">
        <f t="shared" si="1426"/>
        <v>1.0040954499999999</v>
      </c>
      <c r="M3114" s="116">
        <f t="shared" si="1427"/>
        <v>1.0043006699999999</v>
      </c>
      <c r="N3114" s="116">
        <f t="shared" si="1428"/>
        <v>1.6290593928537958</v>
      </c>
      <c r="O3114" s="109">
        <f t="shared" si="1429"/>
        <v>1.63573112</v>
      </c>
      <c r="P3114" s="109">
        <f t="shared" si="1430"/>
        <v>0</v>
      </c>
      <c r="Q3114" s="11">
        <f t="shared" si="1415"/>
        <v>0</v>
      </c>
      <c r="R3114" s="30">
        <f t="shared" si="1413"/>
        <v>0</v>
      </c>
      <c r="S3114" s="109">
        <f t="shared" si="1431"/>
        <v>0</v>
      </c>
      <c r="T3114" s="119">
        <f t="shared" si="1414"/>
        <v>0.10150000000000001</v>
      </c>
      <c r="U3114" s="117">
        <f t="shared" si="1432"/>
        <v>85</v>
      </c>
      <c r="V3114" s="117">
        <v>252</v>
      </c>
      <c r="W3114" s="116">
        <f t="shared" si="1433"/>
        <v>1.0331453820000001</v>
      </c>
      <c r="X3114" s="109">
        <f t="shared" si="1434"/>
        <v>0</v>
      </c>
      <c r="Y3114" s="174">
        <f t="shared" si="1411"/>
        <v>0</v>
      </c>
      <c r="Z3114" s="120" t="str">
        <f t="shared" si="1416"/>
        <v>A+J=</v>
      </c>
      <c r="AA3114" s="114">
        <f t="shared" si="1417"/>
        <v>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08">
        <f t="shared" si="1412"/>
        <v>47411</v>
      </c>
      <c r="B3115" s="109">
        <f t="shared" si="1418"/>
        <v>0</v>
      </c>
      <c r="C3115" s="193">
        <f t="shared" si="1410"/>
        <v>0</v>
      </c>
      <c r="D3115" s="110">
        <f t="shared" si="1419"/>
        <v>7245.38</v>
      </c>
      <c r="E3115" s="111">
        <f t="shared" si="1409"/>
        <v>7276.54</v>
      </c>
      <c r="F3115" s="112">
        <f t="shared" si="1420"/>
        <v>47350</v>
      </c>
      <c r="G3115" s="113">
        <f t="shared" si="1421"/>
        <v>4.3006716003852752E-3</v>
      </c>
      <c r="H3115" s="114">
        <f t="shared" si="1422"/>
        <v>47443</v>
      </c>
      <c r="I3115" s="114">
        <f t="shared" si="1423"/>
        <v>47413</v>
      </c>
      <c r="J3115" s="115">
        <f t="shared" si="1424"/>
        <v>21</v>
      </c>
      <c r="K3115" s="115">
        <f t="shared" si="1425"/>
        <v>21</v>
      </c>
      <c r="L3115" s="8">
        <f t="shared" si="1426"/>
        <v>1.0043006699999999</v>
      </c>
      <c r="M3115" s="116">
        <f t="shared" si="1427"/>
        <v>1.0043006699999999</v>
      </c>
      <c r="N3115" s="116">
        <f t="shared" si="1428"/>
        <v>1.6290593928537958</v>
      </c>
      <c r="O3115" s="109">
        <f t="shared" si="1429"/>
        <v>1.6360654299999999</v>
      </c>
      <c r="P3115" s="109">
        <f t="shared" si="1430"/>
        <v>0</v>
      </c>
      <c r="Q3115" s="11">
        <f t="shared" si="1415"/>
        <v>0</v>
      </c>
      <c r="R3115" s="30">
        <f t="shared" si="1413"/>
        <v>0</v>
      </c>
      <c r="S3115" s="109">
        <f t="shared" si="1431"/>
        <v>0</v>
      </c>
      <c r="T3115" s="119">
        <f t="shared" si="1414"/>
        <v>0.10150000000000001</v>
      </c>
      <c r="U3115" s="117">
        <f t="shared" si="1432"/>
        <v>86</v>
      </c>
      <c r="V3115" s="117">
        <v>252</v>
      </c>
      <c r="W3115" s="116">
        <f t="shared" si="1433"/>
        <v>1.033541796</v>
      </c>
      <c r="X3115" s="109">
        <f t="shared" si="1434"/>
        <v>0</v>
      </c>
      <c r="Y3115" s="174">
        <f t="shared" si="1411"/>
        <v>0</v>
      </c>
      <c r="Z3115" s="120" t="str">
        <f t="shared" si="1416"/>
        <v>A+J=</v>
      </c>
      <c r="AA3115" s="114">
        <f t="shared" si="1417"/>
        <v>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08">
        <f t="shared" si="1412"/>
        <v>47412</v>
      </c>
      <c r="B3116" s="109">
        <f t="shared" si="1418"/>
        <v>0</v>
      </c>
      <c r="C3116" s="193">
        <f t="shared" si="1410"/>
        <v>0</v>
      </c>
      <c r="D3116" s="110">
        <f t="shared" si="1419"/>
        <v>7245.38</v>
      </c>
      <c r="E3116" s="111">
        <f t="shared" si="1409"/>
        <v>7276.54</v>
      </c>
      <c r="F3116" s="112">
        <f t="shared" si="1420"/>
        <v>47350</v>
      </c>
      <c r="G3116" s="113">
        <f t="shared" si="1421"/>
        <v>4.3006716003852752E-3</v>
      </c>
      <c r="H3116" s="114">
        <f t="shared" si="1422"/>
        <v>47443</v>
      </c>
      <c r="I3116" s="114">
        <f t="shared" si="1423"/>
        <v>47413</v>
      </c>
      <c r="J3116" s="115">
        <f t="shared" si="1424"/>
        <v>21</v>
      </c>
      <c r="K3116" s="115">
        <f t="shared" si="1425"/>
        <v>21</v>
      </c>
      <c r="L3116" s="8">
        <f t="shared" si="1426"/>
        <v>1.0043006699999999</v>
      </c>
      <c r="M3116" s="116">
        <f t="shared" si="1427"/>
        <v>1.0043006699999999</v>
      </c>
      <c r="N3116" s="116">
        <f t="shared" si="1428"/>
        <v>1.6290593928537958</v>
      </c>
      <c r="O3116" s="109">
        <f t="shared" si="1429"/>
        <v>1.6360654299999999</v>
      </c>
      <c r="P3116" s="109">
        <f t="shared" si="1430"/>
        <v>0</v>
      </c>
      <c r="Q3116" s="11">
        <f t="shared" si="1415"/>
        <v>0</v>
      </c>
      <c r="R3116" s="30">
        <f t="shared" si="1413"/>
        <v>0</v>
      </c>
      <c r="S3116" s="109">
        <f t="shared" si="1431"/>
        <v>0</v>
      </c>
      <c r="T3116" s="119">
        <f t="shared" si="1414"/>
        <v>0.10150000000000001</v>
      </c>
      <c r="U3116" s="117">
        <f t="shared" si="1432"/>
        <v>86</v>
      </c>
      <c r="V3116" s="117">
        <v>252</v>
      </c>
      <c r="W3116" s="116">
        <f t="shared" si="1433"/>
        <v>1.033541796</v>
      </c>
      <c r="X3116" s="109">
        <f t="shared" si="1434"/>
        <v>0</v>
      </c>
      <c r="Y3116" s="174">
        <f t="shared" si="1411"/>
        <v>0</v>
      </c>
      <c r="Z3116" s="120" t="str">
        <f t="shared" si="1416"/>
        <v>A+J=</v>
      </c>
      <c r="AA3116" s="114">
        <f t="shared" si="1417"/>
        <v>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08">
        <f t="shared" si="1412"/>
        <v>47413</v>
      </c>
      <c r="B3117" s="109">
        <f t="shared" si="1418"/>
        <v>0</v>
      </c>
      <c r="C3117" s="193">
        <f t="shared" si="1410"/>
        <v>0</v>
      </c>
      <c r="D3117" s="110">
        <f t="shared" si="1419"/>
        <v>7245.38</v>
      </c>
      <c r="E3117" s="111">
        <f t="shared" ref="E3117:E3180" si="1435">IF($K3117=1,VLOOKUP($A3116,$AO$10:$AS$150,4),E3116)</f>
        <v>7276.54</v>
      </c>
      <c r="F3117" s="112">
        <f t="shared" si="1420"/>
        <v>47350</v>
      </c>
      <c r="G3117" s="113">
        <f t="shared" si="1421"/>
        <v>4.3006716003852752E-3</v>
      </c>
      <c r="H3117" s="114">
        <f t="shared" si="1422"/>
        <v>47443</v>
      </c>
      <c r="I3117" s="114">
        <f t="shared" si="1423"/>
        <v>47413</v>
      </c>
      <c r="J3117" s="115">
        <f t="shared" si="1424"/>
        <v>21</v>
      </c>
      <c r="K3117" s="115">
        <f t="shared" si="1425"/>
        <v>21</v>
      </c>
      <c r="L3117" s="8">
        <f t="shared" si="1426"/>
        <v>1.0043006699999999</v>
      </c>
      <c r="M3117" s="116">
        <f t="shared" si="1427"/>
        <v>1.0043006699999999</v>
      </c>
      <c r="N3117" s="116">
        <f t="shared" si="1428"/>
        <v>1.6290593928537958</v>
      </c>
      <c r="O3117" s="109">
        <f t="shared" si="1429"/>
        <v>1.6360654299999999</v>
      </c>
      <c r="P3117" s="109">
        <f t="shared" si="1430"/>
        <v>0</v>
      </c>
      <c r="Q3117" s="11">
        <f t="shared" si="1415"/>
        <v>0</v>
      </c>
      <c r="R3117" s="30">
        <f t="shared" si="1413"/>
        <v>0</v>
      </c>
      <c r="S3117" s="109">
        <f t="shared" si="1431"/>
        <v>0</v>
      </c>
      <c r="T3117" s="119">
        <f t="shared" si="1414"/>
        <v>0.10150000000000001</v>
      </c>
      <c r="U3117" s="117">
        <f t="shared" si="1432"/>
        <v>86</v>
      </c>
      <c r="V3117" s="117">
        <v>252</v>
      </c>
      <c r="W3117" s="116">
        <f t="shared" si="1433"/>
        <v>1.033541796</v>
      </c>
      <c r="X3117" s="109">
        <f t="shared" si="1434"/>
        <v>0</v>
      </c>
      <c r="Y3117" s="174">
        <f t="shared" si="1411"/>
        <v>0</v>
      </c>
      <c r="Z3117" s="120" t="str">
        <f t="shared" si="1416"/>
        <v>A+J=</v>
      </c>
      <c r="AA3117" s="114">
        <f t="shared" si="1417"/>
        <v>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08">
        <f t="shared" si="1412"/>
        <v>47414</v>
      </c>
      <c r="B3118" s="109">
        <f t="shared" si="1418"/>
        <v>0</v>
      </c>
      <c r="C3118" s="193">
        <f t="shared" si="1410"/>
        <v>0</v>
      </c>
      <c r="D3118" s="110">
        <f t="shared" si="1419"/>
        <v>7245.38</v>
      </c>
      <c r="E3118" s="111">
        <f t="shared" si="1435"/>
        <v>7276.54</v>
      </c>
      <c r="F3118" s="112">
        <f t="shared" si="1420"/>
        <v>47383</v>
      </c>
      <c r="G3118" s="113">
        <f t="shared" si="1421"/>
        <v>4.3006716003852752E-3</v>
      </c>
      <c r="H3118" s="114">
        <f t="shared" si="1422"/>
        <v>47443</v>
      </c>
      <c r="I3118" s="114">
        <f t="shared" si="1423"/>
        <v>47443</v>
      </c>
      <c r="J3118" s="115">
        <f t="shared" si="1424"/>
        <v>19</v>
      </c>
      <c r="K3118" s="115">
        <f t="shared" si="1425"/>
        <v>1</v>
      </c>
      <c r="L3118" s="8">
        <f t="shared" si="1426"/>
        <v>1.0002258900000001</v>
      </c>
      <c r="M3118" s="116">
        <f t="shared" si="1427"/>
        <v>1.0043006699999999</v>
      </c>
      <c r="N3118" s="116">
        <f t="shared" si="1428"/>
        <v>1.6360654397128602</v>
      </c>
      <c r="O3118" s="109">
        <f t="shared" si="1429"/>
        <v>1.63643501</v>
      </c>
      <c r="P3118" s="109">
        <f t="shared" si="1430"/>
        <v>0</v>
      </c>
      <c r="Q3118" s="11">
        <f t="shared" si="1415"/>
        <v>0</v>
      </c>
      <c r="R3118" s="30">
        <f t="shared" si="1413"/>
        <v>0</v>
      </c>
      <c r="S3118" s="109">
        <f t="shared" si="1431"/>
        <v>0</v>
      </c>
      <c r="T3118" s="119">
        <f t="shared" si="1414"/>
        <v>0.10150000000000001</v>
      </c>
      <c r="U3118" s="117">
        <f t="shared" si="1432"/>
        <v>87</v>
      </c>
      <c r="V3118" s="117">
        <v>252</v>
      </c>
      <c r="W3118" s="116">
        <f t="shared" si="1433"/>
        <v>1.033938362</v>
      </c>
      <c r="X3118" s="109">
        <f t="shared" si="1434"/>
        <v>0</v>
      </c>
      <c r="Y3118" s="174">
        <f t="shared" si="1411"/>
        <v>0</v>
      </c>
      <c r="Z3118" s="120" t="str">
        <f t="shared" si="1416"/>
        <v>A+J=</v>
      </c>
      <c r="AA3118" s="114">
        <f t="shared" si="1417"/>
        <v>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08">
        <f t="shared" si="1412"/>
        <v>47415</v>
      </c>
      <c r="B3119" s="109">
        <f t="shared" si="1418"/>
        <v>0</v>
      </c>
      <c r="C3119" s="193">
        <f t="shared" si="1410"/>
        <v>0</v>
      </c>
      <c r="D3119" s="110">
        <f t="shared" si="1419"/>
        <v>7245.38</v>
      </c>
      <c r="E3119" s="111">
        <f t="shared" si="1435"/>
        <v>7276.54</v>
      </c>
      <c r="F3119" s="112">
        <f t="shared" si="1420"/>
        <v>47383</v>
      </c>
      <c r="G3119" s="113">
        <f t="shared" si="1421"/>
        <v>4.3006716003852752E-3</v>
      </c>
      <c r="H3119" s="114">
        <f t="shared" si="1422"/>
        <v>47443</v>
      </c>
      <c r="I3119" s="114">
        <f t="shared" si="1423"/>
        <v>47443</v>
      </c>
      <c r="J3119" s="115">
        <f t="shared" si="1424"/>
        <v>19</v>
      </c>
      <c r="K3119" s="115">
        <f t="shared" si="1425"/>
        <v>2</v>
      </c>
      <c r="L3119" s="8">
        <f t="shared" si="1426"/>
        <v>1.00045183</v>
      </c>
      <c r="M3119" s="116">
        <f t="shared" si="1427"/>
        <v>1.0043006699999999</v>
      </c>
      <c r="N3119" s="116">
        <f t="shared" si="1428"/>
        <v>1.6360654397128602</v>
      </c>
      <c r="O3119" s="109">
        <f t="shared" si="1429"/>
        <v>1.6368046599999999</v>
      </c>
      <c r="P3119" s="109">
        <f t="shared" si="1430"/>
        <v>0</v>
      </c>
      <c r="Q3119" s="11">
        <f t="shared" si="1415"/>
        <v>0</v>
      </c>
      <c r="R3119" s="30">
        <f t="shared" si="1413"/>
        <v>0</v>
      </c>
      <c r="S3119" s="109">
        <f t="shared" si="1431"/>
        <v>0</v>
      </c>
      <c r="T3119" s="119">
        <f t="shared" si="1414"/>
        <v>0.10150000000000001</v>
      </c>
      <c r="U3119" s="117">
        <f t="shared" si="1432"/>
        <v>88</v>
      </c>
      <c r="V3119" s="117">
        <v>252</v>
      </c>
      <c r="W3119" s="116">
        <f t="shared" si="1433"/>
        <v>1.034335081</v>
      </c>
      <c r="X3119" s="109">
        <f t="shared" si="1434"/>
        <v>0</v>
      </c>
      <c r="Y3119" s="174">
        <f t="shared" si="1411"/>
        <v>0</v>
      </c>
      <c r="Z3119" s="120" t="str">
        <f t="shared" si="1416"/>
        <v>A+J=</v>
      </c>
      <c r="AA3119" s="114">
        <f t="shared" si="1417"/>
        <v>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08">
        <f t="shared" si="1412"/>
        <v>47416</v>
      </c>
      <c r="B3120" s="109">
        <f t="shared" si="1418"/>
        <v>0</v>
      </c>
      <c r="C3120" s="193">
        <f t="shared" si="1410"/>
        <v>0</v>
      </c>
      <c r="D3120" s="110">
        <f t="shared" si="1419"/>
        <v>7245.38</v>
      </c>
      <c r="E3120" s="111">
        <f t="shared" si="1435"/>
        <v>7276.54</v>
      </c>
      <c r="F3120" s="112">
        <f t="shared" si="1420"/>
        <v>47383</v>
      </c>
      <c r="G3120" s="113">
        <f t="shared" si="1421"/>
        <v>4.3006716003852752E-3</v>
      </c>
      <c r="H3120" s="114">
        <f t="shared" si="1422"/>
        <v>47443</v>
      </c>
      <c r="I3120" s="114">
        <f t="shared" si="1423"/>
        <v>47443</v>
      </c>
      <c r="J3120" s="115">
        <f t="shared" si="1424"/>
        <v>19</v>
      </c>
      <c r="K3120" s="115">
        <f t="shared" si="1425"/>
        <v>3</v>
      </c>
      <c r="L3120" s="8">
        <f t="shared" si="1426"/>
        <v>1.0006778199999999</v>
      </c>
      <c r="M3120" s="116">
        <f t="shared" si="1427"/>
        <v>1.0043006699999999</v>
      </c>
      <c r="N3120" s="116">
        <f t="shared" si="1428"/>
        <v>1.6360654397128602</v>
      </c>
      <c r="O3120" s="109">
        <f t="shared" si="1429"/>
        <v>1.63717439</v>
      </c>
      <c r="P3120" s="109">
        <f t="shared" si="1430"/>
        <v>0</v>
      </c>
      <c r="Q3120" s="11">
        <f t="shared" si="1415"/>
        <v>0</v>
      </c>
      <c r="R3120" s="30">
        <f t="shared" si="1413"/>
        <v>0</v>
      </c>
      <c r="S3120" s="109">
        <f t="shared" si="1431"/>
        <v>0</v>
      </c>
      <c r="T3120" s="119">
        <f t="shared" si="1414"/>
        <v>0.10150000000000001</v>
      </c>
      <c r="U3120" s="117">
        <f t="shared" si="1432"/>
        <v>89</v>
      </c>
      <c r="V3120" s="117">
        <v>252</v>
      </c>
      <c r="W3120" s="116">
        <f t="shared" si="1433"/>
        <v>1.0347319509999999</v>
      </c>
      <c r="X3120" s="109">
        <f t="shared" si="1434"/>
        <v>0</v>
      </c>
      <c r="Y3120" s="174">
        <f t="shared" si="1411"/>
        <v>0</v>
      </c>
      <c r="Z3120" s="120" t="str">
        <f t="shared" si="1416"/>
        <v>A+J=</v>
      </c>
      <c r="AA3120" s="114">
        <f t="shared" si="1417"/>
        <v>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08">
        <f t="shared" si="1412"/>
        <v>47417</v>
      </c>
      <c r="B3121" s="109">
        <f t="shared" si="1418"/>
        <v>0</v>
      </c>
      <c r="C3121" s="193">
        <f t="shared" si="1410"/>
        <v>0</v>
      </c>
      <c r="D3121" s="110">
        <f t="shared" si="1419"/>
        <v>7245.38</v>
      </c>
      <c r="E3121" s="111">
        <f t="shared" si="1435"/>
        <v>7276.54</v>
      </c>
      <c r="F3121" s="112">
        <f t="shared" si="1420"/>
        <v>47383</v>
      </c>
      <c r="G3121" s="113">
        <f t="shared" si="1421"/>
        <v>4.3006716003852752E-3</v>
      </c>
      <c r="H3121" s="114">
        <f t="shared" si="1422"/>
        <v>47443</v>
      </c>
      <c r="I3121" s="114">
        <f t="shared" si="1423"/>
        <v>47443</v>
      </c>
      <c r="J3121" s="115">
        <f t="shared" si="1424"/>
        <v>19</v>
      </c>
      <c r="K3121" s="115">
        <f t="shared" si="1425"/>
        <v>4</v>
      </c>
      <c r="L3121" s="8">
        <f t="shared" si="1426"/>
        <v>1.0009038699999999</v>
      </c>
      <c r="M3121" s="116">
        <f t="shared" si="1427"/>
        <v>1.0043006699999999</v>
      </c>
      <c r="N3121" s="116">
        <f t="shared" si="1428"/>
        <v>1.6360654397128602</v>
      </c>
      <c r="O3121" s="109">
        <f t="shared" si="1429"/>
        <v>1.63754423</v>
      </c>
      <c r="P3121" s="109">
        <f t="shared" si="1430"/>
        <v>0</v>
      </c>
      <c r="Q3121" s="11">
        <f t="shared" si="1415"/>
        <v>0</v>
      </c>
      <c r="R3121" s="30">
        <f t="shared" si="1413"/>
        <v>0</v>
      </c>
      <c r="S3121" s="109">
        <f t="shared" si="1431"/>
        <v>0</v>
      </c>
      <c r="T3121" s="119">
        <f t="shared" si="1414"/>
        <v>0.10150000000000001</v>
      </c>
      <c r="U3121" s="117">
        <f t="shared" si="1432"/>
        <v>90</v>
      </c>
      <c r="V3121" s="117">
        <v>252</v>
      </c>
      <c r="W3121" s="116">
        <f t="shared" si="1433"/>
        <v>1.035128974</v>
      </c>
      <c r="X3121" s="109">
        <f t="shared" si="1434"/>
        <v>0</v>
      </c>
      <c r="Y3121" s="174">
        <f t="shared" si="1411"/>
        <v>0</v>
      </c>
      <c r="Z3121" s="120" t="str">
        <f t="shared" si="1416"/>
        <v>A+J=</v>
      </c>
      <c r="AA3121" s="114">
        <f t="shared" si="1417"/>
        <v>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08">
        <f t="shared" si="1412"/>
        <v>47418</v>
      </c>
      <c r="B3122" s="109">
        <f t="shared" si="1418"/>
        <v>0</v>
      </c>
      <c r="C3122" s="193">
        <f t="shared" si="1410"/>
        <v>0</v>
      </c>
      <c r="D3122" s="110">
        <f t="shared" si="1419"/>
        <v>7245.38</v>
      </c>
      <c r="E3122" s="111">
        <f t="shared" si="1435"/>
        <v>7276.54</v>
      </c>
      <c r="F3122" s="112">
        <f t="shared" si="1420"/>
        <v>47383</v>
      </c>
      <c r="G3122" s="113">
        <f t="shared" si="1421"/>
        <v>4.3006716003852752E-3</v>
      </c>
      <c r="H3122" s="114">
        <f t="shared" si="1422"/>
        <v>47443</v>
      </c>
      <c r="I3122" s="114">
        <f t="shared" si="1423"/>
        <v>47443</v>
      </c>
      <c r="J3122" s="115">
        <f t="shared" si="1424"/>
        <v>19</v>
      </c>
      <c r="K3122" s="115">
        <f t="shared" si="1425"/>
        <v>5</v>
      </c>
      <c r="L3122" s="8">
        <f t="shared" si="1426"/>
        <v>1.0011299600000001</v>
      </c>
      <c r="M3122" s="116">
        <f t="shared" si="1427"/>
        <v>1.0043006699999999</v>
      </c>
      <c r="N3122" s="116">
        <f t="shared" si="1428"/>
        <v>1.6360654397128602</v>
      </c>
      <c r="O3122" s="109">
        <f t="shared" si="1429"/>
        <v>1.63791412</v>
      </c>
      <c r="P3122" s="109">
        <f t="shared" si="1430"/>
        <v>0</v>
      </c>
      <c r="Q3122" s="11">
        <f t="shared" si="1415"/>
        <v>0</v>
      </c>
      <c r="R3122" s="30">
        <f t="shared" si="1413"/>
        <v>0</v>
      </c>
      <c r="S3122" s="109">
        <f t="shared" si="1431"/>
        <v>0</v>
      </c>
      <c r="T3122" s="119">
        <f t="shared" si="1414"/>
        <v>0.10150000000000001</v>
      </c>
      <c r="U3122" s="117">
        <f t="shared" si="1432"/>
        <v>91</v>
      </c>
      <c r="V3122" s="117">
        <v>252</v>
      </c>
      <c r="W3122" s="116">
        <f t="shared" si="1433"/>
        <v>1.0355261490000001</v>
      </c>
      <c r="X3122" s="109">
        <f t="shared" si="1434"/>
        <v>0</v>
      </c>
      <c r="Y3122" s="174">
        <f t="shared" si="1411"/>
        <v>0</v>
      </c>
      <c r="Z3122" s="120" t="str">
        <f t="shared" si="1416"/>
        <v>A+J=</v>
      </c>
      <c r="AA3122" s="114">
        <f t="shared" si="1417"/>
        <v>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08">
        <f t="shared" si="1412"/>
        <v>47419</v>
      </c>
      <c r="B3123" s="109">
        <f t="shared" si="1418"/>
        <v>0</v>
      </c>
      <c r="C3123" s="193">
        <f t="shared" si="1410"/>
        <v>0</v>
      </c>
      <c r="D3123" s="110">
        <f t="shared" si="1419"/>
        <v>7245.38</v>
      </c>
      <c r="E3123" s="111">
        <f t="shared" si="1435"/>
        <v>7276.54</v>
      </c>
      <c r="F3123" s="112">
        <f t="shared" si="1420"/>
        <v>47383</v>
      </c>
      <c r="G3123" s="113">
        <f t="shared" si="1421"/>
        <v>4.3006716003852752E-3</v>
      </c>
      <c r="H3123" s="114">
        <f t="shared" si="1422"/>
        <v>47443</v>
      </c>
      <c r="I3123" s="114">
        <f t="shared" si="1423"/>
        <v>47443</v>
      </c>
      <c r="J3123" s="115">
        <f t="shared" si="1424"/>
        <v>19</v>
      </c>
      <c r="K3123" s="115">
        <f t="shared" si="1425"/>
        <v>5</v>
      </c>
      <c r="L3123" s="8">
        <f t="shared" si="1426"/>
        <v>1.0011299600000001</v>
      </c>
      <c r="M3123" s="116">
        <f t="shared" si="1427"/>
        <v>1.0043006699999999</v>
      </c>
      <c r="N3123" s="116">
        <f t="shared" si="1428"/>
        <v>1.6360654397128602</v>
      </c>
      <c r="O3123" s="109">
        <f t="shared" si="1429"/>
        <v>1.63791412</v>
      </c>
      <c r="P3123" s="109">
        <f t="shared" si="1430"/>
        <v>0</v>
      </c>
      <c r="Q3123" s="11">
        <f t="shared" si="1415"/>
        <v>0</v>
      </c>
      <c r="R3123" s="30">
        <f t="shared" si="1413"/>
        <v>0</v>
      </c>
      <c r="S3123" s="109">
        <f t="shared" si="1431"/>
        <v>0</v>
      </c>
      <c r="T3123" s="119">
        <f t="shared" si="1414"/>
        <v>0.10150000000000001</v>
      </c>
      <c r="U3123" s="117">
        <f t="shared" si="1432"/>
        <v>91</v>
      </c>
      <c r="V3123" s="117">
        <v>252</v>
      </c>
      <c r="W3123" s="116">
        <f t="shared" si="1433"/>
        <v>1.0355261490000001</v>
      </c>
      <c r="X3123" s="109">
        <f t="shared" si="1434"/>
        <v>0</v>
      </c>
      <c r="Y3123" s="174">
        <f t="shared" si="1411"/>
        <v>0</v>
      </c>
      <c r="Z3123" s="120" t="str">
        <f t="shared" si="1416"/>
        <v>A+J=</v>
      </c>
      <c r="AA3123" s="114">
        <f t="shared" si="1417"/>
        <v>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08">
        <f t="shared" si="1412"/>
        <v>47420</v>
      </c>
      <c r="B3124" s="109">
        <f t="shared" si="1418"/>
        <v>0</v>
      </c>
      <c r="C3124" s="193">
        <f t="shared" si="1410"/>
        <v>0</v>
      </c>
      <c r="D3124" s="110">
        <f t="shared" si="1419"/>
        <v>7245.38</v>
      </c>
      <c r="E3124" s="111">
        <f t="shared" si="1435"/>
        <v>7276.54</v>
      </c>
      <c r="F3124" s="112">
        <f t="shared" si="1420"/>
        <v>47383</v>
      </c>
      <c r="G3124" s="113">
        <f t="shared" si="1421"/>
        <v>4.3006716003852752E-3</v>
      </c>
      <c r="H3124" s="114">
        <f t="shared" si="1422"/>
        <v>47443</v>
      </c>
      <c r="I3124" s="114">
        <f t="shared" si="1423"/>
        <v>47443</v>
      </c>
      <c r="J3124" s="115">
        <f t="shared" si="1424"/>
        <v>19</v>
      </c>
      <c r="K3124" s="115">
        <f t="shared" si="1425"/>
        <v>5</v>
      </c>
      <c r="L3124" s="8">
        <f t="shared" si="1426"/>
        <v>1.0011299600000001</v>
      </c>
      <c r="M3124" s="116">
        <f t="shared" si="1427"/>
        <v>1.0043006699999999</v>
      </c>
      <c r="N3124" s="116">
        <f t="shared" si="1428"/>
        <v>1.6360654397128602</v>
      </c>
      <c r="O3124" s="109">
        <f t="shared" si="1429"/>
        <v>1.63791412</v>
      </c>
      <c r="P3124" s="109">
        <f t="shared" si="1430"/>
        <v>0</v>
      </c>
      <c r="Q3124" s="11">
        <f t="shared" si="1415"/>
        <v>0</v>
      </c>
      <c r="R3124" s="30">
        <f t="shared" si="1413"/>
        <v>0</v>
      </c>
      <c r="S3124" s="109">
        <f t="shared" si="1431"/>
        <v>0</v>
      </c>
      <c r="T3124" s="119">
        <f t="shared" si="1414"/>
        <v>0.10150000000000001</v>
      </c>
      <c r="U3124" s="117">
        <f t="shared" si="1432"/>
        <v>91</v>
      </c>
      <c r="V3124" s="117">
        <v>252</v>
      </c>
      <c r="W3124" s="116">
        <f t="shared" si="1433"/>
        <v>1.0355261490000001</v>
      </c>
      <c r="X3124" s="109">
        <f t="shared" si="1434"/>
        <v>0</v>
      </c>
      <c r="Y3124" s="174">
        <f t="shared" si="1411"/>
        <v>0</v>
      </c>
      <c r="Z3124" s="120" t="str">
        <f t="shared" si="1416"/>
        <v>A+J=</v>
      </c>
      <c r="AA3124" s="114">
        <f t="shared" si="1417"/>
        <v>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08">
        <f t="shared" si="1412"/>
        <v>47421</v>
      </c>
      <c r="B3125" s="109">
        <f t="shared" si="1418"/>
        <v>0</v>
      </c>
      <c r="C3125" s="193">
        <f t="shared" si="1410"/>
        <v>0</v>
      </c>
      <c r="D3125" s="110">
        <f t="shared" si="1419"/>
        <v>7245.38</v>
      </c>
      <c r="E3125" s="111">
        <f t="shared" si="1435"/>
        <v>7276.54</v>
      </c>
      <c r="F3125" s="112">
        <f t="shared" si="1420"/>
        <v>47383</v>
      </c>
      <c r="G3125" s="113">
        <f t="shared" si="1421"/>
        <v>4.3006716003852752E-3</v>
      </c>
      <c r="H3125" s="114">
        <f t="shared" si="1422"/>
        <v>47443</v>
      </c>
      <c r="I3125" s="114">
        <f t="shared" si="1423"/>
        <v>47443</v>
      </c>
      <c r="J3125" s="115">
        <f t="shared" si="1424"/>
        <v>19</v>
      </c>
      <c r="K3125" s="115">
        <f t="shared" si="1425"/>
        <v>6</v>
      </c>
      <c r="L3125" s="8">
        <f t="shared" si="1426"/>
        <v>1.0013561099999999</v>
      </c>
      <c r="M3125" s="116">
        <f t="shared" si="1427"/>
        <v>1.0043006699999999</v>
      </c>
      <c r="N3125" s="116">
        <f t="shared" si="1428"/>
        <v>1.6360654397128602</v>
      </c>
      <c r="O3125" s="109">
        <f t="shared" si="1429"/>
        <v>1.63828412</v>
      </c>
      <c r="P3125" s="109">
        <f t="shared" si="1430"/>
        <v>0</v>
      </c>
      <c r="Q3125" s="11">
        <f t="shared" si="1415"/>
        <v>0</v>
      </c>
      <c r="R3125" s="30">
        <f t="shared" si="1413"/>
        <v>0</v>
      </c>
      <c r="S3125" s="109">
        <f t="shared" si="1431"/>
        <v>0</v>
      </c>
      <c r="T3125" s="119">
        <f t="shared" si="1414"/>
        <v>0.10150000000000001</v>
      </c>
      <c r="U3125" s="117">
        <f t="shared" si="1432"/>
        <v>92</v>
      </c>
      <c r="V3125" s="117">
        <v>252</v>
      </c>
      <c r="W3125" s="116">
        <f t="shared" si="1433"/>
        <v>1.035923476</v>
      </c>
      <c r="X3125" s="109">
        <f t="shared" si="1434"/>
        <v>0</v>
      </c>
      <c r="Y3125" s="174">
        <f t="shared" si="1411"/>
        <v>0</v>
      </c>
      <c r="Z3125" s="120" t="str">
        <f t="shared" si="1416"/>
        <v>A+J=</v>
      </c>
      <c r="AA3125" s="114">
        <f t="shared" si="1417"/>
        <v>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08">
        <f t="shared" si="1412"/>
        <v>47422</v>
      </c>
      <c r="B3126" s="109">
        <f t="shared" si="1418"/>
        <v>0</v>
      </c>
      <c r="C3126" s="193">
        <f t="shared" si="1410"/>
        <v>0</v>
      </c>
      <c r="D3126" s="110">
        <f t="shared" si="1419"/>
        <v>7245.38</v>
      </c>
      <c r="E3126" s="111">
        <f t="shared" si="1435"/>
        <v>7276.54</v>
      </c>
      <c r="F3126" s="112">
        <f t="shared" si="1420"/>
        <v>47383</v>
      </c>
      <c r="G3126" s="113">
        <f t="shared" si="1421"/>
        <v>4.3006716003852752E-3</v>
      </c>
      <c r="H3126" s="114">
        <f t="shared" si="1422"/>
        <v>47443</v>
      </c>
      <c r="I3126" s="114">
        <f t="shared" si="1423"/>
        <v>47443</v>
      </c>
      <c r="J3126" s="115">
        <f t="shared" si="1424"/>
        <v>19</v>
      </c>
      <c r="K3126" s="115">
        <f t="shared" si="1425"/>
        <v>7</v>
      </c>
      <c r="L3126" s="8">
        <f t="shared" si="1426"/>
        <v>1.0015823100000001</v>
      </c>
      <c r="M3126" s="116">
        <f t="shared" si="1427"/>
        <v>1.0043006699999999</v>
      </c>
      <c r="N3126" s="116">
        <f t="shared" si="1428"/>
        <v>1.6360654397128602</v>
      </c>
      <c r="O3126" s="109">
        <f t="shared" si="1429"/>
        <v>1.6386541999999999</v>
      </c>
      <c r="P3126" s="109">
        <f t="shared" si="1430"/>
        <v>0</v>
      </c>
      <c r="Q3126" s="11">
        <f t="shared" si="1415"/>
        <v>0</v>
      </c>
      <c r="R3126" s="30">
        <f t="shared" si="1413"/>
        <v>0</v>
      </c>
      <c r="S3126" s="109">
        <f t="shared" si="1431"/>
        <v>0</v>
      </c>
      <c r="T3126" s="119">
        <f t="shared" si="1414"/>
        <v>0.10150000000000001</v>
      </c>
      <c r="U3126" s="117">
        <f t="shared" si="1432"/>
        <v>93</v>
      </c>
      <c r="V3126" s="117">
        <v>252</v>
      </c>
      <c r="W3126" s="116">
        <f t="shared" si="1433"/>
        <v>1.036320956</v>
      </c>
      <c r="X3126" s="109">
        <f t="shared" si="1434"/>
        <v>0</v>
      </c>
      <c r="Y3126" s="174">
        <f t="shared" si="1411"/>
        <v>0</v>
      </c>
      <c r="Z3126" s="120" t="str">
        <f t="shared" si="1416"/>
        <v>A+J=</v>
      </c>
      <c r="AA3126" s="114">
        <f t="shared" si="1417"/>
        <v>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08">
        <f t="shared" si="1412"/>
        <v>47423</v>
      </c>
      <c r="B3127" s="109">
        <f t="shared" si="1418"/>
        <v>0</v>
      </c>
      <c r="C3127" s="193">
        <f t="shared" si="1410"/>
        <v>0</v>
      </c>
      <c r="D3127" s="110">
        <f t="shared" si="1419"/>
        <v>7245.38</v>
      </c>
      <c r="E3127" s="111">
        <f t="shared" si="1435"/>
        <v>7276.54</v>
      </c>
      <c r="F3127" s="112">
        <f t="shared" si="1420"/>
        <v>47383</v>
      </c>
      <c r="G3127" s="113">
        <f t="shared" si="1421"/>
        <v>4.3006716003852752E-3</v>
      </c>
      <c r="H3127" s="114">
        <f t="shared" si="1422"/>
        <v>47443</v>
      </c>
      <c r="I3127" s="114">
        <f t="shared" si="1423"/>
        <v>47443</v>
      </c>
      <c r="J3127" s="115">
        <f t="shared" si="1424"/>
        <v>19</v>
      </c>
      <c r="K3127" s="115">
        <f t="shared" si="1425"/>
        <v>8</v>
      </c>
      <c r="L3127" s="8">
        <f t="shared" si="1426"/>
        <v>1.00180855</v>
      </c>
      <c r="M3127" s="116">
        <f t="shared" si="1427"/>
        <v>1.0043006699999999</v>
      </c>
      <c r="N3127" s="116">
        <f t="shared" si="1428"/>
        <v>1.6360654397128602</v>
      </c>
      <c r="O3127" s="109">
        <f t="shared" si="1429"/>
        <v>1.63902434</v>
      </c>
      <c r="P3127" s="109">
        <f t="shared" si="1430"/>
        <v>0</v>
      </c>
      <c r="Q3127" s="11">
        <f t="shared" si="1415"/>
        <v>0</v>
      </c>
      <c r="R3127" s="30">
        <f t="shared" si="1413"/>
        <v>0</v>
      </c>
      <c r="S3127" s="109">
        <f t="shared" si="1431"/>
        <v>0</v>
      </c>
      <c r="T3127" s="119">
        <f t="shared" si="1414"/>
        <v>0.10150000000000001</v>
      </c>
      <c r="U3127" s="117">
        <f t="shared" si="1432"/>
        <v>94</v>
      </c>
      <c r="V3127" s="117">
        <v>252</v>
      </c>
      <c r="W3127" s="116">
        <f t="shared" si="1433"/>
        <v>1.0367185880000001</v>
      </c>
      <c r="X3127" s="109">
        <f t="shared" si="1434"/>
        <v>0</v>
      </c>
      <c r="Y3127" s="174">
        <f t="shared" si="1411"/>
        <v>0</v>
      </c>
      <c r="Z3127" s="120" t="str">
        <f t="shared" si="1416"/>
        <v>A+J=</v>
      </c>
      <c r="AA3127" s="114">
        <f t="shared" si="1417"/>
        <v>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08">
        <f t="shared" si="1412"/>
        <v>47424</v>
      </c>
      <c r="B3128" s="109">
        <f t="shared" si="1418"/>
        <v>0</v>
      </c>
      <c r="C3128" s="193">
        <f t="shared" si="1410"/>
        <v>0</v>
      </c>
      <c r="D3128" s="110">
        <f t="shared" si="1419"/>
        <v>7245.38</v>
      </c>
      <c r="E3128" s="111">
        <f t="shared" si="1435"/>
        <v>7276.54</v>
      </c>
      <c r="F3128" s="112">
        <f t="shared" si="1420"/>
        <v>47383</v>
      </c>
      <c r="G3128" s="113">
        <f t="shared" si="1421"/>
        <v>4.3006716003852752E-3</v>
      </c>
      <c r="H3128" s="114">
        <f t="shared" si="1422"/>
        <v>47443</v>
      </c>
      <c r="I3128" s="114">
        <f t="shared" si="1423"/>
        <v>47443</v>
      </c>
      <c r="J3128" s="115">
        <f t="shared" si="1424"/>
        <v>19</v>
      </c>
      <c r="K3128" s="115">
        <f t="shared" si="1425"/>
        <v>9</v>
      </c>
      <c r="L3128" s="8">
        <f t="shared" si="1426"/>
        <v>1.00203485</v>
      </c>
      <c r="M3128" s="116">
        <f t="shared" si="1427"/>
        <v>1.0043006699999999</v>
      </c>
      <c r="N3128" s="116">
        <f t="shared" si="1428"/>
        <v>1.6360654397128602</v>
      </c>
      <c r="O3128" s="109">
        <f t="shared" si="1429"/>
        <v>1.63939458</v>
      </c>
      <c r="P3128" s="109">
        <f t="shared" si="1430"/>
        <v>0</v>
      </c>
      <c r="Q3128" s="11">
        <f t="shared" si="1415"/>
        <v>0</v>
      </c>
      <c r="R3128" s="30">
        <f t="shared" si="1413"/>
        <v>0</v>
      </c>
      <c r="S3128" s="109">
        <f t="shared" si="1431"/>
        <v>0</v>
      </c>
      <c r="T3128" s="119">
        <f t="shared" si="1414"/>
        <v>0.10150000000000001</v>
      </c>
      <c r="U3128" s="117">
        <f t="shared" si="1432"/>
        <v>95</v>
      </c>
      <c r="V3128" s="117">
        <v>252</v>
      </c>
      <c r="W3128" s="116">
        <f t="shared" si="1433"/>
        <v>1.0371163729999999</v>
      </c>
      <c r="X3128" s="109">
        <f t="shared" si="1434"/>
        <v>0</v>
      </c>
      <c r="Y3128" s="174">
        <f t="shared" si="1411"/>
        <v>0</v>
      </c>
      <c r="Z3128" s="120" t="str">
        <f t="shared" si="1416"/>
        <v>A+J=</v>
      </c>
      <c r="AA3128" s="114">
        <f t="shared" si="1417"/>
        <v>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08">
        <f t="shared" si="1412"/>
        <v>47425</v>
      </c>
      <c r="B3129" s="109">
        <f t="shared" si="1418"/>
        <v>0</v>
      </c>
      <c r="C3129" s="193">
        <f t="shared" si="1410"/>
        <v>0</v>
      </c>
      <c r="D3129" s="110">
        <f t="shared" si="1419"/>
        <v>7245.38</v>
      </c>
      <c r="E3129" s="111">
        <f t="shared" si="1435"/>
        <v>7276.54</v>
      </c>
      <c r="F3129" s="112">
        <f t="shared" si="1420"/>
        <v>47383</v>
      </c>
      <c r="G3129" s="113">
        <f t="shared" si="1421"/>
        <v>4.3006716003852752E-3</v>
      </c>
      <c r="H3129" s="114">
        <f t="shared" si="1422"/>
        <v>47443</v>
      </c>
      <c r="I3129" s="114">
        <f t="shared" si="1423"/>
        <v>47443</v>
      </c>
      <c r="J3129" s="115">
        <f t="shared" si="1424"/>
        <v>19</v>
      </c>
      <c r="K3129" s="115">
        <f t="shared" si="1425"/>
        <v>9</v>
      </c>
      <c r="L3129" s="8">
        <f t="shared" si="1426"/>
        <v>1.00203485</v>
      </c>
      <c r="M3129" s="116">
        <f t="shared" si="1427"/>
        <v>1.0043006699999999</v>
      </c>
      <c r="N3129" s="116">
        <f t="shared" si="1428"/>
        <v>1.6360654397128602</v>
      </c>
      <c r="O3129" s="109">
        <f t="shared" si="1429"/>
        <v>1.63939458</v>
      </c>
      <c r="P3129" s="109">
        <f t="shared" si="1430"/>
        <v>0</v>
      </c>
      <c r="Q3129" s="11">
        <f t="shared" si="1415"/>
        <v>0</v>
      </c>
      <c r="R3129" s="30">
        <f t="shared" si="1413"/>
        <v>0</v>
      </c>
      <c r="S3129" s="109">
        <f t="shared" si="1431"/>
        <v>0</v>
      </c>
      <c r="T3129" s="119">
        <f t="shared" si="1414"/>
        <v>0.10150000000000001</v>
      </c>
      <c r="U3129" s="117">
        <f t="shared" si="1432"/>
        <v>95</v>
      </c>
      <c r="V3129" s="117">
        <v>252</v>
      </c>
      <c r="W3129" s="116">
        <f t="shared" si="1433"/>
        <v>1.0371163729999999</v>
      </c>
      <c r="X3129" s="109">
        <f t="shared" si="1434"/>
        <v>0</v>
      </c>
      <c r="Y3129" s="174">
        <f t="shared" si="1411"/>
        <v>0</v>
      </c>
      <c r="Z3129" s="120" t="str">
        <f t="shared" si="1416"/>
        <v>A+J=</v>
      </c>
      <c r="AA3129" s="114">
        <f t="shared" si="1417"/>
        <v>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08">
        <f t="shared" si="1412"/>
        <v>47426</v>
      </c>
      <c r="B3130" s="109">
        <f t="shared" si="1418"/>
        <v>0</v>
      </c>
      <c r="C3130" s="193">
        <f t="shared" si="1410"/>
        <v>0</v>
      </c>
      <c r="D3130" s="110">
        <f t="shared" si="1419"/>
        <v>7245.38</v>
      </c>
      <c r="E3130" s="111">
        <f t="shared" si="1435"/>
        <v>7276.54</v>
      </c>
      <c r="F3130" s="112">
        <f t="shared" si="1420"/>
        <v>47383</v>
      </c>
      <c r="G3130" s="113">
        <f t="shared" si="1421"/>
        <v>4.3006716003852752E-3</v>
      </c>
      <c r="H3130" s="114">
        <f t="shared" si="1422"/>
        <v>47443</v>
      </c>
      <c r="I3130" s="114">
        <f t="shared" si="1423"/>
        <v>47443</v>
      </c>
      <c r="J3130" s="115">
        <f t="shared" si="1424"/>
        <v>19</v>
      </c>
      <c r="K3130" s="115">
        <f t="shared" si="1425"/>
        <v>9</v>
      </c>
      <c r="L3130" s="8">
        <f t="shared" si="1426"/>
        <v>1.00203485</v>
      </c>
      <c r="M3130" s="116">
        <f t="shared" si="1427"/>
        <v>1.0043006699999999</v>
      </c>
      <c r="N3130" s="116">
        <f t="shared" si="1428"/>
        <v>1.6360654397128602</v>
      </c>
      <c r="O3130" s="109">
        <f t="shared" si="1429"/>
        <v>1.63939458</v>
      </c>
      <c r="P3130" s="109">
        <f t="shared" si="1430"/>
        <v>0</v>
      </c>
      <c r="Q3130" s="11">
        <f t="shared" si="1415"/>
        <v>0</v>
      </c>
      <c r="R3130" s="30">
        <f t="shared" si="1413"/>
        <v>0</v>
      </c>
      <c r="S3130" s="109">
        <f t="shared" si="1431"/>
        <v>0</v>
      </c>
      <c r="T3130" s="119">
        <f t="shared" si="1414"/>
        <v>0.10150000000000001</v>
      </c>
      <c r="U3130" s="117">
        <f t="shared" si="1432"/>
        <v>95</v>
      </c>
      <c r="V3130" s="117">
        <v>252</v>
      </c>
      <c r="W3130" s="116">
        <f t="shared" si="1433"/>
        <v>1.0371163729999999</v>
      </c>
      <c r="X3130" s="109">
        <f t="shared" si="1434"/>
        <v>0</v>
      </c>
      <c r="Y3130" s="174">
        <f t="shared" si="1411"/>
        <v>0</v>
      </c>
      <c r="Z3130" s="120" t="str">
        <f t="shared" si="1416"/>
        <v>A+J=</v>
      </c>
      <c r="AA3130" s="114">
        <f t="shared" si="1417"/>
        <v>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08">
        <f t="shared" si="1412"/>
        <v>47427</v>
      </c>
      <c r="B3131" s="109">
        <f t="shared" si="1418"/>
        <v>0</v>
      </c>
      <c r="C3131" s="193">
        <f t="shared" si="1410"/>
        <v>0</v>
      </c>
      <c r="D3131" s="110">
        <f t="shared" si="1419"/>
        <v>7245.38</v>
      </c>
      <c r="E3131" s="111">
        <f t="shared" si="1435"/>
        <v>7276.54</v>
      </c>
      <c r="F3131" s="112">
        <f t="shared" si="1420"/>
        <v>47383</v>
      </c>
      <c r="G3131" s="113">
        <f t="shared" si="1421"/>
        <v>4.3006716003852752E-3</v>
      </c>
      <c r="H3131" s="114">
        <f t="shared" si="1422"/>
        <v>47443</v>
      </c>
      <c r="I3131" s="114">
        <f t="shared" si="1423"/>
        <v>47443</v>
      </c>
      <c r="J3131" s="115">
        <f t="shared" si="1424"/>
        <v>19</v>
      </c>
      <c r="K3131" s="115">
        <f t="shared" si="1425"/>
        <v>9</v>
      </c>
      <c r="L3131" s="8">
        <f t="shared" si="1426"/>
        <v>1.00203485</v>
      </c>
      <c r="M3131" s="116">
        <f t="shared" si="1427"/>
        <v>1.0043006699999999</v>
      </c>
      <c r="N3131" s="116">
        <f t="shared" si="1428"/>
        <v>1.6360654397128602</v>
      </c>
      <c r="O3131" s="109">
        <f t="shared" si="1429"/>
        <v>1.63939458</v>
      </c>
      <c r="P3131" s="109">
        <f t="shared" si="1430"/>
        <v>0</v>
      </c>
      <c r="Q3131" s="11">
        <f t="shared" si="1415"/>
        <v>0</v>
      </c>
      <c r="R3131" s="30">
        <f t="shared" si="1413"/>
        <v>0</v>
      </c>
      <c r="S3131" s="109">
        <f t="shared" si="1431"/>
        <v>0</v>
      </c>
      <c r="T3131" s="119">
        <f t="shared" si="1414"/>
        <v>0.10150000000000001</v>
      </c>
      <c r="U3131" s="117">
        <f t="shared" si="1432"/>
        <v>95</v>
      </c>
      <c r="V3131" s="117">
        <v>252</v>
      </c>
      <c r="W3131" s="116">
        <f t="shared" si="1433"/>
        <v>1.0371163729999999</v>
      </c>
      <c r="X3131" s="109">
        <f t="shared" si="1434"/>
        <v>0</v>
      </c>
      <c r="Y3131" s="174">
        <f t="shared" si="1411"/>
        <v>0</v>
      </c>
      <c r="Z3131" s="120" t="str">
        <f t="shared" si="1416"/>
        <v>A+J=</v>
      </c>
      <c r="AA3131" s="114">
        <f t="shared" si="1417"/>
        <v>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08">
        <f t="shared" si="1412"/>
        <v>47428</v>
      </c>
      <c r="B3132" s="109">
        <f t="shared" si="1418"/>
        <v>0</v>
      </c>
      <c r="C3132" s="193">
        <f t="shared" si="1410"/>
        <v>0</v>
      </c>
      <c r="D3132" s="110">
        <f t="shared" si="1419"/>
        <v>7245.38</v>
      </c>
      <c r="E3132" s="111">
        <f t="shared" si="1435"/>
        <v>7276.54</v>
      </c>
      <c r="F3132" s="112">
        <f t="shared" si="1420"/>
        <v>47383</v>
      </c>
      <c r="G3132" s="113">
        <f t="shared" si="1421"/>
        <v>4.3006716003852752E-3</v>
      </c>
      <c r="H3132" s="114">
        <f t="shared" si="1422"/>
        <v>47443</v>
      </c>
      <c r="I3132" s="114">
        <f t="shared" si="1423"/>
        <v>47443</v>
      </c>
      <c r="J3132" s="115">
        <f t="shared" si="1424"/>
        <v>19</v>
      </c>
      <c r="K3132" s="115">
        <f t="shared" si="1425"/>
        <v>10</v>
      </c>
      <c r="L3132" s="8">
        <f t="shared" si="1426"/>
        <v>1.0022612099999999</v>
      </c>
      <c r="M3132" s="116">
        <f t="shared" si="1427"/>
        <v>1.0043006699999999</v>
      </c>
      <c r="N3132" s="116">
        <f t="shared" si="1428"/>
        <v>1.6360654397128602</v>
      </c>
      <c r="O3132" s="109">
        <f t="shared" si="1429"/>
        <v>1.63976492</v>
      </c>
      <c r="P3132" s="109">
        <f t="shared" si="1430"/>
        <v>0</v>
      </c>
      <c r="Q3132" s="11">
        <f t="shared" si="1415"/>
        <v>0</v>
      </c>
      <c r="R3132" s="30">
        <f t="shared" si="1413"/>
        <v>0</v>
      </c>
      <c r="S3132" s="109">
        <f t="shared" si="1431"/>
        <v>0</v>
      </c>
      <c r="T3132" s="119">
        <f t="shared" si="1414"/>
        <v>0.10150000000000001</v>
      </c>
      <c r="U3132" s="117">
        <f t="shared" si="1432"/>
        <v>96</v>
      </c>
      <c r="V3132" s="117">
        <v>252</v>
      </c>
      <c r="W3132" s="116">
        <f t="shared" si="1433"/>
        <v>1.037514311</v>
      </c>
      <c r="X3132" s="109">
        <f t="shared" si="1434"/>
        <v>0</v>
      </c>
      <c r="Y3132" s="174">
        <f t="shared" si="1411"/>
        <v>0</v>
      </c>
      <c r="Z3132" s="120" t="str">
        <f t="shared" si="1416"/>
        <v>A+J=</v>
      </c>
      <c r="AA3132" s="114">
        <f t="shared" si="1417"/>
        <v>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08">
        <f t="shared" si="1412"/>
        <v>47429</v>
      </c>
      <c r="B3133" s="109">
        <f t="shared" si="1418"/>
        <v>0</v>
      </c>
      <c r="C3133" s="193">
        <f t="shared" si="1410"/>
        <v>0</v>
      </c>
      <c r="D3133" s="110">
        <f t="shared" si="1419"/>
        <v>7245.38</v>
      </c>
      <c r="E3133" s="111">
        <f t="shared" si="1435"/>
        <v>7276.54</v>
      </c>
      <c r="F3133" s="112">
        <f t="shared" si="1420"/>
        <v>47383</v>
      </c>
      <c r="G3133" s="113">
        <f t="shared" si="1421"/>
        <v>4.3006716003852752E-3</v>
      </c>
      <c r="H3133" s="114">
        <f t="shared" si="1422"/>
        <v>47443</v>
      </c>
      <c r="I3133" s="114">
        <f t="shared" si="1423"/>
        <v>47443</v>
      </c>
      <c r="J3133" s="115">
        <f t="shared" si="1424"/>
        <v>19</v>
      </c>
      <c r="K3133" s="115">
        <f t="shared" si="1425"/>
        <v>11</v>
      </c>
      <c r="L3133" s="8">
        <f t="shared" si="1426"/>
        <v>1.00248761</v>
      </c>
      <c r="M3133" s="116">
        <f t="shared" si="1427"/>
        <v>1.0043006699999999</v>
      </c>
      <c r="N3133" s="116">
        <f t="shared" si="1428"/>
        <v>1.6360654397128602</v>
      </c>
      <c r="O3133" s="109">
        <f t="shared" si="1429"/>
        <v>1.6401353299999999</v>
      </c>
      <c r="P3133" s="109">
        <f t="shared" si="1430"/>
        <v>0</v>
      </c>
      <c r="Q3133" s="11">
        <f t="shared" si="1415"/>
        <v>0</v>
      </c>
      <c r="R3133" s="30">
        <f t="shared" si="1413"/>
        <v>0</v>
      </c>
      <c r="S3133" s="109">
        <f t="shared" si="1431"/>
        <v>0</v>
      </c>
      <c r="T3133" s="119">
        <f t="shared" si="1414"/>
        <v>0.10150000000000001</v>
      </c>
      <c r="U3133" s="117">
        <f t="shared" si="1432"/>
        <v>97</v>
      </c>
      <c r="V3133" s="117">
        <v>252</v>
      </c>
      <c r="W3133" s="116">
        <f t="shared" si="1433"/>
        <v>1.037912401</v>
      </c>
      <c r="X3133" s="109">
        <f t="shared" si="1434"/>
        <v>0</v>
      </c>
      <c r="Y3133" s="174">
        <f t="shared" si="1411"/>
        <v>0</v>
      </c>
      <c r="Z3133" s="120" t="str">
        <f t="shared" si="1416"/>
        <v>A+J=</v>
      </c>
      <c r="AA3133" s="114">
        <f t="shared" si="1417"/>
        <v>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08">
        <f t="shared" si="1412"/>
        <v>47430</v>
      </c>
      <c r="B3134" s="109">
        <f t="shared" si="1418"/>
        <v>0</v>
      </c>
      <c r="C3134" s="193">
        <f t="shared" si="1410"/>
        <v>0</v>
      </c>
      <c r="D3134" s="110">
        <f t="shared" si="1419"/>
        <v>7245.38</v>
      </c>
      <c r="E3134" s="111">
        <f t="shared" si="1435"/>
        <v>7276.54</v>
      </c>
      <c r="F3134" s="112">
        <f t="shared" si="1420"/>
        <v>47383</v>
      </c>
      <c r="G3134" s="113">
        <f t="shared" si="1421"/>
        <v>4.3006716003852752E-3</v>
      </c>
      <c r="H3134" s="114">
        <f t="shared" si="1422"/>
        <v>47443</v>
      </c>
      <c r="I3134" s="114">
        <f t="shared" si="1423"/>
        <v>47443</v>
      </c>
      <c r="J3134" s="115">
        <f t="shared" si="1424"/>
        <v>19</v>
      </c>
      <c r="K3134" s="115">
        <f t="shared" si="1425"/>
        <v>12</v>
      </c>
      <c r="L3134" s="8">
        <f t="shared" si="1426"/>
        <v>1.00271406</v>
      </c>
      <c r="M3134" s="116">
        <f t="shared" si="1427"/>
        <v>1.0043006699999999</v>
      </c>
      <c r="N3134" s="116">
        <f t="shared" si="1428"/>
        <v>1.6360654397128602</v>
      </c>
      <c r="O3134" s="109">
        <f t="shared" si="1429"/>
        <v>1.6405058100000001</v>
      </c>
      <c r="P3134" s="109">
        <f t="shared" si="1430"/>
        <v>0</v>
      </c>
      <c r="Q3134" s="11">
        <f t="shared" si="1415"/>
        <v>0</v>
      </c>
      <c r="R3134" s="30">
        <f t="shared" si="1413"/>
        <v>0</v>
      </c>
      <c r="S3134" s="109">
        <f t="shared" si="1431"/>
        <v>0</v>
      </c>
      <c r="T3134" s="119">
        <f t="shared" si="1414"/>
        <v>0.10150000000000001</v>
      </c>
      <c r="U3134" s="117">
        <f t="shared" si="1432"/>
        <v>98</v>
      </c>
      <c r="V3134" s="117">
        <v>252</v>
      </c>
      <c r="W3134" s="116">
        <f t="shared" si="1433"/>
        <v>1.0383106440000001</v>
      </c>
      <c r="X3134" s="109">
        <f t="shared" si="1434"/>
        <v>0</v>
      </c>
      <c r="Y3134" s="174">
        <f t="shared" si="1411"/>
        <v>0</v>
      </c>
      <c r="Z3134" s="120" t="str">
        <f t="shared" si="1416"/>
        <v>A+J=</v>
      </c>
      <c r="AA3134" s="114">
        <f t="shared" si="1417"/>
        <v>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08">
        <f t="shared" si="1412"/>
        <v>47431</v>
      </c>
      <c r="B3135" s="109">
        <f t="shared" si="1418"/>
        <v>0</v>
      </c>
      <c r="C3135" s="193">
        <f t="shared" si="1410"/>
        <v>0</v>
      </c>
      <c r="D3135" s="110">
        <f t="shared" si="1419"/>
        <v>7245.38</v>
      </c>
      <c r="E3135" s="111">
        <f t="shared" si="1435"/>
        <v>7276.54</v>
      </c>
      <c r="F3135" s="112">
        <f t="shared" si="1420"/>
        <v>47383</v>
      </c>
      <c r="G3135" s="113">
        <f t="shared" si="1421"/>
        <v>4.3006716003852752E-3</v>
      </c>
      <c r="H3135" s="114">
        <f t="shared" si="1422"/>
        <v>47443</v>
      </c>
      <c r="I3135" s="114">
        <f t="shared" si="1423"/>
        <v>47443</v>
      </c>
      <c r="J3135" s="115">
        <f t="shared" si="1424"/>
        <v>19</v>
      </c>
      <c r="K3135" s="115">
        <f t="shared" si="1425"/>
        <v>13</v>
      </c>
      <c r="L3135" s="8">
        <f t="shared" si="1426"/>
        <v>1.00294057</v>
      </c>
      <c r="M3135" s="116">
        <f t="shared" si="1427"/>
        <v>1.0043006699999999</v>
      </c>
      <c r="N3135" s="116">
        <f t="shared" si="1428"/>
        <v>1.6360654397128602</v>
      </c>
      <c r="O3135" s="109">
        <f t="shared" si="1429"/>
        <v>1.6408764</v>
      </c>
      <c r="P3135" s="109">
        <f t="shared" si="1430"/>
        <v>0</v>
      </c>
      <c r="Q3135" s="11">
        <f t="shared" si="1415"/>
        <v>0</v>
      </c>
      <c r="R3135" s="30">
        <f t="shared" si="1413"/>
        <v>0</v>
      </c>
      <c r="S3135" s="109">
        <f t="shared" si="1431"/>
        <v>0</v>
      </c>
      <c r="T3135" s="119">
        <f t="shared" si="1414"/>
        <v>0.10150000000000001</v>
      </c>
      <c r="U3135" s="117">
        <f t="shared" si="1432"/>
        <v>99</v>
      </c>
      <c r="V3135" s="117">
        <v>252</v>
      </c>
      <c r="W3135" s="116">
        <f t="shared" si="1433"/>
        <v>1.0387090400000001</v>
      </c>
      <c r="X3135" s="109">
        <f t="shared" si="1434"/>
        <v>0</v>
      </c>
      <c r="Y3135" s="174">
        <f t="shared" si="1411"/>
        <v>0</v>
      </c>
      <c r="Z3135" s="120" t="str">
        <f t="shared" si="1416"/>
        <v>A+J=</v>
      </c>
      <c r="AA3135" s="114">
        <f t="shared" si="1417"/>
        <v>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08">
        <f t="shared" si="1412"/>
        <v>47432</v>
      </c>
      <c r="B3136" s="109">
        <f t="shared" si="1418"/>
        <v>0</v>
      </c>
      <c r="C3136" s="193">
        <f t="shared" si="1410"/>
        <v>0</v>
      </c>
      <c r="D3136" s="110">
        <f t="shared" si="1419"/>
        <v>7245.38</v>
      </c>
      <c r="E3136" s="111">
        <f t="shared" si="1435"/>
        <v>7276.54</v>
      </c>
      <c r="F3136" s="112">
        <f t="shared" si="1420"/>
        <v>47383</v>
      </c>
      <c r="G3136" s="113">
        <f t="shared" si="1421"/>
        <v>4.3006716003852752E-3</v>
      </c>
      <c r="H3136" s="114">
        <f t="shared" si="1422"/>
        <v>47443</v>
      </c>
      <c r="I3136" s="114">
        <f t="shared" si="1423"/>
        <v>47443</v>
      </c>
      <c r="J3136" s="115">
        <f t="shared" si="1424"/>
        <v>19</v>
      </c>
      <c r="K3136" s="115">
        <f t="shared" si="1425"/>
        <v>14</v>
      </c>
      <c r="L3136" s="8">
        <f t="shared" si="1426"/>
        <v>1.0031671200000001</v>
      </c>
      <c r="M3136" s="116">
        <f t="shared" si="1427"/>
        <v>1.0043006699999999</v>
      </c>
      <c r="N3136" s="116">
        <f t="shared" si="1428"/>
        <v>1.6360654397128602</v>
      </c>
      <c r="O3136" s="109">
        <f t="shared" si="1429"/>
        <v>1.64124705</v>
      </c>
      <c r="P3136" s="109">
        <f t="shared" si="1430"/>
        <v>0</v>
      </c>
      <c r="Q3136" s="11">
        <f t="shared" si="1415"/>
        <v>0</v>
      </c>
      <c r="R3136" s="30">
        <f t="shared" si="1413"/>
        <v>0</v>
      </c>
      <c r="S3136" s="109">
        <f t="shared" si="1431"/>
        <v>0</v>
      </c>
      <c r="T3136" s="119">
        <f t="shared" si="1414"/>
        <v>0.10150000000000001</v>
      </c>
      <c r="U3136" s="117">
        <f t="shared" si="1432"/>
        <v>100</v>
      </c>
      <c r="V3136" s="117">
        <v>252</v>
      </c>
      <c r="W3136" s="116">
        <f t="shared" si="1433"/>
        <v>1.039107588</v>
      </c>
      <c r="X3136" s="109">
        <f t="shared" si="1434"/>
        <v>0</v>
      </c>
      <c r="Y3136" s="174">
        <f t="shared" si="1411"/>
        <v>0</v>
      </c>
      <c r="Z3136" s="120" t="str">
        <f t="shared" si="1416"/>
        <v>A+J=</v>
      </c>
      <c r="AA3136" s="114">
        <f t="shared" si="1417"/>
        <v>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08">
        <f t="shared" si="1412"/>
        <v>47433</v>
      </c>
      <c r="B3137" s="109">
        <f t="shared" si="1418"/>
        <v>0</v>
      </c>
      <c r="C3137" s="193">
        <f t="shared" si="1410"/>
        <v>0</v>
      </c>
      <c r="D3137" s="110">
        <f t="shared" si="1419"/>
        <v>7245.38</v>
      </c>
      <c r="E3137" s="111">
        <f t="shared" si="1435"/>
        <v>7276.54</v>
      </c>
      <c r="F3137" s="112">
        <f t="shared" si="1420"/>
        <v>47383</v>
      </c>
      <c r="G3137" s="113">
        <f t="shared" si="1421"/>
        <v>4.3006716003852752E-3</v>
      </c>
      <c r="H3137" s="114">
        <f t="shared" si="1422"/>
        <v>47443</v>
      </c>
      <c r="I3137" s="114">
        <f t="shared" si="1423"/>
        <v>47443</v>
      </c>
      <c r="J3137" s="115">
        <f t="shared" si="1424"/>
        <v>19</v>
      </c>
      <c r="K3137" s="115">
        <f t="shared" si="1425"/>
        <v>14</v>
      </c>
      <c r="L3137" s="8">
        <f t="shared" si="1426"/>
        <v>1.0031671200000001</v>
      </c>
      <c r="M3137" s="116">
        <f t="shared" si="1427"/>
        <v>1.0043006699999999</v>
      </c>
      <c r="N3137" s="116">
        <f t="shared" si="1428"/>
        <v>1.6360654397128602</v>
      </c>
      <c r="O3137" s="109">
        <f t="shared" si="1429"/>
        <v>1.64124705</v>
      </c>
      <c r="P3137" s="109">
        <f t="shared" si="1430"/>
        <v>0</v>
      </c>
      <c r="Q3137" s="11">
        <f t="shared" si="1415"/>
        <v>0</v>
      </c>
      <c r="R3137" s="30">
        <f t="shared" si="1413"/>
        <v>0</v>
      </c>
      <c r="S3137" s="109">
        <f t="shared" si="1431"/>
        <v>0</v>
      </c>
      <c r="T3137" s="119">
        <f t="shared" si="1414"/>
        <v>0.10150000000000001</v>
      </c>
      <c r="U3137" s="117">
        <f t="shared" si="1432"/>
        <v>100</v>
      </c>
      <c r="V3137" s="117">
        <v>252</v>
      </c>
      <c r="W3137" s="116">
        <f t="shared" si="1433"/>
        <v>1.039107588</v>
      </c>
      <c r="X3137" s="109">
        <f t="shared" si="1434"/>
        <v>0</v>
      </c>
      <c r="Y3137" s="174">
        <f t="shared" si="1411"/>
        <v>0</v>
      </c>
      <c r="Z3137" s="120" t="str">
        <f t="shared" si="1416"/>
        <v>A+J=</v>
      </c>
      <c r="AA3137" s="114">
        <f t="shared" si="1417"/>
        <v>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08">
        <f t="shared" si="1412"/>
        <v>47434</v>
      </c>
      <c r="B3138" s="109">
        <f t="shared" si="1418"/>
        <v>0</v>
      </c>
      <c r="C3138" s="193">
        <f t="shared" si="1410"/>
        <v>0</v>
      </c>
      <c r="D3138" s="110">
        <f t="shared" si="1419"/>
        <v>7245.38</v>
      </c>
      <c r="E3138" s="111">
        <f t="shared" si="1435"/>
        <v>7276.54</v>
      </c>
      <c r="F3138" s="112">
        <f t="shared" si="1420"/>
        <v>47383</v>
      </c>
      <c r="G3138" s="113">
        <f t="shared" si="1421"/>
        <v>4.3006716003852752E-3</v>
      </c>
      <c r="H3138" s="114">
        <f t="shared" si="1422"/>
        <v>47443</v>
      </c>
      <c r="I3138" s="114">
        <f t="shared" si="1423"/>
        <v>47443</v>
      </c>
      <c r="J3138" s="115">
        <f t="shared" si="1424"/>
        <v>19</v>
      </c>
      <c r="K3138" s="115">
        <f t="shared" si="1425"/>
        <v>14</v>
      </c>
      <c r="L3138" s="8">
        <f t="shared" si="1426"/>
        <v>1.0031671200000001</v>
      </c>
      <c r="M3138" s="116">
        <f t="shared" si="1427"/>
        <v>1.0043006699999999</v>
      </c>
      <c r="N3138" s="116">
        <f t="shared" si="1428"/>
        <v>1.6360654397128602</v>
      </c>
      <c r="O3138" s="109">
        <f t="shared" si="1429"/>
        <v>1.64124705</v>
      </c>
      <c r="P3138" s="109">
        <f t="shared" si="1430"/>
        <v>0</v>
      </c>
      <c r="Q3138" s="11">
        <f t="shared" si="1415"/>
        <v>0</v>
      </c>
      <c r="R3138" s="30">
        <f t="shared" si="1413"/>
        <v>0</v>
      </c>
      <c r="S3138" s="109">
        <f t="shared" si="1431"/>
        <v>0</v>
      </c>
      <c r="T3138" s="119">
        <f t="shared" si="1414"/>
        <v>0.10150000000000001</v>
      </c>
      <c r="U3138" s="117">
        <f t="shared" si="1432"/>
        <v>100</v>
      </c>
      <c r="V3138" s="117">
        <v>252</v>
      </c>
      <c r="W3138" s="116">
        <f t="shared" si="1433"/>
        <v>1.039107588</v>
      </c>
      <c r="X3138" s="109">
        <f t="shared" si="1434"/>
        <v>0</v>
      </c>
      <c r="Y3138" s="174">
        <f t="shared" si="1411"/>
        <v>0</v>
      </c>
      <c r="Z3138" s="120" t="str">
        <f t="shared" si="1416"/>
        <v>A+J=</v>
      </c>
      <c r="AA3138" s="114">
        <f t="shared" si="1417"/>
        <v>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08">
        <f t="shared" si="1412"/>
        <v>47435</v>
      </c>
      <c r="B3139" s="109">
        <f t="shared" si="1418"/>
        <v>0</v>
      </c>
      <c r="C3139" s="193">
        <f t="shared" si="1410"/>
        <v>0</v>
      </c>
      <c r="D3139" s="110">
        <f t="shared" si="1419"/>
        <v>7245.38</v>
      </c>
      <c r="E3139" s="111">
        <f t="shared" si="1435"/>
        <v>7276.54</v>
      </c>
      <c r="F3139" s="112">
        <f t="shared" si="1420"/>
        <v>47383</v>
      </c>
      <c r="G3139" s="113">
        <f t="shared" si="1421"/>
        <v>4.3006716003852752E-3</v>
      </c>
      <c r="H3139" s="114">
        <f t="shared" si="1422"/>
        <v>47443</v>
      </c>
      <c r="I3139" s="114">
        <f t="shared" si="1423"/>
        <v>47443</v>
      </c>
      <c r="J3139" s="115">
        <f t="shared" si="1424"/>
        <v>19</v>
      </c>
      <c r="K3139" s="115">
        <f t="shared" si="1425"/>
        <v>15</v>
      </c>
      <c r="L3139" s="8">
        <f t="shared" si="1426"/>
        <v>1.00339373</v>
      </c>
      <c r="M3139" s="116">
        <f t="shared" si="1427"/>
        <v>1.0043006699999999</v>
      </c>
      <c r="N3139" s="116">
        <f t="shared" si="1428"/>
        <v>1.6360654397128602</v>
      </c>
      <c r="O3139" s="109">
        <f t="shared" si="1429"/>
        <v>1.6416177999999999</v>
      </c>
      <c r="P3139" s="109">
        <f t="shared" si="1430"/>
        <v>0</v>
      </c>
      <c r="Q3139" s="11">
        <f t="shared" si="1415"/>
        <v>0</v>
      </c>
      <c r="R3139" s="30">
        <f t="shared" si="1413"/>
        <v>0</v>
      </c>
      <c r="S3139" s="109">
        <f t="shared" si="1431"/>
        <v>0</v>
      </c>
      <c r="T3139" s="119">
        <f t="shared" si="1414"/>
        <v>0.10150000000000001</v>
      </c>
      <c r="U3139" s="117">
        <f t="shared" si="1432"/>
        <v>101</v>
      </c>
      <c r="V3139" s="117">
        <v>252</v>
      </c>
      <c r="W3139" s="116">
        <f t="shared" si="1433"/>
        <v>1.0395062900000001</v>
      </c>
      <c r="X3139" s="109">
        <f t="shared" si="1434"/>
        <v>0</v>
      </c>
      <c r="Y3139" s="174">
        <f t="shared" si="1411"/>
        <v>0</v>
      </c>
      <c r="Z3139" s="120" t="str">
        <f t="shared" si="1416"/>
        <v>A+J=</v>
      </c>
      <c r="AA3139" s="114">
        <f t="shared" si="1417"/>
        <v>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08">
        <f t="shared" si="1412"/>
        <v>47436</v>
      </c>
      <c r="B3140" s="109">
        <f t="shared" si="1418"/>
        <v>0</v>
      </c>
      <c r="C3140" s="193">
        <f t="shared" si="1410"/>
        <v>0</v>
      </c>
      <c r="D3140" s="110">
        <f t="shared" si="1419"/>
        <v>7245.38</v>
      </c>
      <c r="E3140" s="111">
        <f t="shared" si="1435"/>
        <v>7276.54</v>
      </c>
      <c r="F3140" s="112">
        <f t="shared" si="1420"/>
        <v>47383</v>
      </c>
      <c r="G3140" s="113">
        <f t="shared" si="1421"/>
        <v>4.3006716003852752E-3</v>
      </c>
      <c r="H3140" s="114">
        <f t="shared" si="1422"/>
        <v>47443</v>
      </c>
      <c r="I3140" s="114">
        <f t="shared" si="1423"/>
        <v>47443</v>
      </c>
      <c r="J3140" s="115">
        <f t="shared" si="1424"/>
        <v>19</v>
      </c>
      <c r="K3140" s="115">
        <f t="shared" si="1425"/>
        <v>16</v>
      </c>
      <c r="L3140" s="8">
        <f t="shared" si="1426"/>
        <v>1.00362039</v>
      </c>
      <c r="M3140" s="116">
        <f t="shared" si="1427"/>
        <v>1.0043006699999999</v>
      </c>
      <c r="N3140" s="116">
        <f t="shared" si="1428"/>
        <v>1.6360654397128602</v>
      </c>
      <c r="O3140" s="109">
        <f t="shared" si="1429"/>
        <v>1.6419886299999999</v>
      </c>
      <c r="P3140" s="109">
        <f t="shared" si="1430"/>
        <v>0</v>
      </c>
      <c r="Q3140" s="11">
        <f t="shared" si="1415"/>
        <v>0</v>
      </c>
      <c r="R3140" s="30">
        <f t="shared" si="1413"/>
        <v>0</v>
      </c>
      <c r="S3140" s="109">
        <f t="shared" si="1431"/>
        <v>0</v>
      </c>
      <c r="T3140" s="119">
        <f t="shared" si="1414"/>
        <v>0.10150000000000001</v>
      </c>
      <c r="U3140" s="117">
        <f t="shared" si="1432"/>
        <v>102</v>
      </c>
      <c r="V3140" s="117">
        <v>252</v>
      </c>
      <c r="W3140" s="116">
        <f t="shared" si="1433"/>
        <v>1.0399051450000001</v>
      </c>
      <c r="X3140" s="109">
        <f t="shared" si="1434"/>
        <v>0</v>
      </c>
      <c r="Y3140" s="174">
        <f t="shared" si="1411"/>
        <v>0</v>
      </c>
      <c r="Z3140" s="120" t="str">
        <f t="shared" si="1416"/>
        <v>A+J=</v>
      </c>
      <c r="AA3140" s="114">
        <f t="shared" si="1417"/>
        <v>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08">
        <f t="shared" si="1412"/>
        <v>47437</v>
      </c>
      <c r="B3141" s="109">
        <f t="shared" si="1418"/>
        <v>0</v>
      </c>
      <c r="C3141" s="193">
        <f t="shared" si="1410"/>
        <v>0</v>
      </c>
      <c r="D3141" s="110">
        <f t="shared" si="1419"/>
        <v>7245.38</v>
      </c>
      <c r="E3141" s="111">
        <f t="shared" si="1435"/>
        <v>7276.54</v>
      </c>
      <c r="F3141" s="112">
        <f t="shared" si="1420"/>
        <v>47383</v>
      </c>
      <c r="G3141" s="113">
        <f t="shared" si="1421"/>
        <v>4.3006716003852752E-3</v>
      </c>
      <c r="H3141" s="114">
        <f t="shared" si="1422"/>
        <v>47443</v>
      </c>
      <c r="I3141" s="114">
        <f t="shared" si="1423"/>
        <v>47443</v>
      </c>
      <c r="J3141" s="115">
        <f t="shared" si="1424"/>
        <v>19</v>
      </c>
      <c r="K3141" s="115">
        <f t="shared" si="1425"/>
        <v>17</v>
      </c>
      <c r="L3141" s="8">
        <f t="shared" si="1426"/>
        <v>1.0038470900000001</v>
      </c>
      <c r="M3141" s="116">
        <f t="shared" si="1427"/>
        <v>1.0043006699999999</v>
      </c>
      <c r="N3141" s="116">
        <f t="shared" si="1428"/>
        <v>1.6360654397128602</v>
      </c>
      <c r="O3141" s="109">
        <f t="shared" si="1429"/>
        <v>1.64235953</v>
      </c>
      <c r="P3141" s="109">
        <f t="shared" si="1430"/>
        <v>0</v>
      </c>
      <c r="Q3141" s="11">
        <f t="shared" si="1415"/>
        <v>0</v>
      </c>
      <c r="R3141" s="30">
        <f t="shared" si="1413"/>
        <v>0</v>
      </c>
      <c r="S3141" s="109">
        <f t="shared" si="1431"/>
        <v>0</v>
      </c>
      <c r="T3141" s="119">
        <f t="shared" si="1414"/>
        <v>0.10150000000000001</v>
      </c>
      <c r="U3141" s="117">
        <f t="shared" si="1432"/>
        <v>103</v>
      </c>
      <c r="V3141" s="117">
        <v>252</v>
      </c>
      <c r="W3141" s="116">
        <f t="shared" si="1433"/>
        <v>1.040304152</v>
      </c>
      <c r="X3141" s="109">
        <f t="shared" si="1434"/>
        <v>0</v>
      </c>
      <c r="Y3141" s="174">
        <f t="shared" si="1411"/>
        <v>0</v>
      </c>
      <c r="Z3141" s="120" t="str">
        <f t="shared" si="1416"/>
        <v>A+J=</v>
      </c>
      <c r="AA3141" s="114">
        <f t="shared" si="1417"/>
        <v>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08">
        <f t="shared" si="1412"/>
        <v>47438</v>
      </c>
      <c r="B3142" s="109">
        <f t="shared" si="1418"/>
        <v>0</v>
      </c>
      <c r="C3142" s="193">
        <f t="shared" ref="C3142:C3205" si="1436">TRUNC(IF(Q3141&gt;0,C3141-(S3141/O3141),C3141),8)</f>
        <v>0</v>
      </c>
      <c r="D3142" s="110">
        <f t="shared" si="1419"/>
        <v>7245.38</v>
      </c>
      <c r="E3142" s="111">
        <f t="shared" si="1435"/>
        <v>7276.54</v>
      </c>
      <c r="F3142" s="112">
        <f t="shared" si="1420"/>
        <v>47383</v>
      </c>
      <c r="G3142" s="113">
        <f t="shared" si="1421"/>
        <v>4.3006716003852752E-3</v>
      </c>
      <c r="H3142" s="114">
        <f t="shared" si="1422"/>
        <v>47443</v>
      </c>
      <c r="I3142" s="114">
        <f t="shared" si="1423"/>
        <v>47443</v>
      </c>
      <c r="J3142" s="115">
        <f t="shared" si="1424"/>
        <v>19</v>
      </c>
      <c r="K3142" s="115">
        <f t="shared" si="1425"/>
        <v>17</v>
      </c>
      <c r="L3142" s="8">
        <f t="shared" si="1426"/>
        <v>1.0038470900000001</v>
      </c>
      <c r="M3142" s="116">
        <f t="shared" si="1427"/>
        <v>1.0043006699999999</v>
      </c>
      <c r="N3142" s="116">
        <f t="shared" si="1428"/>
        <v>1.6360654397128602</v>
      </c>
      <c r="O3142" s="109">
        <f t="shared" si="1429"/>
        <v>1.64235953</v>
      </c>
      <c r="P3142" s="109">
        <f t="shared" si="1430"/>
        <v>0</v>
      </c>
      <c r="Q3142" s="11">
        <f t="shared" si="1415"/>
        <v>0</v>
      </c>
      <c r="R3142" s="30">
        <f t="shared" si="1413"/>
        <v>0</v>
      </c>
      <c r="S3142" s="109">
        <f t="shared" si="1431"/>
        <v>0</v>
      </c>
      <c r="T3142" s="119">
        <f t="shared" si="1414"/>
        <v>0.10150000000000001</v>
      </c>
      <c r="U3142" s="117">
        <f t="shared" si="1432"/>
        <v>103</v>
      </c>
      <c r="V3142" s="117">
        <v>252</v>
      </c>
      <c r="W3142" s="116">
        <f t="shared" si="1433"/>
        <v>1.040304152</v>
      </c>
      <c r="X3142" s="109">
        <f t="shared" si="1434"/>
        <v>0</v>
      </c>
      <c r="Y3142" s="174">
        <f t="shared" si="1411"/>
        <v>0</v>
      </c>
      <c r="Z3142" s="120" t="str">
        <f t="shared" si="1416"/>
        <v>A+J=</v>
      </c>
      <c r="AA3142" s="114">
        <f t="shared" si="1417"/>
        <v>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08">
        <f t="shared" si="1412"/>
        <v>47439</v>
      </c>
      <c r="B3143" s="109">
        <f t="shared" si="1418"/>
        <v>0</v>
      </c>
      <c r="C3143" s="193">
        <f t="shared" si="1436"/>
        <v>0</v>
      </c>
      <c r="D3143" s="110">
        <f t="shared" si="1419"/>
        <v>7245.38</v>
      </c>
      <c r="E3143" s="111">
        <f t="shared" si="1435"/>
        <v>7276.54</v>
      </c>
      <c r="F3143" s="112">
        <f t="shared" si="1420"/>
        <v>47383</v>
      </c>
      <c r="G3143" s="113">
        <f t="shared" si="1421"/>
        <v>4.3006716003852752E-3</v>
      </c>
      <c r="H3143" s="114">
        <f t="shared" si="1422"/>
        <v>47443</v>
      </c>
      <c r="I3143" s="114">
        <f t="shared" si="1423"/>
        <v>47443</v>
      </c>
      <c r="J3143" s="115">
        <f t="shared" si="1424"/>
        <v>19</v>
      </c>
      <c r="K3143" s="115">
        <f t="shared" si="1425"/>
        <v>18</v>
      </c>
      <c r="L3143" s="8">
        <f t="shared" si="1426"/>
        <v>1.0040738600000001</v>
      </c>
      <c r="M3143" s="116">
        <f t="shared" si="1427"/>
        <v>1.0043006699999999</v>
      </c>
      <c r="N3143" s="116">
        <f t="shared" si="1428"/>
        <v>1.6360654397128602</v>
      </c>
      <c r="O3143" s="109">
        <f t="shared" si="1429"/>
        <v>1.6427305400000001</v>
      </c>
      <c r="P3143" s="109">
        <f t="shared" si="1430"/>
        <v>0</v>
      </c>
      <c r="Q3143" s="11">
        <f t="shared" si="1415"/>
        <v>0</v>
      </c>
      <c r="R3143" s="30">
        <f t="shared" si="1413"/>
        <v>0</v>
      </c>
      <c r="S3143" s="109">
        <f t="shared" si="1431"/>
        <v>0</v>
      </c>
      <c r="T3143" s="119">
        <f t="shared" si="1414"/>
        <v>0.10150000000000001</v>
      </c>
      <c r="U3143" s="117">
        <f t="shared" si="1432"/>
        <v>104</v>
      </c>
      <c r="V3143" s="117">
        <v>252</v>
      </c>
      <c r="W3143" s="116">
        <f t="shared" si="1433"/>
        <v>1.0407033130000001</v>
      </c>
      <c r="X3143" s="109">
        <f t="shared" si="1434"/>
        <v>0</v>
      </c>
      <c r="Y3143" s="174">
        <f t="shared" si="1411"/>
        <v>0</v>
      </c>
      <c r="Z3143" s="120" t="str">
        <f t="shared" si="1416"/>
        <v>A+J=</v>
      </c>
      <c r="AA3143" s="114">
        <f t="shared" si="1417"/>
        <v>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08">
        <f t="shared" si="1412"/>
        <v>47440</v>
      </c>
      <c r="B3144" s="109">
        <f t="shared" si="1418"/>
        <v>0</v>
      </c>
      <c r="C3144" s="193">
        <f t="shared" si="1436"/>
        <v>0</v>
      </c>
      <c r="D3144" s="110">
        <f t="shared" si="1419"/>
        <v>7245.38</v>
      </c>
      <c r="E3144" s="111">
        <f t="shared" si="1435"/>
        <v>7276.54</v>
      </c>
      <c r="F3144" s="112">
        <f t="shared" si="1420"/>
        <v>47383</v>
      </c>
      <c r="G3144" s="113">
        <f t="shared" si="1421"/>
        <v>4.3006716003852752E-3</v>
      </c>
      <c r="H3144" s="114">
        <f t="shared" si="1422"/>
        <v>47443</v>
      </c>
      <c r="I3144" s="114">
        <f t="shared" si="1423"/>
        <v>47443</v>
      </c>
      <c r="J3144" s="115">
        <f t="shared" si="1424"/>
        <v>19</v>
      </c>
      <c r="K3144" s="115">
        <f t="shared" si="1425"/>
        <v>18</v>
      </c>
      <c r="L3144" s="8">
        <f t="shared" si="1426"/>
        <v>1.0040738600000001</v>
      </c>
      <c r="M3144" s="116">
        <f t="shared" si="1427"/>
        <v>1.0043006699999999</v>
      </c>
      <c r="N3144" s="116">
        <f t="shared" si="1428"/>
        <v>1.6360654397128602</v>
      </c>
      <c r="O3144" s="109">
        <f t="shared" si="1429"/>
        <v>1.6427305400000001</v>
      </c>
      <c r="P3144" s="109">
        <f t="shared" si="1430"/>
        <v>0</v>
      </c>
      <c r="Q3144" s="11">
        <f t="shared" si="1415"/>
        <v>0</v>
      </c>
      <c r="R3144" s="30">
        <f t="shared" si="1413"/>
        <v>0</v>
      </c>
      <c r="S3144" s="109">
        <f t="shared" si="1431"/>
        <v>0</v>
      </c>
      <c r="T3144" s="119">
        <f t="shared" si="1414"/>
        <v>0.10150000000000001</v>
      </c>
      <c r="U3144" s="117">
        <f t="shared" si="1432"/>
        <v>104</v>
      </c>
      <c r="V3144" s="117">
        <v>252</v>
      </c>
      <c r="W3144" s="116">
        <f t="shared" si="1433"/>
        <v>1.0407033130000001</v>
      </c>
      <c r="X3144" s="109">
        <f t="shared" si="1434"/>
        <v>0</v>
      </c>
      <c r="Y3144" s="174">
        <f t="shared" si="1411"/>
        <v>0</v>
      </c>
      <c r="Z3144" s="120" t="str">
        <f t="shared" si="1416"/>
        <v>A+J=</v>
      </c>
      <c r="AA3144" s="114">
        <f t="shared" si="1417"/>
        <v>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08">
        <f t="shared" si="1412"/>
        <v>47441</v>
      </c>
      <c r="B3145" s="109">
        <f t="shared" si="1418"/>
        <v>0</v>
      </c>
      <c r="C3145" s="193">
        <f t="shared" si="1436"/>
        <v>0</v>
      </c>
      <c r="D3145" s="110">
        <f t="shared" si="1419"/>
        <v>7245.38</v>
      </c>
      <c r="E3145" s="111">
        <f t="shared" si="1435"/>
        <v>7276.54</v>
      </c>
      <c r="F3145" s="112">
        <f t="shared" si="1420"/>
        <v>47383</v>
      </c>
      <c r="G3145" s="113">
        <f t="shared" si="1421"/>
        <v>4.3006716003852752E-3</v>
      </c>
      <c r="H3145" s="114">
        <f t="shared" si="1422"/>
        <v>47443</v>
      </c>
      <c r="I3145" s="114">
        <f t="shared" si="1423"/>
        <v>47443</v>
      </c>
      <c r="J3145" s="115">
        <f t="shared" si="1424"/>
        <v>19</v>
      </c>
      <c r="K3145" s="115">
        <f t="shared" si="1425"/>
        <v>18</v>
      </c>
      <c r="L3145" s="8">
        <f t="shared" si="1426"/>
        <v>1.0040738600000001</v>
      </c>
      <c r="M3145" s="116">
        <f t="shared" si="1427"/>
        <v>1.0043006699999999</v>
      </c>
      <c r="N3145" s="116">
        <f t="shared" si="1428"/>
        <v>1.6360654397128602</v>
      </c>
      <c r="O3145" s="109">
        <f t="shared" si="1429"/>
        <v>1.6427305400000001</v>
      </c>
      <c r="P3145" s="109">
        <f t="shared" si="1430"/>
        <v>0</v>
      </c>
      <c r="Q3145" s="11">
        <f t="shared" si="1415"/>
        <v>0</v>
      </c>
      <c r="R3145" s="30">
        <f t="shared" si="1413"/>
        <v>0</v>
      </c>
      <c r="S3145" s="109">
        <f t="shared" si="1431"/>
        <v>0</v>
      </c>
      <c r="T3145" s="119">
        <f t="shared" si="1414"/>
        <v>0.10150000000000001</v>
      </c>
      <c r="U3145" s="117">
        <f t="shared" si="1432"/>
        <v>104</v>
      </c>
      <c r="V3145" s="117">
        <v>252</v>
      </c>
      <c r="W3145" s="116">
        <f t="shared" si="1433"/>
        <v>1.0407033130000001</v>
      </c>
      <c r="X3145" s="109">
        <f t="shared" si="1434"/>
        <v>0</v>
      </c>
      <c r="Y3145" s="174">
        <f t="shared" si="1411"/>
        <v>0</v>
      </c>
      <c r="Z3145" s="120" t="str">
        <f t="shared" si="1416"/>
        <v>A+J=</v>
      </c>
      <c r="AA3145" s="114">
        <f t="shared" si="1417"/>
        <v>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08">
        <f t="shared" si="1412"/>
        <v>47442</v>
      </c>
      <c r="B3146" s="109">
        <f t="shared" si="1418"/>
        <v>0</v>
      </c>
      <c r="C3146" s="193">
        <f t="shared" si="1436"/>
        <v>0</v>
      </c>
      <c r="D3146" s="110">
        <f t="shared" si="1419"/>
        <v>7245.38</v>
      </c>
      <c r="E3146" s="111">
        <f t="shared" si="1435"/>
        <v>7276.54</v>
      </c>
      <c r="F3146" s="112">
        <f t="shared" si="1420"/>
        <v>47383</v>
      </c>
      <c r="G3146" s="113">
        <f t="shared" si="1421"/>
        <v>4.3006716003852752E-3</v>
      </c>
      <c r="H3146" s="114">
        <f t="shared" si="1422"/>
        <v>47472</v>
      </c>
      <c r="I3146" s="114">
        <f t="shared" si="1423"/>
        <v>47443</v>
      </c>
      <c r="J3146" s="115">
        <f t="shared" si="1424"/>
        <v>19</v>
      </c>
      <c r="K3146" s="115">
        <f t="shared" si="1425"/>
        <v>19</v>
      </c>
      <c r="L3146" s="8">
        <f t="shared" si="1426"/>
        <v>1.0043006699999999</v>
      </c>
      <c r="M3146" s="116">
        <f t="shared" si="1427"/>
        <v>1.0043006699999999</v>
      </c>
      <c r="N3146" s="116">
        <f t="shared" si="1428"/>
        <v>1.6360654397128602</v>
      </c>
      <c r="O3146" s="109">
        <f t="shared" si="1429"/>
        <v>1.64310161</v>
      </c>
      <c r="P3146" s="109">
        <f t="shared" si="1430"/>
        <v>0</v>
      </c>
      <c r="Q3146" s="11">
        <f t="shared" si="1415"/>
        <v>0</v>
      </c>
      <c r="R3146" s="30">
        <f t="shared" si="1413"/>
        <v>0</v>
      </c>
      <c r="S3146" s="109">
        <f t="shared" si="1431"/>
        <v>0</v>
      </c>
      <c r="T3146" s="119">
        <f t="shared" si="1414"/>
        <v>0.10150000000000001</v>
      </c>
      <c r="U3146" s="117">
        <f t="shared" si="1432"/>
        <v>105</v>
      </c>
      <c r="V3146" s="117">
        <v>252</v>
      </c>
      <c r="W3146" s="116">
        <f t="shared" si="1433"/>
        <v>1.0411026269999999</v>
      </c>
      <c r="X3146" s="109">
        <f t="shared" si="1434"/>
        <v>0</v>
      </c>
      <c r="Y3146" s="174">
        <f t="shared" ref="Y3146:Y3209" si="1437">IF(AND(Q3146&gt;0,Z3146&lt;&gt;"INCORPJ="),S3146+X3146,0)</f>
        <v>0</v>
      </c>
      <c r="Z3146" s="120" t="str">
        <f t="shared" si="1416"/>
        <v>A+J=</v>
      </c>
      <c r="AA3146" s="114">
        <f t="shared" si="1417"/>
        <v>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08">
        <f t="shared" ref="A3147:A3210" si="1438">(A3146+1)</f>
        <v>47443</v>
      </c>
      <c r="B3147" s="109">
        <f t="shared" si="1418"/>
        <v>0</v>
      </c>
      <c r="C3147" s="193">
        <f t="shared" si="1436"/>
        <v>0</v>
      </c>
      <c r="D3147" s="110">
        <f t="shared" si="1419"/>
        <v>7245.38</v>
      </c>
      <c r="E3147" s="111">
        <f t="shared" si="1435"/>
        <v>7276.54</v>
      </c>
      <c r="F3147" s="112">
        <f t="shared" si="1420"/>
        <v>47383</v>
      </c>
      <c r="G3147" s="113">
        <f t="shared" si="1421"/>
        <v>4.3006716003852752E-3</v>
      </c>
      <c r="H3147" s="114">
        <f t="shared" si="1422"/>
        <v>47472</v>
      </c>
      <c r="I3147" s="114">
        <f t="shared" si="1423"/>
        <v>47443</v>
      </c>
      <c r="J3147" s="115">
        <f t="shared" si="1424"/>
        <v>19</v>
      </c>
      <c r="K3147" s="115">
        <f t="shared" si="1425"/>
        <v>19</v>
      </c>
      <c r="L3147" s="8">
        <f t="shared" si="1426"/>
        <v>1.0043006699999999</v>
      </c>
      <c r="M3147" s="116">
        <f t="shared" si="1427"/>
        <v>1.0043006699999999</v>
      </c>
      <c r="N3147" s="116">
        <f t="shared" si="1428"/>
        <v>1.6360654397128602</v>
      </c>
      <c r="O3147" s="109">
        <f t="shared" si="1429"/>
        <v>1.64310161</v>
      </c>
      <c r="P3147" s="109">
        <f t="shared" si="1430"/>
        <v>0</v>
      </c>
      <c r="Q3147" s="11">
        <f t="shared" si="1415"/>
        <v>0</v>
      </c>
      <c r="R3147" s="30">
        <f t="shared" ref="R3147:R3210" si="1439">IF(Q3147&gt;0,VLOOKUP($A3147,$AD$10:$AI$145,6),0)</f>
        <v>0</v>
      </c>
      <c r="S3147" s="109">
        <f t="shared" si="1431"/>
        <v>0</v>
      </c>
      <c r="T3147" s="119">
        <f t="shared" ref="T3147:T3210" si="1440">(T3146)</f>
        <v>0.10150000000000001</v>
      </c>
      <c r="U3147" s="117">
        <f t="shared" si="1432"/>
        <v>105</v>
      </c>
      <c r="V3147" s="117">
        <v>252</v>
      </c>
      <c r="W3147" s="116">
        <f t="shared" si="1433"/>
        <v>1.0411026269999999</v>
      </c>
      <c r="X3147" s="109">
        <f t="shared" si="1434"/>
        <v>0</v>
      </c>
      <c r="Y3147" s="174">
        <f t="shared" si="1437"/>
        <v>0</v>
      </c>
      <c r="Z3147" s="120" t="str">
        <f t="shared" si="1416"/>
        <v>A+J=</v>
      </c>
      <c r="AA3147" s="114">
        <f t="shared" si="1417"/>
        <v>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08">
        <f t="shared" si="1438"/>
        <v>47444</v>
      </c>
      <c r="B3148" s="109">
        <f t="shared" si="1418"/>
        <v>0</v>
      </c>
      <c r="C3148" s="193">
        <f t="shared" si="1436"/>
        <v>0</v>
      </c>
      <c r="D3148" s="110">
        <f t="shared" si="1419"/>
        <v>7245.38</v>
      </c>
      <c r="E3148" s="111">
        <f t="shared" si="1435"/>
        <v>7276.54</v>
      </c>
      <c r="F3148" s="112">
        <f t="shared" si="1420"/>
        <v>47412</v>
      </c>
      <c r="G3148" s="113">
        <f t="shared" si="1421"/>
        <v>4.3006716003852752E-3</v>
      </c>
      <c r="H3148" s="114">
        <f t="shared" si="1422"/>
        <v>47472</v>
      </c>
      <c r="I3148" s="114">
        <f t="shared" si="1423"/>
        <v>47472</v>
      </c>
      <c r="J3148" s="115">
        <f t="shared" si="1424"/>
        <v>21</v>
      </c>
      <c r="K3148" s="115">
        <f t="shared" si="1425"/>
        <v>1</v>
      </c>
      <c r="L3148" s="8">
        <f t="shared" si="1426"/>
        <v>1.0002043700000001</v>
      </c>
      <c r="M3148" s="116">
        <f t="shared" si="1427"/>
        <v>1.0043006699999999</v>
      </c>
      <c r="N3148" s="116">
        <f t="shared" si="1428"/>
        <v>1.6431016172674699</v>
      </c>
      <c r="O3148" s="109">
        <f t="shared" si="1429"/>
        <v>1.64343741</v>
      </c>
      <c r="P3148" s="109">
        <f t="shared" si="1430"/>
        <v>0</v>
      </c>
      <c r="Q3148" s="11">
        <f t="shared" ref="Q3148:Q3211" si="1441">IF(VLOOKUP(A3148,AD$10:AK$145,8)=VLOOKUP(A3147,AD$10:AK$145,8),0,VLOOKUP(A3148,AD$10:AK$145,8))</f>
        <v>0</v>
      </c>
      <c r="R3148" s="30">
        <f t="shared" si="1439"/>
        <v>0</v>
      </c>
      <c r="S3148" s="109">
        <f t="shared" si="1431"/>
        <v>0</v>
      </c>
      <c r="T3148" s="119">
        <f t="shared" si="1440"/>
        <v>0.10150000000000001</v>
      </c>
      <c r="U3148" s="117">
        <f t="shared" si="1432"/>
        <v>106</v>
      </c>
      <c r="V3148" s="117">
        <v>252</v>
      </c>
      <c r="W3148" s="116">
        <f t="shared" si="1433"/>
        <v>1.0415020939999999</v>
      </c>
      <c r="X3148" s="109">
        <f t="shared" si="1434"/>
        <v>0</v>
      </c>
      <c r="Y3148" s="174">
        <f t="shared" si="1437"/>
        <v>0</v>
      </c>
      <c r="Z3148" s="120" t="str">
        <f t="shared" ref="Z3148:Z3211" si="1442">IF($Q3147&gt;0,VLOOKUP($A3147,$AD$10:$AM$145,9),Z3147)</f>
        <v>A+J=</v>
      </c>
      <c r="AA3148" s="114">
        <f t="shared" ref="AA3148:AA3211" si="1443">IF($Q3147&gt;0,VLOOKUP($A3147,$AD$10:$AM$145,10),AA3147)</f>
        <v>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08">
        <f t="shared" si="1438"/>
        <v>47445</v>
      </c>
      <c r="B3149" s="109">
        <f t="shared" si="1418"/>
        <v>0</v>
      </c>
      <c r="C3149" s="193">
        <f t="shared" si="1436"/>
        <v>0</v>
      </c>
      <c r="D3149" s="110">
        <f t="shared" si="1419"/>
        <v>7245.38</v>
      </c>
      <c r="E3149" s="111">
        <f t="shared" si="1435"/>
        <v>7276.54</v>
      </c>
      <c r="F3149" s="112">
        <f t="shared" si="1420"/>
        <v>47412</v>
      </c>
      <c r="G3149" s="113">
        <f t="shared" si="1421"/>
        <v>4.3006716003852752E-3</v>
      </c>
      <c r="H3149" s="114">
        <f t="shared" si="1422"/>
        <v>47472</v>
      </c>
      <c r="I3149" s="114">
        <f t="shared" si="1423"/>
        <v>47472</v>
      </c>
      <c r="J3149" s="115">
        <f t="shared" si="1424"/>
        <v>21</v>
      </c>
      <c r="K3149" s="115">
        <f t="shared" si="1425"/>
        <v>2</v>
      </c>
      <c r="L3149" s="8">
        <f t="shared" si="1426"/>
        <v>1.00040879</v>
      </c>
      <c r="M3149" s="116">
        <f t="shared" si="1427"/>
        <v>1.0043006699999999</v>
      </c>
      <c r="N3149" s="116">
        <f t="shared" si="1428"/>
        <v>1.6431016172674699</v>
      </c>
      <c r="O3149" s="109">
        <f t="shared" si="1429"/>
        <v>1.6437733000000001</v>
      </c>
      <c r="P3149" s="109">
        <f t="shared" si="1430"/>
        <v>0</v>
      </c>
      <c r="Q3149" s="11">
        <f t="shared" si="1441"/>
        <v>0</v>
      </c>
      <c r="R3149" s="30">
        <f t="shared" si="1439"/>
        <v>0</v>
      </c>
      <c r="S3149" s="109">
        <f t="shared" si="1431"/>
        <v>0</v>
      </c>
      <c r="T3149" s="119">
        <f t="shared" si="1440"/>
        <v>0.10150000000000001</v>
      </c>
      <c r="U3149" s="117">
        <f t="shared" si="1432"/>
        <v>107</v>
      </c>
      <c r="V3149" s="117">
        <v>252</v>
      </c>
      <c r="W3149" s="116">
        <f t="shared" si="1433"/>
        <v>1.041901714</v>
      </c>
      <c r="X3149" s="109">
        <f t="shared" si="1434"/>
        <v>0</v>
      </c>
      <c r="Y3149" s="174">
        <f t="shared" si="1437"/>
        <v>0</v>
      </c>
      <c r="Z3149" s="120" t="str">
        <f t="shared" si="1442"/>
        <v>A+J=</v>
      </c>
      <c r="AA3149" s="114">
        <f t="shared" si="1443"/>
        <v>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08">
        <f t="shared" si="1438"/>
        <v>47446</v>
      </c>
      <c r="B3150" s="109">
        <f t="shared" si="1418"/>
        <v>0</v>
      </c>
      <c r="C3150" s="193">
        <f t="shared" si="1436"/>
        <v>0</v>
      </c>
      <c r="D3150" s="110">
        <f t="shared" si="1419"/>
        <v>7245.38</v>
      </c>
      <c r="E3150" s="111">
        <f t="shared" si="1435"/>
        <v>7276.54</v>
      </c>
      <c r="F3150" s="112">
        <f t="shared" si="1420"/>
        <v>47412</v>
      </c>
      <c r="G3150" s="113">
        <f t="shared" si="1421"/>
        <v>4.3006716003852752E-3</v>
      </c>
      <c r="H3150" s="114">
        <f t="shared" si="1422"/>
        <v>47472</v>
      </c>
      <c r="I3150" s="114">
        <f t="shared" si="1423"/>
        <v>47472</v>
      </c>
      <c r="J3150" s="115">
        <f t="shared" si="1424"/>
        <v>21</v>
      </c>
      <c r="K3150" s="115">
        <f t="shared" si="1425"/>
        <v>3</v>
      </c>
      <c r="L3150" s="8">
        <f t="shared" si="1426"/>
        <v>1.00061325</v>
      </c>
      <c r="M3150" s="116">
        <f t="shared" si="1427"/>
        <v>1.0043006699999999</v>
      </c>
      <c r="N3150" s="116">
        <f t="shared" si="1428"/>
        <v>1.6431016172674699</v>
      </c>
      <c r="O3150" s="109">
        <f t="shared" si="1429"/>
        <v>1.6441092399999999</v>
      </c>
      <c r="P3150" s="109">
        <f t="shared" si="1430"/>
        <v>0</v>
      </c>
      <c r="Q3150" s="11">
        <f t="shared" si="1441"/>
        <v>0</v>
      </c>
      <c r="R3150" s="30">
        <f t="shared" si="1439"/>
        <v>0</v>
      </c>
      <c r="S3150" s="109">
        <f t="shared" si="1431"/>
        <v>0</v>
      </c>
      <c r="T3150" s="119">
        <f t="shared" si="1440"/>
        <v>0.10150000000000001</v>
      </c>
      <c r="U3150" s="117">
        <f t="shared" si="1432"/>
        <v>108</v>
      </c>
      <c r="V3150" s="117">
        <v>252</v>
      </c>
      <c r="W3150" s="116">
        <f t="shared" si="1433"/>
        <v>1.0423014880000001</v>
      </c>
      <c r="X3150" s="109">
        <f t="shared" si="1434"/>
        <v>0</v>
      </c>
      <c r="Y3150" s="174">
        <f t="shared" si="1437"/>
        <v>0</v>
      </c>
      <c r="Z3150" s="120" t="str">
        <f t="shared" si="1442"/>
        <v>A+J=</v>
      </c>
      <c r="AA3150" s="114">
        <f t="shared" si="1443"/>
        <v>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08">
        <f t="shared" si="1438"/>
        <v>47447</v>
      </c>
      <c r="B3151" s="109">
        <f t="shared" si="1418"/>
        <v>0</v>
      </c>
      <c r="C3151" s="193">
        <f t="shared" si="1436"/>
        <v>0</v>
      </c>
      <c r="D3151" s="110">
        <f t="shared" si="1419"/>
        <v>7245.38</v>
      </c>
      <c r="E3151" s="111">
        <f t="shared" si="1435"/>
        <v>7276.54</v>
      </c>
      <c r="F3151" s="112">
        <f t="shared" si="1420"/>
        <v>47412</v>
      </c>
      <c r="G3151" s="113">
        <f t="shared" si="1421"/>
        <v>4.3006716003852752E-3</v>
      </c>
      <c r="H3151" s="114">
        <f t="shared" si="1422"/>
        <v>47472</v>
      </c>
      <c r="I3151" s="114">
        <f t="shared" si="1423"/>
        <v>47472</v>
      </c>
      <c r="J3151" s="115">
        <f t="shared" si="1424"/>
        <v>21</v>
      </c>
      <c r="K3151" s="115">
        <f t="shared" si="1425"/>
        <v>3</v>
      </c>
      <c r="L3151" s="8">
        <f t="shared" si="1426"/>
        <v>1.00061325</v>
      </c>
      <c r="M3151" s="116">
        <f t="shared" si="1427"/>
        <v>1.0043006699999999</v>
      </c>
      <c r="N3151" s="116">
        <f t="shared" si="1428"/>
        <v>1.6431016172674699</v>
      </c>
      <c r="O3151" s="109">
        <f t="shared" si="1429"/>
        <v>1.6441092399999999</v>
      </c>
      <c r="P3151" s="109">
        <f t="shared" si="1430"/>
        <v>0</v>
      </c>
      <c r="Q3151" s="11">
        <f t="shared" si="1441"/>
        <v>0</v>
      </c>
      <c r="R3151" s="30">
        <f t="shared" si="1439"/>
        <v>0</v>
      </c>
      <c r="S3151" s="109">
        <f t="shared" si="1431"/>
        <v>0</v>
      </c>
      <c r="T3151" s="119">
        <f t="shared" si="1440"/>
        <v>0.10150000000000001</v>
      </c>
      <c r="U3151" s="117">
        <f t="shared" si="1432"/>
        <v>108</v>
      </c>
      <c r="V3151" s="117">
        <v>252</v>
      </c>
      <c r="W3151" s="116">
        <f t="shared" si="1433"/>
        <v>1.0423014880000001</v>
      </c>
      <c r="X3151" s="109">
        <f t="shared" si="1434"/>
        <v>0</v>
      </c>
      <c r="Y3151" s="174">
        <f t="shared" si="1437"/>
        <v>0</v>
      </c>
      <c r="Z3151" s="120" t="str">
        <f t="shared" si="1442"/>
        <v>A+J=</v>
      </c>
      <c r="AA3151" s="114">
        <f t="shared" si="1443"/>
        <v>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08">
        <f t="shared" si="1438"/>
        <v>47448</v>
      </c>
      <c r="B3152" s="109">
        <f t="shared" si="1418"/>
        <v>0</v>
      </c>
      <c r="C3152" s="193">
        <f t="shared" si="1436"/>
        <v>0</v>
      </c>
      <c r="D3152" s="110">
        <f t="shared" si="1419"/>
        <v>7245.38</v>
      </c>
      <c r="E3152" s="111">
        <f t="shared" si="1435"/>
        <v>7276.54</v>
      </c>
      <c r="F3152" s="112">
        <f t="shared" si="1420"/>
        <v>47412</v>
      </c>
      <c r="G3152" s="113">
        <f t="shared" si="1421"/>
        <v>4.3006716003852752E-3</v>
      </c>
      <c r="H3152" s="114">
        <f t="shared" si="1422"/>
        <v>47472</v>
      </c>
      <c r="I3152" s="114">
        <f t="shared" si="1423"/>
        <v>47472</v>
      </c>
      <c r="J3152" s="115">
        <f t="shared" si="1424"/>
        <v>21</v>
      </c>
      <c r="K3152" s="115">
        <f t="shared" si="1425"/>
        <v>3</v>
      </c>
      <c r="L3152" s="8">
        <f t="shared" si="1426"/>
        <v>1.00061325</v>
      </c>
      <c r="M3152" s="116">
        <f t="shared" si="1427"/>
        <v>1.0043006699999999</v>
      </c>
      <c r="N3152" s="116">
        <f t="shared" si="1428"/>
        <v>1.6431016172674699</v>
      </c>
      <c r="O3152" s="109">
        <f t="shared" si="1429"/>
        <v>1.6441092399999999</v>
      </c>
      <c r="P3152" s="109">
        <f t="shared" si="1430"/>
        <v>0</v>
      </c>
      <c r="Q3152" s="11">
        <f t="shared" si="1441"/>
        <v>0</v>
      </c>
      <c r="R3152" s="30">
        <f t="shared" si="1439"/>
        <v>0</v>
      </c>
      <c r="S3152" s="109">
        <f t="shared" si="1431"/>
        <v>0</v>
      </c>
      <c r="T3152" s="119">
        <f t="shared" si="1440"/>
        <v>0.10150000000000001</v>
      </c>
      <c r="U3152" s="117">
        <f t="shared" si="1432"/>
        <v>108</v>
      </c>
      <c r="V3152" s="117">
        <v>252</v>
      </c>
      <c r="W3152" s="116">
        <f t="shared" si="1433"/>
        <v>1.0423014880000001</v>
      </c>
      <c r="X3152" s="109">
        <f t="shared" si="1434"/>
        <v>0</v>
      </c>
      <c r="Y3152" s="174">
        <f t="shared" si="1437"/>
        <v>0</v>
      </c>
      <c r="Z3152" s="120" t="str">
        <f t="shared" si="1442"/>
        <v>A+J=</v>
      </c>
      <c r="AA3152" s="114">
        <f t="shared" si="1443"/>
        <v>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08">
        <f t="shared" si="1438"/>
        <v>47449</v>
      </c>
      <c r="B3153" s="109">
        <f t="shared" si="1418"/>
        <v>0</v>
      </c>
      <c r="C3153" s="193">
        <f t="shared" si="1436"/>
        <v>0</v>
      </c>
      <c r="D3153" s="110">
        <f t="shared" si="1419"/>
        <v>7245.38</v>
      </c>
      <c r="E3153" s="111">
        <f t="shared" si="1435"/>
        <v>7276.54</v>
      </c>
      <c r="F3153" s="112">
        <f t="shared" si="1420"/>
        <v>47412</v>
      </c>
      <c r="G3153" s="113">
        <f t="shared" si="1421"/>
        <v>4.3006716003852752E-3</v>
      </c>
      <c r="H3153" s="114">
        <f t="shared" si="1422"/>
        <v>47472</v>
      </c>
      <c r="I3153" s="114">
        <f t="shared" si="1423"/>
        <v>47472</v>
      </c>
      <c r="J3153" s="115">
        <f t="shared" si="1424"/>
        <v>21</v>
      </c>
      <c r="K3153" s="115">
        <f t="shared" si="1425"/>
        <v>4</v>
      </c>
      <c r="L3153" s="8">
        <f t="shared" si="1426"/>
        <v>1.00081775</v>
      </c>
      <c r="M3153" s="116">
        <f t="shared" si="1427"/>
        <v>1.0043006699999999</v>
      </c>
      <c r="N3153" s="116">
        <f t="shared" si="1428"/>
        <v>1.6431016172674699</v>
      </c>
      <c r="O3153" s="109">
        <f t="shared" si="1429"/>
        <v>1.6444452599999999</v>
      </c>
      <c r="P3153" s="109">
        <f t="shared" si="1430"/>
        <v>0</v>
      </c>
      <c r="Q3153" s="11">
        <f t="shared" si="1441"/>
        <v>0</v>
      </c>
      <c r="R3153" s="30">
        <f t="shared" si="1439"/>
        <v>0</v>
      </c>
      <c r="S3153" s="109">
        <f t="shared" si="1431"/>
        <v>0</v>
      </c>
      <c r="T3153" s="119">
        <f t="shared" si="1440"/>
        <v>0.10150000000000001</v>
      </c>
      <c r="U3153" s="117">
        <f t="shared" si="1432"/>
        <v>109</v>
      </c>
      <c r="V3153" s="117">
        <v>252</v>
      </c>
      <c r="W3153" s="116">
        <f t="shared" si="1433"/>
        <v>1.042701415</v>
      </c>
      <c r="X3153" s="109">
        <f t="shared" si="1434"/>
        <v>0</v>
      </c>
      <c r="Y3153" s="174">
        <f t="shared" si="1437"/>
        <v>0</v>
      </c>
      <c r="Z3153" s="120" t="str">
        <f t="shared" si="1442"/>
        <v>A+J=</v>
      </c>
      <c r="AA3153" s="114">
        <f t="shared" si="1443"/>
        <v>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08">
        <f t="shared" si="1438"/>
        <v>47450</v>
      </c>
      <c r="B3154" s="109">
        <f t="shared" si="1418"/>
        <v>0</v>
      </c>
      <c r="C3154" s="193">
        <f t="shared" si="1436"/>
        <v>0</v>
      </c>
      <c r="D3154" s="110">
        <f t="shared" si="1419"/>
        <v>7245.38</v>
      </c>
      <c r="E3154" s="111">
        <f t="shared" si="1435"/>
        <v>7276.54</v>
      </c>
      <c r="F3154" s="112">
        <f t="shared" si="1420"/>
        <v>47412</v>
      </c>
      <c r="G3154" s="113">
        <f t="shared" si="1421"/>
        <v>4.3006716003852752E-3</v>
      </c>
      <c r="H3154" s="114">
        <f t="shared" si="1422"/>
        <v>47472</v>
      </c>
      <c r="I3154" s="114">
        <f t="shared" si="1423"/>
        <v>47472</v>
      </c>
      <c r="J3154" s="115">
        <f t="shared" si="1424"/>
        <v>21</v>
      </c>
      <c r="K3154" s="115">
        <f t="shared" si="1425"/>
        <v>5</v>
      </c>
      <c r="L3154" s="8">
        <f t="shared" si="1426"/>
        <v>1.0010222900000001</v>
      </c>
      <c r="M3154" s="116">
        <f t="shared" si="1427"/>
        <v>1.0043006699999999</v>
      </c>
      <c r="N3154" s="116">
        <f t="shared" si="1428"/>
        <v>1.6431016172674699</v>
      </c>
      <c r="O3154" s="109">
        <f t="shared" si="1429"/>
        <v>1.64478134</v>
      </c>
      <c r="P3154" s="109">
        <f t="shared" si="1430"/>
        <v>0</v>
      </c>
      <c r="Q3154" s="11">
        <f t="shared" si="1441"/>
        <v>0</v>
      </c>
      <c r="R3154" s="30">
        <f t="shared" si="1439"/>
        <v>0</v>
      </c>
      <c r="S3154" s="109">
        <f t="shared" si="1431"/>
        <v>0</v>
      </c>
      <c r="T3154" s="119">
        <f t="shared" si="1440"/>
        <v>0.10150000000000001</v>
      </c>
      <c r="U3154" s="117">
        <f t="shared" si="1432"/>
        <v>110</v>
      </c>
      <c r="V3154" s="117">
        <v>252</v>
      </c>
      <c r="W3154" s="116">
        <f t="shared" si="1433"/>
        <v>1.043101496</v>
      </c>
      <c r="X3154" s="109">
        <f t="shared" si="1434"/>
        <v>0</v>
      </c>
      <c r="Y3154" s="174">
        <f t="shared" si="1437"/>
        <v>0</v>
      </c>
      <c r="Z3154" s="120" t="str">
        <f t="shared" si="1442"/>
        <v>A+J=</v>
      </c>
      <c r="AA3154" s="114">
        <f t="shared" si="1443"/>
        <v>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08">
        <f t="shared" si="1438"/>
        <v>47451</v>
      </c>
      <c r="B3155" s="109">
        <f t="shared" si="1418"/>
        <v>0</v>
      </c>
      <c r="C3155" s="193">
        <f t="shared" si="1436"/>
        <v>0</v>
      </c>
      <c r="D3155" s="110">
        <f t="shared" si="1419"/>
        <v>7245.38</v>
      </c>
      <c r="E3155" s="111">
        <f t="shared" si="1435"/>
        <v>7276.54</v>
      </c>
      <c r="F3155" s="112">
        <f t="shared" si="1420"/>
        <v>47412</v>
      </c>
      <c r="G3155" s="113">
        <f t="shared" si="1421"/>
        <v>4.3006716003852752E-3</v>
      </c>
      <c r="H3155" s="114">
        <f t="shared" si="1422"/>
        <v>47472</v>
      </c>
      <c r="I3155" s="114">
        <f t="shared" si="1423"/>
        <v>47472</v>
      </c>
      <c r="J3155" s="115">
        <f t="shared" si="1424"/>
        <v>21</v>
      </c>
      <c r="K3155" s="115">
        <f t="shared" si="1425"/>
        <v>6</v>
      </c>
      <c r="L3155" s="8">
        <f t="shared" si="1426"/>
        <v>1.0012268799999999</v>
      </c>
      <c r="M3155" s="116">
        <f t="shared" si="1427"/>
        <v>1.0043006699999999</v>
      </c>
      <c r="N3155" s="116">
        <f t="shared" si="1428"/>
        <v>1.6431016172674699</v>
      </c>
      <c r="O3155" s="109">
        <f t="shared" si="1429"/>
        <v>1.6451175</v>
      </c>
      <c r="P3155" s="109">
        <f t="shared" si="1430"/>
        <v>0</v>
      </c>
      <c r="Q3155" s="11">
        <f t="shared" si="1441"/>
        <v>0</v>
      </c>
      <c r="R3155" s="30">
        <f t="shared" si="1439"/>
        <v>0</v>
      </c>
      <c r="S3155" s="109">
        <f t="shared" si="1431"/>
        <v>0</v>
      </c>
      <c r="T3155" s="119">
        <f t="shared" si="1440"/>
        <v>0.10150000000000001</v>
      </c>
      <c r="U3155" s="117">
        <f t="shared" si="1432"/>
        <v>111</v>
      </c>
      <c r="V3155" s="117">
        <v>252</v>
      </c>
      <c r="W3155" s="116">
        <f t="shared" si="1433"/>
        <v>1.04350173</v>
      </c>
      <c r="X3155" s="109">
        <f t="shared" si="1434"/>
        <v>0</v>
      </c>
      <c r="Y3155" s="174">
        <f t="shared" si="1437"/>
        <v>0</v>
      </c>
      <c r="Z3155" s="120" t="str">
        <f t="shared" si="1442"/>
        <v>A+J=</v>
      </c>
      <c r="AA3155" s="114">
        <f t="shared" si="1443"/>
        <v>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08">
        <f t="shared" si="1438"/>
        <v>47452</v>
      </c>
      <c r="B3156" s="109">
        <f t="shared" si="1418"/>
        <v>0</v>
      </c>
      <c r="C3156" s="193">
        <f t="shared" si="1436"/>
        <v>0</v>
      </c>
      <c r="D3156" s="110">
        <f t="shared" si="1419"/>
        <v>7245.38</v>
      </c>
      <c r="E3156" s="111">
        <f t="shared" si="1435"/>
        <v>7276.54</v>
      </c>
      <c r="F3156" s="112">
        <f t="shared" si="1420"/>
        <v>47412</v>
      </c>
      <c r="G3156" s="113">
        <f t="shared" si="1421"/>
        <v>4.3006716003852752E-3</v>
      </c>
      <c r="H3156" s="114">
        <f t="shared" si="1422"/>
        <v>47472</v>
      </c>
      <c r="I3156" s="114">
        <f t="shared" si="1423"/>
        <v>47472</v>
      </c>
      <c r="J3156" s="115">
        <f t="shared" si="1424"/>
        <v>21</v>
      </c>
      <c r="K3156" s="115">
        <f t="shared" si="1425"/>
        <v>7</v>
      </c>
      <c r="L3156" s="8">
        <f t="shared" si="1426"/>
        <v>1.0014315</v>
      </c>
      <c r="M3156" s="116">
        <f t="shared" si="1427"/>
        <v>1.0043006699999999</v>
      </c>
      <c r="N3156" s="116">
        <f t="shared" si="1428"/>
        <v>1.6431016172674699</v>
      </c>
      <c r="O3156" s="109">
        <f t="shared" si="1429"/>
        <v>1.64545371</v>
      </c>
      <c r="P3156" s="109">
        <f t="shared" si="1430"/>
        <v>0</v>
      </c>
      <c r="Q3156" s="11">
        <f t="shared" si="1441"/>
        <v>0</v>
      </c>
      <c r="R3156" s="30">
        <f t="shared" si="1439"/>
        <v>0</v>
      </c>
      <c r="S3156" s="109">
        <f t="shared" si="1431"/>
        <v>0</v>
      </c>
      <c r="T3156" s="119">
        <f t="shared" si="1440"/>
        <v>0.10150000000000001</v>
      </c>
      <c r="U3156" s="117">
        <f t="shared" si="1432"/>
        <v>112</v>
      </c>
      <c r="V3156" s="117">
        <v>252</v>
      </c>
      <c r="W3156" s="116">
        <f t="shared" si="1433"/>
        <v>1.043902117</v>
      </c>
      <c r="X3156" s="109">
        <f t="shared" si="1434"/>
        <v>0</v>
      </c>
      <c r="Y3156" s="174">
        <f t="shared" si="1437"/>
        <v>0</v>
      </c>
      <c r="Z3156" s="120" t="str">
        <f t="shared" si="1442"/>
        <v>A+J=</v>
      </c>
      <c r="AA3156" s="114">
        <f t="shared" si="1443"/>
        <v>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08">
        <f t="shared" si="1438"/>
        <v>47453</v>
      </c>
      <c r="B3157" s="109">
        <f t="shared" si="1418"/>
        <v>0</v>
      </c>
      <c r="C3157" s="193">
        <f t="shared" si="1436"/>
        <v>0</v>
      </c>
      <c r="D3157" s="110">
        <f t="shared" si="1419"/>
        <v>7245.38</v>
      </c>
      <c r="E3157" s="111">
        <f t="shared" si="1435"/>
        <v>7276.54</v>
      </c>
      <c r="F3157" s="112">
        <f t="shared" si="1420"/>
        <v>47412</v>
      </c>
      <c r="G3157" s="113">
        <f t="shared" si="1421"/>
        <v>4.3006716003852752E-3</v>
      </c>
      <c r="H3157" s="114">
        <f t="shared" si="1422"/>
        <v>47472</v>
      </c>
      <c r="I3157" s="114">
        <f t="shared" si="1423"/>
        <v>47472</v>
      </c>
      <c r="J3157" s="115">
        <f t="shared" si="1424"/>
        <v>21</v>
      </c>
      <c r="K3157" s="115">
        <f t="shared" si="1425"/>
        <v>8</v>
      </c>
      <c r="L3157" s="8">
        <f t="shared" si="1426"/>
        <v>1.00163617</v>
      </c>
      <c r="M3157" s="116">
        <f t="shared" si="1427"/>
        <v>1.0043006699999999</v>
      </c>
      <c r="N3157" s="116">
        <f t="shared" si="1428"/>
        <v>1.6431016172674699</v>
      </c>
      <c r="O3157" s="109">
        <f t="shared" si="1429"/>
        <v>1.64579001</v>
      </c>
      <c r="P3157" s="109">
        <f t="shared" si="1430"/>
        <v>0</v>
      </c>
      <c r="Q3157" s="11">
        <f t="shared" si="1441"/>
        <v>0</v>
      </c>
      <c r="R3157" s="30">
        <f t="shared" si="1439"/>
        <v>0</v>
      </c>
      <c r="S3157" s="109">
        <f t="shared" si="1431"/>
        <v>0</v>
      </c>
      <c r="T3157" s="119">
        <f t="shared" si="1440"/>
        <v>0.10150000000000001</v>
      </c>
      <c r="U3157" s="117">
        <f t="shared" si="1432"/>
        <v>113</v>
      </c>
      <c r="V3157" s="117">
        <v>252</v>
      </c>
      <c r="W3157" s="116">
        <f t="shared" si="1433"/>
        <v>1.0443026580000001</v>
      </c>
      <c r="X3157" s="109">
        <f t="shared" si="1434"/>
        <v>0</v>
      </c>
      <c r="Y3157" s="174">
        <f t="shared" si="1437"/>
        <v>0</v>
      </c>
      <c r="Z3157" s="120" t="str">
        <f t="shared" si="1442"/>
        <v>A+J=</v>
      </c>
      <c r="AA3157" s="114">
        <f t="shared" si="1443"/>
        <v>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08">
        <f t="shared" si="1438"/>
        <v>47454</v>
      </c>
      <c r="B3158" s="109">
        <f t="shared" si="1418"/>
        <v>0</v>
      </c>
      <c r="C3158" s="193">
        <f t="shared" si="1436"/>
        <v>0</v>
      </c>
      <c r="D3158" s="110">
        <f t="shared" si="1419"/>
        <v>7245.38</v>
      </c>
      <c r="E3158" s="111">
        <f t="shared" si="1435"/>
        <v>7276.54</v>
      </c>
      <c r="F3158" s="112">
        <f t="shared" si="1420"/>
        <v>47412</v>
      </c>
      <c r="G3158" s="113">
        <f t="shared" si="1421"/>
        <v>4.3006716003852752E-3</v>
      </c>
      <c r="H3158" s="114">
        <f t="shared" si="1422"/>
        <v>47472</v>
      </c>
      <c r="I3158" s="114">
        <f t="shared" si="1423"/>
        <v>47472</v>
      </c>
      <c r="J3158" s="115">
        <f t="shared" si="1424"/>
        <v>21</v>
      </c>
      <c r="K3158" s="115">
        <f t="shared" si="1425"/>
        <v>8</v>
      </c>
      <c r="L3158" s="8">
        <f t="shared" si="1426"/>
        <v>1.00163617</v>
      </c>
      <c r="M3158" s="116">
        <f t="shared" si="1427"/>
        <v>1.0043006699999999</v>
      </c>
      <c r="N3158" s="116">
        <f t="shared" si="1428"/>
        <v>1.6431016172674699</v>
      </c>
      <c r="O3158" s="109">
        <f t="shared" si="1429"/>
        <v>1.64579001</v>
      </c>
      <c r="P3158" s="109">
        <f t="shared" si="1430"/>
        <v>0</v>
      </c>
      <c r="Q3158" s="11">
        <f t="shared" si="1441"/>
        <v>0</v>
      </c>
      <c r="R3158" s="30">
        <f t="shared" si="1439"/>
        <v>0</v>
      </c>
      <c r="S3158" s="109">
        <f t="shared" si="1431"/>
        <v>0</v>
      </c>
      <c r="T3158" s="119">
        <f t="shared" si="1440"/>
        <v>0.10150000000000001</v>
      </c>
      <c r="U3158" s="117">
        <f t="shared" si="1432"/>
        <v>113</v>
      </c>
      <c r="V3158" s="117">
        <v>252</v>
      </c>
      <c r="W3158" s="116">
        <f t="shared" si="1433"/>
        <v>1.0443026580000001</v>
      </c>
      <c r="X3158" s="109">
        <f t="shared" si="1434"/>
        <v>0</v>
      </c>
      <c r="Y3158" s="174">
        <f t="shared" si="1437"/>
        <v>0</v>
      </c>
      <c r="Z3158" s="120" t="str">
        <f t="shared" si="1442"/>
        <v>A+J=</v>
      </c>
      <c r="AA3158" s="114">
        <f t="shared" si="1443"/>
        <v>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08">
        <f t="shared" si="1438"/>
        <v>47455</v>
      </c>
      <c r="B3159" s="109">
        <f t="shared" si="1418"/>
        <v>0</v>
      </c>
      <c r="C3159" s="193">
        <f t="shared" si="1436"/>
        <v>0</v>
      </c>
      <c r="D3159" s="110">
        <f t="shared" si="1419"/>
        <v>7245.38</v>
      </c>
      <c r="E3159" s="111">
        <f t="shared" si="1435"/>
        <v>7276.54</v>
      </c>
      <c r="F3159" s="112">
        <f t="shared" si="1420"/>
        <v>47412</v>
      </c>
      <c r="G3159" s="113">
        <f t="shared" si="1421"/>
        <v>4.3006716003852752E-3</v>
      </c>
      <c r="H3159" s="114">
        <f t="shared" si="1422"/>
        <v>47472</v>
      </c>
      <c r="I3159" s="114">
        <f t="shared" si="1423"/>
        <v>47472</v>
      </c>
      <c r="J3159" s="115">
        <f t="shared" si="1424"/>
        <v>21</v>
      </c>
      <c r="K3159" s="115">
        <f t="shared" si="1425"/>
        <v>8</v>
      </c>
      <c r="L3159" s="8">
        <f t="shared" si="1426"/>
        <v>1.00163617</v>
      </c>
      <c r="M3159" s="116">
        <f t="shared" si="1427"/>
        <v>1.0043006699999999</v>
      </c>
      <c r="N3159" s="116">
        <f t="shared" si="1428"/>
        <v>1.6431016172674699</v>
      </c>
      <c r="O3159" s="109">
        <f t="shared" si="1429"/>
        <v>1.64579001</v>
      </c>
      <c r="P3159" s="109">
        <f t="shared" si="1430"/>
        <v>0</v>
      </c>
      <c r="Q3159" s="11">
        <f t="shared" si="1441"/>
        <v>0</v>
      </c>
      <c r="R3159" s="30">
        <f t="shared" si="1439"/>
        <v>0</v>
      </c>
      <c r="S3159" s="109">
        <f t="shared" si="1431"/>
        <v>0</v>
      </c>
      <c r="T3159" s="119">
        <f t="shared" si="1440"/>
        <v>0.10150000000000001</v>
      </c>
      <c r="U3159" s="117">
        <f t="shared" si="1432"/>
        <v>113</v>
      </c>
      <c r="V3159" s="117">
        <v>252</v>
      </c>
      <c r="W3159" s="116">
        <f t="shared" si="1433"/>
        <v>1.0443026580000001</v>
      </c>
      <c r="X3159" s="109">
        <f t="shared" si="1434"/>
        <v>0</v>
      </c>
      <c r="Y3159" s="174">
        <f t="shared" si="1437"/>
        <v>0</v>
      </c>
      <c r="Z3159" s="120" t="str">
        <f t="shared" si="1442"/>
        <v>A+J=</v>
      </c>
      <c r="AA3159" s="114">
        <f t="shared" si="1443"/>
        <v>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08">
        <f t="shared" si="1438"/>
        <v>47456</v>
      </c>
      <c r="B3160" s="109">
        <f t="shared" si="1418"/>
        <v>0</v>
      </c>
      <c r="C3160" s="193">
        <f t="shared" si="1436"/>
        <v>0</v>
      </c>
      <c r="D3160" s="110">
        <f t="shared" si="1419"/>
        <v>7245.38</v>
      </c>
      <c r="E3160" s="111">
        <f t="shared" si="1435"/>
        <v>7276.54</v>
      </c>
      <c r="F3160" s="112">
        <f t="shared" si="1420"/>
        <v>47412</v>
      </c>
      <c r="G3160" s="113">
        <f t="shared" si="1421"/>
        <v>4.3006716003852752E-3</v>
      </c>
      <c r="H3160" s="114">
        <f t="shared" si="1422"/>
        <v>47472</v>
      </c>
      <c r="I3160" s="114">
        <f t="shared" si="1423"/>
        <v>47472</v>
      </c>
      <c r="J3160" s="115">
        <f t="shared" si="1424"/>
        <v>21</v>
      </c>
      <c r="K3160" s="115">
        <f t="shared" si="1425"/>
        <v>9</v>
      </c>
      <c r="L3160" s="8">
        <f t="shared" si="1426"/>
        <v>1.00184088</v>
      </c>
      <c r="M3160" s="116">
        <f t="shared" si="1427"/>
        <v>1.0043006699999999</v>
      </c>
      <c r="N3160" s="116">
        <f t="shared" si="1428"/>
        <v>1.6431016172674699</v>
      </c>
      <c r="O3160" s="109">
        <f t="shared" si="1429"/>
        <v>1.6461263699999999</v>
      </c>
      <c r="P3160" s="109">
        <f t="shared" si="1430"/>
        <v>0</v>
      </c>
      <c r="Q3160" s="11">
        <f t="shared" si="1441"/>
        <v>0</v>
      </c>
      <c r="R3160" s="30">
        <f t="shared" si="1439"/>
        <v>0</v>
      </c>
      <c r="S3160" s="109">
        <f t="shared" si="1431"/>
        <v>0</v>
      </c>
      <c r="T3160" s="119">
        <f t="shared" si="1440"/>
        <v>0.10150000000000001</v>
      </c>
      <c r="U3160" s="117">
        <f t="shared" si="1432"/>
        <v>114</v>
      </c>
      <c r="V3160" s="117">
        <v>252</v>
      </c>
      <c r="W3160" s="116">
        <f t="shared" si="1433"/>
        <v>1.0447033530000001</v>
      </c>
      <c r="X3160" s="109">
        <f t="shared" si="1434"/>
        <v>0</v>
      </c>
      <c r="Y3160" s="174">
        <f t="shared" si="1437"/>
        <v>0</v>
      </c>
      <c r="Z3160" s="120" t="str">
        <f t="shared" si="1442"/>
        <v>A+J=</v>
      </c>
      <c r="AA3160" s="114">
        <f t="shared" si="1443"/>
        <v>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08">
        <f t="shared" si="1438"/>
        <v>47457</v>
      </c>
      <c r="B3161" s="109">
        <f t="shared" si="1418"/>
        <v>0</v>
      </c>
      <c r="C3161" s="193">
        <f t="shared" si="1436"/>
        <v>0</v>
      </c>
      <c r="D3161" s="110">
        <f t="shared" si="1419"/>
        <v>7245.38</v>
      </c>
      <c r="E3161" s="111">
        <f t="shared" si="1435"/>
        <v>7276.54</v>
      </c>
      <c r="F3161" s="112">
        <f t="shared" si="1420"/>
        <v>47412</v>
      </c>
      <c r="G3161" s="113">
        <f t="shared" si="1421"/>
        <v>4.3006716003852752E-3</v>
      </c>
      <c r="H3161" s="114">
        <f t="shared" si="1422"/>
        <v>47472</v>
      </c>
      <c r="I3161" s="114">
        <f t="shared" si="1423"/>
        <v>47472</v>
      </c>
      <c r="J3161" s="115">
        <f t="shared" si="1424"/>
        <v>21</v>
      </c>
      <c r="K3161" s="115">
        <f t="shared" si="1425"/>
        <v>10</v>
      </c>
      <c r="L3161" s="8">
        <f t="shared" si="1426"/>
        <v>1.00204563</v>
      </c>
      <c r="M3161" s="116">
        <f t="shared" si="1427"/>
        <v>1.0043006699999999</v>
      </c>
      <c r="N3161" s="116">
        <f t="shared" si="1428"/>
        <v>1.6431016172674699</v>
      </c>
      <c r="O3161" s="109">
        <f t="shared" si="1429"/>
        <v>1.64646279</v>
      </c>
      <c r="P3161" s="109">
        <f t="shared" si="1430"/>
        <v>0</v>
      </c>
      <c r="Q3161" s="11">
        <f t="shared" si="1441"/>
        <v>0</v>
      </c>
      <c r="R3161" s="30">
        <f t="shared" si="1439"/>
        <v>0</v>
      </c>
      <c r="S3161" s="109">
        <f t="shared" si="1431"/>
        <v>0</v>
      </c>
      <c r="T3161" s="119">
        <f t="shared" si="1440"/>
        <v>0.10150000000000001</v>
      </c>
      <c r="U3161" s="117">
        <f t="shared" si="1432"/>
        <v>115</v>
      </c>
      <c r="V3161" s="117">
        <v>252</v>
      </c>
      <c r="W3161" s="116">
        <f t="shared" si="1433"/>
        <v>1.0451042020000001</v>
      </c>
      <c r="X3161" s="109">
        <f t="shared" si="1434"/>
        <v>0</v>
      </c>
      <c r="Y3161" s="174">
        <f t="shared" si="1437"/>
        <v>0</v>
      </c>
      <c r="Z3161" s="120" t="str">
        <f t="shared" si="1442"/>
        <v>A+J=</v>
      </c>
      <c r="AA3161" s="114">
        <f t="shared" si="1443"/>
        <v>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08">
        <f t="shared" si="1438"/>
        <v>47458</v>
      </c>
      <c r="B3162" s="109">
        <f t="shared" si="1418"/>
        <v>0</v>
      </c>
      <c r="C3162" s="193">
        <f t="shared" si="1436"/>
        <v>0</v>
      </c>
      <c r="D3162" s="110">
        <f t="shared" si="1419"/>
        <v>7245.38</v>
      </c>
      <c r="E3162" s="111">
        <f t="shared" si="1435"/>
        <v>7276.54</v>
      </c>
      <c r="F3162" s="112">
        <f t="shared" si="1420"/>
        <v>47412</v>
      </c>
      <c r="G3162" s="113">
        <f t="shared" si="1421"/>
        <v>4.3006716003852752E-3</v>
      </c>
      <c r="H3162" s="114">
        <f t="shared" si="1422"/>
        <v>47472</v>
      </c>
      <c r="I3162" s="114">
        <f t="shared" si="1423"/>
        <v>47472</v>
      </c>
      <c r="J3162" s="115">
        <f t="shared" si="1424"/>
        <v>21</v>
      </c>
      <c r="K3162" s="115">
        <f t="shared" si="1425"/>
        <v>11</v>
      </c>
      <c r="L3162" s="8">
        <f t="shared" si="1426"/>
        <v>1.0022504299999999</v>
      </c>
      <c r="M3162" s="116">
        <f t="shared" si="1427"/>
        <v>1.0043006699999999</v>
      </c>
      <c r="N3162" s="116">
        <f t="shared" si="1428"/>
        <v>1.6431016172674699</v>
      </c>
      <c r="O3162" s="109">
        <f t="shared" si="1429"/>
        <v>1.6467993000000001</v>
      </c>
      <c r="P3162" s="109">
        <f t="shared" si="1430"/>
        <v>0</v>
      </c>
      <c r="Q3162" s="11">
        <f t="shared" si="1441"/>
        <v>0</v>
      </c>
      <c r="R3162" s="30">
        <f t="shared" si="1439"/>
        <v>0</v>
      </c>
      <c r="S3162" s="109">
        <f t="shared" si="1431"/>
        <v>0</v>
      </c>
      <c r="T3162" s="119">
        <f t="shared" si="1440"/>
        <v>0.10150000000000001</v>
      </c>
      <c r="U3162" s="117">
        <f t="shared" si="1432"/>
        <v>116</v>
      </c>
      <c r="V3162" s="117">
        <v>252</v>
      </c>
      <c r="W3162" s="116">
        <f t="shared" si="1433"/>
        <v>1.045505205</v>
      </c>
      <c r="X3162" s="109">
        <f t="shared" si="1434"/>
        <v>0</v>
      </c>
      <c r="Y3162" s="174">
        <f t="shared" si="1437"/>
        <v>0</v>
      </c>
      <c r="Z3162" s="120" t="str">
        <f t="shared" si="1442"/>
        <v>A+J=</v>
      </c>
      <c r="AA3162" s="114">
        <f t="shared" si="1443"/>
        <v>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08">
        <f t="shared" si="1438"/>
        <v>47459</v>
      </c>
      <c r="B3163" s="109">
        <f t="shared" si="1418"/>
        <v>0</v>
      </c>
      <c r="C3163" s="193">
        <f t="shared" si="1436"/>
        <v>0</v>
      </c>
      <c r="D3163" s="110">
        <f t="shared" si="1419"/>
        <v>7245.38</v>
      </c>
      <c r="E3163" s="111">
        <f t="shared" si="1435"/>
        <v>7276.54</v>
      </c>
      <c r="F3163" s="112">
        <f t="shared" si="1420"/>
        <v>47412</v>
      </c>
      <c r="G3163" s="113">
        <f t="shared" si="1421"/>
        <v>4.3006716003852752E-3</v>
      </c>
      <c r="H3163" s="114">
        <f t="shared" si="1422"/>
        <v>47472</v>
      </c>
      <c r="I3163" s="114">
        <f t="shared" si="1423"/>
        <v>47472</v>
      </c>
      <c r="J3163" s="115">
        <f t="shared" si="1424"/>
        <v>21</v>
      </c>
      <c r="K3163" s="115">
        <f t="shared" si="1425"/>
        <v>12</v>
      </c>
      <c r="L3163" s="8">
        <f t="shared" si="1426"/>
        <v>1.0024552600000001</v>
      </c>
      <c r="M3163" s="116">
        <f t="shared" si="1427"/>
        <v>1.0043006699999999</v>
      </c>
      <c r="N3163" s="116">
        <f t="shared" si="1428"/>
        <v>1.6431016172674699</v>
      </c>
      <c r="O3163" s="109">
        <f t="shared" si="1429"/>
        <v>1.64713585</v>
      </c>
      <c r="P3163" s="109">
        <f t="shared" si="1430"/>
        <v>0</v>
      </c>
      <c r="Q3163" s="11">
        <f t="shared" si="1441"/>
        <v>0</v>
      </c>
      <c r="R3163" s="30">
        <f t="shared" si="1439"/>
        <v>0</v>
      </c>
      <c r="S3163" s="109">
        <f t="shared" si="1431"/>
        <v>0</v>
      </c>
      <c r="T3163" s="119">
        <f t="shared" si="1440"/>
        <v>0.10150000000000001</v>
      </c>
      <c r="U3163" s="117">
        <f t="shared" si="1432"/>
        <v>117</v>
      </c>
      <c r="V3163" s="117">
        <v>252</v>
      </c>
      <c r="W3163" s="116">
        <f t="shared" si="1433"/>
        <v>1.0459063609999999</v>
      </c>
      <c r="X3163" s="109">
        <f t="shared" si="1434"/>
        <v>0</v>
      </c>
      <c r="Y3163" s="174">
        <f t="shared" si="1437"/>
        <v>0</v>
      </c>
      <c r="Z3163" s="120" t="str">
        <f t="shared" si="1442"/>
        <v>A+J=</v>
      </c>
      <c r="AA3163" s="114">
        <f t="shared" si="1443"/>
        <v>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08">
        <f t="shared" si="1438"/>
        <v>47460</v>
      </c>
      <c r="B3164" s="109">
        <f t="shared" si="1418"/>
        <v>0</v>
      </c>
      <c r="C3164" s="193">
        <f t="shared" si="1436"/>
        <v>0</v>
      </c>
      <c r="D3164" s="110">
        <f t="shared" si="1419"/>
        <v>7245.38</v>
      </c>
      <c r="E3164" s="111">
        <f t="shared" si="1435"/>
        <v>7276.54</v>
      </c>
      <c r="F3164" s="112">
        <f t="shared" si="1420"/>
        <v>47412</v>
      </c>
      <c r="G3164" s="113">
        <f t="shared" si="1421"/>
        <v>4.3006716003852752E-3</v>
      </c>
      <c r="H3164" s="114">
        <f t="shared" si="1422"/>
        <v>47472</v>
      </c>
      <c r="I3164" s="114">
        <f t="shared" si="1423"/>
        <v>47472</v>
      </c>
      <c r="J3164" s="115">
        <f t="shared" si="1424"/>
        <v>21</v>
      </c>
      <c r="K3164" s="115">
        <f t="shared" si="1425"/>
        <v>13</v>
      </c>
      <c r="L3164" s="8">
        <f t="shared" si="1426"/>
        <v>1.0026601399999999</v>
      </c>
      <c r="M3164" s="116">
        <f t="shared" si="1427"/>
        <v>1.0043006699999999</v>
      </c>
      <c r="N3164" s="116">
        <f t="shared" si="1428"/>
        <v>1.6431016172674699</v>
      </c>
      <c r="O3164" s="109">
        <f t="shared" si="1429"/>
        <v>1.64747249</v>
      </c>
      <c r="P3164" s="109">
        <f t="shared" si="1430"/>
        <v>0</v>
      </c>
      <c r="Q3164" s="11">
        <f t="shared" si="1441"/>
        <v>0</v>
      </c>
      <c r="R3164" s="30">
        <f t="shared" si="1439"/>
        <v>0</v>
      </c>
      <c r="S3164" s="109">
        <f t="shared" si="1431"/>
        <v>0</v>
      </c>
      <c r="T3164" s="119">
        <f t="shared" si="1440"/>
        <v>0.10150000000000001</v>
      </c>
      <c r="U3164" s="117">
        <f t="shared" si="1432"/>
        <v>118</v>
      </c>
      <c r="V3164" s="117">
        <v>252</v>
      </c>
      <c r="W3164" s="116">
        <f t="shared" si="1433"/>
        <v>1.0463076710000001</v>
      </c>
      <c r="X3164" s="109">
        <f t="shared" si="1434"/>
        <v>0</v>
      </c>
      <c r="Y3164" s="174">
        <f t="shared" si="1437"/>
        <v>0</v>
      </c>
      <c r="Z3164" s="120" t="str">
        <f t="shared" si="1442"/>
        <v>A+J=</v>
      </c>
      <c r="AA3164" s="114">
        <f t="shared" si="1443"/>
        <v>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08">
        <f t="shared" si="1438"/>
        <v>47461</v>
      </c>
      <c r="B3165" s="109">
        <f t="shared" si="1418"/>
        <v>0</v>
      </c>
      <c r="C3165" s="193">
        <f t="shared" si="1436"/>
        <v>0</v>
      </c>
      <c r="D3165" s="110">
        <f t="shared" si="1419"/>
        <v>7245.38</v>
      </c>
      <c r="E3165" s="111">
        <f t="shared" si="1435"/>
        <v>7276.54</v>
      </c>
      <c r="F3165" s="112">
        <f t="shared" si="1420"/>
        <v>47412</v>
      </c>
      <c r="G3165" s="113">
        <f t="shared" si="1421"/>
        <v>4.3006716003852752E-3</v>
      </c>
      <c r="H3165" s="114">
        <f t="shared" si="1422"/>
        <v>47472</v>
      </c>
      <c r="I3165" s="114">
        <f t="shared" si="1423"/>
        <v>47472</v>
      </c>
      <c r="J3165" s="115">
        <f t="shared" si="1424"/>
        <v>21</v>
      </c>
      <c r="K3165" s="115">
        <f t="shared" si="1425"/>
        <v>13</v>
      </c>
      <c r="L3165" s="8">
        <f t="shared" si="1426"/>
        <v>1.0026601399999999</v>
      </c>
      <c r="M3165" s="116">
        <f t="shared" si="1427"/>
        <v>1.0043006699999999</v>
      </c>
      <c r="N3165" s="116">
        <f t="shared" si="1428"/>
        <v>1.6431016172674699</v>
      </c>
      <c r="O3165" s="109">
        <f t="shared" si="1429"/>
        <v>1.64747249</v>
      </c>
      <c r="P3165" s="109">
        <f t="shared" si="1430"/>
        <v>0</v>
      </c>
      <c r="Q3165" s="11">
        <f t="shared" si="1441"/>
        <v>0</v>
      </c>
      <c r="R3165" s="30">
        <f t="shared" si="1439"/>
        <v>0</v>
      </c>
      <c r="S3165" s="109">
        <f t="shared" si="1431"/>
        <v>0</v>
      </c>
      <c r="T3165" s="119">
        <f t="shared" si="1440"/>
        <v>0.10150000000000001</v>
      </c>
      <c r="U3165" s="117">
        <f t="shared" si="1432"/>
        <v>118</v>
      </c>
      <c r="V3165" s="117">
        <v>252</v>
      </c>
      <c r="W3165" s="116">
        <f t="shared" si="1433"/>
        <v>1.0463076710000001</v>
      </c>
      <c r="X3165" s="109">
        <f t="shared" si="1434"/>
        <v>0</v>
      </c>
      <c r="Y3165" s="174">
        <f t="shared" si="1437"/>
        <v>0</v>
      </c>
      <c r="Z3165" s="120" t="str">
        <f t="shared" si="1442"/>
        <v>A+J=</v>
      </c>
      <c r="AA3165" s="114">
        <f t="shared" si="1443"/>
        <v>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08">
        <f t="shared" si="1438"/>
        <v>47462</v>
      </c>
      <c r="B3166" s="109">
        <f t="shared" si="1418"/>
        <v>0</v>
      </c>
      <c r="C3166" s="193">
        <f t="shared" si="1436"/>
        <v>0</v>
      </c>
      <c r="D3166" s="110">
        <f t="shared" si="1419"/>
        <v>7245.38</v>
      </c>
      <c r="E3166" s="111">
        <f t="shared" si="1435"/>
        <v>7276.54</v>
      </c>
      <c r="F3166" s="112">
        <f t="shared" si="1420"/>
        <v>47412</v>
      </c>
      <c r="G3166" s="113">
        <f t="shared" si="1421"/>
        <v>4.3006716003852752E-3</v>
      </c>
      <c r="H3166" s="114">
        <f t="shared" si="1422"/>
        <v>47472</v>
      </c>
      <c r="I3166" s="114">
        <f t="shared" si="1423"/>
        <v>47472</v>
      </c>
      <c r="J3166" s="115">
        <f t="shared" si="1424"/>
        <v>21</v>
      </c>
      <c r="K3166" s="115">
        <f t="shared" si="1425"/>
        <v>13</v>
      </c>
      <c r="L3166" s="8">
        <f t="shared" si="1426"/>
        <v>1.0026601399999999</v>
      </c>
      <c r="M3166" s="116">
        <f t="shared" si="1427"/>
        <v>1.0043006699999999</v>
      </c>
      <c r="N3166" s="116">
        <f t="shared" si="1428"/>
        <v>1.6431016172674699</v>
      </c>
      <c r="O3166" s="109">
        <f t="shared" si="1429"/>
        <v>1.64747249</v>
      </c>
      <c r="P3166" s="109">
        <f t="shared" si="1430"/>
        <v>0</v>
      </c>
      <c r="Q3166" s="11">
        <f t="shared" si="1441"/>
        <v>0</v>
      </c>
      <c r="R3166" s="30">
        <f t="shared" si="1439"/>
        <v>0</v>
      </c>
      <c r="S3166" s="109">
        <f t="shared" si="1431"/>
        <v>0</v>
      </c>
      <c r="T3166" s="119">
        <f t="shared" si="1440"/>
        <v>0.10150000000000001</v>
      </c>
      <c r="U3166" s="117">
        <f t="shared" si="1432"/>
        <v>118</v>
      </c>
      <c r="V3166" s="117">
        <v>252</v>
      </c>
      <c r="W3166" s="116">
        <f t="shared" si="1433"/>
        <v>1.0463076710000001</v>
      </c>
      <c r="X3166" s="109">
        <f t="shared" si="1434"/>
        <v>0</v>
      </c>
      <c r="Y3166" s="174">
        <f t="shared" si="1437"/>
        <v>0</v>
      </c>
      <c r="Z3166" s="120" t="str">
        <f t="shared" si="1442"/>
        <v>A+J=</v>
      </c>
      <c r="AA3166" s="114">
        <f t="shared" si="1443"/>
        <v>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08">
        <f t="shared" si="1438"/>
        <v>47463</v>
      </c>
      <c r="B3167" s="109">
        <f t="shared" si="1418"/>
        <v>0</v>
      </c>
      <c r="C3167" s="193">
        <f t="shared" si="1436"/>
        <v>0</v>
      </c>
      <c r="D3167" s="110">
        <f t="shared" si="1419"/>
        <v>7245.38</v>
      </c>
      <c r="E3167" s="111">
        <f t="shared" si="1435"/>
        <v>7276.54</v>
      </c>
      <c r="F3167" s="112">
        <f t="shared" si="1420"/>
        <v>47412</v>
      </c>
      <c r="G3167" s="113">
        <f t="shared" si="1421"/>
        <v>4.3006716003852752E-3</v>
      </c>
      <c r="H3167" s="114">
        <f t="shared" si="1422"/>
        <v>47472</v>
      </c>
      <c r="I3167" s="114">
        <f t="shared" si="1423"/>
        <v>47472</v>
      </c>
      <c r="J3167" s="115">
        <f t="shared" si="1424"/>
        <v>21</v>
      </c>
      <c r="K3167" s="115">
        <f t="shared" si="1425"/>
        <v>14</v>
      </c>
      <c r="L3167" s="8">
        <f t="shared" si="1426"/>
        <v>1.00286506</v>
      </c>
      <c r="M3167" s="116">
        <f t="shared" si="1427"/>
        <v>1.0043006699999999</v>
      </c>
      <c r="N3167" s="116">
        <f t="shared" si="1428"/>
        <v>1.6431016172674699</v>
      </c>
      <c r="O3167" s="109">
        <f t="shared" si="1429"/>
        <v>1.6478092</v>
      </c>
      <c r="P3167" s="109">
        <f t="shared" si="1430"/>
        <v>0</v>
      </c>
      <c r="Q3167" s="11">
        <f t="shared" si="1441"/>
        <v>0</v>
      </c>
      <c r="R3167" s="30">
        <f t="shared" si="1439"/>
        <v>0</v>
      </c>
      <c r="S3167" s="109">
        <f t="shared" si="1431"/>
        <v>0</v>
      </c>
      <c r="T3167" s="119">
        <f t="shared" si="1440"/>
        <v>0.10150000000000001</v>
      </c>
      <c r="U3167" s="117">
        <f t="shared" si="1432"/>
        <v>119</v>
      </c>
      <c r="V3167" s="117">
        <v>252</v>
      </c>
      <c r="W3167" s="116">
        <f t="shared" si="1433"/>
        <v>1.046709135</v>
      </c>
      <c r="X3167" s="109">
        <f t="shared" si="1434"/>
        <v>0</v>
      </c>
      <c r="Y3167" s="174">
        <f t="shared" si="1437"/>
        <v>0</v>
      </c>
      <c r="Z3167" s="120" t="str">
        <f t="shared" si="1442"/>
        <v>A+J=</v>
      </c>
      <c r="AA3167" s="114">
        <f t="shared" si="1443"/>
        <v>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08">
        <f t="shared" si="1438"/>
        <v>47464</v>
      </c>
      <c r="B3168" s="109">
        <f t="shared" si="1418"/>
        <v>0</v>
      </c>
      <c r="C3168" s="193">
        <f t="shared" si="1436"/>
        <v>0</v>
      </c>
      <c r="D3168" s="110">
        <f t="shared" si="1419"/>
        <v>7245.38</v>
      </c>
      <c r="E3168" s="111">
        <f t="shared" si="1435"/>
        <v>7276.54</v>
      </c>
      <c r="F3168" s="112">
        <f t="shared" si="1420"/>
        <v>47412</v>
      </c>
      <c r="G3168" s="113">
        <f t="shared" si="1421"/>
        <v>4.3006716003852752E-3</v>
      </c>
      <c r="H3168" s="114">
        <f t="shared" si="1422"/>
        <v>47472</v>
      </c>
      <c r="I3168" s="114">
        <f t="shared" si="1423"/>
        <v>47472</v>
      </c>
      <c r="J3168" s="115">
        <f t="shared" si="1424"/>
        <v>21</v>
      </c>
      <c r="K3168" s="115">
        <f t="shared" si="1425"/>
        <v>15</v>
      </c>
      <c r="L3168" s="8">
        <f t="shared" si="1426"/>
        <v>1.00307002</v>
      </c>
      <c r="M3168" s="116">
        <f t="shared" si="1427"/>
        <v>1.0043006699999999</v>
      </c>
      <c r="N3168" s="116">
        <f t="shared" si="1428"/>
        <v>1.6431016172674699</v>
      </c>
      <c r="O3168" s="109">
        <f t="shared" si="1429"/>
        <v>1.6481459700000001</v>
      </c>
      <c r="P3168" s="109">
        <f t="shared" si="1430"/>
        <v>0</v>
      </c>
      <c r="Q3168" s="11">
        <f t="shared" si="1441"/>
        <v>0</v>
      </c>
      <c r="R3168" s="30">
        <f t="shared" si="1439"/>
        <v>0</v>
      </c>
      <c r="S3168" s="109">
        <f t="shared" si="1431"/>
        <v>0</v>
      </c>
      <c r="T3168" s="119">
        <f t="shared" si="1440"/>
        <v>0.10150000000000001</v>
      </c>
      <c r="U3168" s="117">
        <f t="shared" si="1432"/>
        <v>120</v>
      </c>
      <c r="V3168" s="117">
        <v>252</v>
      </c>
      <c r="W3168" s="116">
        <f t="shared" si="1433"/>
        <v>1.047110754</v>
      </c>
      <c r="X3168" s="109">
        <f t="shared" si="1434"/>
        <v>0</v>
      </c>
      <c r="Y3168" s="174">
        <f t="shared" si="1437"/>
        <v>0</v>
      </c>
      <c r="Z3168" s="120" t="str">
        <f t="shared" si="1442"/>
        <v>A+J=</v>
      </c>
      <c r="AA3168" s="114">
        <f t="shared" si="1443"/>
        <v>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08">
        <f t="shared" si="1438"/>
        <v>47465</v>
      </c>
      <c r="B3169" s="109">
        <f t="shared" si="1418"/>
        <v>0</v>
      </c>
      <c r="C3169" s="193">
        <f t="shared" si="1436"/>
        <v>0</v>
      </c>
      <c r="D3169" s="110">
        <f t="shared" si="1419"/>
        <v>7245.38</v>
      </c>
      <c r="E3169" s="111">
        <f t="shared" si="1435"/>
        <v>7276.54</v>
      </c>
      <c r="F3169" s="112">
        <f t="shared" si="1420"/>
        <v>47412</v>
      </c>
      <c r="G3169" s="113">
        <f t="shared" si="1421"/>
        <v>4.3006716003852752E-3</v>
      </c>
      <c r="H3169" s="114">
        <f t="shared" si="1422"/>
        <v>47472</v>
      </c>
      <c r="I3169" s="114">
        <f t="shared" si="1423"/>
        <v>47472</v>
      </c>
      <c r="J3169" s="115">
        <f t="shared" si="1424"/>
        <v>21</v>
      </c>
      <c r="K3169" s="115">
        <f t="shared" si="1425"/>
        <v>16</v>
      </c>
      <c r="L3169" s="8">
        <f t="shared" si="1426"/>
        <v>1.00327502</v>
      </c>
      <c r="M3169" s="116">
        <f t="shared" si="1427"/>
        <v>1.0043006699999999</v>
      </c>
      <c r="N3169" s="116">
        <f t="shared" si="1428"/>
        <v>1.6431016172674699</v>
      </c>
      <c r="O3169" s="109">
        <f t="shared" si="1429"/>
        <v>1.6484828</v>
      </c>
      <c r="P3169" s="109">
        <f t="shared" si="1430"/>
        <v>0</v>
      </c>
      <c r="Q3169" s="11">
        <f t="shared" si="1441"/>
        <v>0</v>
      </c>
      <c r="R3169" s="30">
        <f t="shared" si="1439"/>
        <v>0</v>
      </c>
      <c r="S3169" s="109">
        <f t="shared" si="1431"/>
        <v>0</v>
      </c>
      <c r="T3169" s="119">
        <f t="shared" si="1440"/>
        <v>0.10150000000000001</v>
      </c>
      <c r="U3169" s="117">
        <f t="shared" si="1432"/>
        <v>121</v>
      </c>
      <c r="V3169" s="117">
        <v>252</v>
      </c>
      <c r="W3169" s="116">
        <f t="shared" si="1433"/>
        <v>1.047512526</v>
      </c>
      <c r="X3169" s="109">
        <f t="shared" si="1434"/>
        <v>0</v>
      </c>
      <c r="Y3169" s="174">
        <f t="shared" si="1437"/>
        <v>0</v>
      </c>
      <c r="Z3169" s="120" t="str">
        <f t="shared" si="1442"/>
        <v>A+J=</v>
      </c>
      <c r="AA3169" s="114">
        <f t="shared" si="1443"/>
        <v>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08">
        <f t="shared" si="1438"/>
        <v>47466</v>
      </c>
      <c r="B3170" s="109">
        <f t="shared" ref="B3170:B3233" si="1444">(P3170+X3170)</f>
        <v>0</v>
      </c>
      <c r="C3170" s="193">
        <f t="shared" si="1436"/>
        <v>0</v>
      </c>
      <c r="D3170" s="110">
        <f t="shared" ref="D3170:D3233" si="1445">IF(E3170=E3169,D3169,E3169)</f>
        <v>7245.38</v>
      </c>
      <c r="E3170" s="111">
        <f t="shared" si="1435"/>
        <v>7276.54</v>
      </c>
      <c r="F3170" s="112">
        <f t="shared" ref="F3170:F3233" si="1446">IF($K3170=1,VLOOKUP($A3169,$AO$10:$AS$131,5),F3169)</f>
        <v>47412</v>
      </c>
      <c r="G3170" s="113">
        <f t="shared" ref="G3170:G3233" si="1447">(E3170/D3170)-1</f>
        <v>4.3006716003852752E-3</v>
      </c>
      <c r="H3170" s="114">
        <f t="shared" ref="H3170:H3233" si="1448">IF(DAY(A3170)=H$9,VLOOKUP(A3170,AH$118:AN$450,4),H3169)</f>
        <v>47472</v>
      </c>
      <c r="I3170" s="114">
        <f t="shared" ref="I3170:I3233" si="1449">IF(A3170&gt;I3169,H3170,I3169)</f>
        <v>47472</v>
      </c>
      <c r="J3170" s="115">
        <f t="shared" ref="J3170:J3233" si="1450">IF(I3170=I3169,J3169,NETWORKDAYS(I3169,I3170,$AD$148:$AD$502)-1)</f>
        <v>21</v>
      </c>
      <c r="K3170" s="115">
        <f t="shared" ref="K3170:K3233" si="1451">(J3170-(NETWORKDAYS(A3170,I3170,AD$148:AD$502)-1))</f>
        <v>17</v>
      </c>
      <c r="L3170" s="8">
        <f t="shared" ref="L3170:L3233" si="1452">IF(E3170&lt;D3170,1,TRUNC((E3170/D3170)^TRUNC((K3170/J3170),9),8))</f>
        <v>1.0034800699999999</v>
      </c>
      <c r="M3170" s="116">
        <f t="shared" ref="M3170:M3233" si="1453">IF(I3170&gt;I3169,L3169,M3169)</f>
        <v>1.0043006699999999</v>
      </c>
      <c r="N3170" s="116">
        <f t="shared" ref="N3170:N3233" si="1454">IF(I3170&gt;I3169,N3169*M3170,N3169)</f>
        <v>1.6431016172674699</v>
      </c>
      <c r="O3170" s="109">
        <f t="shared" ref="O3170:O3233" si="1455">TRUNC(TRUNC((L3170*N3170),15),8)</f>
        <v>1.6488197200000001</v>
      </c>
      <c r="P3170" s="109">
        <f t="shared" ref="P3170:P3233" si="1456">TRUNC(C3170*O3170,8)</f>
        <v>0</v>
      </c>
      <c r="Q3170" s="11">
        <f t="shared" si="1441"/>
        <v>0</v>
      </c>
      <c r="R3170" s="30">
        <f t="shared" si="1439"/>
        <v>0</v>
      </c>
      <c r="S3170" s="109">
        <f t="shared" ref="S3170:S3233" si="1457">IF(R3170&gt;0,TRUNC(R3170*P3170,8),0)</f>
        <v>0</v>
      </c>
      <c r="T3170" s="119">
        <f t="shared" si="1440"/>
        <v>0.10150000000000001</v>
      </c>
      <c r="U3170" s="117">
        <f t="shared" ref="U3170:U3233" si="1458">IF(Q3169&gt;0,1,IF(K3170=K3169,U3169,U3169+1))</f>
        <v>122</v>
      </c>
      <c r="V3170" s="117">
        <v>252</v>
      </c>
      <c r="W3170" s="116">
        <f t="shared" ref="W3170:W3233" si="1459">ROUND((1+T3170)^TRUNC((U3170/V3170),9),9)</f>
        <v>1.047914453</v>
      </c>
      <c r="X3170" s="109">
        <f t="shared" ref="X3170:X3233" si="1460">TRUNC((P3170*(W3170-1)),8)</f>
        <v>0</v>
      </c>
      <c r="Y3170" s="174">
        <f t="shared" si="1437"/>
        <v>0</v>
      </c>
      <c r="Z3170" s="120" t="str">
        <f t="shared" si="1442"/>
        <v>A+J=</v>
      </c>
      <c r="AA3170" s="114">
        <f t="shared" si="1443"/>
        <v>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08">
        <f t="shared" si="1438"/>
        <v>47467</v>
      </c>
      <c r="B3171" s="109">
        <f t="shared" si="1444"/>
        <v>0</v>
      </c>
      <c r="C3171" s="193">
        <f t="shared" si="1436"/>
        <v>0</v>
      </c>
      <c r="D3171" s="110">
        <f t="shared" si="1445"/>
        <v>7245.38</v>
      </c>
      <c r="E3171" s="111">
        <f t="shared" si="1435"/>
        <v>7276.54</v>
      </c>
      <c r="F3171" s="112">
        <f t="shared" si="1446"/>
        <v>47412</v>
      </c>
      <c r="G3171" s="113">
        <f t="shared" si="1447"/>
        <v>4.3006716003852752E-3</v>
      </c>
      <c r="H3171" s="114">
        <f t="shared" si="1448"/>
        <v>47472</v>
      </c>
      <c r="I3171" s="114">
        <f t="shared" si="1449"/>
        <v>47472</v>
      </c>
      <c r="J3171" s="115">
        <f t="shared" si="1450"/>
        <v>21</v>
      </c>
      <c r="K3171" s="115">
        <f t="shared" si="1451"/>
        <v>18</v>
      </c>
      <c r="L3171" s="8">
        <f t="shared" si="1452"/>
        <v>1.0036851499999999</v>
      </c>
      <c r="M3171" s="116">
        <f t="shared" si="1453"/>
        <v>1.0043006699999999</v>
      </c>
      <c r="N3171" s="116">
        <f t="shared" si="1454"/>
        <v>1.6431016172674699</v>
      </c>
      <c r="O3171" s="109">
        <f t="shared" si="1455"/>
        <v>1.6491566900000001</v>
      </c>
      <c r="P3171" s="109">
        <f t="shared" si="1456"/>
        <v>0</v>
      </c>
      <c r="Q3171" s="11">
        <f t="shared" si="1441"/>
        <v>0</v>
      </c>
      <c r="R3171" s="30">
        <f t="shared" si="1439"/>
        <v>0</v>
      </c>
      <c r="S3171" s="109">
        <f t="shared" si="1457"/>
        <v>0</v>
      </c>
      <c r="T3171" s="119">
        <f t="shared" si="1440"/>
        <v>0.10150000000000001</v>
      </c>
      <c r="U3171" s="117">
        <f t="shared" si="1458"/>
        <v>123</v>
      </c>
      <c r="V3171" s="117">
        <v>252</v>
      </c>
      <c r="W3171" s="116">
        <f t="shared" si="1459"/>
        <v>1.0483165329999999</v>
      </c>
      <c r="X3171" s="109">
        <f t="shared" si="1460"/>
        <v>0</v>
      </c>
      <c r="Y3171" s="174">
        <f t="shared" si="1437"/>
        <v>0</v>
      </c>
      <c r="Z3171" s="120" t="str">
        <f t="shared" si="1442"/>
        <v>A+J=</v>
      </c>
      <c r="AA3171" s="114">
        <f t="shared" si="1443"/>
        <v>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08">
        <f t="shared" si="1438"/>
        <v>47468</v>
      </c>
      <c r="B3172" s="109">
        <f t="shared" si="1444"/>
        <v>0</v>
      </c>
      <c r="C3172" s="193">
        <f t="shared" si="1436"/>
        <v>0</v>
      </c>
      <c r="D3172" s="110">
        <f t="shared" si="1445"/>
        <v>7245.38</v>
      </c>
      <c r="E3172" s="111">
        <f t="shared" si="1435"/>
        <v>7276.54</v>
      </c>
      <c r="F3172" s="112">
        <f t="shared" si="1446"/>
        <v>47412</v>
      </c>
      <c r="G3172" s="113">
        <f t="shared" si="1447"/>
        <v>4.3006716003852752E-3</v>
      </c>
      <c r="H3172" s="114">
        <f t="shared" si="1448"/>
        <v>47472</v>
      </c>
      <c r="I3172" s="114">
        <f t="shared" si="1449"/>
        <v>47472</v>
      </c>
      <c r="J3172" s="115">
        <f t="shared" si="1450"/>
        <v>21</v>
      </c>
      <c r="K3172" s="115">
        <f t="shared" si="1451"/>
        <v>18</v>
      </c>
      <c r="L3172" s="8">
        <f t="shared" si="1452"/>
        <v>1.0036851499999999</v>
      </c>
      <c r="M3172" s="116">
        <f t="shared" si="1453"/>
        <v>1.0043006699999999</v>
      </c>
      <c r="N3172" s="116">
        <f t="shared" si="1454"/>
        <v>1.6431016172674699</v>
      </c>
      <c r="O3172" s="109">
        <f t="shared" si="1455"/>
        <v>1.6491566900000001</v>
      </c>
      <c r="P3172" s="109">
        <f t="shared" si="1456"/>
        <v>0</v>
      </c>
      <c r="Q3172" s="11">
        <f t="shared" si="1441"/>
        <v>0</v>
      </c>
      <c r="R3172" s="30">
        <f t="shared" si="1439"/>
        <v>0</v>
      </c>
      <c r="S3172" s="109">
        <f t="shared" si="1457"/>
        <v>0</v>
      </c>
      <c r="T3172" s="119">
        <f t="shared" si="1440"/>
        <v>0.10150000000000001</v>
      </c>
      <c r="U3172" s="117">
        <f t="shared" si="1458"/>
        <v>123</v>
      </c>
      <c r="V3172" s="117">
        <v>252</v>
      </c>
      <c r="W3172" s="116">
        <f t="shared" si="1459"/>
        <v>1.0483165329999999</v>
      </c>
      <c r="X3172" s="109">
        <f t="shared" si="1460"/>
        <v>0</v>
      </c>
      <c r="Y3172" s="174">
        <f t="shared" si="1437"/>
        <v>0</v>
      </c>
      <c r="Z3172" s="120" t="str">
        <f t="shared" si="1442"/>
        <v>A+J=</v>
      </c>
      <c r="AA3172" s="114">
        <f t="shared" si="1443"/>
        <v>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08">
        <f t="shared" si="1438"/>
        <v>47469</v>
      </c>
      <c r="B3173" s="109">
        <f t="shared" si="1444"/>
        <v>0</v>
      </c>
      <c r="C3173" s="193">
        <f t="shared" si="1436"/>
        <v>0</v>
      </c>
      <c r="D3173" s="110">
        <f t="shared" si="1445"/>
        <v>7245.38</v>
      </c>
      <c r="E3173" s="111">
        <f t="shared" si="1435"/>
        <v>7276.54</v>
      </c>
      <c r="F3173" s="112">
        <f t="shared" si="1446"/>
        <v>47412</v>
      </c>
      <c r="G3173" s="113">
        <f t="shared" si="1447"/>
        <v>4.3006716003852752E-3</v>
      </c>
      <c r="H3173" s="114">
        <f t="shared" si="1448"/>
        <v>47472</v>
      </c>
      <c r="I3173" s="114">
        <f t="shared" si="1449"/>
        <v>47472</v>
      </c>
      <c r="J3173" s="115">
        <f t="shared" si="1450"/>
        <v>21</v>
      </c>
      <c r="K3173" s="115">
        <f t="shared" si="1451"/>
        <v>18</v>
      </c>
      <c r="L3173" s="8">
        <f t="shared" si="1452"/>
        <v>1.0036851499999999</v>
      </c>
      <c r="M3173" s="116">
        <f t="shared" si="1453"/>
        <v>1.0043006699999999</v>
      </c>
      <c r="N3173" s="116">
        <f t="shared" si="1454"/>
        <v>1.6431016172674699</v>
      </c>
      <c r="O3173" s="109">
        <f t="shared" si="1455"/>
        <v>1.6491566900000001</v>
      </c>
      <c r="P3173" s="109">
        <f t="shared" si="1456"/>
        <v>0</v>
      </c>
      <c r="Q3173" s="11">
        <f t="shared" si="1441"/>
        <v>0</v>
      </c>
      <c r="R3173" s="30">
        <f t="shared" si="1439"/>
        <v>0</v>
      </c>
      <c r="S3173" s="109">
        <f t="shared" si="1457"/>
        <v>0</v>
      </c>
      <c r="T3173" s="119">
        <f t="shared" si="1440"/>
        <v>0.10150000000000001</v>
      </c>
      <c r="U3173" s="117">
        <f t="shared" si="1458"/>
        <v>123</v>
      </c>
      <c r="V3173" s="117">
        <v>252</v>
      </c>
      <c r="W3173" s="116">
        <f t="shared" si="1459"/>
        <v>1.0483165329999999</v>
      </c>
      <c r="X3173" s="109">
        <f t="shared" si="1460"/>
        <v>0</v>
      </c>
      <c r="Y3173" s="174">
        <f t="shared" si="1437"/>
        <v>0</v>
      </c>
      <c r="Z3173" s="120" t="str">
        <f t="shared" si="1442"/>
        <v>A+J=</v>
      </c>
      <c r="AA3173" s="114">
        <f t="shared" si="1443"/>
        <v>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08">
        <f t="shared" si="1438"/>
        <v>47470</v>
      </c>
      <c r="B3174" s="109">
        <f t="shared" si="1444"/>
        <v>0</v>
      </c>
      <c r="C3174" s="193">
        <f t="shared" si="1436"/>
        <v>0</v>
      </c>
      <c r="D3174" s="110">
        <f t="shared" si="1445"/>
        <v>7245.38</v>
      </c>
      <c r="E3174" s="111">
        <f t="shared" si="1435"/>
        <v>7276.54</v>
      </c>
      <c r="F3174" s="112">
        <f t="shared" si="1446"/>
        <v>47412</v>
      </c>
      <c r="G3174" s="113">
        <f t="shared" si="1447"/>
        <v>4.3006716003852752E-3</v>
      </c>
      <c r="H3174" s="114">
        <f t="shared" si="1448"/>
        <v>47472</v>
      </c>
      <c r="I3174" s="114">
        <f t="shared" si="1449"/>
        <v>47472</v>
      </c>
      <c r="J3174" s="115">
        <f t="shared" si="1450"/>
        <v>21</v>
      </c>
      <c r="K3174" s="115">
        <f t="shared" si="1451"/>
        <v>19</v>
      </c>
      <c r="L3174" s="8">
        <f t="shared" si="1452"/>
        <v>1.00389028</v>
      </c>
      <c r="M3174" s="116">
        <f t="shared" si="1453"/>
        <v>1.0043006699999999</v>
      </c>
      <c r="N3174" s="116">
        <f t="shared" si="1454"/>
        <v>1.6431016172674699</v>
      </c>
      <c r="O3174" s="109">
        <f t="shared" si="1455"/>
        <v>1.64949374</v>
      </c>
      <c r="P3174" s="109">
        <f t="shared" si="1456"/>
        <v>0</v>
      </c>
      <c r="Q3174" s="11">
        <f t="shared" si="1441"/>
        <v>0</v>
      </c>
      <c r="R3174" s="30">
        <f t="shared" si="1439"/>
        <v>0</v>
      </c>
      <c r="S3174" s="109">
        <f t="shared" si="1457"/>
        <v>0</v>
      </c>
      <c r="T3174" s="119">
        <f t="shared" si="1440"/>
        <v>0.10150000000000001</v>
      </c>
      <c r="U3174" s="117">
        <f t="shared" si="1458"/>
        <v>124</v>
      </c>
      <c r="V3174" s="117">
        <v>252</v>
      </c>
      <c r="W3174" s="116">
        <f t="shared" si="1459"/>
        <v>1.0487187680000001</v>
      </c>
      <c r="X3174" s="109">
        <f t="shared" si="1460"/>
        <v>0</v>
      </c>
      <c r="Y3174" s="174">
        <f t="shared" si="1437"/>
        <v>0</v>
      </c>
      <c r="Z3174" s="120" t="str">
        <f t="shared" si="1442"/>
        <v>A+J=</v>
      </c>
      <c r="AA3174" s="114">
        <f t="shared" si="1443"/>
        <v>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08">
        <f t="shared" si="1438"/>
        <v>47471</v>
      </c>
      <c r="B3175" s="109">
        <f t="shared" si="1444"/>
        <v>0</v>
      </c>
      <c r="C3175" s="193">
        <f t="shared" si="1436"/>
        <v>0</v>
      </c>
      <c r="D3175" s="110">
        <f t="shared" si="1445"/>
        <v>7245.38</v>
      </c>
      <c r="E3175" s="111">
        <f t="shared" si="1435"/>
        <v>7276.54</v>
      </c>
      <c r="F3175" s="112">
        <f t="shared" si="1446"/>
        <v>47412</v>
      </c>
      <c r="G3175" s="113">
        <f t="shared" si="1447"/>
        <v>4.3006716003852752E-3</v>
      </c>
      <c r="H3175" s="114">
        <f t="shared" si="1448"/>
        <v>47472</v>
      </c>
      <c r="I3175" s="114">
        <f t="shared" si="1449"/>
        <v>47472</v>
      </c>
      <c r="J3175" s="115">
        <f t="shared" si="1450"/>
        <v>21</v>
      </c>
      <c r="K3175" s="115">
        <f t="shared" si="1451"/>
        <v>20</v>
      </c>
      <c r="L3175" s="8">
        <f t="shared" si="1452"/>
        <v>1.0040954499999999</v>
      </c>
      <c r="M3175" s="116">
        <f t="shared" si="1453"/>
        <v>1.0043006699999999</v>
      </c>
      <c r="N3175" s="116">
        <f t="shared" si="1454"/>
        <v>1.6431016172674699</v>
      </c>
      <c r="O3175" s="109">
        <f t="shared" si="1455"/>
        <v>1.6498308500000001</v>
      </c>
      <c r="P3175" s="109">
        <f t="shared" si="1456"/>
        <v>0</v>
      </c>
      <c r="Q3175" s="11">
        <f t="shared" si="1441"/>
        <v>0</v>
      </c>
      <c r="R3175" s="30">
        <f t="shared" si="1439"/>
        <v>0</v>
      </c>
      <c r="S3175" s="109">
        <f t="shared" si="1457"/>
        <v>0</v>
      </c>
      <c r="T3175" s="119">
        <f t="shared" si="1440"/>
        <v>0.10150000000000001</v>
      </c>
      <c r="U3175" s="117">
        <f t="shared" si="1458"/>
        <v>125</v>
      </c>
      <c r="V3175" s="117">
        <v>252</v>
      </c>
      <c r="W3175" s="116">
        <f t="shared" si="1459"/>
        <v>1.0491211579999999</v>
      </c>
      <c r="X3175" s="109">
        <f t="shared" si="1460"/>
        <v>0</v>
      </c>
      <c r="Y3175" s="174">
        <f t="shared" si="1437"/>
        <v>0</v>
      </c>
      <c r="Z3175" s="120" t="str">
        <f t="shared" si="1442"/>
        <v>A+J=</v>
      </c>
      <c r="AA3175" s="114">
        <f t="shared" si="1443"/>
        <v>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08">
        <f t="shared" si="1438"/>
        <v>47472</v>
      </c>
      <c r="B3176" s="109">
        <f t="shared" si="1444"/>
        <v>0</v>
      </c>
      <c r="C3176" s="193">
        <f t="shared" si="1436"/>
        <v>0</v>
      </c>
      <c r="D3176" s="110">
        <f t="shared" si="1445"/>
        <v>7245.38</v>
      </c>
      <c r="E3176" s="111">
        <f t="shared" si="1435"/>
        <v>7276.54</v>
      </c>
      <c r="F3176" s="112">
        <f t="shared" si="1446"/>
        <v>47412</v>
      </c>
      <c r="G3176" s="113">
        <f t="shared" si="1447"/>
        <v>4.3006716003852752E-3</v>
      </c>
      <c r="H3176" s="114">
        <f t="shared" si="1448"/>
        <v>47504</v>
      </c>
      <c r="I3176" s="114">
        <f t="shared" si="1449"/>
        <v>47472</v>
      </c>
      <c r="J3176" s="115">
        <f t="shared" si="1450"/>
        <v>21</v>
      </c>
      <c r="K3176" s="115">
        <f t="shared" si="1451"/>
        <v>21</v>
      </c>
      <c r="L3176" s="8">
        <f t="shared" si="1452"/>
        <v>1.0043006699999999</v>
      </c>
      <c r="M3176" s="116">
        <f t="shared" si="1453"/>
        <v>1.0043006699999999</v>
      </c>
      <c r="N3176" s="116">
        <f t="shared" si="1454"/>
        <v>1.6431016172674699</v>
      </c>
      <c r="O3176" s="109">
        <f t="shared" si="1455"/>
        <v>1.65016805</v>
      </c>
      <c r="P3176" s="109">
        <f t="shared" si="1456"/>
        <v>0</v>
      </c>
      <c r="Q3176" s="11">
        <f t="shared" si="1441"/>
        <v>0</v>
      </c>
      <c r="R3176" s="30">
        <f t="shared" si="1439"/>
        <v>0</v>
      </c>
      <c r="S3176" s="109">
        <f t="shared" si="1457"/>
        <v>0</v>
      </c>
      <c r="T3176" s="119">
        <f t="shared" si="1440"/>
        <v>0.10150000000000001</v>
      </c>
      <c r="U3176" s="117">
        <f t="shared" si="1458"/>
        <v>126</v>
      </c>
      <c r="V3176" s="117">
        <v>252</v>
      </c>
      <c r="W3176" s="116">
        <f t="shared" si="1459"/>
        <v>1.049523701</v>
      </c>
      <c r="X3176" s="109">
        <f t="shared" si="1460"/>
        <v>0</v>
      </c>
      <c r="Y3176" s="174">
        <f t="shared" si="1437"/>
        <v>0</v>
      </c>
      <c r="Z3176" s="120" t="str">
        <f t="shared" si="1442"/>
        <v>A+J=</v>
      </c>
      <c r="AA3176" s="114">
        <f t="shared" si="1443"/>
        <v>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08">
        <f t="shared" si="1438"/>
        <v>47473</v>
      </c>
      <c r="B3177" s="109">
        <f t="shared" si="1444"/>
        <v>0</v>
      </c>
      <c r="C3177" s="193">
        <f t="shared" si="1436"/>
        <v>0</v>
      </c>
      <c r="D3177" s="110">
        <f t="shared" si="1445"/>
        <v>7245.38</v>
      </c>
      <c r="E3177" s="111">
        <f t="shared" si="1435"/>
        <v>7276.54</v>
      </c>
      <c r="F3177" s="112">
        <f t="shared" si="1446"/>
        <v>47442</v>
      </c>
      <c r="G3177" s="113">
        <f t="shared" si="1447"/>
        <v>4.3006716003852752E-3</v>
      </c>
      <c r="H3177" s="114">
        <f t="shared" si="1448"/>
        <v>47504</v>
      </c>
      <c r="I3177" s="114">
        <f t="shared" si="1449"/>
        <v>47504</v>
      </c>
      <c r="J3177" s="115">
        <f t="shared" si="1450"/>
        <v>20</v>
      </c>
      <c r="K3177" s="115">
        <f t="shared" si="1451"/>
        <v>1</v>
      </c>
      <c r="L3177" s="8">
        <f t="shared" si="1452"/>
        <v>1.0002145899999999</v>
      </c>
      <c r="M3177" s="116">
        <f t="shared" si="1453"/>
        <v>1.0043006699999999</v>
      </c>
      <c r="N3177" s="116">
        <f t="shared" si="1454"/>
        <v>1.6501680550998035</v>
      </c>
      <c r="O3177" s="109">
        <f t="shared" si="1455"/>
        <v>1.65052216</v>
      </c>
      <c r="P3177" s="109">
        <f t="shared" si="1456"/>
        <v>0</v>
      </c>
      <c r="Q3177" s="11">
        <f t="shared" si="1441"/>
        <v>0</v>
      </c>
      <c r="R3177" s="30">
        <f t="shared" si="1439"/>
        <v>0</v>
      </c>
      <c r="S3177" s="109">
        <f t="shared" si="1457"/>
        <v>0</v>
      </c>
      <c r="T3177" s="119">
        <f t="shared" si="1440"/>
        <v>0.10150000000000001</v>
      </c>
      <c r="U3177" s="117">
        <f t="shared" si="1458"/>
        <v>127</v>
      </c>
      <c r="V3177" s="117">
        <v>252</v>
      </c>
      <c r="W3177" s="116">
        <f t="shared" si="1459"/>
        <v>1.0499263999999999</v>
      </c>
      <c r="X3177" s="109">
        <f t="shared" si="1460"/>
        <v>0</v>
      </c>
      <c r="Y3177" s="174">
        <f t="shared" si="1437"/>
        <v>0</v>
      </c>
      <c r="Z3177" s="120" t="str">
        <f t="shared" si="1442"/>
        <v>A+J=</v>
      </c>
      <c r="AA3177" s="114">
        <f t="shared" si="1443"/>
        <v>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08">
        <f t="shared" si="1438"/>
        <v>47474</v>
      </c>
      <c r="B3178" s="109">
        <f t="shared" si="1444"/>
        <v>0</v>
      </c>
      <c r="C3178" s="193">
        <f t="shared" si="1436"/>
        <v>0</v>
      </c>
      <c r="D3178" s="110">
        <f t="shared" si="1445"/>
        <v>7245.38</v>
      </c>
      <c r="E3178" s="111">
        <f t="shared" si="1435"/>
        <v>7276.54</v>
      </c>
      <c r="F3178" s="112">
        <f t="shared" si="1446"/>
        <v>47442</v>
      </c>
      <c r="G3178" s="113">
        <f t="shared" si="1447"/>
        <v>4.3006716003852752E-3</v>
      </c>
      <c r="H3178" s="114">
        <f t="shared" si="1448"/>
        <v>47504</v>
      </c>
      <c r="I3178" s="114">
        <f t="shared" si="1449"/>
        <v>47504</v>
      </c>
      <c r="J3178" s="115">
        <f t="shared" si="1450"/>
        <v>20</v>
      </c>
      <c r="K3178" s="115">
        <f t="shared" si="1451"/>
        <v>2</v>
      </c>
      <c r="L3178" s="8">
        <f t="shared" si="1452"/>
        <v>1.0004292299999999</v>
      </c>
      <c r="M3178" s="116">
        <f t="shared" si="1453"/>
        <v>1.0043006699999999</v>
      </c>
      <c r="N3178" s="116">
        <f t="shared" si="1454"/>
        <v>1.6501680550998035</v>
      </c>
      <c r="O3178" s="109">
        <f t="shared" si="1455"/>
        <v>1.6508763500000001</v>
      </c>
      <c r="P3178" s="109">
        <f t="shared" si="1456"/>
        <v>0</v>
      </c>
      <c r="Q3178" s="11">
        <f t="shared" si="1441"/>
        <v>0</v>
      </c>
      <c r="R3178" s="30">
        <f t="shared" si="1439"/>
        <v>0</v>
      </c>
      <c r="S3178" s="109">
        <f t="shared" si="1457"/>
        <v>0</v>
      </c>
      <c r="T3178" s="119">
        <f t="shared" si="1440"/>
        <v>0.10150000000000001</v>
      </c>
      <c r="U3178" s="117">
        <f t="shared" si="1458"/>
        <v>128</v>
      </c>
      <c r="V3178" s="117">
        <v>252</v>
      </c>
      <c r="W3178" s="116">
        <f t="shared" si="1459"/>
        <v>1.050329252</v>
      </c>
      <c r="X3178" s="109">
        <f t="shared" si="1460"/>
        <v>0</v>
      </c>
      <c r="Y3178" s="174">
        <f t="shared" si="1437"/>
        <v>0</v>
      </c>
      <c r="Z3178" s="120" t="str">
        <f t="shared" si="1442"/>
        <v>A+J=</v>
      </c>
      <c r="AA3178" s="114">
        <f t="shared" si="1443"/>
        <v>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08">
        <f t="shared" si="1438"/>
        <v>47475</v>
      </c>
      <c r="B3179" s="109">
        <f t="shared" si="1444"/>
        <v>0</v>
      </c>
      <c r="C3179" s="193">
        <f t="shared" si="1436"/>
        <v>0</v>
      </c>
      <c r="D3179" s="110">
        <f t="shared" si="1445"/>
        <v>7245.38</v>
      </c>
      <c r="E3179" s="111">
        <f t="shared" si="1435"/>
        <v>7276.54</v>
      </c>
      <c r="F3179" s="112">
        <f t="shared" si="1446"/>
        <v>47442</v>
      </c>
      <c r="G3179" s="113">
        <f t="shared" si="1447"/>
        <v>4.3006716003852752E-3</v>
      </c>
      <c r="H3179" s="114">
        <f t="shared" si="1448"/>
        <v>47504</v>
      </c>
      <c r="I3179" s="114">
        <f t="shared" si="1449"/>
        <v>47504</v>
      </c>
      <c r="J3179" s="115">
        <f t="shared" si="1450"/>
        <v>20</v>
      </c>
      <c r="K3179" s="115">
        <f t="shared" si="1451"/>
        <v>2</v>
      </c>
      <c r="L3179" s="8">
        <f t="shared" si="1452"/>
        <v>1.0004292299999999</v>
      </c>
      <c r="M3179" s="116">
        <f t="shared" si="1453"/>
        <v>1.0043006699999999</v>
      </c>
      <c r="N3179" s="116">
        <f t="shared" si="1454"/>
        <v>1.6501680550998035</v>
      </c>
      <c r="O3179" s="109">
        <f t="shared" si="1455"/>
        <v>1.6508763500000001</v>
      </c>
      <c r="P3179" s="109">
        <f t="shared" si="1456"/>
        <v>0</v>
      </c>
      <c r="Q3179" s="11">
        <f t="shared" si="1441"/>
        <v>0</v>
      </c>
      <c r="R3179" s="30">
        <f t="shared" si="1439"/>
        <v>0</v>
      </c>
      <c r="S3179" s="109">
        <f t="shared" si="1457"/>
        <v>0</v>
      </c>
      <c r="T3179" s="119">
        <f t="shared" si="1440"/>
        <v>0.10150000000000001</v>
      </c>
      <c r="U3179" s="117">
        <f t="shared" si="1458"/>
        <v>128</v>
      </c>
      <c r="V3179" s="117">
        <v>252</v>
      </c>
      <c r="W3179" s="116">
        <f t="shared" si="1459"/>
        <v>1.050329252</v>
      </c>
      <c r="X3179" s="109">
        <f t="shared" si="1460"/>
        <v>0</v>
      </c>
      <c r="Y3179" s="174">
        <f t="shared" si="1437"/>
        <v>0</v>
      </c>
      <c r="Z3179" s="120" t="str">
        <f t="shared" si="1442"/>
        <v>A+J=</v>
      </c>
      <c r="AA3179" s="114">
        <f t="shared" si="1443"/>
        <v>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08">
        <f t="shared" si="1438"/>
        <v>47476</v>
      </c>
      <c r="B3180" s="109">
        <f t="shared" si="1444"/>
        <v>0</v>
      </c>
      <c r="C3180" s="193">
        <f t="shared" si="1436"/>
        <v>0</v>
      </c>
      <c r="D3180" s="110">
        <f t="shared" si="1445"/>
        <v>7245.38</v>
      </c>
      <c r="E3180" s="111">
        <f t="shared" si="1435"/>
        <v>7276.54</v>
      </c>
      <c r="F3180" s="112">
        <f t="shared" si="1446"/>
        <v>47442</v>
      </c>
      <c r="G3180" s="113">
        <f t="shared" si="1447"/>
        <v>4.3006716003852752E-3</v>
      </c>
      <c r="H3180" s="114">
        <f t="shared" si="1448"/>
        <v>47504</v>
      </c>
      <c r="I3180" s="114">
        <f t="shared" si="1449"/>
        <v>47504</v>
      </c>
      <c r="J3180" s="115">
        <f t="shared" si="1450"/>
        <v>20</v>
      </c>
      <c r="K3180" s="115">
        <f t="shared" si="1451"/>
        <v>2</v>
      </c>
      <c r="L3180" s="8">
        <f t="shared" si="1452"/>
        <v>1.0004292299999999</v>
      </c>
      <c r="M3180" s="116">
        <f t="shared" si="1453"/>
        <v>1.0043006699999999</v>
      </c>
      <c r="N3180" s="116">
        <f t="shared" si="1454"/>
        <v>1.6501680550998035</v>
      </c>
      <c r="O3180" s="109">
        <f t="shared" si="1455"/>
        <v>1.6508763500000001</v>
      </c>
      <c r="P3180" s="109">
        <f t="shared" si="1456"/>
        <v>0</v>
      </c>
      <c r="Q3180" s="11">
        <f t="shared" si="1441"/>
        <v>0</v>
      </c>
      <c r="R3180" s="30">
        <f t="shared" si="1439"/>
        <v>0</v>
      </c>
      <c r="S3180" s="109">
        <f t="shared" si="1457"/>
        <v>0</v>
      </c>
      <c r="T3180" s="119">
        <f t="shared" si="1440"/>
        <v>0.10150000000000001</v>
      </c>
      <c r="U3180" s="117">
        <f t="shared" si="1458"/>
        <v>128</v>
      </c>
      <c r="V3180" s="117">
        <v>252</v>
      </c>
      <c r="W3180" s="116">
        <f t="shared" si="1459"/>
        <v>1.050329252</v>
      </c>
      <c r="X3180" s="109">
        <f t="shared" si="1460"/>
        <v>0</v>
      </c>
      <c r="Y3180" s="174">
        <f t="shared" si="1437"/>
        <v>0</v>
      </c>
      <c r="Z3180" s="120" t="str">
        <f t="shared" si="1442"/>
        <v>A+J=</v>
      </c>
      <c r="AA3180" s="114">
        <f t="shared" si="1443"/>
        <v>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08">
        <f t="shared" si="1438"/>
        <v>47477</v>
      </c>
      <c r="B3181" s="109">
        <f t="shared" si="1444"/>
        <v>0</v>
      </c>
      <c r="C3181" s="193">
        <f t="shared" si="1436"/>
        <v>0</v>
      </c>
      <c r="D3181" s="110">
        <f t="shared" si="1445"/>
        <v>7245.38</v>
      </c>
      <c r="E3181" s="111">
        <f t="shared" ref="E3181:E3244" si="1461">IF($K3181=1,VLOOKUP($A3180,$AO$10:$AS$150,4),E3180)</f>
        <v>7276.54</v>
      </c>
      <c r="F3181" s="112">
        <f t="shared" si="1446"/>
        <v>47442</v>
      </c>
      <c r="G3181" s="113">
        <f t="shared" si="1447"/>
        <v>4.3006716003852752E-3</v>
      </c>
      <c r="H3181" s="114">
        <f t="shared" si="1448"/>
        <v>47504</v>
      </c>
      <c r="I3181" s="114">
        <f t="shared" si="1449"/>
        <v>47504</v>
      </c>
      <c r="J3181" s="115">
        <f t="shared" si="1450"/>
        <v>20</v>
      </c>
      <c r="K3181" s="115">
        <f t="shared" si="1451"/>
        <v>3</v>
      </c>
      <c r="L3181" s="8">
        <f t="shared" si="1452"/>
        <v>1.0006439199999999</v>
      </c>
      <c r="M3181" s="116">
        <f t="shared" si="1453"/>
        <v>1.0043006699999999</v>
      </c>
      <c r="N3181" s="116">
        <f t="shared" si="1454"/>
        <v>1.6501680550998035</v>
      </c>
      <c r="O3181" s="109">
        <f t="shared" si="1455"/>
        <v>1.6512306299999999</v>
      </c>
      <c r="P3181" s="109">
        <f t="shared" si="1456"/>
        <v>0</v>
      </c>
      <c r="Q3181" s="11">
        <f t="shared" si="1441"/>
        <v>0</v>
      </c>
      <c r="R3181" s="30">
        <f t="shared" si="1439"/>
        <v>0</v>
      </c>
      <c r="S3181" s="109">
        <f t="shared" si="1457"/>
        <v>0</v>
      </c>
      <c r="T3181" s="119">
        <f t="shared" si="1440"/>
        <v>0.10150000000000001</v>
      </c>
      <c r="U3181" s="117">
        <f t="shared" si="1458"/>
        <v>129</v>
      </c>
      <c r="V3181" s="117">
        <v>252</v>
      </c>
      <c r="W3181" s="116">
        <f t="shared" si="1459"/>
        <v>1.05073226</v>
      </c>
      <c r="X3181" s="109">
        <f t="shared" si="1460"/>
        <v>0</v>
      </c>
      <c r="Y3181" s="174">
        <f t="shared" si="1437"/>
        <v>0</v>
      </c>
      <c r="Z3181" s="120" t="str">
        <f t="shared" si="1442"/>
        <v>A+J=</v>
      </c>
      <c r="AA3181" s="114">
        <f t="shared" si="1443"/>
        <v>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08">
        <f t="shared" si="1438"/>
        <v>47478</v>
      </c>
      <c r="B3182" s="109">
        <f t="shared" si="1444"/>
        <v>0</v>
      </c>
      <c r="C3182" s="193">
        <f t="shared" si="1436"/>
        <v>0</v>
      </c>
      <c r="D3182" s="110">
        <f t="shared" si="1445"/>
        <v>7245.38</v>
      </c>
      <c r="E3182" s="111">
        <f t="shared" si="1461"/>
        <v>7276.54</v>
      </c>
      <c r="F3182" s="112">
        <f t="shared" si="1446"/>
        <v>47442</v>
      </c>
      <c r="G3182" s="113">
        <f t="shared" si="1447"/>
        <v>4.3006716003852752E-3</v>
      </c>
      <c r="H3182" s="114">
        <f t="shared" si="1448"/>
        <v>47504</v>
      </c>
      <c r="I3182" s="114">
        <f t="shared" si="1449"/>
        <v>47504</v>
      </c>
      <c r="J3182" s="115">
        <f t="shared" si="1450"/>
        <v>20</v>
      </c>
      <c r="K3182" s="115">
        <f t="shared" si="1451"/>
        <v>3</v>
      </c>
      <c r="L3182" s="8">
        <f t="shared" si="1452"/>
        <v>1.0006439199999999</v>
      </c>
      <c r="M3182" s="116">
        <f t="shared" si="1453"/>
        <v>1.0043006699999999</v>
      </c>
      <c r="N3182" s="116">
        <f t="shared" si="1454"/>
        <v>1.6501680550998035</v>
      </c>
      <c r="O3182" s="109">
        <f t="shared" si="1455"/>
        <v>1.6512306299999999</v>
      </c>
      <c r="P3182" s="109">
        <f t="shared" si="1456"/>
        <v>0</v>
      </c>
      <c r="Q3182" s="11">
        <f t="shared" si="1441"/>
        <v>0</v>
      </c>
      <c r="R3182" s="30">
        <f t="shared" si="1439"/>
        <v>0</v>
      </c>
      <c r="S3182" s="109">
        <f t="shared" si="1457"/>
        <v>0</v>
      </c>
      <c r="T3182" s="119">
        <f t="shared" si="1440"/>
        <v>0.10150000000000001</v>
      </c>
      <c r="U3182" s="117">
        <f t="shared" si="1458"/>
        <v>129</v>
      </c>
      <c r="V3182" s="117">
        <v>252</v>
      </c>
      <c r="W3182" s="116">
        <f t="shared" si="1459"/>
        <v>1.05073226</v>
      </c>
      <c r="X3182" s="109">
        <f t="shared" si="1460"/>
        <v>0</v>
      </c>
      <c r="Y3182" s="174">
        <f t="shared" si="1437"/>
        <v>0</v>
      </c>
      <c r="Z3182" s="120" t="str">
        <f t="shared" si="1442"/>
        <v>A+J=</v>
      </c>
      <c r="AA3182" s="114">
        <f t="shared" si="1443"/>
        <v>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08">
        <f t="shared" si="1438"/>
        <v>47479</v>
      </c>
      <c r="B3183" s="109">
        <f t="shared" si="1444"/>
        <v>0</v>
      </c>
      <c r="C3183" s="193">
        <f t="shared" si="1436"/>
        <v>0</v>
      </c>
      <c r="D3183" s="110">
        <f t="shared" si="1445"/>
        <v>7245.38</v>
      </c>
      <c r="E3183" s="111">
        <f t="shared" si="1461"/>
        <v>7276.54</v>
      </c>
      <c r="F3183" s="112">
        <f t="shared" si="1446"/>
        <v>47442</v>
      </c>
      <c r="G3183" s="113">
        <f t="shared" si="1447"/>
        <v>4.3006716003852752E-3</v>
      </c>
      <c r="H3183" s="114">
        <f t="shared" si="1448"/>
        <v>47504</v>
      </c>
      <c r="I3183" s="114">
        <f t="shared" si="1449"/>
        <v>47504</v>
      </c>
      <c r="J3183" s="115">
        <f t="shared" si="1450"/>
        <v>20</v>
      </c>
      <c r="K3183" s="115">
        <f t="shared" si="1451"/>
        <v>4</v>
      </c>
      <c r="L3183" s="8">
        <f t="shared" si="1452"/>
        <v>1.0008586500000001</v>
      </c>
      <c r="M3183" s="116">
        <f t="shared" si="1453"/>
        <v>1.0043006699999999</v>
      </c>
      <c r="N3183" s="116">
        <f t="shared" si="1454"/>
        <v>1.6501680550998035</v>
      </c>
      <c r="O3183" s="109">
        <f t="shared" si="1455"/>
        <v>1.65158497</v>
      </c>
      <c r="P3183" s="109">
        <f t="shared" si="1456"/>
        <v>0</v>
      </c>
      <c r="Q3183" s="11">
        <f t="shared" si="1441"/>
        <v>0</v>
      </c>
      <c r="R3183" s="30">
        <f t="shared" si="1439"/>
        <v>0</v>
      </c>
      <c r="S3183" s="109">
        <f t="shared" si="1457"/>
        <v>0</v>
      </c>
      <c r="T3183" s="119">
        <f t="shared" si="1440"/>
        <v>0.10150000000000001</v>
      </c>
      <c r="U3183" s="117">
        <f t="shared" si="1458"/>
        <v>130</v>
      </c>
      <c r="V3183" s="117">
        <v>252</v>
      </c>
      <c r="W3183" s="116">
        <f t="shared" si="1459"/>
        <v>1.051135422</v>
      </c>
      <c r="X3183" s="109">
        <f t="shared" si="1460"/>
        <v>0</v>
      </c>
      <c r="Y3183" s="174">
        <f t="shared" si="1437"/>
        <v>0</v>
      </c>
      <c r="Z3183" s="120" t="str">
        <f t="shared" si="1442"/>
        <v>A+J=</v>
      </c>
      <c r="AA3183" s="114">
        <f t="shared" si="1443"/>
        <v>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08">
        <f t="shared" si="1438"/>
        <v>47480</v>
      </c>
      <c r="B3184" s="109">
        <f t="shared" si="1444"/>
        <v>0</v>
      </c>
      <c r="C3184" s="193">
        <f t="shared" si="1436"/>
        <v>0</v>
      </c>
      <c r="D3184" s="110">
        <f t="shared" si="1445"/>
        <v>7245.38</v>
      </c>
      <c r="E3184" s="111">
        <f t="shared" si="1461"/>
        <v>7276.54</v>
      </c>
      <c r="F3184" s="112">
        <f t="shared" si="1446"/>
        <v>47442</v>
      </c>
      <c r="G3184" s="113">
        <f t="shared" si="1447"/>
        <v>4.3006716003852752E-3</v>
      </c>
      <c r="H3184" s="114">
        <f t="shared" si="1448"/>
        <v>47504</v>
      </c>
      <c r="I3184" s="114">
        <f t="shared" si="1449"/>
        <v>47504</v>
      </c>
      <c r="J3184" s="115">
        <f t="shared" si="1450"/>
        <v>20</v>
      </c>
      <c r="K3184" s="115">
        <f t="shared" si="1451"/>
        <v>5</v>
      </c>
      <c r="L3184" s="8">
        <f t="shared" si="1452"/>
        <v>1.0010734299999999</v>
      </c>
      <c r="M3184" s="116">
        <f t="shared" si="1453"/>
        <v>1.0043006699999999</v>
      </c>
      <c r="N3184" s="116">
        <f t="shared" si="1454"/>
        <v>1.6501680550998035</v>
      </c>
      <c r="O3184" s="109">
        <f t="shared" si="1455"/>
        <v>1.6519393899999999</v>
      </c>
      <c r="P3184" s="109">
        <f t="shared" si="1456"/>
        <v>0</v>
      </c>
      <c r="Q3184" s="11">
        <f t="shared" si="1441"/>
        <v>0</v>
      </c>
      <c r="R3184" s="30">
        <f t="shared" si="1439"/>
        <v>0</v>
      </c>
      <c r="S3184" s="109">
        <f t="shared" si="1457"/>
        <v>0</v>
      </c>
      <c r="T3184" s="119">
        <f t="shared" si="1440"/>
        <v>0.10150000000000001</v>
      </c>
      <c r="U3184" s="117">
        <f t="shared" si="1458"/>
        <v>131</v>
      </c>
      <c r="V3184" s="117">
        <v>252</v>
      </c>
      <c r="W3184" s="116">
        <f t="shared" si="1459"/>
        <v>1.0515387380000001</v>
      </c>
      <c r="X3184" s="109">
        <f t="shared" si="1460"/>
        <v>0</v>
      </c>
      <c r="Y3184" s="174">
        <f t="shared" si="1437"/>
        <v>0</v>
      </c>
      <c r="Z3184" s="120" t="str">
        <f t="shared" si="1442"/>
        <v>A+J=</v>
      </c>
      <c r="AA3184" s="114">
        <f t="shared" si="1443"/>
        <v>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08">
        <f t="shared" si="1438"/>
        <v>47481</v>
      </c>
      <c r="B3185" s="109">
        <f t="shared" si="1444"/>
        <v>0</v>
      </c>
      <c r="C3185" s="193">
        <f t="shared" si="1436"/>
        <v>0</v>
      </c>
      <c r="D3185" s="110">
        <f t="shared" si="1445"/>
        <v>7245.38</v>
      </c>
      <c r="E3185" s="111">
        <f t="shared" si="1461"/>
        <v>7276.54</v>
      </c>
      <c r="F3185" s="112">
        <f t="shared" si="1446"/>
        <v>47442</v>
      </c>
      <c r="G3185" s="113">
        <f t="shared" si="1447"/>
        <v>4.3006716003852752E-3</v>
      </c>
      <c r="H3185" s="114">
        <f t="shared" si="1448"/>
        <v>47504</v>
      </c>
      <c r="I3185" s="114">
        <f t="shared" si="1449"/>
        <v>47504</v>
      </c>
      <c r="J3185" s="115">
        <f t="shared" si="1450"/>
        <v>20</v>
      </c>
      <c r="K3185" s="115">
        <f t="shared" si="1451"/>
        <v>6</v>
      </c>
      <c r="L3185" s="8">
        <f t="shared" si="1452"/>
        <v>1.0012882599999999</v>
      </c>
      <c r="M3185" s="116">
        <f t="shared" si="1453"/>
        <v>1.0043006699999999</v>
      </c>
      <c r="N3185" s="116">
        <f t="shared" si="1454"/>
        <v>1.6501680550998035</v>
      </c>
      <c r="O3185" s="109">
        <f t="shared" si="1455"/>
        <v>1.6522939000000001</v>
      </c>
      <c r="P3185" s="109">
        <f t="shared" si="1456"/>
        <v>0</v>
      </c>
      <c r="Q3185" s="11">
        <f t="shared" si="1441"/>
        <v>0</v>
      </c>
      <c r="R3185" s="30">
        <f t="shared" si="1439"/>
        <v>0</v>
      </c>
      <c r="S3185" s="109">
        <f t="shared" si="1457"/>
        <v>0</v>
      </c>
      <c r="T3185" s="119">
        <f t="shared" si="1440"/>
        <v>0.10150000000000001</v>
      </c>
      <c r="U3185" s="117">
        <f t="shared" si="1458"/>
        <v>132</v>
      </c>
      <c r="V3185" s="117">
        <v>252</v>
      </c>
      <c r="W3185" s="116">
        <f t="shared" si="1459"/>
        <v>1.05194221</v>
      </c>
      <c r="X3185" s="109">
        <f t="shared" si="1460"/>
        <v>0</v>
      </c>
      <c r="Y3185" s="174">
        <f t="shared" si="1437"/>
        <v>0</v>
      </c>
      <c r="Z3185" s="120" t="str">
        <f t="shared" si="1442"/>
        <v>A+J=</v>
      </c>
      <c r="AA3185" s="114">
        <f t="shared" si="1443"/>
        <v>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08">
        <f t="shared" si="1438"/>
        <v>47482</v>
      </c>
      <c r="B3186" s="109">
        <f t="shared" si="1444"/>
        <v>0</v>
      </c>
      <c r="C3186" s="193">
        <f t="shared" si="1436"/>
        <v>0</v>
      </c>
      <c r="D3186" s="110">
        <f t="shared" si="1445"/>
        <v>7245.38</v>
      </c>
      <c r="E3186" s="111">
        <f t="shared" si="1461"/>
        <v>7276.54</v>
      </c>
      <c r="F3186" s="112">
        <f t="shared" si="1446"/>
        <v>47442</v>
      </c>
      <c r="G3186" s="113">
        <f t="shared" si="1447"/>
        <v>4.3006716003852752E-3</v>
      </c>
      <c r="H3186" s="114">
        <f t="shared" si="1448"/>
        <v>47504</v>
      </c>
      <c r="I3186" s="114">
        <f t="shared" si="1449"/>
        <v>47504</v>
      </c>
      <c r="J3186" s="115">
        <f t="shared" si="1450"/>
        <v>20</v>
      </c>
      <c r="K3186" s="115">
        <f t="shared" si="1451"/>
        <v>6</v>
      </c>
      <c r="L3186" s="8">
        <f t="shared" si="1452"/>
        <v>1.0012882599999999</v>
      </c>
      <c r="M3186" s="116">
        <f t="shared" si="1453"/>
        <v>1.0043006699999999</v>
      </c>
      <c r="N3186" s="116">
        <f t="shared" si="1454"/>
        <v>1.6501680550998035</v>
      </c>
      <c r="O3186" s="109">
        <f t="shared" si="1455"/>
        <v>1.6522939000000001</v>
      </c>
      <c r="P3186" s="109">
        <f t="shared" si="1456"/>
        <v>0</v>
      </c>
      <c r="Q3186" s="11">
        <f t="shared" si="1441"/>
        <v>0</v>
      </c>
      <c r="R3186" s="30">
        <f t="shared" si="1439"/>
        <v>0</v>
      </c>
      <c r="S3186" s="109">
        <f t="shared" si="1457"/>
        <v>0</v>
      </c>
      <c r="T3186" s="119">
        <f t="shared" si="1440"/>
        <v>0.10150000000000001</v>
      </c>
      <c r="U3186" s="117">
        <f t="shared" si="1458"/>
        <v>132</v>
      </c>
      <c r="V3186" s="117">
        <v>252</v>
      </c>
      <c r="W3186" s="116">
        <f t="shared" si="1459"/>
        <v>1.05194221</v>
      </c>
      <c r="X3186" s="109">
        <f t="shared" si="1460"/>
        <v>0</v>
      </c>
      <c r="Y3186" s="174">
        <f t="shared" si="1437"/>
        <v>0</v>
      </c>
      <c r="Z3186" s="120" t="str">
        <f t="shared" si="1442"/>
        <v>A+J=</v>
      </c>
      <c r="AA3186" s="114">
        <f t="shared" si="1443"/>
        <v>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08">
        <f t="shared" si="1438"/>
        <v>47483</v>
      </c>
      <c r="B3187" s="109">
        <f t="shared" si="1444"/>
        <v>0</v>
      </c>
      <c r="C3187" s="193">
        <f t="shared" si="1436"/>
        <v>0</v>
      </c>
      <c r="D3187" s="110">
        <f t="shared" si="1445"/>
        <v>7245.38</v>
      </c>
      <c r="E3187" s="111">
        <f t="shared" si="1461"/>
        <v>7276.54</v>
      </c>
      <c r="F3187" s="112">
        <f t="shared" si="1446"/>
        <v>47442</v>
      </c>
      <c r="G3187" s="113">
        <f t="shared" si="1447"/>
        <v>4.3006716003852752E-3</v>
      </c>
      <c r="H3187" s="114">
        <f t="shared" si="1448"/>
        <v>47504</v>
      </c>
      <c r="I3187" s="114">
        <f t="shared" si="1449"/>
        <v>47504</v>
      </c>
      <c r="J3187" s="115">
        <f t="shared" si="1450"/>
        <v>20</v>
      </c>
      <c r="K3187" s="115">
        <f t="shared" si="1451"/>
        <v>6</v>
      </c>
      <c r="L3187" s="8">
        <f t="shared" si="1452"/>
        <v>1.0012882599999999</v>
      </c>
      <c r="M3187" s="116">
        <f t="shared" si="1453"/>
        <v>1.0043006699999999</v>
      </c>
      <c r="N3187" s="116">
        <f t="shared" si="1454"/>
        <v>1.6501680550998035</v>
      </c>
      <c r="O3187" s="109">
        <f t="shared" si="1455"/>
        <v>1.6522939000000001</v>
      </c>
      <c r="P3187" s="109">
        <f t="shared" si="1456"/>
        <v>0</v>
      </c>
      <c r="Q3187" s="11">
        <f t="shared" si="1441"/>
        <v>0</v>
      </c>
      <c r="R3187" s="30">
        <f t="shared" si="1439"/>
        <v>0</v>
      </c>
      <c r="S3187" s="109">
        <f t="shared" si="1457"/>
        <v>0</v>
      </c>
      <c r="T3187" s="119">
        <f t="shared" si="1440"/>
        <v>0.10150000000000001</v>
      </c>
      <c r="U3187" s="117">
        <f t="shared" si="1458"/>
        <v>132</v>
      </c>
      <c r="V3187" s="117">
        <v>252</v>
      </c>
      <c r="W3187" s="116">
        <f t="shared" si="1459"/>
        <v>1.05194221</v>
      </c>
      <c r="X3187" s="109">
        <f t="shared" si="1460"/>
        <v>0</v>
      </c>
      <c r="Y3187" s="174">
        <f t="shared" si="1437"/>
        <v>0</v>
      </c>
      <c r="Z3187" s="120" t="str">
        <f t="shared" si="1442"/>
        <v>A+J=</v>
      </c>
      <c r="AA3187" s="114">
        <f t="shared" si="1443"/>
        <v>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08">
        <f t="shared" si="1438"/>
        <v>47484</v>
      </c>
      <c r="B3188" s="109">
        <f t="shared" si="1444"/>
        <v>0</v>
      </c>
      <c r="C3188" s="193">
        <f t="shared" si="1436"/>
        <v>0</v>
      </c>
      <c r="D3188" s="110">
        <f t="shared" si="1445"/>
        <v>7245.38</v>
      </c>
      <c r="E3188" s="111">
        <f t="shared" si="1461"/>
        <v>7276.54</v>
      </c>
      <c r="F3188" s="112">
        <f t="shared" si="1446"/>
        <v>47442</v>
      </c>
      <c r="G3188" s="113">
        <f t="shared" si="1447"/>
        <v>4.3006716003852752E-3</v>
      </c>
      <c r="H3188" s="114">
        <f t="shared" si="1448"/>
        <v>47504</v>
      </c>
      <c r="I3188" s="114">
        <f t="shared" si="1449"/>
        <v>47504</v>
      </c>
      <c r="J3188" s="115">
        <f t="shared" si="1450"/>
        <v>20</v>
      </c>
      <c r="K3188" s="115">
        <f t="shared" si="1451"/>
        <v>7</v>
      </c>
      <c r="L3188" s="8">
        <f t="shared" si="1452"/>
        <v>1.0015031299999999</v>
      </c>
      <c r="M3188" s="116">
        <f t="shared" si="1453"/>
        <v>1.0043006699999999</v>
      </c>
      <c r="N3188" s="116">
        <f t="shared" si="1454"/>
        <v>1.6501680550998035</v>
      </c>
      <c r="O3188" s="109">
        <f t="shared" si="1455"/>
        <v>1.6526484699999999</v>
      </c>
      <c r="P3188" s="109">
        <f t="shared" si="1456"/>
        <v>0</v>
      </c>
      <c r="Q3188" s="11">
        <f t="shared" si="1441"/>
        <v>0</v>
      </c>
      <c r="R3188" s="30">
        <f t="shared" si="1439"/>
        <v>0</v>
      </c>
      <c r="S3188" s="109">
        <f t="shared" si="1457"/>
        <v>0</v>
      </c>
      <c r="T3188" s="119">
        <f t="shared" si="1440"/>
        <v>0.10150000000000001</v>
      </c>
      <c r="U3188" s="117">
        <f t="shared" si="1458"/>
        <v>133</v>
      </c>
      <c r="V3188" s="117">
        <v>252</v>
      </c>
      <c r="W3188" s="116">
        <f t="shared" si="1459"/>
        <v>1.052345836</v>
      </c>
      <c r="X3188" s="109">
        <f t="shared" si="1460"/>
        <v>0</v>
      </c>
      <c r="Y3188" s="174">
        <f t="shared" si="1437"/>
        <v>0</v>
      </c>
      <c r="Z3188" s="120" t="str">
        <f t="shared" si="1442"/>
        <v>A+J=</v>
      </c>
      <c r="AA3188" s="114">
        <f t="shared" si="1443"/>
        <v>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08">
        <f t="shared" si="1438"/>
        <v>47485</v>
      </c>
      <c r="B3189" s="109">
        <f t="shared" si="1444"/>
        <v>0</v>
      </c>
      <c r="C3189" s="193">
        <f t="shared" si="1436"/>
        <v>0</v>
      </c>
      <c r="D3189" s="110">
        <f t="shared" si="1445"/>
        <v>7245.38</v>
      </c>
      <c r="E3189" s="111">
        <f t="shared" si="1461"/>
        <v>7276.54</v>
      </c>
      <c r="F3189" s="112">
        <f t="shared" si="1446"/>
        <v>47442</v>
      </c>
      <c r="G3189" s="113">
        <f t="shared" si="1447"/>
        <v>4.3006716003852752E-3</v>
      </c>
      <c r="H3189" s="114">
        <f t="shared" si="1448"/>
        <v>47504</v>
      </c>
      <c r="I3189" s="114">
        <f t="shared" si="1449"/>
        <v>47504</v>
      </c>
      <c r="J3189" s="115">
        <f t="shared" si="1450"/>
        <v>20</v>
      </c>
      <c r="K3189" s="115">
        <f t="shared" si="1451"/>
        <v>7</v>
      </c>
      <c r="L3189" s="8">
        <f t="shared" si="1452"/>
        <v>1.0015031299999999</v>
      </c>
      <c r="M3189" s="116">
        <f t="shared" si="1453"/>
        <v>1.0043006699999999</v>
      </c>
      <c r="N3189" s="116">
        <f t="shared" si="1454"/>
        <v>1.6501680550998035</v>
      </c>
      <c r="O3189" s="109">
        <f t="shared" si="1455"/>
        <v>1.6526484699999999</v>
      </c>
      <c r="P3189" s="109">
        <f t="shared" si="1456"/>
        <v>0</v>
      </c>
      <c r="Q3189" s="11">
        <f t="shared" si="1441"/>
        <v>0</v>
      </c>
      <c r="R3189" s="30">
        <f t="shared" si="1439"/>
        <v>0</v>
      </c>
      <c r="S3189" s="109">
        <f t="shared" si="1457"/>
        <v>0</v>
      </c>
      <c r="T3189" s="119">
        <f t="shared" si="1440"/>
        <v>0.10150000000000001</v>
      </c>
      <c r="U3189" s="117">
        <f t="shared" si="1458"/>
        <v>133</v>
      </c>
      <c r="V3189" s="117">
        <v>252</v>
      </c>
      <c r="W3189" s="116">
        <f t="shared" si="1459"/>
        <v>1.052345836</v>
      </c>
      <c r="X3189" s="109">
        <f t="shared" si="1460"/>
        <v>0</v>
      </c>
      <c r="Y3189" s="174">
        <f t="shared" si="1437"/>
        <v>0</v>
      </c>
      <c r="Z3189" s="120" t="str">
        <f t="shared" si="1442"/>
        <v>A+J=</v>
      </c>
      <c r="AA3189" s="114">
        <f t="shared" si="1443"/>
        <v>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08">
        <f t="shared" si="1438"/>
        <v>47486</v>
      </c>
      <c r="B3190" s="109">
        <f t="shared" si="1444"/>
        <v>0</v>
      </c>
      <c r="C3190" s="193">
        <f t="shared" si="1436"/>
        <v>0</v>
      </c>
      <c r="D3190" s="110">
        <f t="shared" si="1445"/>
        <v>7245.38</v>
      </c>
      <c r="E3190" s="111">
        <f t="shared" si="1461"/>
        <v>7276.54</v>
      </c>
      <c r="F3190" s="112">
        <f t="shared" si="1446"/>
        <v>47442</v>
      </c>
      <c r="G3190" s="113">
        <f t="shared" si="1447"/>
        <v>4.3006716003852752E-3</v>
      </c>
      <c r="H3190" s="114">
        <f t="shared" si="1448"/>
        <v>47504</v>
      </c>
      <c r="I3190" s="114">
        <f t="shared" si="1449"/>
        <v>47504</v>
      </c>
      <c r="J3190" s="115">
        <f t="shared" si="1450"/>
        <v>20</v>
      </c>
      <c r="K3190" s="115">
        <f t="shared" si="1451"/>
        <v>8</v>
      </c>
      <c r="L3190" s="8">
        <f t="shared" si="1452"/>
        <v>1.00171805</v>
      </c>
      <c r="M3190" s="116">
        <f t="shared" si="1453"/>
        <v>1.0043006699999999</v>
      </c>
      <c r="N3190" s="116">
        <f t="shared" si="1454"/>
        <v>1.6501680550998035</v>
      </c>
      <c r="O3190" s="109">
        <f t="shared" si="1455"/>
        <v>1.6530031199999999</v>
      </c>
      <c r="P3190" s="109">
        <f t="shared" si="1456"/>
        <v>0</v>
      </c>
      <c r="Q3190" s="11">
        <f t="shared" si="1441"/>
        <v>0</v>
      </c>
      <c r="R3190" s="30">
        <f t="shared" si="1439"/>
        <v>0</v>
      </c>
      <c r="S3190" s="109">
        <f t="shared" si="1457"/>
        <v>0</v>
      </c>
      <c r="T3190" s="119">
        <f t="shared" si="1440"/>
        <v>0.10150000000000001</v>
      </c>
      <c r="U3190" s="117">
        <f t="shared" si="1458"/>
        <v>134</v>
      </c>
      <c r="V3190" s="117">
        <v>252</v>
      </c>
      <c r="W3190" s="116">
        <f t="shared" si="1459"/>
        <v>1.0527496169999999</v>
      </c>
      <c r="X3190" s="109">
        <f t="shared" si="1460"/>
        <v>0</v>
      </c>
      <c r="Y3190" s="174">
        <f t="shared" si="1437"/>
        <v>0</v>
      </c>
      <c r="Z3190" s="120" t="str">
        <f t="shared" si="1442"/>
        <v>A+J=</v>
      </c>
      <c r="AA3190" s="114">
        <f t="shared" si="1443"/>
        <v>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08">
        <f t="shared" si="1438"/>
        <v>47487</v>
      </c>
      <c r="B3191" s="109">
        <f t="shared" si="1444"/>
        <v>0</v>
      </c>
      <c r="C3191" s="193">
        <f t="shared" si="1436"/>
        <v>0</v>
      </c>
      <c r="D3191" s="110">
        <f t="shared" si="1445"/>
        <v>7245.38</v>
      </c>
      <c r="E3191" s="111">
        <f t="shared" si="1461"/>
        <v>7276.54</v>
      </c>
      <c r="F3191" s="112">
        <f t="shared" si="1446"/>
        <v>47442</v>
      </c>
      <c r="G3191" s="113">
        <f t="shared" si="1447"/>
        <v>4.3006716003852752E-3</v>
      </c>
      <c r="H3191" s="114">
        <f t="shared" si="1448"/>
        <v>47504</v>
      </c>
      <c r="I3191" s="114">
        <f t="shared" si="1449"/>
        <v>47504</v>
      </c>
      <c r="J3191" s="115">
        <f t="shared" si="1450"/>
        <v>20</v>
      </c>
      <c r="K3191" s="115">
        <f t="shared" si="1451"/>
        <v>9</v>
      </c>
      <c r="L3191" s="8">
        <f t="shared" si="1452"/>
        <v>1.0019330099999999</v>
      </c>
      <c r="M3191" s="116">
        <f t="shared" si="1453"/>
        <v>1.0043006699999999</v>
      </c>
      <c r="N3191" s="116">
        <f t="shared" si="1454"/>
        <v>1.6501680550998035</v>
      </c>
      <c r="O3191" s="109">
        <f t="shared" si="1455"/>
        <v>1.65335784</v>
      </c>
      <c r="P3191" s="109">
        <f t="shared" si="1456"/>
        <v>0</v>
      </c>
      <c r="Q3191" s="11">
        <f t="shared" si="1441"/>
        <v>0</v>
      </c>
      <c r="R3191" s="30">
        <f t="shared" si="1439"/>
        <v>0</v>
      </c>
      <c r="S3191" s="109">
        <f t="shared" si="1457"/>
        <v>0</v>
      </c>
      <c r="T3191" s="119">
        <f t="shared" si="1440"/>
        <v>0.10150000000000001</v>
      </c>
      <c r="U3191" s="117">
        <f t="shared" si="1458"/>
        <v>135</v>
      </c>
      <c r="V3191" s="117">
        <v>252</v>
      </c>
      <c r="W3191" s="116">
        <f t="shared" si="1459"/>
        <v>1.053153553</v>
      </c>
      <c r="X3191" s="109">
        <f t="shared" si="1460"/>
        <v>0</v>
      </c>
      <c r="Y3191" s="174">
        <f t="shared" si="1437"/>
        <v>0</v>
      </c>
      <c r="Z3191" s="120" t="str">
        <f t="shared" si="1442"/>
        <v>A+J=</v>
      </c>
      <c r="AA3191" s="114">
        <f t="shared" si="1443"/>
        <v>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08">
        <f t="shared" si="1438"/>
        <v>47488</v>
      </c>
      <c r="B3192" s="109">
        <f t="shared" si="1444"/>
        <v>0</v>
      </c>
      <c r="C3192" s="193">
        <f t="shared" si="1436"/>
        <v>0</v>
      </c>
      <c r="D3192" s="110">
        <f t="shared" si="1445"/>
        <v>7245.38</v>
      </c>
      <c r="E3192" s="111">
        <f t="shared" si="1461"/>
        <v>7276.54</v>
      </c>
      <c r="F3192" s="112">
        <f t="shared" si="1446"/>
        <v>47442</v>
      </c>
      <c r="G3192" s="113">
        <f t="shared" si="1447"/>
        <v>4.3006716003852752E-3</v>
      </c>
      <c r="H3192" s="114">
        <f t="shared" si="1448"/>
        <v>47504</v>
      </c>
      <c r="I3192" s="114">
        <f t="shared" si="1449"/>
        <v>47504</v>
      </c>
      <c r="J3192" s="115">
        <f t="shared" si="1450"/>
        <v>20</v>
      </c>
      <c r="K3192" s="115">
        <f t="shared" si="1451"/>
        <v>10</v>
      </c>
      <c r="L3192" s="8">
        <f t="shared" si="1452"/>
        <v>1.0021480199999999</v>
      </c>
      <c r="M3192" s="116">
        <f t="shared" si="1453"/>
        <v>1.0043006699999999</v>
      </c>
      <c r="N3192" s="116">
        <f t="shared" si="1454"/>
        <v>1.6501680550998035</v>
      </c>
      <c r="O3192" s="109">
        <f t="shared" si="1455"/>
        <v>1.65371264</v>
      </c>
      <c r="P3192" s="109">
        <f t="shared" si="1456"/>
        <v>0</v>
      </c>
      <c r="Q3192" s="11">
        <f t="shared" si="1441"/>
        <v>0</v>
      </c>
      <c r="R3192" s="30">
        <f t="shared" si="1439"/>
        <v>0</v>
      </c>
      <c r="S3192" s="109">
        <f t="shared" si="1457"/>
        <v>0</v>
      </c>
      <c r="T3192" s="119">
        <f t="shared" si="1440"/>
        <v>0.10150000000000001</v>
      </c>
      <c r="U3192" s="117">
        <f t="shared" si="1458"/>
        <v>136</v>
      </c>
      <c r="V3192" s="117">
        <v>252</v>
      </c>
      <c r="W3192" s="116">
        <f t="shared" si="1459"/>
        <v>1.0535576440000001</v>
      </c>
      <c r="X3192" s="109">
        <f t="shared" si="1460"/>
        <v>0</v>
      </c>
      <c r="Y3192" s="174">
        <f t="shared" si="1437"/>
        <v>0</v>
      </c>
      <c r="Z3192" s="120" t="str">
        <f t="shared" si="1442"/>
        <v>A+J=</v>
      </c>
      <c r="AA3192" s="114">
        <f t="shared" si="1443"/>
        <v>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08">
        <f t="shared" si="1438"/>
        <v>47489</v>
      </c>
      <c r="B3193" s="109">
        <f t="shared" si="1444"/>
        <v>0</v>
      </c>
      <c r="C3193" s="193">
        <f t="shared" si="1436"/>
        <v>0</v>
      </c>
      <c r="D3193" s="110">
        <f t="shared" si="1445"/>
        <v>7245.38</v>
      </c>
      <c r="E3193" s="111">
        <f t="shared" si="1461"/>
        <v>7276.54</v>
      </c>
      <c r="F3193" s="112">
        <f t="shared" si="1446"/>
        <v>47442</v>
      </c>
      <c r="G3193" s="113">
        <f t="shared" si="1447"/>
        <v>4.3006716003852752E-3</v>
      </c>
      <c r="H3193" s="114">
        <f t="shared" si="1448"/>
        <v>47504</v>
      </c>
      <c r="I3193" s="114">
        <f t="shared" si="1449"/>
        <v>47504</v>
      </c>
      <c r="J3193" s="115">
        <f t="shared" si="1450"/>
        <v>20</v>
      </c>
      <c r="K3193" s="115">
        <f t="shared" si="1451"/>
        <v>10</v>
      </c>
      <c r="L3193" s="8">
        <f t="shared" si="1452"/>
        <v>1.0021480199999999</v>
      </c>
      <c r="M3193" s="116">
        <f t="shared" si="1453"/>
        <v>1.0043006699999999</v>
      </c>
      <c r="N3193" s="116">
        <f t="shared" si="1454"/>
        <v>1.6501680550998035</v>
      </c>
      <c r="O3193" s="109">
        <f t="shared" si="1455"/>
        <v>1.65371264</v>
      </c>
      <c r="P3193" s="109">
        <f t="shared" si="1456"/>
        <v>0</v>
      </c>
      <c r="Q3193" s="11">
        <f t="shared" si="1441"/>
        <v>0</v>
      </c>
      <c r="R3193" s="30">
        <f t="shared" si="1439"/>
        <v>0</v>
      </c>
      <c r="S3193" s="109">
        <f t="shared" si="1457"/>
        <v>0</v>
      </c>
      <c r="T3193" s="119">
        <f t="shared" si="1440"/>
        <v>0.10150000000000001</v>
      </c>
      <c r="U3193" s="117">
        <f t="shared" si="1458"/>
        <v>136</v>
      </c>
      <c r="V3193" s="117">
        <v>252</v>
      </c>
      <c r="W3193" s="116">
        <f t="shared" si="1459"/>
        <v>1.0535576440000001</v>
      </c>
      <c r="X3193" s="109">
        <f t="shared" si="1460"/>
        <v>0</v>
      </c>
      <c r="Y3193" s="174">
        <f t="shared" si="1437"/>
        <v>0</v>
      </c>
      <c r="Z3193" s="120" t="str">
        <f t="shared" si="1442"/>
        <v>A+J=</v>
      </c>
      <c r="AA3193" s="114">
        <f t="shared" si="1443"/>
        <v>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08">
        <f t="shared" si="1438"/>
        <v>47490</v>
      </c>
      <c r="B3194" s="109">
        <f t="shared" si="1444"/>
        <v>0</v>
      </c>
      <c r="C3194" s="193">
        <f t="shared" si="1436"/>
        <v>0</v>
      </c>
      <c r="D3194" s="110">
        <f t="shared" si="1445"/>
        <v>7245.38</v>
      </c>
      <c r="E3194" s="111">
        <f t="shared" si="1461"/>
        <v>7276.54</v>
      </c>
      <c r="F3194" s="112">
        <f t="shared" si="1446"/>
        <v>47442</v>
      </c>
      <c r="G3194" s="113">
        <f t="shared" si="1447"/>
        <v>4.3006716003852752E-3</v>
      </c>
      <c r="H3194" s="114">
        <f t="shared" si="1448"/>
        <v>47504</v>
      </c>
      <c r="I3194" s="114">
        <f t="shared" si="1449"/>
        <v>47504</v>
      </c>
      <c r="J3194" s="115">
        <f t="shared" si="1450"/>
        <v>20</v>
      </c>
      <c r="K3194" s="115">
        <f t="shared" si="1451"/>
        <v>10</v>
      </c>
      <c r="L3194" s="8">
        <f t="shared" si="1452"/>
        <v>1.0021480199999999</v>
      </c>
      <c r="M3194" s="116">
        <f t="shared" si="1453"/>
        <v>1.0043006699999999</v>
      </c>
      <c r="N3194" s="116">
        <f t="shared" si="1454"/>
        <v>1.6501680550998035</v>
      </c>
      <c r="O3194" s="109">
        <f t="shared" si="1455"/>
        <v>1.65371264</v>
      </c>
      <c r="P3194" s="109">
        <f t="shared" si="1456"/>
        <v>0</v>
      </c>
      <c r="Q3194" s="11">
        <f t="shared" si="1441"/>
        <v>0</v>
      </c>
      <c r="R3194" s="30">
        <f t="shared" si="1439"/>
        <v>0</v>
      </c>
      <c r="S3194" s="109">
        <f t="shared" si="1457"/>
        <v>0</v>
      </c>
      <c r="T3194" s="119">
        <f t="shared" si="1440"/>
        <v>0.10150000000000001</v>
      </c>
      <c r="U3194" s="117">
        <f t="shared" si="1458"/>
        <v>136</v>
      </c>
      <c r="V3194" s="117">
        <v>252</v>
      </c>
      <c r="W3194" s="116">
        <f t="shared" si="1459"/>
        <v>1.0535576440000001</v>
      </c>
      <c r="X3194" s="109">
        <f t="shared" si="1460"/>
        <v>0</v>
      </c>
      <c r="Y3194" s="174">
        <f t="shared" si="1437"/>
        <v>0</v>
      </c>
      <c r="Z3194" s="120" t="str">
        <f t="shared" si="1442"/>
        <v>A+J=</v>
      </c>
      <c r="AA3194" s="114">
        <f t="shared" si="1443"/>
        <v>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08">
        <f t="shared" si="1438"/>
        <v>47491</v>
      </c>
      <c r="B3195" s="109">
        <f t="shared" si="1444"/>
        <v>0</v>
      </c>
      <c r="C3195" s="193">
        <f t="shared" si="1436"/>
        <v>0</v>
      </c>
      <c r="D3195" s="110">
        <f t="shared" si="1445"/>
        <v>7245.38</v>
      </c>
      <c r="E3195" s="111">
        <f t="shared" si="1461"/>
        <v>7276.54</v>
      </c>
      <c r="F3195" s="112">
        <f t="shared" si="1446"/>
        <v>47442</v>
      </c>
      <c r="G3195" s="113">
        <f t="shared" si="1447"/>
        <v>4.3006716003852752E-3</v>
      </c>
      <c r="H3195" s="114">
        <f t="shared" si="1448"/>
        <v>47504</v>
      </c>
      <c r="I3195" s="114">
        <f t="shared" si="1449"/>
        <v>47504</v>
      </c>
      <c r="J3195" s="115">
        <f t="shared" si="1450"/>
        <v>20</v>
      </c>
      <c r="K3195" s="115">
        <f t="shared" si="1451"/>
        <v>11</v>
      </c>
      <c r="L3195" s="8">
        <f t="shared" si="1452"/>
        <v>1.0023630800000001</v>
      </c>
      <c r="M3195" s="116">
        <f t="shared" si="1453"/>
        <v>1.0043006699999999</v>
      </c>
      <c r="N3195" s="116">
        <f t="shared" si="1454"/>
        <v>1.6501680550998035</v>
      </c>
      <c r="O3195" s="109">
        <f t="shared" si="1455"/>
        <v>1.6540675300000001</v>
      </c>
      <c r="P3195" s="109">
        <f t="shared" si="1456"/>
        <v>0</v>
      </c>
      <c r="Q3195" s="11">
        <f t="shared" si="1441"/>
        <v>0</v>
      </c>
      <c r="R3195" s="30">
        <f t="shared" si="1439"/>
        <v>0</v>
      </c>
      <c r="S3195" s="109">
        <f t="shared" si="1457"/>
        <v>0</v>
      </c>
      <c r="T3195" s="119">
        <f t="shared" si="1440"/>
        <v>0.10150000000000001</v>
      </c>
      <c r="U3195" s="117">
        <f t="shared" si="1458"/>
        <v>137</v>
      </c>
      <c r="V3195" s="117">
        <v>252</v>
      </c>
      <c r="W3195" s="116">
        <f t="shared" si="1459"/>
        <v>1.0539618900000001</v>
      </c>
      <c r="X3195" s="109">
        <f t="shared" si="1460"/>
        <v>0</v>
      </c>
      <c r="Y3195" s="174">
        <f t="shared" si="1437"/>
        <v>0</v>
      </c>
      <c r="Z3195" s="120" t="str">
        <f t="shared" si="1442"/>
        <v>A+J=</v>
      </c>
      <c r="AA3195" s="114">
        <f t="shared" si="1443"/>
        <v>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08">
        <f t="shared" si="1438"/>
        <v>47492</v>
      </c>
      <c r="B3196" s="109">
        <f t="shared" si="1444"/>
        <v>0</v>
      </c>
      <c r="C3196" s="193">
        <f t="shared" si="1436"/>
        <v>0</v>
      </c>
      <c r="D3196" s="110">
        <f t="shared" si="1445"/>
        <v>7245.38</v>
      </c>
      <c r="E3196" s="111">
        <f t="shared" si="1461"/>
        <v>7276.54</v>
      </c>
      <c r="F3196" s="112">
        <f t="shared" si="1446"/>
        <v>47442</v>
      </c>
      <c r="G3196" s="113">
        <f t="shared" si="1447"/>
        <v>4.3006716003852752E-3</v>
      </c>
      <c r="H3196" s="114">
        <f t="shared" si="1448"/>
        <v>47504</v>
      </c>
      <c r="I3196" s="114">
        <f t="shared" si="1449"/>
        <v>47504</v>
      </c>
      <c r="J3196" s="115">
        <f t="shared" si="1450"/>
        <v>20</v>
      </c>
      <c r="K3196" s="115">
        <f t="shared" si="1451"/>
        <v>12</v>
      </c>
      <c r="L3196" s="8">
        <f t="shared" si="1452"/>
        <v>1.00257818</v>
      </c>
      <c r="M3196" s="116">
        <f t="shared" si="1453"/>
        <v>1.0043006699999999</v>
      </c>
      <c r="N3196" s="116">
        <f t="shared" si="1454"/>
        <v>1.6501680550998035</v>
      </c>
      <c r="O3196" s="109">
        <f t="shared" si="1455"/>
        <v>1.65442248</v>
      </c>
      <c r="P3196" s="109">
        <f t="shared" si="1456"/>
        <v>0</v>
      </c>
      <c r="Q3196" s="11">
        <f t="shared" si="1441"/>
        <v>0</v>
      </c>
      <c r="R3196" s="30">
        <f t="shared" si="1439"/>
        <v>0</v>
      </c>
      <c r="S3196" s="109">
        <f t="shared" si="1457"/>
        <v>0</v>
      </c>
      <c r="T3196" s="119">
        <f t="shared" si="1440"/>
        <v>0.10150000000000001</v>
      </c>
      <c r="U3196" s="117">
        <f t="shared" si="1458"/>
        <v>138</v>
      </c>
      <c r="V3196" s="117">
        <v>252</v>
      </c>
      <c r="W3196" s="116">
        <f t="shared" si="1459"/>
        <v>1.054366291</v>
      </c>
      <c r="X3196" s="109">
        <f t="shared" si="1460"/>
        <v>0</v>
      </c>
      <c r="Y3196" s="174">
        <f t="shared" si="1437"/>
        <v>0</v>
      </c>
      <c r="Z3196" s="120" t="str">
        <f t="shared" si="1442"/>
        <v>A+J=</v>
      </c>
      <c r="AA3196" s="114">
        <f t="shared" si="1443"/>
        <v>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08">
        <f t="shared" si="1438"/>
        <v>47493</v>
      </c>
      <c r="B3197" s="109">
        <f t="shared" si="1444"/>
        <v>0</v>
      </c>
      <c r="C3197" s="193">
        <f t="shared" si="1436"/>
        <v>0</v>
      </c>
      <c r="D3197" s="110">
        <f t="shared" si="1445"/>
        <v>7245.38</v>
      </c>
      <c r="E3197" s="111">
        <f t="shared" si="1461"/>
        <v>7276.54</v>
      </c>
      <c r="F3197" s="112">
        <f t="shared" si="1446"/>
        <v>47442</v>
      </c>
      <c r="G3197" s="113">
        <f t="shared" si="1447"/>
        <v>4.3006716003852752E-3</v>
      </c>
      <c r="H3197" s="114">
        <f t="shared" si="1448"/>
        <v>47504</v>
      </c>
      <c r="I3197" s="114">
        <f t="shared" si="1449"/>
        <v>47504</v>
      </c>
      <c r="J3197" s="115">
        <f t="shared" si="1450"/>
        <v>20</v>
      </c>
      <c r="K3197" s="115">
        <f t="shared" si="1451"/>
        <v>13</v>
      </c>
      <c r="L3197" s="8">
        <f t="shared" si="1452"/>
        <v>1.00279333</v>
      </c>
      <c r="M3197" s="116">
        <f t="shared" si="1453"/>
        <v>1.0043006699999999</v>
      </c>
      <c r="N3197" s="116">
        <f t="shared" si="1454"/>
        <v>1.6501680550998035</v>
      </c>
      <c r="O3197" s="109">
        <f t="shared" si="1455"/>
        <v>1.65477751</v>
      </c>
      <c r="P3197" s="109">
        <f t="shared" si="1456"/>
        <v>0</v>
      </c>
      <c r="Q3197" s="11">
        <f t="shared" si="1441"/>
        <v>0</v>
      </c>
      <c r="R3197" s="30">
        <f t="shared" si="1439"/>
        <v>0</v>
      </c>
      <c r="S3197" s="109">
        <f t="shared" si="1457"/>
        <v>0</v>
      </c>
      <c r="T3197" s="119">
        <f t="shared" si="1440"/>
        <v>0.10150000000000001</v>
      </c>
      <c r="U3197" s="117">
        <f t="shared" si="1458"/>
        <v>139</v>
      </c>
      <c r="V3197" s="117">
        <v>252</v>
      </c>
      <c r="W3197" s="116">
        <f t="shared" si="1459"/>
        <v>1.0547708469999999</v>
      </c>
      <c r="X3197" s="109">
        <f t="shared" si="1460"/>
        <v>0</v>
      </c>
      <c r="Y3197" s="174">
        <f t="shared" si="1437"/>
        <v>0</v>
      </c>
      <c r="Z3197" s="120" t="str">
        <f t="shared" si="1442"/>
        <v>A+J=</v>
      </c>
      <c r="AA3197" s="114">
        <f t="shared" si="1443"/>
        <v>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08">
        <f t="shared" si="1438"/>
        <v>47494</v>
      </c>
      <c r="B3198" s="109">
        <f t="shared" si="1444"/>
        <v>0</v>
      </c>
      <c r="C3198" s="193">
        <f t="shared" si="1436"/>
        <v>0</v>
      </c>
      <c r="D3198" s="110">
        <f t="shared" si="1445"/>
        <v>7245.38</v>
      </c>
      <c r="E3198" s="111">
        <f t="shared" si="1461"/>
        <v>7276.54</v>
      </c>
      <c r="F3198" s="112">
        <f t="shared" si="1446"/>
        <v>47442</v>
      </c>
      <c r="G3198" s="113">
        <f t="shared" si="1447"/>
        <v>4.3006716003852752E-3</v>
      </c>
      <c r="H3198" s="114">
        <f t="shared" si="1448"/>
        <v>47504</v>
      </c>
      <c r="I3198" s="114">
        <f t="shared" si="1449"/>
        <v>47504</v>
      </c>
      <c r="J3198" s="115">
        <f t="shared" si="1450"/>
        <v>20</v>
      </c>
      <c r="K3198" s="115">
        <f t="shared" si="1451"/>
        <v>14</v>
      </c>
      <c r="L3198" s="8">
        <f t="shared" si="1452"/>
        <v>1.00300853</v>
      </c>
      <c r="M3198" s="116">
        <f t="shared" si="1453"/>
        <v>1.0043006699999999</v>
      </c>
      <c r="N3198" s="116">
        <f t="shared" si="1454"/>
        <v>1.6501680550998035</v>
      </c>
      <c r="O3198" s="109">
        <f t="shared" si="1455"/>
        <v>1.65513263</v>
      </c>
      <c r="P3198" s="109">
        <f t="shared" si="1456"/>
        <v>0</v>
      </c>
      <c r="Q3198" s="11">
        <f t="shared" si="1441"/>
        <v>0</v>
      </c>
      <c r="R3198" s="30">
        <f t="shared" si="1439"/>
        <v>0</v>
      </c>
      <c r="S3198" s="109">
        <f t="shared" si="1457"/>
        <v>0</v>
      </c>
      <c r="T3198" s="119">
        <f t="shared" si="1440"/>
        <v>0.10150000000000001</v>
      </c>
      <c r="U3198" s="117">
        <f t="shared" si="1458"/>
        <v>140</v>
      </c>
      <c r="V3198" s="117">
        <v>252</v>
      </c>
      <c r="W3198" s="116">
        <f t="shared" si="1459"/>
        <v>1.055175559</v>
      </c>
      <c r="X3198" s="109">
        <f t="shared" si="1460"/>
        <v>0</v>
      </c>
      <c r="Y3198" s="174">
        <f t="shared" si="1437"/>
        <v>0</v>
      </c>
      <c r="Z3198" s="120" t="str">
        <f t="shared" si="1442"/>
        <v>A+J=</v>
      </c>
      <c r="AA3198" s="114">
        <f t="shared" si="1443"/>
        <v>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08">
        <f t="shared" si="1438"/>
        <v>47495</v>
      </c>
      <c r="B3199" s="109">
        <f t="shared" si="1444"/>
        <v>0</v>
      </c>
      <c r="C3199" s="193">
        <f t="shared" si="1436"/>
        <v>0</v>
      </c>
      <c r="D3199" s="110">
        <f t="shared" si="1445"/>
        <v>7245.38</v>
      </c>
      <c r="E3199" s="111">
        <f t="shared" si="1461"/>
        <v>7276.54</v>
      </c>
      <c r="F3199" s="112">
        <f t="shared" si="1446"/>
        <v>47442</v>
      </c>
      <c r="G3199" s="113">
        <f t="shared" si="1447"/>
        <v>4.3006716003852752E-3</v>
      </c>
      <c r="H3199" s="114">
        <f t="shared" si="1448"/>
        <v>47504</v>
      </c>
      <c r="I3199" s="114">
        <f t="shared" si="1449"/>
        <v>47504</v>
      </c>
      <c r="J3199" s="115">
        <f t="shared" si="1450"/>
        <v>20</v>
      </c>
      <c r="K3199" s="115">
        <f t="shared" si="1451"/>
        <v>15</v>
      </c>
      <c r="L3199" s="8">
        <f t="shared" si="1452"/>
        <v>1.00322377</v>
      </c>
      <c r="M3199" s="116">
        <f t="shared" si="1453"/>
        <v>1.0043006699999999</v>
      </c>
      <c r="N3199" s="116">
        <f t="shared" si="1454"/>
        <v>1.6501680550998035</v>
      </c>
      <c r="O3199" s="109">
        <f t="shared" si="1455"/>
        <v>1.6554878099999999</v>
      </c>
      <c r="P3199" s="109">
        <f t="shared" si="1456"/>
        <v>0</v>
      </c>
      <c r="Q3199" s="11">
        <f t="shared" si="1441"/>
        <v>0</v>
      </c>
      <c r="R3199" s="30">
        <f t="shared" si="1439"/>
        <v>0</v>
      </c>
      <c r="S3199" s="109">
        <f t="shared" si="1457"/>
        <v>0</v>
      </c>
      <c r="T3199" s="119">
        <f t="shared" si="1440"/>
        <v>0.10150000000000001</v>
      </c>
      <c r="U3199" s="117">
        <f t="shared" si="1458"/>
        <v>141</v>
      </c>
      <c r="V3199" s="117">
        <v>252</v>
      </c>
      <c r="W3199" s="116">
        <f t="shared" si="1459"/>
        <v>1.0555804259999999</v>
      </c>
      <c r="X3199" s="109">
        <f t="shared" si="1460"/>
        <v>0</v>
      </c>
      <c r="Y3199" s="174">
        <f t="shared" si="1437"/>
        <v>0</v>
      </c>
      <c r="Z3199" s="120" t="str">
        <f t="shared" si="1442"/>
        <v>A+J=</v>
      </c>
      <c r="AA3199" s="114">
        <f t="shared" si="1443"/>
        <v>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08">
        <f t="shared" si="1438"/>
        <v>47496</v>
      </c>
      <c r="B3200" s="109">
        <f t="shared" si="1444"/>
        <v>0</v>
      </c>
      <c r="C3200" s="193">
        <f t="shared" si="1436"/>
        <v>0</v>
      </c>
      <c r="D3200" s="110">
        <f t="shared" si="1445"/>
        <v>7245.38</v>
      </c>
      <c r="E3200" s="111">
        <f t="shared" si="1461"/>
        <v>7276.54</v>
      </c>
      <c r="F3200" s="112">
        <f t="shared" si="1446"/>
        <v>47442</v>
      </c>
      <c r="G3200" s="113">
        <f t="shared" si="1447"/>
        <v>4.3006716003852752E-3</v>
      </c>
      <c r="H3200" s="114">
        <f t="shared" si="1448"/>
        <v>47504</v>
      </c>
      <c r="I3200" s="114">
        <f t="shared" si="1449"/>
        <v>47504</v>
      </c>
      <c r="J3200" s="115">
        <f t="shared" si="1450"/>
        <v>20</v>
      </c>
      <c r="K3200" s="115">
        <f t="shared" si="1451"/>
        <v>15</v>
      </c>
      <c r="L3200" s="8">
        <f t="shared" si="1452"/>
        <v>1.00322377</v>
      </c>
      <c r="M3200" s="116">
        <f t="shared" si="1453"/>
        <v>1.0043006699999999</v>
      </c>
      <c r="N3200" s="116">
        <f t="shared" si="1454"/>
        <v>1.6501680550998035</v>
      </c>
      <c r="O3200" s="109">
        <f t="shared" si="1455"/>
        <v>1.6554878099999999</v>
      </c>
      <c r="P3200" s="109">
        <f t="shared" si="1456"/>
        <v>0</v>
      </c>
      <c r="Q3200" s="11">
        <f t="shared" si="1441"/>
        <v>0</v>
      </c>
      <c r="R3200" s="30">
        <f t="shared" si="1439"/>
        <v>0</v>
      </c>
      <c r="S3200" s="109">
        <f t="shared" si="1457"/>
        <v>0</v>
      </c>
      <c r="T3200" s="119">
        <f t="shared" si="1440"/>
        <v>0.10150000000000001</v>
      </c>
      <c r="U3200" s="117">
        <f t="shared" si="1458"/>
        <v>141</v>
      </c>
      <c r="V3200" s="117">
        <v>252</v>
      </c>
      <c r="W3200" s="116">
        <f t="shared" si="1459"/>
        <v>1.0555804259999999</v>
      </c>
      <c r="X3200" s="109">
        <f t="shared" si="1460"/>
        <v>0</v>
      </c>
      <c r="Y3200" s="174">
        <f t="shared" si="1437"/>
        <v>0</v>
      </c>
      <c r="Z3200" s="120" t="str">
        <f t="shared" si="1442"/>
        <v>A+J=</v>
      </c>
      <c r="AA3200" s="114">
        <f t="shared" si="1443"/>
        <v>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08">
        <f t="shared" si="1438"/>
        <v>47497</v>
      </c>
      <c r="B3201" s="109">
        <f t="shared" si="1444"/>
        <v>0</v>
      </c>
      <c r="C3201" s="193">
        <f t="shared" si="1436"/>
        <v>0</v>
      </c>
      <c r="D3201" s="110">
        <f t="shared" si="1445"/>
        <v>7245.38</v>
      </c>
      <c r="E3201" s="111">
        <f t="shared" si="1461"/>
        <v>7276.54</v>
      </c>
      <c r="F3201" s="112">
        <f t="shared" si="1446"/>
        <v>47442</v>
      </c>
      <c r="G3201" s="113">
        <f t="shared" si="1447"/>
        <v>4.3006716003852752E-3</v>
      </c>
      <c r="H3201" s="114">
        <f t="shared" si="1448"/>
        <v>47504</v>
      </c>
      <c r="I3201" s="114">
        <f t="shared" si="1449"/>
        <v>47504</v>
      </c>
      <c r="J3201" s="115">
        <f t="shared" si="1450"/>
        <v>20</v>
      </c>
      <c r="K3201" s="115">
        <f t="shared" si="1451"/>
        <v>15</v>
      </c>
      <c r="L3201" s="8">
        <f t="shared" si="1452"/>
        <v>1.00322377</v>
      </c>
      <c r="M3201" s="116">
        <f t="shared" si="1453"/>
        <v>1.0043006699999999</v>
      </c>
      <c r="N3201" s="116">
        <f t="shared" si="1454"/>
        <v>1.6501680550998035</v>
      </c>
      <c r="O3201" s="109">
        <f t="shared" si="1455"/>
        <v>1.6554878099999999</v>
      </c>
      <c r="P3201" s="109">
        <f t="shared" si="1456"/>
        <v>0</v>
      </c>
      <c r="Q3201" s="11">
        <f t="shared" si="1441"/>
        <v>0</v>
      </c>
      <c r="R3201" s="30">
        <f t="shared" si="1439"/>
        <v>0</v>
      </c>
      <c r="S3201" s="109">
        <f t="shared" si="1457"/>
        <v>0</v>
      </c>
      <c r="T3201" s="119">
        <f t="shared" si="1440"/>
        <v>0.10150000000000001</v>
      </c>
      <c r="U3201" s="117">
        <f t="shared" si="1458"/>
        <v>141</v>
      </c>
      <c r="V3201" s="117">
        <v>252</v>
      </c>
      <c r="W3201" s="116">
        <f t="shared" si="1459"/>
        <v>1.0555804259999999</v>
      </c>
      <c r="X3201" s="109">
        <f t="shared" si="1460"/>
        <v>0</v>
      </c>
      <c r="Y3201" s="174">
        <f t="shared" si="1437"/>
        <v>0</v>
      </c>
      <c r="Z3201" s="120" t="str">
        <f t="shared" si="1442"/>
        <v>A+J=</v>
      </c>
      <c r="AA3201" s="114">
        <f t="shared" si="1443"/>
        <v>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08">
        <f t="shared" si="1438"/>
        <v>47498</v>
      </c>
      <c r="B3202" s="109">
        <f t="shared" si="1444"/>
        <v>0</v>
      </c>
      <c r="C3202" s="193">
        <f t="shared" si="1436"/>
        <v>0</v>
      </c>
      <c r="D3202" s="110">
        <f t="shared" si="1445"/>
        <v>7245.38</v>
      </c>
      <c r="E3202" s="111">
        <f t="shared" si="1461"/>
        <v>7276.54</v>
      </c>
      <c r="F3202" s="112">
        <f t="shared" si="1446"/>
        <v>47442</v>
      </c>
      <c r="G3202" s="113">
        <f t="shared" si="1447"/>
        <v>4.3006716003852752E-3</v>
      </c>
      <c r="H3202" s="114">
        <f t="shared" si="1448"/>
        <v>47504</v>
      </c>
      <c r="I3202" s="114">
        <f t="shared" si="1449"/>
        <v>47504</v>
      </c>
      <c r="J3202" s="115">
        <f t="shared" si="1450"/>
        <v>20</v>
      </c>
      <c r="K3202" s="115">
        <f t="shared" si="1451"/>
        <v>16</v>
      </c>
      <c r="L3202" s="8">
        <f t="shared" si="1452"/>
        <v>1.00343906</v>
      </c>
      <c r="M3202" s="116">
        <f t="shared" si="1453"/>
        <v>1.0043006699999999</v>
      </c>
      <c r="N3202" s="116">
        <f t="shared" si="1454"/>
        <v>1.6501680550998035</v>
      </c>
      <c r="O3202" s="109">
        <f t="shared" si="1455"/>
        <v>1.6558430799999999</v>
      </c>
      <c r="P3202" s="109">
        <f t="shared" si="1456"/>
        <v>0</v>
      </c>
      <c r="Q3202" s="11">
        <f t="shared" si="1441"/>
        <v>0</v>
      </c>
      <c r="R3202" s="30">
        <f t="shared" si="1439"/>
        <v>0</v>
      </c>
      <c r="S3202" s="109">
        <f t="shared" si="1457"/>
        <v>0</v>
      </c>
      <c r="T3202" s="119">
        <f t="shared" si="1440"/>
        <v>0.10150000000000001</v>
      </c>
      <c r="U3202" s="117">
        <f t="shared" si="1458"/>
        <v>142</v>
      </c>
      <c r="V3202" s="117">
        <v>252</v>
      </c>
      <c r="W3202" s="116">
        <f t="shared" si="1459"/>
        <v>1.0559854479999999</v>
      </c>
      <c r="X3202" s="109">
        <f t="shared" si="1460"/>
        <v>0</v>
      </c>
      <c r="Y3202" s="174">
        <f t="shared" si="1437"/>
        <v>0</v>
      </c>
      <c r="Z3202" s="120" t="str">
        <f t="shared" si="1442"/>
        <v>A+J=</v>
      </c>
      <c r="AA3202" s="114">
        <f t="shared" si="1443"/>
        <v>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08">
        <f t="shared" si="1438"/>
        <v>47499</v>
      </c>
      <c r="B3203" s="109">
        <f t="shared" si="1444"/>
        <v>0</v>
      </c>
      <c r="C3203" s="193">
        <f t="shared" si="1436"/>
        <v>0</v>
      </c>
      <c r="D3203" s="110">
        <f t="shared" si="1445"/>
        <v>7245.38</v>
      </c>
      <c r="E3203" s="111">
        <f t="shared" si="1461"/>
        <v>7276.54</v>
      </c>
      <c r="F3203" s="112">
        <f t="shared" si="1446"/>
        <v>47442</v>
      </c>
      <c r="G3203" s="113">
        <f t="shared" si="1447"/>
        <v>4.3006716003852752E-3</v>
      </c>
      <c r="H3203" s="114">
        <f t="shared" si="1448"/>
        <v>47504</v>
      </c>
      <c r="I3203" s="114">
        <f t="shared" si="1449"/>
        <v>47504</v>
      </c>
      <c r="J3203" s="115">
        <f t="shared" si="1450"/>
        <v>20</v>
      </c>
      <c r="K3203" s="115">
        <f t="shared" si="1451"/>
        <v>17</v>
      </c>
      <c r="L3203" s="8">
        <f t="shared" si="1452"/>
        <v>1.0036543899999999</v>
      </c>
      <c r="M3203" s="116">
        <f t="shared" si="1453"/>
        <v>1.0043006699999999</v>
      </c>
      <c r="N3203" s="116">
        <f t="shared" si="1454"/>
        <v>1.6501680550998035</v>
      </c>
      <c r="O3203" s="109">
        <f t="shared" si="1455"/>
        <v>1.65619841</v>
      </c>
      <c r="P3203" s="109">
        <f t="shared" si="1456"/>
        <v>0</v>
      </c>
      <c r="Q3203" s="11">
        <f t="shared" si="1441"/>
        <v>0</v>
      </c>
      <c r="R3203" s="30">
        <f t="shared" si="1439"/>
        <v>0</v>
      </c>
      <c r="S3203" s="109">
        <f t="shared" si="1457"/>
        <v>0</v>
      </c>
      <c r="T3203" s="119">
        <f t="shared" si="1440"/>
        <v>0.10150000000000001</v>
      </c>
      <c r="U3203" s="117">
        <f t="shared" si="1458"/>
        <v>143</v>
      </c>
      <c r="V3203" s="117">
        <v>252</v>
      </c>
      <c r="W3203" s="116">
        <f t="shared" si="1459"/>
        <v>1.0563906249999999</v>
      </c>
      <c r="X3203" s="109">
        <f t="shared" si="1460"/>
        <v>0</v>
      </c>
      <c r="Y3203" s="174">
        <f t="shared" si="1437"/>
        <v>0</v>
      </c>
      <c r="Z3203" s="120" t="str">
        <f t="shared" si="1442"/>
        <v>A+J=</v>
      </c>
      <c r="AA3203" s="114">
        <f t="shared" si="1443"/>
        <v>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08">
        <f t="shared" si="1438"/>
        <v>47500</v>
      </c>
      <c r="B3204" s="109">
        <f t="shared" si="1444"/>
        <v>0</v>
      </c>
      <c r="C3204" s="193">
        <f t="shared" si="1436"/>
        <v>0</v>
      </c>
      <c r="D3204" s="110">
        <f t="shared" si="1445"/>
        <v>7245.38</v>
      </c>
      <c r="E3204" s="111">
        <f t="shared" si="1461"/>
        <v>7276.54</v>
      </c>
      <c r="F3204" s="112">
        <f t="shared" si="1446"/>
        <v>47442</v>
      </c>
      <c r="G3204" s="113">
        <f t="shared" si="1447"/>
        <v>4.3006716003852752E-3</v>
      </c>
      <c r="H3204" s="114">
        <f t="shared" si="1448"/>
        <v>47504</v>
      </c>
      <c r="I3204" s="114">
        <f t="shared" si="1449"/>
        <v>47504</v>
      </c>
      <c r="J3204" s="115">
        <f t="shared" si="1450"/>
        <v>20</v>
      </c>
      <c r="K3204" s="115">
        <f t="shared" si="1451"/>
        <v>18</v>
      </c>
      <c r="L3204" s="8">
        <f t="shared" si="1452"/>
        <v>1.0038697700000001</v>
      </c>
      <c r="M3204" s="116">
        <f t="shared" si="1453"/>
        <v>1.0043006699999999</v>
      </c>
      <c r="N3204" s="116">
        <f t="shared" si="1454"/>
        <v>1.6501680550998035</v>
      </c>
      <c r="O3204" s="109">
        <f t="shared" si="1455"/>
        <v>1.6565538200000001</v>
      </c>
      <c r="P3204" s="109">
        <f t="shared" si="1456"/>
        <v>0</v>
      </c>
      <c r="Q3204" s="11">
        <f t="shared" si="1441"/>
        <v>0</v>
      </c>
      <c r="R3204" s="30">
        <f t="shared" si="1439"/>
        <v>0</v>
      </c>
      <c r="S3204" s="109">
        <f t="shared" si="1457"/>
        <v>0</v>
      </c>
      <c r="T3204" s="119">
        <f t="shared" si="1440"/>
        <v>0.10150000000000001</v>
      </c>
      <c r="U3204" s="117">
        <f t="shared" si="1458"/>
        <v>144</v>
      </c>
      <c r="V3204" s="117">
        <v>252</v>
      </c>
      <c r="W3204" s="116">
        <f t="shared" si="1459"/>
        <v>1.0567959579999999</v>
      </c>
      <c r="X3204" s="109">
        <f t="shared" si="1460"/>
        <v>0</v>
      </c>
      <c r="Y3204" s="174">
        <f t="shared" si="1437"/>
        <v>0</v>
      </c>
      <c r="Z3204" s="120" t="str">
        <f t="shared" si="1442"/>
        <v>A+J=</v>
      </c>
      <c r="AA3204" s="114">
        <f t="shared" si="1443"/>
        <v>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08">
        <f t="shared" si="1438"/>
        <v>47501</v>
      </c>
      <c r="B3205" s="109">
        <f t="shared" si="1444"/>
        <v>0</v>
      </c>
      <c r="C3205" s="193">
        <f t="shared" si="1436"/>
        <v>0</v>
      </c>
      <c r="D3205" s="110">
        <f t="shared" si="1445"/>
        <v>7245.38</v>
      </c>
      <c r="E3205" s="111">
        <f t="shared" si="1461"/>
        <v>7276.54</v>
      </c>
      <c r="F3205" s="112">
        <f t="shared" si="1446"/>
        <v>47442</v>
      </c>
      <c r="G3205" s="113">
        <f t="shared" si="1447"/>
        <v>4.3006716003852752E-3</v>
      </c>
      <c r="H3205" s="114">
        <f t="shared" si="1448"/>
        <v>47504</v>
      </c>
      <c r="I3205" s="114">
        <f t="shared" si="1449"/>
        <v>47504</v>
      </c>
      <c r="J3205" s="115">
        <f t="shared" si="1450"/>
        <v>20</v>
      </c>
      <c r="K3205" s="115">
        <f t="shared" si="1451"/>
        <v>19</v>
      </c>
      <c r="L3205" s="8">
        <f t="shared" si="1452"/>
        <v>1.0040851900000001</v>
      </c>
      <c r="M3205" s="116">
        <f t="shared" si="1453"/>
        <v>1.0043006699999999</v>
      </c>
      <c r="N3205" s="116">
        <f t="shared" si="1454"/>
        <v>1.6501680550998035</v>
      </c>
      <c r="O3205" s="109">
        <f t="shared" si="1455"/>
        <v>1.6569092999999999</v>
      </c>
      <c r="P3205" s="109">
        <f t="shared" si="1456"/>
        <v>0</v>
      </c>
      <c r="Q3205" s="11">
        <f t="shared" si="1441"/>
        <v>0</v>
      </c>
      <c r="R3205" s="30">
        <f t="shared" si="1439"/>
        <v>0</v>
      </c>
      <c r="S3205" s="109">
        <f t="shared" si="1457"/>
        <v>0</v>
      </c>
      <c r="T3205" s="119">
        <f t="shared" si="1440"/>
        <v>0.10150000000000001</v>
      </c>
      <c r="U3205" s="117">
        <f t="shared" si="1458"/>
        <v>145</v>
      </c>
      <c r="V3205" s="117">
        <v>252</v>
      </c>
      <c r="W3205" s="116">
        <f t="shared" si="1459"/>
        <v>1.057201447</v>
      </c>
      <c r="X3205" s="109">
        <f t="shared" si="1460"/>
        <v>0</v>
      </c>
      <c r="Y3205" s="174">
        <f t="shared" si="1437"/>
        <v>0</v>
      </c>
      <c r="Z3205" s="120" t="str">
        <f t="shared" si="1442"/>
        <v>A+J=</v>
      </c>
      <c r="AA3205" s="114">
        <f t="shared" si="1443"/>
        <v>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08">
        <f t="shared" si="1438"/>
        <v>47502</v>
      </c>
      <c r="B3206" s="109">
        <f t="shared" si="1444"/>
        <v>0</v>
      </c>
      <c r="C3206" s="193">
        <f t="shared" ref="C3206:C3269" si="1462">TRUNC(IF(Q3205&gt;0,C3205-(S3205/O3205),C3205),8)</f>
        <v>0</v>
      </c>
      <c r="D3206" s="110">
        <f t="shared" si="1445"/>
        <v>7245.38</v>
      </c>
      <c r="E3206" s="111">
        <f t="shared" si="1461"/>
        <v>7276.54</v>
      </c>
      <c r="F3206" s="112">
        <f t="shared" si="1446"/>
        <v>47442</v>
      </c>
      <c r="G3206" s="113">
        <f t="shared" si="1447"/>
        <v>4.3006716003852752E-3</v>
      </c>
      <c r="H3206" s="114">
        <f t="shared" si="1448"/>
        <v>47504</v>
      </c>
      <c r="I3206" s="114">
        <f t="shared" si="1449"/>
        <v>47504</v>
      </c>
      <c r="J3206" s="115">
        <f t="shared" si="1450"/>
        <v>20</v>
      </c>
      <c r="K3206" s="115">
        <f t="shared" si="1451"/>
        <v>20</v>
      </c>
      <c r="L3206" s="8">
        <f t="shared" si="1452"/>
        <v>1.0043006699999999</v>
      </c>
      <c r="M3206" s="116">
        <f t="shared" si="1453"/>
        <v>1.0043006699999999</v>
      </c>
      <c r="N3206" s="116">
        <f t="shared" si="1454"/>
        <v>1.6501680550998035</v>
      </c>
      <c r="O3206" s="109">
        <f t="shared" si="1455"/>
        <v>1.6572648800000001</v>
      </c>
      <c r="P3206" s="109">
        <f t="shared" si="1456"/>
        <v>0</v>
      </c>
      <c r="Q3206" s="11">
        <f t="shared" si="1441"/>
        <v>0</v>
      </c>
      <c r="R3206" s="30">
        <f t="shared" si="1439"/>
        <v>0</v>
      </c>
      <c r="S3206" s="109">
        <f t="shared" si="1457"/>
        <v>0</v>
      </c>
      <c r="T3206" s="119">
        <f t="shared" si="1440"/>
        <v>0.10150000000000001</v>
      </c>
      <c r="U3206" s="117">
        <f t="shared" si="1458"/>
        <v>146</v>
      </c>
      <c r="V3206" s="117">
        <v>252</v>
      </c>
      <c r="W3206" s="116">
        <f t="shared" si="1459"/>
        <v>1.0576070909999999</v>
      </c>
      <c r="X3206" s="109">
        <f t="shared" si="1460"/>
        <v>0</v>
      </c>
      <c r="Y3206" s="174">
        <f t="shared" si="1437"/>
        <v>0</v>
      </c>
      <c r="Z3206" s="120" t="str">
        <f t="shared" si="1442"/>
        <v>A+J=</v>
      </c>
      <c r="AA3206" s="114">
        <f t="shared" si="1443"/>
        <v>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08">
        <f t="shared" si="1438"/>
        <v>47503</v>
      </c>
      <c r="B3207" s="109">
        <f t="shared" si="1444"/>
        <v>0</v>
      </c>
      <c r="C3207" s="193">
        <f t="shared" si="1462"/>
        <v>0</v>
      </c>
      <c r="D3207" s="110">
        <f t="shared" si="1445"/>
        <v>7245.38</v>
      </c>
      <c r="E3207" s="111">
        <f t="shared" si="1461"/>
        <v>7276.54</v>
      </c>
      <c r="F3207" s="112">
        <f t="shared" si="1446"/>
        <v>47442</v>
      </c>
      <c r="G3207" s="113">
        <f t="shared" si="1447"/>
        <v>4.3006716003852752E-3</v>
      </c>
      <c r="H3207" s="114">
        <f t="shared" si="1448"/>
        <v>47534</v>
      </c>
      <c r="I3207" s="114">
        <f t="shared" si="1449"/>
        <v>47504</v>
      </c>
      <c r="J3207" s="115">
        <f t="shared" si="1450"/>
        <v>20</v>
      </c>
      <c r="K3207" s="115">
        <f t="shared" si="1451"/>
        <v>20</v>
      </c>
      <c r="L3207" s="8">
        <f t="shared" si="1452"/>
        <v>1.0043006699999999</v>
      </c>
      <c r="M3207" s="116">
        <f t="shared" si="1453"/>
        <v>1.0043006699999999</v>
      </c>
      <c r="N3207" s="116">
        <f t="shared" si="1454"/>
        <v>1.6501680550998035</v>
      </c>
      <c r="O3207" s="109">
        <f t="shared" si="1455"/>
        <v>1.6572648800000001</v>
      </c>
      <c r="P3207" s="109">
        <f t="shared" si="1456"/>
        <v>0</v>
      </c>
      <c r="Q3207" s="11">
        <f t="shared" si="1441"/>
        <v>0</v>
      </c>
      <c r="R3207" s="30">
        <f t="shared" si="1439"/>
        <v>0</v>
      </c>
      <c r="S3207" s="109">
        <f t="shared" si="1457"/>
        <v>0</v>
      </c>
      <c r="T3207" s="119">
        <f t="shared" si="1440"/>
        <v>0.10150000000000001</v>
      </c>
      <c r="U3207" s="117">
        <f t="shared" si="1458"/>
        <v>146</v>
      </c>
      <c r="V3207" s="117">
        <v>252</v>
      </c>
      <c r="W3207" s="116">
        <f t="shared" si="1459"/>
        <v>1.0576070909999999</v>
      </c>
      <c r="X3207" s="109">
        <f t="shared" si="1460"/>
        <v>0</v>
      </c>
      <c r="Y3207" s="174">
        <f t="shared" si="1437"/>
        <v>0</v>
      </c>
      <c r="Z3207" s="120" t="str">
        <f t="shared" si="1442"/>
        <v>A+J=</v>
      </c>
      <c r="AA3207" s="114">
        <f t="shared" si="1443"/>
        <v>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08">
        <f t="shared" si="1438"/>
        <v>47504</v>
      </c>
      <c r="B3208" s="109">
        <f t="shared" si="1444"/>
        <v>0</v>
      </c>
      <c r="C3208" s="193">
        <f t="shared" si="1462"/>
        <v>0</v>
      </c>
      <c r="D3208" s="110">
        <f t="shared" si="1445"/>
        <v>7245.38</v>
      </c>
      <c r="E3208" s="111">
        <f t="shared" si="1461"/>
        <v>7276.54</v>
      </c>
      <c r="F3208" s="112">
        <f t="shared" si="1446"/>
        <v>47442</v>
      </c>
      <c r="G3208" s="113">
        <f t="shared" si="1447"/>
        <v>4.3006716003852752E-3</v>
      </c>
      <c r="H3208" s="114">
        <f t="shared" si="1448"/>
        <v>47534</v>
      </c>
      <c r="I3208" s="114">
        <f t="shared" si="1449"/>
        <v>47504</v>
      </c>
      <c r="J3208" s="115">
        <f t="shared" si="1450"/>
        <v>20</v>
      </c>
      <c r="K3208" s="115">
        <f t="shared" si="1451"/>
        <v>20</v>
      </c>
      <c r="L3208" s="8">
        <f t="shared" si="1452"/>
        <v>1.0043006699999999</v>
      </c>
      <c r="M3208" s="116">
        <f t="shared" si="1453"/>
        <v>1.0043006699999999</v>
      </c>
      <c r="N3208" s="116">
        <f t="shared" si="1454"/>
        <v>1.6501680550998035</v>
      </c>
      <c r="O3208" s="109">
        <f t="shared" si="1455"/>
        <v>1.6572648800000001</v>
      </c>
      <c r="P3208" s="109">
        <f t="shared" si="1456"/>
        <v>0</v>
      </c>
      <c r="Q3208" s="11">
        <f t="shared" si="1441"/>
        <v>0</v>
      </c>
      <c r="R3208" s="30">
        <f t="shared" si="1439"/>
        <v>0</v>
      </c>
      <c r="S3208" s="109">
        <f t="shared" si="1457"/>
        <v>0</v>
      </c>
      <c r="T3208" s="119">
        <f t="shared" si="1440"/>
        <v>0.10150000000000001</v>
      </c>
      <c r="U3208" s="117">
        <f t="shared" si="1458"/>
        <v>146</v>
      </c>
      <c r="V3208" s="117">
        <v>252</v>
      </c>
      <c r="W3208" s="116">
        <f t="shared" si="1459"/>
        <v>1.0576070909999999</v>
      </c>
      <c r="X3208" s="109">
        <f t="shared" si="1460"/>
        <v>0</v>
      </c>
      <c r="Y3208" s="174">
        <f t="shared" si="1437"/>
        <v>0</v>
      </c>
      <c r="Z3208" s="120" t="str">
        <f t="shared" si="1442"/>
        <v>A+J=</v>
      </c>
      <c r="AA3208" s="114">
        <f t="shared" si="1443"/>
        <v>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08">
        <f t="shared" si="1438"/>
        <v>47505</v>
      </c>
      <c r="B3209" s="109">
        <f t="shared" si="1444"/>
        <v>0</v>
      </c>
      <c r="C3209" s="193">
        <f t="shared" si="1462"/>
        <v>0</v>
      </c>
      <c r="D3209" s="110">
        <f t="shared" si="1445"/>
        <v>7245.38</v>
      </c>
      <c r="E3209" s="111">
        <f t="shared" si="1461"/>
        <v>7276.54</v>
      </c>
      <c r="F3209" s="112">
        <f t="shared" si="1446"/>
        <v>47473</v>
      </c>
      <c r="G3209" s="113">
        <f t="shared" si="1447"/>
        <v>4.3006716003852752E-3</v>
      </c>
      <c r="H3209" s="114">
        <f t="shared" si="1448"/>
        <v>47534</v>
      </c>
      <c r="I3209" s="114">
        <f t="shared" si="1449"/>
        <v>47534</v>
      </c>
      <c r="J3209" s="115">
        <f t="shared" si="1450"/>
        <v>22</v>
      </c>
      <c r="K3209" s="115">
        <f t="shared" si="1451"/>
        <v>1</v>
      </c>
      <c r="L3209" s="8">
        <f t="shared" si="1452"/>
        <v>1.0001950799999999</v>
      </c>
      <c r="M3209" s="116">
        <f t="shared" si="1453"/>
        <v>1.0043006699999999</v>
      </c>
      <c r="N3209" s="116">
        <f t="shared" si="1454"/>
        <v>1.6572648833493293</v>
      </c>
      <c r="O3209" s="109">
        <f t="shared" si="1455"/>
        <v>1.6575881800000001</v>
      </c>
      <c r="P3209" s="109">
        <f t="shared" si="1456"/>
        <v>0</v>
      </c>
      <c r="Q3209" s="11">
        <f t="shared" si="1441"/>
        <v>0</v>
      </c>
      <c r="R3209" s="30">
        <f t="shared" si="1439"/>
        <v>0</v>
      </c>
      <c r="S3209" s="109">
        <f t="shared" si="1457"/>
        <v>0</v>
      </c>
      <c r="T3209" s="119">
        <f t="shared" si="1440"/>
        <v>0.10150000000000001</v>
      </c>
      <c r="U3209" s="117">
        <f t="shared" si="1458"/>
        <v>147</v>
      </c>
      <c r="V3209" s="117">
        <v>252</v>
      </c>
      <c r="W3209" s="116">
        <f t="shared" si="1459"/>
        <v>1.058012891</v>
      </c>
      <c r="X3209" s="109">
        <f t="shared" si="1460"/>
        <v>0</v>
      </c>
      <c r="Y3209" s="174">
        <f t="shared" si="1437"/>
        <v>0</v>
      </c>
      <c r="Z3209" s="120" t="str">
        <f t="shared" si="1442"/>
        <v>A+J=</v>
      </c>
      <c r="AA3209" s="114">
        <f t="shared" si="1443"/>
        <v>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08">
        <f t="shared" si="1438"/>
        <v>47506</v>
      </c>
      <c r="B3210" s="109">
        <f t="shared" si="1444"/>
        <v>0</v>
      </c>
      <c r="C3210" s="193">
        <f t="shared" si="1462"/>
        <v>0</v>
      </c>
      <c r="D3210" s="110">
        <f t="shared" si="1445"/>
        <v>7245.38</v>
      </c>
      <c r="E3210" s="111">
        <f t="shared" si="1461"/>
        <v>7276.54</v>
      </c>
      <c r="F3210" s="112">
        <f t="shared" si="1446"/>
        <v>47473</v>
      </c>
      <c r="G3210" s="113">
        <f t="shared" si="1447"/>
        <v>4.3006716003852752E-3</v>
      </c>
      <c r="H3210" s="114">
        <f t="shared" si="1448"/>
        <v>47534</v>
      </c>
      <c r="I3210" s="114">
        <f t="shared" si="1449"/>
        <v>47534</v>
      </c>
      <c r="J3210" s="115">
        <f t="shared" si="1450"/>
        <v>22</v>
      </c>
      <c r="K3210" s="115">
        <f t="shared" si="1451"/>
        <v>2</v>
      </c>
      <c r="L3210" s="8">
        <f t="shared" si="1452"/>
        <v>1.0003902</v>
      </c>
      <c r="M3210" s="116">
        <f t="shared" si="1453"/>
        <v>1.0043006699999999</v>
      </c>
      <c r="N3210" s="116">
        <f t="shared" si="1454"/>
        <v>1.6572648833493293</v>
      </c>
      <c r="O3210" s="109">
        <f t="shared" si="1455"/>
        <v>1.65791154</v>
      </c>
      <c r="P3210" s="109">
        <f t="shared" si="1456"/>
        <v>0</v>
      </c>
      <c r="Q3210" s="11">
        <f t="shared" si="1441"/>
        <v>0</v>
      </c>
      <c r="R3210" s="30">
        <f t="shared" si="1439"/>
        <v>0</v>
      </c>
      <c r="S3210" s="109">
        <f t="shared" si="1457"/>
        <v>0</v>
      </c>
      <c r="T3210" s="119">
        <f t="shared" si="1440"/>
        <v>0.10150000000000001</v>
      </c>
      <c r="U3210" s="117">
        <f t="shared" si="1458"/>
        <v>148</v>
      </c>
      <c r="V3210" s="117">
        <v>252</v>
      </c>
      <c r="W3210" s="116">
        <f t="shared" si="1459"/>
        <v>1.0584188459999999</v>
      </c>
      <c r="X3210" s="109">
        <f t="shared" si="1460"/>
        <v>0</v>
      </c>
      <c r="Y3210" s="174">
        <f t="shared" ref="Y3210:Y3273" si="1463">IF(AND(Q3210&gt;0,Z3210&lt;&gt;"INCORPJ="),S3210+X3210,0)</f>
        <v>0</v>
      </c>
      <c r="Z3210" s="120" t="str">
        <f t="shared" si="1442"/>
        <v>A+J=</v>
      </c>
      <c r="AA3210" s="114">
        <f t="shared" si="1443"/>
        <v>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08">
        <f t="shared" ref="A3211:A3274" si="1464">(A3210+1)</f>
        <v>47507</v>
      </c>
      <c r="B3211" s="109">
        <f t="shared" si="1444"/>
        <v>0</v>
      </c>
      <c r="C3211" s="193">
        <f t="shared" si="1462"/>
        <v>0</v>
      </c>
      <c r="D3211" s="110">
        <f t="shared" si="1445"/>
        <v>7245.38</v>
      </c>
      <c r="E3211" s="111">
        <f t="shared" si="1461"/>
        <v>7276.54</v>
      </c>
      <c r="F3211" s="112">
        <f t="shared" si="1446"/>
        <v>47473</v>
      </c>
      <c r="G3211" s="113">
        <f t="shared" si="1447"/>
        <v>4.3006716003852752E-3</v>
      </c>
      <c r="H3211" s="114">
        <f t="shared" si="1448"/>
        <v>47534</v>
      </c>
      <c r="I3211" s="114">
        <f t="shared" si="1449"/>
        <v>47534</v>
      </c>
      <c r="J3211" s="115">
        <f t="shared" si="1450"/>
        <v>22</v>
      </c>
      <c r="K3211" s="115">
        <f t="shared" si="1451"/>
        <v>3</v>
      </c>
      <c r="L3211" s="8">
        <f t="shared" si="1452"/>
        <v>1.0005853600000001</v>
      </c>
      <c r="M3211" s="116">
        <f t="shared" si="1453"/>
        <v>1.0043006699999999</v>
      </c>
      <c r="N3211" s="116">
        <f t="shared" si="1454"/>
        <v>1.6572648833493293</v>
      </c>
      <c r="O3211" s="109">
        <f t="shared" si="1455"/>
        <v>1.6582349700000001</v>
      </c>
      <c r="P3211" s="109">
        <f t="shared" si="1456"/>
        <v>0</v>
      </c>
      <c r="Q3211" s="11">
        <f t="shared" si="1441"/>
        <v>0</v>
      </c>
      <c r="R3211" s="30">
        <f t="shared" ref="R3211:R3274" si="1465">IF(Q3211&gt;0,VLOOKUP($A3211,$AD$10:$AI$145,6),0)</f>
        <v>0</v>
      </c>
      <c r="S3211" s="109">
        <f t="shared" si="1457"/>
        <v>0</v>
      </c>
      <c r="T3211" s="119">
        <f t="shared" ref="T3211:T3274" si="1466">(T3210)</f>
        <v>0.10150000000000001</v>
      </c>
      <c r="U3211" s="117">
        <f t="shared" si="1458"/>
        <v>149</v>
      </c>
      <c r="V3211" s="117">
        <v>252</v>
      </c>
      <c r="W3211" s="116">
        <f t="shared" si="1459"/>
        <v>1.058824958</v>
      </c>
      <c r="X3211" s="109">
        <f t="shared" si="1460"/>
        <v>0</v>
      </c>
      <c r="Y3211" s="174">
        <f t="shared" si="1463"/>
        <v>0</v>
      </c>
      <c r="Z3211" s="120" t="str">
        <f t="shared" si="1442"/>
        <v>A+J=</v>
      </c>
      <c r="AA3211" s="114">
        <f t="shared" si="1443"/>
        <v>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08">
        <f t="shared" si="1464"/>
        <v>47508</v>
      </c>
      <c r="B3212" s="109">
        <f t="shared" si="1444"/>
        <v>0</v>
      </c>
      <c r="C3212" s="193">
        <f t="shared" si="1462"/>
        <v>0</v>
      </c>
      <c r="D3212" s="110">
        <f t="shared" si="1445"/>
        <v>7245.38</v>
      </c>
      <c r="E3212" s="111">
        <f t="shared" si="1461"/>
        <v>7276.54</v>
      </c>
      <c r="F3212" s="112">
        <f t="shared" si="1446"/>
        <v>47473</v>
      </c>
      <c r="G3212" s="113">
        <f t="shared" si="1447"/>
        <v>4.3006716003852752E-3</v>
      </c>
      <c r="H3212" s="114">
        <f t="shared" si="1448"/>
        <v>47534</v>
      </c>
      <c r="I3212" s="114">
        <f t="shared" si="1449"/>
        <v>47534</v>
      </c>
      <c r="J3212" s="115">
        <f t="shared" si="1450"/>
        <v>22</v>
      </c>
      <c r="K3212" s="115">
        <f t="shared" si="1451"/>
        <v>4</v>
      </c>
      <c r="L3212" s="8">
        <f t="shared" si="1452"/>
        <v>1.0007805599999999</v>
      </c>
      <c r="M3212" s="116">
        <f t="shared" si="1453"/>
        <v>1.0043006699999999</v>
      </c>
      <c r="N3212" s="116">
        <f t="shared" si="1454"/>
        <v>1.6572648833493293</v>
      </c>
      <c r="O3212" s="109">
        <f t="shared" si="1455"/>
        <v>1.65855847</v>
      </c>
      <c r="P3212" s="109">
        <f t="shared" si="1456"/>
        <v>0</v>
      </c>
      <c r="Q3212" s="11">
        <f t="shared" ref="Q3212:Q3275" si="1467">IF(VLOOKUP(A3212,AD$10:AK$145,8)=VLOOKUP(A3211,AD$10:AK$145,8),0,VLOOKUP(A3212,AD$10:AK$145,8))</f>
        <v>0</v>
      </c>
      <c r="R3212" s="30">
        <f t="shared" si="1465"/>
        <v>0</v>
      </c>
      <c r="S3212" s="109">
        <f t="shared" si="1457"/>
        <v>0</v>
      </c>
      <c r="T3212" s="119">
        <f t="shared" si="1466"/>
        <v>0.10150000000000001</v>
      </c>
      <c r="U3212" s="117">
        <f t="shared" si="1458"/>
        <v>150</v>
      </c>
      <c r="V3212" s="117">
        <v>252</v>
      </c>
      <c r="W3212" s="116">
        <f t="shared" si="1459"/>
        <v>1.059231225</v>
      </c>
      <c r="X3212" s="109">
        <f t="shared" si="1460"/>
        <v>0</v>
      </c>
      <c r="Y3212" s="174">
        <f t="shared" si="1463"/>
        <v>0</v>
      </c>
      <c r="Z3212" s="120" t="str">
        <f t="shared" ref="Z3212:Z3275" si="1468">IF($Q3211&gt;0,VLOOKUP($A3211,$AD$10:$AM$145,9),Z3211)</f>
        <v>A+J=</v>
      </c>
      <c r="AA3212" s="114">
        <f t="shared" ref="AA3212:AA3275" si="1469">IF($Q3211&gt;0,VLOOKUP($A3211,$AD$10:$AM$145,10),AA3211)</f>
        <v>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08">
        <f t="shared" si="1464"/>
        <v>47509</v>
      </c>
      <c r="B3213" s="109">
        <f t="shared" si="1444"/>
        <v>0</v>
      </c>
      <c r="C3213" s="193">
        <f t="shared" si="1462"/>
        <v>0</v>
      </c>
      <c r="D3213" s="110">
        <f t="shared" si="1445"/>
        <v>7245.38</v>
      </c>
      <c r="E3213" s="111">
        <f t="shared" si="1461"/>
        <v>7276.54</v>
      </c>
      <c r="F3213" s="112">
        <f t="shared" si="1446"/>
        <v>47473</v>
      </c>
      <c r="G3213" s="113">
        <f t="shared" si="1447"/>
        <v>4.3006716003852752E-3</v>
      </c>
      <c r="H3213" s="114">
        <f t="shared" si="1448"/>
        <v>47534</v>
      </c>
      <c r="I3213" s="114">
        <f t="shared" si="1449"/>
        <v>47534</v>
      </c>
      <c r="J3213" s="115">
        <f t="shared" si="1450"/>
        <v>22</v>
      </c>
      <c r="K3213" s="115">
        <f t="shared" si="1451"/>
        <v>5</v>
      </c>
      <c r="L3213" s="8">
        <f t="shared" si="1452"/>
        <v>1.0009758</v>
      </c>
      <c r="M3213" s="116">
        <f t="shared" si="1453"/>
        <v>1.0043006699999999</v>
      </c>
      <c r="N3213" s="116">
        <f t="shared" si="1454"/>
        <v>1.6572648833493293</v>
      </c>
      <c r="O3213" s="109">
        <f t="shared" si="1455"/>
        <v>1.6588820399999999</v>
      </c>
      <c r="P3213" s="109">
        <f t="shared" si="1456"/>
        <v>0</v>
      </c>
      <c r="Q3213" s="11">
        <f t="shared" si="1467"/>
        <v>0</v>
      </c>
      <c r="R3213" s="30">
        <f t="shared" si="1465"/>
        <v>0</v>
      </c>
      <c r="S3213" s="109">
        <f t="shared" si="1457"/>
        <v>0</v>
      </c>
      <c r="T3213" s="119">
        <f t="shared" si="1466"/>
        <v>0.10150000000000001</v>
      </c>
      <c r="U3213" s="117">
        <f t="shared" si="1458"/>
        <v>151</v>
      </c>
      <c r="V3213" s="117">
        <v>252</v>
      </c>
      <c r="W3213" s="116">
        <f t="shared" si="1459"/>
        <v>1.059637648</v>
      </c>
      <c r="X3213" s="109">
        <f t="shared" si="1460"/>
        <v>0</v>
      </c>
      <c r="Y3213" s="174">
        <f t="shared" si="1463"/>
        <v>0</v>
      </c>
      <c r="Z3213" s="120" t="str">
        <f t="shared" si="1468"/>
        <v>A+J=</v>
      </c>
      <c r="AA3213" s="114">
        <f t="shared" si="1469"/>
        <v>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08">
        <f t="shared" si="1464"/>
        <v>47510</v>
      </c>
      <c r="B3214" s="109">
        <f t="shared" si="1444"/>
        <v>0</v>
      </c>
      <c r="C3214" s="193">
        <f t="shared" si="1462"/>
        <v>0</v>
      </c>
      <c r="D3214" s="110">
        <f t="shared" si="1445"/>
        <v>7245.38</v>
      </c>
      <c r="E3214" s="111">
        <f t="shared" si="1461"/>
        <v>7276.54</v>
      </c>
      <c r="F3214" s="112">
        <f t="shared" si="1446"/>
        <v>47473</v>
      </c>
      <c r="G3214" s="113">
        <f t="shared" si="1447"/>
        <v>4.3006716003852752E-3</v>
      </c>
      <c r="H3214" s="114">
        <f t="shared" si="1448"/>
        <v>47534</v>
      </c>
      <c r="I3214" s="114">
        <f t="shared" si="1449"/>
        <v>47534</v>
      </c>
      <c r="J3214" s="115">
        <f t="shared" si="1450"/>
        <v>22</v>
      </c>
      <c r="K3214" s="115">
        <f t="shared" si="1451"/>
        <v>5</v>
      </c>
      <c r="L3214" s="8">
        <f t="shared" si="1452"/>
        <v>1.0009758</v>
      </c>
      <c r="M3214" s="116">
        <f t="shared" si="1453"/>
        <v>1.0043006699999999</v>
      </c>
      <c r="N3214" s="116">
        <f t="shared" si="1454"/>
        <v>1.6572648833493293</v>
      </c>
      <c r="O3214" s="109">
        <f t="shared" si="1455"/>
        <v>1.6588820399999999</v>
      </c>
      <c r="P3214" s="109">
        <f t="shared" si="1456"/>
        <v>0</v>
      </c>
      <c r="Q3214" s="11">
        <f t="shared" si="1467"/>
        <v>0</v>
      </c>
      <c r="R3214" s="30">
        <f t="shared" si="1465"/>
        <v>0</v>
      </c>
      <c r="S3214" s="109">
        <f t="shared" si="1457"/>
        <v>0</v>
      </c>
      <c r="T3214" s="119">
        <f t="shared" si="1466"/>
        <v>0.10150000000000001</v>
      </c>
      <c r="U3214" s="117">
        <f t="shared" si="1458"/>
        <v>151</v>
      </c>
      <c r="V3214" s="117">
        <v>252</v>
      </c>
      <c r="W3214" s="116">
        <f t="shared" si="1459"/>
        <v>1.059637648</v>
      </c>
      <c r="X3214" s="109">
        <f t="shared" si="1460"/>
        <v>0</v>
      </c>
      <c r="Y3214" s="174">
        <f t="shared" si="1463"/>
        <v>0</v>
      </c>
      <c r="Z3214" s="120" t="str">
        <f t="shared" si="1468"/>
        <v>A+J=</v>
      </c>
      <c r="AA3214" s="114">
        <f t="shared" si="1469"/>
        <v>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08">
        <f t="shared" si="1464"/>
        <v>47511</v>
      </c>
      <c r="B3215" s="109">
        <f t="shared" si="1444"/>
        <v>0</v>
      </c>
      <c r="C3215" s="193">
        <f t="shared" si="1462"/>
        <v>0</v>
      </c>
      <c r="D3215" s="110">
        <f t="shared" si="1445"/>
        <v>7245.38</v>
      </c>
      <c r="E3215" s="111">
        <f t="shared" si="1461"/>
        <v>7276.54</v>
      </c>
      <c r="F3215" s="112">
        <f t="shared" si="1446"/>
        <v>47473</v>
      </c>
      <c r="G3215" s="113">
        <f t="shared" si="1447"/>
        <v>4.3006716003852752E-3</v>
      </c>
      <c r="H3215" s="114">
        <f t="shared" si="1448"/>
        <v>47534</v>
      </c>
      <c r="I3215" s="114">
        <f t="shared" si="1449"/>
        <v>47534</v>
      </c>
      <c r="J3215" s="115">
        <f t="shared" si="1450"/>
        <v>22</v>
      </c>
      <c r="K3215" s="115">
        <f t="shared" si="1451"/>
        <v>5</v>
      </c>
      <c r="L3215" s="8">
        <f t="shared" si="1452"/>
        <v>1.0009758</v>
      </c>
      <c r="M3215" s="116">
        <f t="shared" si="1453"/>
        <v>1.0043006699999999</v>
      </c>
      <c r="N3215" s="116">
        <f t="shared" si="1454"/>
        <v>1.6572648833493293</v>
      </c>
      <c r="O3215" s="109">
        <f t="shared" si="1455"/>
        <v>1.6588820399999999</v>
      </c>
      <c r="P3215" s="109">
        <f t="shared" si="1456"/>
        <v>0</v>
      </c>
      <c r="Q3215" s="11">
        <f t="shared" si="1467"/>
        <v>0</v>
      </c>
      <c r="R3215" s="30">
        <f t="shared" si="1465"/>
        <v>0</v>
      </c>
      <c r="S3215" s="109">
        <f t="shared" si="1457"/>
        <v>0</v>
      </c>
      <c r="T3215" s="119">
        <f t="shared" si="1466"/>
        <v>0.10150000000000001</v>
      </c>
      <c r="U3215" s="117">
        <f t="shared" si="1458"/>
        <v>151</v>
      </c>
      <c r="V3215" s="117">
        <v>252</v>
      </c>
      <c r="W3215" s="116">
        <f t="shared" si="1459"/>
        <v>1.059637648</v>
      </c>
      <c r="X3215" s="109">
        <f t="shared" si="1460"/>
        <v>0</v>
      </c>
      <c r="Y3215" s="174">
        <f t="shared" si="1463"/>
        <v>0</v>
      </c>
      <c r="Z3215" s="120" t="str">
        <f t="shared" si="1468"/>
        <v>A+J=</v>
      </c>
      <c r="AA3215" s="114">
        <f t="shared" si="1469"/>
        <v>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08">
        <f t="shared" si="1464"/>
        <v>47512</v>
      </c>
      <c r="B3216" s="109">
        <f t="shared" si="1444"/>
        <v>0</v>
      </c>
      <c r="C3216" s="193">
        <f t="shared" si="1462"/>
        <v>0</v>
      </c>
      <c r="D3216" s="110">
        <f t="shared" si="1445"/>
        <v>7245.38</v>
      </c>
      <c r="E3216" s="111">
        <f t="shared" si="1461"/>
        <v>7276.54</v>
      </c>
      <c r="F3216" s="112">
        <f t="shared" si="1446"/>
        <v>47473</v>
      </c>
      <c r="G3216" s="113">
        <f t="shared" si="1447"/>
        <v>4.3006716003852752E-3</v>
      </c>
      <c r="H3216" s="114">
        <f t="shared" si="1448"/>
        <v>47534</v>
      </c>
      <c r="I3216" s="114">
        <f t="shared" si="1449"/>
        <v>47534</v>
      </c>
      <c r="J3216" s="115">
        <f t="shared" si="1450"/>
        <v>22</v>
      </c>
      <c r="K3216" s="115">
        <f t="shared" si="1451"/>
        <v>6</v>
      </c>
      <c r="L3216" s="8">
        <f t="shared" si="1452"/>
        <v>1.00117108</v>
      </c>
      <c r="M3216" s="116">
        <f t="shared" si="1453"/>
        <v>1.0043006699999999</v>
      </c>
      <c r="N3216" s="116">
        <f t="shared" si="1454"/>
        <v>1.6572648833493293</v>
      </c>
      <c r="O3216" s="109">
        <f t="shared" si="1455"/>
        <v>1.65920567</v>
      </c>
      <c r="P3216" s="109">
        <f t="shared" si="1456"/>
        <v>0</v>
      </c>
      <c r="Q3216" s="11">
        <f t="shared" si="1467"/>
        <v>0</v>
      </c>
      <c r="R3216" s="30">
        <f t="shared" si="1465"/>
        <v>0</v>
      </c>
      <c r="S3216" s="109">
        <f t="shared" si="1457"/>
        <v>0</v>
      </c>
      <c r="T3216" s="119">
        <f t="shared" si="1466"/>
        <v>0.10150000000000001</v>
      </c>
      <c r="U3216" s="117">
        <f t="shared" si="1458"/>
        <v>152</v>
      </c>
      <c r="V3216" s="117">
        <v>252</v>
      </c>
      <c r="W3216" s="116">
        <f t="shared" si="1459"/>
        <v>1.0600442269999999</v>
      </c>
      <c r="X3216" s="109">
        <f t="shared" si="1460"/>
        <v>0</v>
      </c>
      <c r="Y3216" s="174">
        <f t="shared" si="1463"/>
        <v>0</v>
      </c>
      <c r="Z3216" s="120" t="str">
        <f t="shared" si="1468"/>
        <v>A+J=</v>
      </c>
      <c r="AA3216" s="114">
        <f t="shared" si="1469"/>
        <v>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08">
        <f t="shared" si="1464"/>
        <v>47513</v>
      </c>
      <c r="B3217" s="109">
        <f t="shared" si="1444"/>
        <v>0</v>
      </c>
      <c r="C3217" s="193">
        <f t="shared" si="1462"/>
        <v>0</v>
      </c>
      <c r="D3217" s="110">
        <f t="shared" si="1445"/>
        <v>7245.38</v>
      </c>
      <c r="E3217" s="111">
        <f t="shared" si="1461"/>
        <v>7276.54</v>
      </c>
      <c r="F3217" s="112">
        <f t="shared" si="1446"/>
        <v>47473</v>
      </c>
      <c r="G3217" s="113">
        <f t="shared" si="1447"/>
        <v>4.3006716003852752E-3</v>
      </c>
      <c r="H3217" s="114">
        <f t="shared" si="1448"/>
        <v>47534</v>
      </c>
      <c r="I3217" s="114">
        <f t="shared" si="1449"/>
        <v>47534</v>
      </c>
      <c r="J3217" s="115">
        <f t="shared" si="1450"/>
        <v>22</v>
      </c>
      <c r="K3217" s="115">
        <f t="shared" si="1451"/>
        <v>7</v>
      </c>
      <c r="L3217" s="8">
        <f t="shared" si="1452"/>
        <v>1.0013663900000001</v>
      </c>
      <c r="M3217" s="116">
        <f t="shared" si="1453"/>
        <v>1.0043006699999999</v>
      </c>
      <c r="N3217" s="116">
        <f t="shared" si="1454"/>
        <v>1.6572648833493293</v>
      </c>
      <c r="O3217" s="109">
        <f t="shared" si="1455"/>
        <v>1.6595293499999999</v>
      </c>
      <c r="P3217" s="109">
        <f t="shared" si="1456"/>
        <v>0</v>
      </c>
      <c r="Q3217" s="11">
        <f t="shared" si="1467"/>
        <v>0</v>
      </c>
      <c r="R3217" s="30">
        <f t="shared" si="1465"/>
        <v>0</v>
      </c>
      <c r="S3217" s="109">
        <f t="shared" si="1457"/>
        <v>0</v>
      </c>
      <c r="T3217" s="119">
        <f t="shared" si="1466"/>
        <v>0.10150000000000001</v>
      </c>
      <c r="U3217" s="117">
        <f t="shared" si="1458"/>
        <v>153</v>
      </c>
      <c r="V3217" s="117">
        <v>252</v>
      </c>
      <c r="W3217" s="116">
        <f t="shared" si="1459"/>
        <v>1.0604509609999999</v>
      </c>
      <c r="X3217" s="109">
        <f t="shared" si="1460"/>
        <v>0</v>
      </c>
      <c r="Y3217" s="174">
        <f t="shared" si="1463"/>
        <v>0</v>
      </c>
      <c r="Z3217" s="120" t="str">
        <f t="shared" si="1468"/>
        <v>A+J=</v>
      </c>
      <c r="AA3217" s="114">
        <f t="shared" si="1469"/>
        <v>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08">
        <f t="shared" si="1464"/>
        <v>47514</v>
      </c>
      <c r="B3218" s="109">
        <f t="shared" si="1444"/>
        <v>0</v>
      </c>
      <c r="C3218" s="193">
        <f t="shared" si="1462"/>
        <v>0</v>
      </c>
      <c r="D3218" s="110">
        <f t="shared" si="1445"/>
        <v>7245.38</v>
      </c>
      <c r="E3218" s="111">
        <f t="shared" si="1461"/>
        <v>7276.54</v>
      </c>
      <c r="F3218" s="112">
        <f t="shared" si="1446"/>
        <v>47473</v>
      </c>
      <c r="G3218" s="113">
        <f t="shared" si="1447"/>
        <v>4.3006716003852752E-3</v>
      </c>
      <c r="H3218" s="114">
        <f t="shared" si="1448"/>
        <v>47534</v>
      </c>
      <c r="I3218" s="114">
        <f t="shared" si="1449"/>
        <v>47534</v>
      </c>
      <c r="J3218" s="115">
        <f t="shared" si="1450"/>
        <v>22</v>
      </c>
      <c r="K3218" s="115">
        <f t="shared" si="1451"/>
        <v>8</v>
      </c>
      <c r="L3218" s="8">
        <f t="shared" si="1452"/>
        <v>1.0015617400000001</v>
      </c>
      <c r="M3218" s="116">
        <f t="shared" si="1453"/>
        <v>1.0043006699999999</v>
      </c>
      <c r="N3218" s="116">
        <f t="shared" si="1454"/>
        <v>1.6572648833493293</v>
      </c>
      <c r="O3218" s="109">
        <f t="shared" si="1455"/>
        <v>1.6598531000000001</v>
      </c>
      <c r="P3218" s="109">
        <f t="shared" si="1456"/>
        <v>0</v>
      </c>
      <c r="Q3218" s="11">
        <f t="shared" si="1467"/>
        <v>0</v>
      </c>
      <c r="R3218" s="30">
        <f t="shared" si="1465"/>
        <v>0</v>
      </c>
      <c r="S3218" s="109">
        <f t="shared" si="1457"/>
        <v>0</v>
      </c>
      <c r="T3218" s="119">
        <f t="shared" si="1466"/>
        <v>0.10150000000000001</v>
      </c>
      <c r="U3218" s="117">
        <f t="shared" si="1458"/>
        <v>154</v>
      </c>
      <c r="V3218" s="117">
        <v>252</v>
      </c>
      <c r="W3218" s="116">
        <f t="shared" si="1459"/>
        <v>1.060857852</v>
      </c>
      <c r="X3218" s="109">
        <f t="shared" si="1460"/>
        <v>0</v>
      </c>
      <c r="Y3218" s="174">
        <f t="shared" si="1463"/>
        <v>0</v>
      </c>
      <c r="Z3218" s="120" t="str">
        <f t="shared" si="1468"/>
        <v>A+J=</v>
      </c>
      <c r="AA3218" s="114">
        <f t="shared" si="1469"/>
        <v>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08">
        <f t="shared" si="1464"/>
        <v>47515</v>
      </c>
      <c r="B3219" s="109">
        <f t="shared" si="1444"/>
        <v>0</v>
      </c>
      <c r="C3219" s="193">
        <f t="shared" si="1462"/>
        <v>0</v>
      </c>
      <c r="D3219" s="110">
        <f t="shared" si="1445"/>
        <v>7245.38</v>
      </c>
      <c r="E3219" s="111">
        <f t="shared" si="1461"/>
        <v>7276.54</v>
      </c>
      <c r="F3219" s="112">
        <f t="shared" si="1446"/>
        <v>47473</v>
      </c>
      <c r="G3219" s="113">
        <f t="shared" si="1447"/>
        <v>4.3006716003852752E-3</v>
      </c>
      <c r="H3219" s="114">
        <f t="shared" si="1448"/>
        <v>47534</v>
      </c>
      <c r="I3219" s="114">
        <f t="shared" si="1449"/>
        <v>47534</v>
      </c>
      <c r="J3219" s="115">
        <f t="shared" si="1450"/>
        <v>22</v>
      </c>
      <c r="K3219" s="115">
        <f t="shared" si="1451"/>
        <v>9</v>
      </c>
      <c r="L3219" s="8">
        <f t="shared" si="1452"/>
        <v>1.0017571300000001</v>
      </c>
      <c r="M3219" s="116">
        <f t="shared" si="1453"/>
        <v>1.0043006699999999</v>
      </c>
      <c r="N3219" s="116">
        <f t="shared" si="1454"/>
        <v>1.6572648833493293</v>
      </c>
      <c r="O3219" s="109">
        <f t="shared" si="1455"/>
        <v>1.6601769099999999</v>
      </c>
      <c r="P3219" s="109">
        <f t="shared" si="1456"/>
        <v>0</v>
      </c>
      <c r="Q3219" s="11">
        <f t="shared" si="1467"/>
        <v>0</v>
      </c>
      <c r="R3219" s="30">
        <f t="shared" si="1465"/>
        <v>0</v>
      </c>
      <c r="S3219" s="109">
        <f t="shared" si="1457"/>
        <v>0</v>
      </c>
      <c r="T3219" s="119">
        <f t="shared" si="1466"/>
        <v>0.10150000000000001</v>
      </c>
      <c r="U3219" s="117">
        <f t="shared" si="1458"/>
        <v>155</v>
      </c>
      <c r="V3219" s="117">
        <v>252</v>
      </c>
      <c r="W3219" s="116">
        <f t="shared" si="1459"/>
        <v>1.061264899</v>
      </c>
      <c r="X3219" s="109">
        <f t="shared" si="1460"/>
        <v>0</v>
      </c>
      <c r="Y3219" s="174">
        <f t="shared" si="1463"/>
        <v>0</v>
      </c>
      <c r="Z3219" s="120" t="str">
        <f t="shared" si="1468"/>
        <v>A+J=</v>
      </c>
      <c r="AA3219" s="114">
        <f t="shared" si="1469"/>
        <v>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08">
        <f t="shared" si="1464"/>
        <v>47516</v>
      </c>
      <c r="B3220" s="109">
        <f t="shared" si="1444"/>
        <v>0</v>
      </c>
      <c r="C3220" s="193">
        <f t="shared" si="1462"/>
        <v>0</v>
      </c>
      <c r="D3220" s="110">
        <f t="shared" si="1445"/>
        <v>7245.38</v>
      </c>
      <c r="E3220" s="111">
        <f t="shared" si="1461"/>
        <v>7276.54</v>
      </c>
      <c r="F3220" s="112">
        <f t="shared" si="1446"/>
        <v>47473</v>
      </c>
      <c r="G3220" s="113">
        <f t="shared" si="1447"/>
        <v>4.3006716003852752E-3</v>
      </c>
      <c r="H3220" s="114">
        <f t="shared" si="1448"/>
        <v>47534</v>
      </c>
      <c r="I3220" s="114">
        <f t="shared" si="1449"/>
        <v>47534</v>
      </c>
      <c r="J3220" s="115">
        <f t="shared" si="1450"/>
        <v>22</v>
      </c>
      <c r="K3220" s="115">
        <f t="shared" si="1451"/>
        <v>10</v>
      </c>
      <c r="L3220" s="8">
        <f t="shared" si="1452"/>
        <v>1.0019525600000001</v>
      </c>
      <c r="M3220" s="116">
        <f t="shared" si="1453"/>
        <v>1.0043006699999999</v>
      </c>
      <c r="N3220" s="116">
        <f t="shared" si="1454"/>
        <v>1.6572648833493293</v>
      </c>
      <c r="O3220" s="109">
        <f t="shared" si="1455"/>
        <v>1.6605007899999999</v>
      </c>
      <c r="P3220" s="109">
        <f t="shared" si="1456"/>
        <v>0</v>
      </c>
      <c r="Q3220" s="11">
        <f t="shared" si="1467"/>
        <v>0</v>
      </c>
      <c r="R3220" s="30">
        <f t="shared" si="1465"/>
        <v>0</v>
      </c>
      <c r="S3220" s="109">
        <f t="shared" si="1457"/>
        <v>0</v>
      </c>
      <c r="T3220" s="119">
        <f t="shared" si="1466"/>
        <v>0.10150000000000001</v>
      </c>
      <c r="U3220" s="117">
        <f t="shared" si="1458"/>
        <v>156</v>
      </c>
      <c r="V3220" s="117">
        <v>252</v>
      </c>
      <c r="W3220" s="116">
        <f t="shared" si="1459"/>
        <v>1.061672103</v>
      </c>
      <c r="X3220" s="109">
        <f t="shared" si="1460"/>
        <v>0</v>
      </c>
      <c r="Y3220" s="174">
        <f t="shared" si="1463"/>
        <v>0</v>
      </c>
      <c r="Z3220" s="120" t="str">
        <f t="shared" si="1468"/>
        <v>A+J=</v>
      </c>
      <c r="AA3220" s="114">
        <f t="shared" si="1469"/>
        <v>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08">
        <f t="shared" si="1464"/>
        <v>47517</v>
      </c>
      <c r="B3221" s="109">
        <f t="shared" si="1444"/>
        <v>0</v>
      </c>
      <c r="C3221" s="193">
        <f t="shared" si="1462"/>
        <v>0</v>
      </c>
      <c r="D3221" s="110">
        <f t="shared" si="1445"/>
        <v>7245.38</v>
      </c>
      <c r="E3221" s="111">
        <f t="shared" si="1461"/>
        <v>7276.54</v>
      </c>
      <c r="F3221" s="112">
        <f t="shared" si="1446"/>
        <v>47473</v>
      </c>
      <c r="G3221" s="113">
        <f t="shared" si="1447"/>
        <v>4.3006716003852752E-3</v>
      </c>
      <c r="H3221" s="114">
        <f t="shared" si="1448"/>
        <v>47534</v>
      </c>
      <c r="I3221" s="114">
        <f t="shared" si="1449"/>
        <v>47534</v>
      </c>
      <c r="J3221" s="115">
        <f t="shared" si="1450"/>
        <v>22</v>
      </c>
      <c r="K3221" s="115">
        <f t="shared" si="1451"/>
        <v>10</v>
      </c>
      <c r="L3221" s="8">
        <f t="shared" si="1452"/>
        <v>1.0019525600000001</v>
      </c>
      <c r="M3221" s="116">
        <f t="shared" si="1453"/>
        <v>1.0043006699999999</v>
      </c>
      <c r="N3221" s="116">
        <f t="shared" si="1454"/>
        <v>1.6572648833493293</v>
      </c>
      <c r="O3221" s="109">
        <f t="shared" si="1455"/>
        <v>1.6605007899999999</v>
      </c>
      <c r="P3221" s="109">
        <f t="shared" si="1456"/>
        <v>0</v>
      </c>
      <c r="Q3221" s="11">
        <f t="shared" si="1467"/>
        <v>0</v>
      </c>
      <c r="R3221" s="30">
        <f t="shared" si="1465"/>
        <v>0</v>
      </c>
      <c r="S3221" s="109">
        <f t="shared" si="1457"/>
        <v>0</v>
      </c>
      <c r="T3221" s="119">
        <f t="shared" si="1466"/>
        <v>0.10150000000000001</v>
      </c>
      <c r="U3221" s="117">
        <f t="shared" si="1458"/>
        <v>156</v>
      </c>
      <c r="V3221" s="117">
        <v>252</v>
      </c>
      <c r="W3221" s="116">
        <f t="shared" si="1459"/>
        <v>1.061672103</v>
      </c>
      <c r="X3221" s="109">
        <f t="shared" si="1460"/>
        <v>0</v>
      </c>
      <c r="Y3221" s="174">
        <f t="shared" si="1463"/>
        <v>0</v>
      </c>
      <c r="Z3221" s="120" t="str">
        <f t="shared" si="1468"/>
        <v>A+J=</v>
      </c>
      <c r="AA3221" s="114">
        <f t="shared" si="1469"/>
        <v>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08">
        <f t="shared" si="1464"/>
        <v>47518</v>
      </c>
      <c r="B3222" s="109">
        <f t="shared" si="1444"/>
        <v>0</v>
      </c>
      <c r="C3222" s="193">
        <f t="shared" si="1462"/>
        <v>0</v>
      </c>
      <c r="D3222" s="110">
        <f t="shared" si="1445"/>
        <v>7245.38</v>
      </c>
      <c r="E3222" s="111">
        <f t="shared" si="1461"/>
        <v>7276.54</v>
      </c>
      <c r="F3222" s="112">
        <f t="shared" si="1446"/>
        <v>47473</v>
      </c>
      <c r="G3222" s="113">
        <f t="shared" si="1447"/>
        <v>4.3006716003852752E-3</v>
      </c>
      <c r="H3222" s="114">
        <f t="shared" si="1448"/>
        <v>47534</v>
      </c>
      <c r="I3222" s="114">
        <f t="shared" si="1449"/>
        <v>47534</v>
      </c>
      <c r="J3222" s="115">
        <f t="shared" si="1450"/>
        <v>22</v>
      </c>
      <c r="K3222" s="115">
        <f t="shared" si="1451"/>
        <v>10</v>
      </c>
      <c r="L3222" s="8">
        <f t="shared" si="1452"/>
        <v>1.0019525600000001</v>
      </c>
      <c r="M3222" s="116">
        <f t="shared" si="1453"/>
        <v>1.0043006699999999</v>
      </c>
      <c r="N3222" s="116">
        <f t="shared" si="1454"/>
        <v>1.6572648833493293</v>
      </c>
      <c r="O3222" s="109">
        <f t="shared" si="1455"/>
        <v>1.6605007899999999</v>
      </c>
      <c r="P3222" s="109">
        <f t="shared" si="1456"/>
        <v>0</v>
      </c>
      <c r="Q3222" s="11">
        <f t="shared" si="1467"/>
        <v>0</v>
      </c>
      <c r="R3222" s="30">
        <f t="shared" si="1465"/>
        <v>0</v>
      </c>
      <c r="S3222" s="109">
        <f t="shared" si="1457"/>
        <v>0</v>
      </c>
      <c r="T3222" s="119">
        <f t="shared" si="1466"/>
        <v>0.10150000000000001</v>
      </c>
      <c r="U3222" s="117">
        <f t="shared" si="1458"/>
        <v>156</v>
      </c>
      <c r="V3222" s="117">
        <v>252</v>
      </c>
      <c r="W3222" s="116">
        <f t="shared" si="1459"/>
        <v>1.061672103</v>
      </c>
      <c r="X3222" s="109">
        <f t="shared" si="1460"/>
        <v>0</v>
      </c>
      <c r="Y3222" s="174">
        <f t="shared" si="1463"/>
        <v>0</v>
      </c>
      <c r="Z3222" s="120" t="str">
        <f t="shared" si="1468"/>
        <v>A+J=</v>
      </c>
      <c r="AA3222" s="114">
        <f t="shared" si="1469"/>
        <v>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08">
        <f t="shared" si="1464"/>
        <v>47519</v>
      </c>
      <c r="B3223" s="109">
        <f t="shared" si="1444"/>
        <v>0</v>
      </c>
      <c r="C3223" s="193">
        <f t="shared" si="1462"/>
        <v>0</v>
      </c>
      <c r="D3223" s="110">
        <f t="shared" si="1445"/>
        <v>7245.38</v>
      </c>
      <c r="E3223" s="111">
        <f t="shared" si="1461"/>
        <v>7276.54</v>
      </c>
      <c r="F3223" s="112">
        <f t="shared" si="1446"/>
        <v>47473</v>
      </c>
      <c r="G3223" s="113">
        <f t="shared" si="1447"/>
        <v>4.3006716003852752E-3</v>
      </c>
      <c r="H3223" s="114">
        <f t="shared" si="1448"/>
        <v>47534</v>
      </c>
      <c r="I3223" s="114">
        <f t="shared" si="1449"/>
        <v>47534</v>
      </c>
      <c r="J3223" s="115">
        <f t="shared" si="1450"/>
        <v>22</v>
      </c>
      <c r="K3223" s="115">
        <f t="shared" si="1451"/>
        <v>11</v>
      </c>
      <c r="L3223" s="8">
        <f t="shared" si="1452"/>
        <v>1.0021480199999999</v>
      </c>
      <c r="M3223" s="116">
        <f t="shared" si="1453"/>
        <v>1.0043006699999999</v>
      </c>
      <c r="N3223" s="116">
        <f t="shared" si="1454"/>
        <v>1.6572648833493293</v>
      </c>
      <c r="O3223" s="109">
        <f t="shared" si="1455"/>
        <v>1.6608247199999999</v>
      </c>
      <c r="P3223" s="109">
        <f t="shared" si="1456"/>
        <v>0</v>
      </c>
      <c r="Q3223" s="11">
        <f t="shared" si="1467"/>
        <v>0</v>
      </c>
      <c r="R3223" s="30">
        <f t="shared" si="1465"/>
        <v>0</v>
      </c>
      <c r="S3223" s="109">
        <f t="shared" si="1457"/>
        <v>0</v>
      </c>
      <c r="T3223" s="119">
        <f t="shared" si="1466"/>
        <v>0.10150000000000001</v>
      </c>
      <c r="U3223" s="117">
        <f t="shared" si="1458"/>
        <v>157</v>
      </c>
      <c r="V3223" s="117">
        <v>252</v>
      </c>
      <c r="W3223" s="116">
        <f t="shared" si="1459"/>
        <v>1.062079462</v>
      </c>
      <c r="X3223" s="109">
        <f t="shared" si="1460"/>
        <v>0</v>
      </c>
      <c r="Y3223" s="174">
        <f t="shared" si="1463"/>
        <v>0</v>
      </c>
      <c r="Z3223" s="120" t="str">
        <f t="shared" si="1468"/>
        <v>A+J=</v>
      </c>
      <c r="AA3223" s="114">
        <f t="shared" si="1469"/>
        <v>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08">
        <f t="shared" si="1464"/>
        <v>47520</v>
      </c>
      <c r="B3224" s="109">
        <f t="shared" si="1444"/>
        <v>0</v>
      </c>
      <c r="C3224" s="193">
        <f t="shared" si="1462"/>
        <v>0</v>
      </c>
      <c r="D3224" s="110">
        <f t="shared" si="1445"/>
        <v>7245.38</v>
      </c>
      <c r="E3224" s="111">
        <f t="shared" si="1461"/>
        <v>7276.54</v>
      </c>
      <c r="F3224" s="112">
        <f t="shared" si="1446"/>
        <v>47473</v>
      </c>
      <c r="G3224" s="113">
        <f t="shared" si="1447"/>
        <v>4.3006716003852752E-3</v>
      </c>
      <c r="H3224" s="114">
        <f t="shared" si="1448"/>
        <v>47534</v>
      </c>
      <c r="I3224" s="114">
        <f t="shared" si="1449"/>
        <v>47534</v>
      </c>
      <c r="J3224" s="115">
        <f t="shared" si="1450"/>
        <v>22</v>
      </c>
      <c r="K3224" s="115">
        <f t="shared" si="1451"/>
        <v>12</v>
      </c>
      <c r="L3224" s="8">
        <f t="shared" si="1452"/>
        <v>1.0023435300000001</v>
      </c>
      <c r="M3224" s="116">
        <f t="shared" si="1453"/>
        <v>1.0043006699999999</v>
      </c>
      <c r="N3224" s="116">
        <f t="shared" si="1454"/>
        <v>1.6572648833493293</v>
      </c>
      <c r="O3224" s="109">
        <f t="shared" si="1455"/>
        <v>1.6611487300000001</v>
      </c>
      <c r="P3224" s="109">
        <f t="shared" si="1456"/>
        <v>0</v>
      </c>
      <c r="Q3224" s="11">
        <f t="shared" si="1467"/>
        <v>0</v>
      </c>
      <c r="R3224" s="30">
        <f t="shared" si="1465"/>
        <v>0</v>
      </c>
      <c r="S3224" s="109">
        <f t="shared" si="1457"/>
        <v>0</v>
      </c>
      <c r="T3224" s="119">
        <f t="shared" si="1466"/>
        <v>0.10150000000000001</v>
      </c>
      <c r="U3224" s="117">
        <f t="shared" si="1458"/>
        <v>158</v>
      </c>
      <c r="V3224" s="117">
        <v>252</v>
      </c>
      <c r="W3224" s="116">
        <f t="shared" si="1459"/>
        <v>1.0624869779999999</v>
      </c>
      <c r="X3224" s="109">
        <f t="shared" si="1460"/>
        <v>0</v>
      </c>
      <c r="Y3224" s="174">
        <f t="shared" si="1463"/>
        <v>0</v>
      </c>
      <c r="Z3224" s="120" t="str">
        <f t="shared" si="1468"/>
        <v>A+J=</v>
      </c>
      <c r="AA3224" s="114">
        <f t="shared" si="1469"/>
        <v>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08">
        <f t="shared" si="1464"/>
        <v>47521</v>
      </c>
      <c r="B3225" s="109">
        <f t="shared" si="1444"/>
        <v>0</v>
      </c>
      <c r="C3225" s="193">
        <f t="shared" si="1462"/>
        <v>0</v>
      </c>
      <c r="D3225" s="110">
        <f t="shared" si="1445"/>
        <v>7245.38</v>
      </c>
      <c r="E3225" s="111">
        <f t="shared" si="1461"/>
        <v>7276.54</v>
      </c>
      <c r="F3225" s="112">
        <f t="shared" si="1446"/>
        <v>47473</v>
      </c>
      <c r="G3225" s="113">
        <f t="shared" si="1447"/>
        <v>4.3006716003852752E-3</v>
      </c>
      <c r="H3225" s="114">
        <f t="shared" si="1448"/>
        <v>47534</v>
      </c>
      <c r="I3225" s="114">
        <f t="shared" si="1449"/>
        <v>47534</v>
      </c>
      <c r="J3225" s="115">
        <f t="shared" si="1450"/>
        <v>22</v>
      </c>
      <c r="K3225" s="115">
        <f t="shared" si="1451"/>
        <v>13</v>
      </c>
      <c r="L3225" s="8">
        <f t="shared" si="1452"/>
        <v>1.0025390700000001</v>
      </c>
      <c r="M3225" s="116">
        <f t="shared" si="1453"/>
        <v>1.0043006699999999</v>
      </c>
      <c r="N3225" s="116">
        <f t="shared" si="1454"/>
        <v>1.6572648833493293</v>
      </c>
      <c r="O3225" s="109">
        <f t="shared" si="1455"/>
        <v>1.6614727899999999</v>
      </c>
      <c r="P3225" s="109">
        <f t="shared" si="1456"/>
        <v>0</v>
      </c>
      <c r="Q3225" s="11">
        <f t="shared" si="1467"/>
        <v>0</v>
      </c>
      <c r="R3225" s="30">
        <f t="shared" si="1465"/>
        <v>0</v>
      </c>
      <c r="S3225" s="109">
        <f t="shared" si="1457"/>
        <v>0</v>
      </c>
      <c r="T3225" s="119">
        <f t="shared" si="1466"/>
        <v>0.10150000000000001</v>
      </c>
      <c r="U3225" s="117">
        <f t="shared" si="1458"/>
        <v>159</v>
      </c>
      <c r="V3225" s="117">
        <v>252</v>
      </c>
      <c r="W3225" s="116">
        <f t="shared" si="1459"/>
        <v>1.0628946500000001</v>
      </c>
      <c r="X3225" s="109">
        <f t="shared" si="1460"/>
        <v>0</v>
      </c>
      <c r="Y3225" s="174">
        <f t="shared" si="1463"/>
        <v>0</v>
      </c>
      <c r="Z3225" s="120" t="str">
        <f t="shared" si="1468"/>
        <v>A+J=</v>
      </c>
      <c r="AA3225" s="114">
        <f t="shared" si="1469"/>
        <v>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08">
        <f t="shared" si="1464"/>
        <v>47522</v>
      </c>
      <c r="B3226" s="109">
        <f t="shared" si="1444"/>
        <v>0</v>
      </c>
      <c r="C3226" s="193">
        <f t="shared" si="1462"/>
        <v>0</v>
      </c>
      <c r="D3226" s="110">
        <f t="shared" si="1445"/>
        <v>7245.38</v>
      </c>
      <c r="E3226" s="111">
        <f t="shared" si="1461"/>
        <v>7276.54</v>
      </c>
      <c r="F3226" s="112">
        <f t="shared" si="1446"/>
        <v>47473</v>
      </c>
      <c r="G3226" s="113">
        <f t="shared" si="1447"/>
        <v>4.3006716003852752E-3</v>
      </c>
      <c r="H3226" s="114">
        <f t="shared" si="1448"/>
        <v>47534</v>
      </c>
      <c r="I3226" s="114">
        <f t="shared" si="1449"/>
        <v>47534</v>
      </c>
      <c r="J3226" s="115">
        <f t="shared" si="1450"/>
        <v>22</v>
      </c>
      <c r="K3226" s="115">
        <f t="shared" si="1451"/>
        <v>14</v>
      </c>
      <c r="L3226" s="8">
        <f t="shared" si="1452"/>
        <v>1.0027346500000001</v>
      </c>
      <c r="M3226" s="116">
        <f t="shared" si="1453"/>
        <v>1.0043006699999999</v>
      </c>
      <c r="N3226" s="116">
        <f t="shared" si="1454"/>
        <v>1.6572648833493293</v>
      </c>
      <c r="O3226" s="109">
        <f t="shared" si="1455"/>
        <v>1.66179692</v>
      </c>
      <c r="P3226" s="109">
        <f t="shared" si="1456"/>
        <v>0</v>
      </c>
      <c r="Q3226" s="11">
        <f t="shared" si="1467"/>
        <v>0</v>
      </c>
      <c r="R3226" s="30">
        <f t="shared" si="1465"/>
        <v>0</v>
      </c>
      <c r="S3226" s="109">
        <f t="shared" si="1457"/>
        <v>0</v>
      </c>
      <c r="T3226" s="119">
        <f t="shared" si="1466"/>
        <v>0.10150000000000001</v>
      </c>
      <c r="U3226" s="117">
        <f t="shared" si="1458"/>
        <v>160</v>
      </c>
      <c r="V3226" s="117">
        <v>252</v>
      </c>
      <c r="W3226" s="116">
        <f t="shared" si="1459"/>
        <v>1.0633024790000001</v>
      </c>
      <c r="X3226" s="109">
        <f t="shared" si="1460"/>
        <v>0</v>
      </c>
      <c r="Y3226" s="174">
        <f t="shared" si="1463"/>
        <v>0</v>
      </c>
      <c r="Z3226" s="120" t="str">
        <f t="shared" si="1468"/>
        <v>A+J=</v>
      </c>
      <c r="AA3226" s="114">
        <f t="shared" si="1469"/>
        <v>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08">
        <f t="shared" si="1464"/>
        <v>47523</v>
      </c>
      <c r="B3227" s="109">
        <f t="shared" si="1444"/>
        <v>0</v>
      </c>
      <c r="C3227" s="193">
        <f t="shared" si="1462"/>
        <v>0</v>
      </c>
      <c r="D3227" s="110">
        <f t="shared" si="1445"/>
        <v>7245.38</v>
      </c>
      <c r="E3227" s="111">
        <f t="shared" si="1461"/>
        <v>7276.54</v>
      </c>
      <c r="F3227" s="112">
        <f t="shared" si="1446"/>
        <v>47473</v>
      </c>
      <c r="G3227" s="113">
        <f t="shared" si="1447"/>
        <v>4.3006716003852752E-3</v>
      </c>
      <c r="H3227" s="114">
        <f t="shared" si="1448"/>
        <v>47534</v>
      </c>
      <c r="I3227" s="114">
        <f t="shared" si="1449"/>
        <v>47534</v>
      </c>
      <c r="J3227" s="115">
        <f t="shared" si="1450"/>
        <v>22</v>
      </c>
      <c r="K3227" s="115">
        <f t="shared" si="1451"/>
        <v>15</v>
      </c>
      <c r="L3227" s="8">
        <f t="shared" si="1452"/>
        <v>1.00293027</v>
      </c>
      <c r="M3227" s="116">
        <f t="shared" si="1453"/>
        <v>1.0043006699999999</v>
      </c>
      <c r="N3227" s="116">
        <f t="shared" si="1454"/>
        <v>1.6572648833493293</v>
      </c>
      <c r="O3227" s="109">
        <f t="shared" si="1455"/>
        <v>1.66212111</v>
      </c>
      <c r="P3227" s="109">
        <f t="shared" si="1456"/>
        <v>0</v>
      </c>
      <c r="Q3227" s="11">
        <f t="shared" si="1467"/>
        <v>0</v>
      </c>
      <c r="R3227" s="30">
        <f t="shared" si="1465"/>
        <v>0</v>
      </c>
      <c r="S3227" s="109">
        <f t="shared" si="1457"/>
        <v>0</v>
      </c>
      <c r="T3227" s="119">
        <f t="shared" si="1466"/>
        <v>0.10150000000000001</v>
      </c>
      <c r="U3227" s="117">
        <f t="shared" si="1458"/>
        <v>161</v>
      </c>
      <c r="V3227" s="117">
        <v>252</v>
      </c>
      <c r="W3227" s="116">
        <f t="shared" si="1459"/>
        <v>1.0637104639999999</v>
      </c>
      <c r="X3227" s="109">
        <f t="shared" si="1460"/>
        <v>0</v>
      </c>
      <c r="Y3227" s="174">
        <f t="shared" si="1463"/>
        <v>0</v>
      </c>
      <c r="Z3227" s="120" t="str">
        <f t="shared" si="1468"/>
        <v>A+J=</v>
      </c>
      <c r="AA3227" s="114">
        <f t="shared" si="1469"/>
        <v>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08">
        <f t="shared" si="1464"/>
        <v>47524</v>
      </c>
      <c r="B3228" s="109">
        <f t="shared" si="1444"/>
        <v>0</v>
      </c>
      <c r="C3228" s="193">
        <f t="shared" si="1462"/>
        <v>0</v>
      </c>
      <c r="D3228" s="110">
        <f t="shared" si="1445"/>
        <v>7245.38</v>
      </c>
      <c r="E3228" s="111">
        <f t="shared" si="1461"/>
        <v>7276.54</v>
      </c>
      <c r="F3228" s="112">
        <f t="shared" si="1446"/>
        <v>47473</v>
      </c>
      <c r="G3228" s="113">
        <f t="shared" si="1447"/>
        <v>4.3006716003852752E-3</v>
      </c>
      <c r="H3228" s="114">
        <f t="shared" si="1448"/>
        <v>47534</v>
      </c>
      <c r="I3228" s="114">
        <f t="shared" si="1449"/>
        <v>47534</v>
      </c>
      <c r="J3228" s="115">
        <f t="shared" si="1450"/>
        <v>22</v>
      </c>
      <c r="K3228" s="115">
        <f t="shared" si="1451"/>
        <v>15</v>
      </c>
      <c r="L3228" s="8">
        <f t="shared" si="1452"/>
        <v>1.00293027</v>
      </c>
      <c r="M3228" s="116">
        <f t="shared" si="1453"/>
        <v>1.0043006699999999</v>
      </c>
      <c r="N3228" s="116">
        <f t="shared" si="1454"/>
        <v>1.6572648833493293</v>
      </c>
      <c r="O3228" s="109">
        <f t="shared" si="1455"/>
        <v>1.66212111</v>
      </c>
      <c r="P3228" s="109">
        <f t="shared" si="1456"/>
        <v>0</v>
      </c>
      <c r="Q3228" s="11">
        <f t="shared" si="1467"/>
        <v>0</v>
      </c>
      <c r="R3228" s="30">
        <f t="shared" si="1465"/>
        <v>0</v>
      </c>
      <c r="S3228" s="109">
        <f t="shared" si="1457"/>
        <v>0</v>
      </c>
      <c r="T3228" s="119">
        <f t="shared" si="1466"/>
        <v>0.10150000000000001</v>
      </c>
      <c r="U3228" s="117">
        <f t="shared" si="1458"/>
        <v>161</v>
      </c>
      <c r="V3228" s="117">
        <v>252</v>
      </c>
      <c r="W3228" s="116">
        <f t="shared" si="1459"/>
        <v>1.0637104639999999</v>
      </c>
      <c r="X3228" s="109">
        <f t="shared" si="1460"/>
        <v>0</v>
      </c>
      <c r="Y3228" s="174">
        <f t="shared" si="1463"/>
        <v>0</v>
      </c>
      <c r="Z3228" s="120" t="str">
        <f t="shared" si="1468"/>
        <v>A+J=</v>
      </c>
      <c r="AA3228" s="114">
        <f t="shared" si="1469"/>
        <v>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08">
        <f t="shared" si="1464"/>
        <v>47525</v>
      </c>
      <c r="B3229" s="109">
        <f t="shared" si="1444"/>
        <v>0</v>
      </c>
      <c r="C3229" s="193">
        <f t="shared" si="1462"/>
        <v>0</v>
      </c>
      <c r="D3229" s="110">
        <f t="shared" si="1445"/>
        <v>7245.38</v>
      </c>
      <c r="E3229" s="111">
        <f t="shared" si="1461"/>
        <v>7276.54</v>
      </c>
      <c r="F3229" s="112">
        <f t="shared" si="1446"/>
        <v>47473</v>
      </c>
      <c r="G3229" s="113">
        <f t="shared" si="1447"/>
        <v>4.3006716003852752E-3</v>
      </c>
      <c r="H3229" s="114">
        <f t="shared" si="1448"/>
        <v>47534</v>
      </c>
      <c r="I3229" s="114">
        <f t="shared" si="1449"/>
        <v>47534</v>
      </c>
      <c r="J3229" s="115">
        <f t="shared" si="1450"/>
        <v>22</v>
      </c>
      <c r="K3229" s="115">
        <f t="shared" si="1451"/>
        <v>15</v>
      </c>
      <c r="L3229" s="8">
        <f t="shared" si="1452"/>
        <v>1.00293027</v>
      </c>
      <c r="M3229" s="116">
        <f t="shared" si="1453"/>
        <v>1.0043006699999999</v>
      </c>
      <c r="N3229" s="116">
        <f t="shared" si="1454"/>
        <v>1.6572648833493293</v>
      </c>
      <c r="O3229" s="109">
        <f t="shared" si="1455"/>
        <v>1.66212111</v>
      </c>
      <c r="P3229" s="109">
        <f t="shared" si="1456"/>
        <v>0</v>
      </c>
      <c r="Q3229" s="11">
        <f t="shared" si="1467"/>
        <v>0</v>
      </c>
      <c r="R3229" s="30">
        <f t="shared" si="1465"/>
        <v>0</v>
      </c>
      <c r="S3229" s="109">
        <f t="shared" si="1457"/>
        <v>0</v>
      </c>
      <c r="T3229" s="119">
        <f t="shared" si="1466"/>
        <v>0.10150000000000001</v>
      </c>
      <c r="U3229" s="117">
        <f t="shared" si="1458"/>
        <v>161</v>
      </c>
      <c r="V3229" s="117">
        <v>252</v>
      </c>
      <c r="W3229" s="116">
        <f t="shared" si="1459"/>
        <v>1.0637104639999999</v>
      </c>
      <c r="X3229" s="109">
        <f t="shared" si="1460"/>
        <v>0</v>
      </c>
      <c r="Y3229" s="174">
        <f t="shared" si="1463"/>
        <v>0</v>
      </c>
      <c r="Z3229" s="120" t="str">
        <f t="shared" si="1468"/>
        <v>A+J=</v>
      </c>
      <c r="AA3229" s="114">
        <f t="shared" si="1469"/>
        <v>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08">
        <f t="shared" si="1464"/>
        <v>47526</v>
      </c>
      <c r="B3230" s="109">
        <f t="shared" si="1444"/>
        <v>0</v>
      </c>
      <c r="C3230" s="193">
        <f t="shared" si="1462"/>
        <v>0</v>
      </c>
      <c r="D3230" s="110">
        <f t="shared" si="1445"/>
        <v>7245.38</v>
      </c>
      <c r="E3230" s="111">
        <f t="shared" si="1461"/>
        <v>7276.54</v>
      </c>
      <c r="F3230" s="112">
        <f t="shared" si="1446"/>
        <v>47473</v>
      </c>
      <c r="G3230" s="113">
        <f t="shared" si="1447"/>
        <v>4.3006716003852752E-3</v>
      </c>
      <c r="H3230" s="114">
        <f t="shared" si="1448"/>
        <v>47534</v>
      </c>
      <c r="I3230" s="114">
        <f t="shared" si="1449"/>
        <v>47534</v>
      </c>
      <c r="J3230" s="115">
        <f t="shared" si="1450"/>
        <v>22</v>
      </c>
      <c r="K3230" s="115">
        <f t="shared" si="1451"/>
        <v>16</v>
      </c>
      <c r="L3230" s="8">
        <f t="shared" si="1452"/>
        <v>1.0031259299999999</v>
      </c>
      <c r="M3230" s="116">
        <f t="shared" si="1453"/>
        <v>1.0043006699999999</v>
      </c>
      <c r="N3230" s="116">
        <f t="shared" si="1454"/>
        <v>1.6572648833493293</v>
      </c>
      <c r="O3230" s="109">
        <f t="shared" si="1455"/>
        <v>1.6624453699999999</v>
      </c>
      <c r="P3230" s="109">
        <f t="shared" si="1456"/>
        <v>0</v>
      </c>
      <c r="Q3230" s="11">
        <f t="shared" si="1467"/>
        <v>0</v>
      </c>
      <c r="R3230" s="30">
        <f t="shared" si="1465"/>
        <v>0</v>
      </c>
      <c r="S3230" s="109">
        <f t="shared" si="1457"/>
        <v>0</v>
      </c>
      <c r="T3230" s="119">
        <f t="shared" si="1466"/>
        <v>0.10150000000000001</v>
      </c>
      <c r="U3230" s="117">
        <f t="shared" si="1458"/>
        <v>162</v>
      </c>
      <c r="V3230" s="117">
        <v>252</v>
      </c>
      <c r="W3230" s="116">
        <f t="shared" si="1459"/>
        <v>1.064118605</v>
      </c>
      <c r="X3230" s="109">
        <f t="shared" si="1460"/>
        <v>0</v>
      </c>
      <c r="Y3230" s="174">
        <f t="shared" si="1463"/>
        <v>0</v>
      </c>
      <c r="Z3230" s="120" t="str">
        <f t="shared" si="1468"/>
        <v>A+J=</v>
      </c>
      <c r="AA3230" s="114">
        <f t="shared" si="1469"/>
        <v>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08">
        <f t="shared" si="1464"/>
        <v>47527</v>
      </c>
      <c r="B3231" s="109">
        <f t="shared" si="1444"/>
        <v>0</v>
      </c>
      <c r="C3231" s="193">
        <f t="shared" si="1462"/>
        <v>0</v>
      </c>
      <c r="D3231" s="110">
        <f t="shared" si="1445"/>
        <v>7245.38</v>
      </c>
      <c r="E3231" s="111">
        <f t="shared" si="1461"/>
        <v>7276.54</v>
      </c>
      <c r="F3231" s="112">
        <f t="shared" si="1446"/>
        <v>47473</v>
      </c>
      <c r="G3231" s="113">
        <f t="shared" si="1447"/>
        <v>4.3006716003852752E-3</v>
      </c>
      <c r="H3231" s="114">
        <f t="shared" si="1448"/>
        <v>47534</v>
      </c>
      <c r="I3231" s="114">
        <f t="shared" si="1449"/>
        <v>47534</v>
      </c>
      <c r="J3231" s="115">
        <f t="shared" si="1450"/>
        <v>22</v>
      </c>
      <c r="K3231" s="115">
        <f t="shared" si="1451"/>
        <v>17</v>
      </c>
      <c r="L3231" s="8">
        <f t="shared" si="1452"/>
        <v>1.0033216199999999</v>
      </c>
      <c r="M3231" s="116">
        <f t="shared" si="1453"/>
        <v>1.0043006699999999</v>
      </c>
      <c r="N3231" s="116">
        <f t="shared" si="1454"/>
        <v>1.6572648833493293</v>
      </c>
      <c r="O3231" s="109">
        <f t="shared" si="1455"/>
        <v>1.66276968</v>
      </c>
      <c r="P3231" s="109">
        <f t="shared" si="1456"/>
        <v>0</v>
      </c>
      <c r="Q3231" s="11">
        <f t="shared" si="1467"/>
        <v>0</v>
      </c>
      <c r="R3231" s="30">
        <f t="shared" si="1465"/>
        <v>0</v>
      </c>
      <c r="S3231" s="109">
        <f t="shared" si="1457"/>
        <v>0</v>
      </c>
      <c r="T3231" s="119">
        <f t="shared" si="1466"/>
        <v>0.10150000000000001</v>
      </c>
      <c r="U3231" s="117">
        <f t="shared" si="1458"/>
        <v>163</v>
      </c>
      <c r="V3231" s="117">
        <v>252</v>
      </c>
      <c r="W3231" s="116">
        <f t="shared" si="1459"/>
        <v>1.0645269040000001</v>
      </c>
      <c r="X3231" s="109">
        <f t="shared" si="1460"/>
        <v>0</v>
      </c>
      <c r="Y3231" s="174">
        <f t="shared" si="1463"/>
        <v>0</v>
      </c>
      <c r="Z3231" s="120" t="str">
        <f t="shared" si="1468"/>
        <v>A+J=</v>
      </c>
      <c r="AA3231" s="114">
        <f t="shared" si="1469"/>
        <v>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08">
        <f t="shared" si="1464"/>
        <v>47528</v>
      </c>
      <c r="B3232" s="109">
        <f t="shared" si="1444"/>
        <v>0</v>
      </c>
      <c r="C3232" s="193">
        <f t="shared" si="1462"/>
        <v>0</v>
      </c>
      <c r="D3232" s="110">
        <f t="shared" si="1445"/>
        <v>7245.38</v>
      </c>
      <c r="E3232" s="111">
        <f t="shared" si="1461"/>
        <v>7276.54</v>
      </c>
      <c r="F3232" s="112">
        <f t="shared" si="1446"/>
        <v>47473</v>
      </c>
      <c r="G3232" s="113">
        <f t="shared" si="1447"/>
        <v>4.3006716003852752E-3</v>
      </c>
      <c r="H3232" s="114">
        <f t="shared" si="1448"/>
        <v>47534</v>
      </c>
      <c r="I3232" s="114">
        <f t="shared" si="1449"/>
        <v>47534</v>
      </c>
      <c r="J3232" s="115">
        <f t="shared" si="1450"/>
        <v>22</v>
      </c>
      <c r="K3232" s="115">
        <f t="shared" si="1451"/>
        <v>18</v>
      </c>
      <c r="L3232" s="8">
        <f t="shared" si="1452"/>
        <v>1.0035173500000001</v>
      </c>
      <c r="M3232" s="116">
        <f t="shared" si="1453"/>
        <v>1.0043006699999999</v>
      </c>
      <c r="N3232" s="116">
        <f t="shared" si="1454"/>
        <v>1.6572648833493293</v>
      </c>
      <c r="O3232" s="109">
        <f t="shared" si="1455"/>
        <v>1.6630940599999999</v>
      </c>
      <c r="P3232" s="109">
        <f t="shared" si="1456"/>
        <v>0</v>
      </c>
      <c r="Q3232" s="11">
        <f t="shared" si="1467"/>
        <v>0</v>
      </c>
      <c r="R3232" s="30">
        <f t="shared" si="1465"/>
        <v>0</v>
      </c>
      <c r="S3232" s="109">
        <f t="shared" si="1457"/>
        <v>0</v>
      </c>
      <c r="T3232" s="119">
        <f t="shared" si="1466"/>
        <v>0.10150000000000001</v>
      </c>
      <c r="U3232" s="117">
        <f t="shared" si="1458"/>
        <v>164</v>
      </c>
      <c r="V3232" s="117">
        <v>252</v>
      </c>
      <c r="W3232" s="116">
        <f t="shared" si="1459"/>
        <v>1.0649353589999999</v>
      </c>
      <c r="X3232" s="109">
        <f t="shared" si="1460"/>
        <v>0</v>
      </c>
      <c r="Y3232" s="174">
        <f t="shared" si="1463"/>
        <v>0</v>
      </c>
      <c r="Z3232" s="120" t="str">
        <f t="shared" si="1468"/>
        <v>A+J=</v>
      </c>
      <c r="AA3232" s="114">
        <f t="shared" si="1469"/>
        <v>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08">
        <f t="shared" si="1464"/>
        <v>47529</v>
      </c>
      <c r="B3233" s="109">
        <f t="shared" si="1444"/>
        <v>0</v>
      </c>
      <c r="C3233" s="193">
        <f t="shared" si="1462"/>
        <v>0</v>
      </c>
      <c r="D3233" s="110">
        <f t="shared" si="1445"/>
        <v>7245.38</v>
      </c>
      <c r="E3233" s="111">
        <f t="shared" si="1461"/>
        <v>7276.54</v>
      </c>
      <c r="F3233" s="112">
        <f t="shared" si="1446"/>
        <v>47473</v>
      </c>
      <c r="G3233" s="113">
        <f t="shared" si="1447"/>
        <v>4.3006716003852752E-3</v>
      </c>
      <c r="H3233" s="114">
        <f t="shared" si="1448"/>
        <v>47534</v>
      </c>
      <c r="I3233" s="114">
        <f t="shared" si="1449"/>
        <v>47534</v>
      </c>
      <c r="J3233" s="115">
        <f t="shared" si="1450"/>
        <v>22</v>
      </c>
      <c r="K3233" s="115">
        <f t="shared" si="1451"/>
        <v>19</v>
      </c>
      <c r="L3233" s="8">
        <f t="shared" si="1452"/>
        <v>1.00371312</v>
      </c>
      <c r="M3233" s="116">
        <f t="shared" si="1453"/>
        <v>1.0043006699999999</v>
      </c>
      <c r="N3233" s="116">
        <f t="shared" si="1454"/>
        <v>1.6572648833493293</v>
      </c>
      <c r="O3233" s="109">
        <f t="shared" si="1455"/>
        <v>1.6634184999999999</v>
      </c>
      <c r="P3233" s="109">
        <f t="shared" si="1456"/>
        <v>0</v>
      </c>
      <c r="Q3233" s="11">
        <f t="shared" si="1467"/>
        <v>0</v>
      </c>
      <c r="R3233" s="30">
        <f t="shared" si="1465"/>
        <v>0</v>
      </c>
      <c r="S3233" s="109">
        <f t="shared" si="1457"/>
        <v>0</v>
      </c>
      <c r="T3233" s="119">
        <f t="shared" si="1466"/>
        <v>0.10150000000000001</v>
      </c>
      <c r="U3233" s="117">
        <f t="shared" si="1458"/>
        <v>165</v>
      </c>
      <c r="V3233" s="117">
        <v>252</v>
      </c>
      <c r="W3233" s="116">
        <f t="shared" si="1459"/>
        <v>1.06534397</v>
      </c>
      <c r="X3233" s="109">
        <f t="shared" si="1460"/>
        <v>0</v>
      </c>
      <c r="Y3233" s="174">
        <f t="shared" si="1463"/>
        <v>0</v>
      </c>
      <c r="Z3233" s="120" t="str">
        <f t="shared" si="1468"/>
        <v>A+J=</v>
      </c>
      <c r="AA3233" s="114">
        <f t="shared" si="1469"/>
        <v>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08">
        <f t="shared" si="1464"/>
        <v>47530</v>
      </c>
      <c r="B3234" s="109">
        <f t="shared" ref="B3234:B3297" si="1470">(P3234+X3234)</f>
        <v>0</v>
      </c>
      <c r="C3234" s="193">
        <f t="shared" si="1462"/>
        <v>0</v>
      </c>
      <c r="D3234" s="110">
        <f t="shared" ref="D3234:D3297" si="1471">IF(E3234=E3233,D3233,E3233)</f>
        <v>7245.38</v>
      </c>
      <c r="E3234" s="111">
        <f t="shared" si="1461"/>
        <v>7276.54</v>
      </c>
      <c r="F3234" s="112">
        <f t="shared" ref="F3234:F3297" si="1472">IF($K3234=1,VLOOKUP($A3233,$AO$10:$AS$131,5),F3233)</f>
        <v>47473</v>
      </c>
      <c r="G3234" s="113">
        <f t="shared" ref="G3234:G3297" si="1473">(E3234/D3234)-1</f>
        <v>4.3006716003852752E-3</v>
      </c>
      <c r="H3234" s="114">
        <f t="shared" ref="H3234:H3297" si="1474">IF(DAY(A3234)=H$9,VLOOKUP(A3234,AH$118:AN$450,4),H3233)</f>
        <v>47534</v>
      </c>
      <c r="I3234" s="114">
        <f t="shared" ref="I3234:I3297" si="1475">IF(A3234&gt;I3233,H3234,I3233)</f>
        <v>47534</v>
      </c>
      <c r="J3234" s="115">
        <f t="shared" ref="J3234:J3297" si="1476">IF(I3234=I3233,J3233,NETWORKDAYS(I3233,I3234,$AD$148:$AD$502)-1)</f>
        <v>22</v>
      </c>
      <c r="K3234" s="115">
        <f t="shared" ref="K3234:K3297" si="1477">(J3234-(NETWORKDAYS(A3234,I3234,AD$148:AD$502)-1))</f>
        <v>20</v>
      </c>
      <c r="L3234" s="8">
        <f t="shared" ref="L3234:L3297" si="1478">IF(E3234&lt;D3234,1,TRUNC((E3234/D3234)^TRUNC((K3234/J3234),9),8))</f>
        <v>1.0039089299999999</v>
      </c>
      <c r="M3234" s="116">
        <f t="shared" ref="M3234:M3297" si="1479">IF(I3234&gt;I3233,L3233,M3233)</f>
        <v>1.0043006699999999</v>
      </c>
      <c r="N3234" s="116">
        <f t="shared" ref="N3234:N3297" si="1480">IF(I3234&gt;I3233,N3233*M3234,N3233)</f>
        <v>1.6572648833493293</v>
      </c>
      <c r="O3234" s="109">
        <f t="shared" ref="O3234:O3297" si="1481">TRUNC(TRUNC((L3234*N3234),15),8)</f>
        <v>1.6637430099999999</v>
      </c>
      <c r="P3234" s="109">
        <f t="shared" ref="P3234:P3297" si="1482">TRUNC(C3234*O3234,8)</f>
        <v>0</v>
      </c>
      <c r="Q3234" s="11">
        <f t="shared" si="1467"/>
        <v>0</v>
      </c>
      <c r="R3234" s="30">
        <f t="shared" si="1465"/>
        <v>0</v>
      </c>
      <c r="S3234" s="109">
        <f t="shared" ref="S3234:S3297" si="1483">IF(R3234&gt;0,TRUNC(R3234*P3234,8),0)</f>
        <v>0</v>
      </c>
      <c r="T3234" s="119">
        <f t="shared" si="1466"/>
        <v>0.10150000000000001</v>
      </c>
      <c r="U3234" s="117">
        <f t="shared" ref="U3234:U3297" si="1484">IF(Q3233&gt;0,1,IF(K3234=K3233,U3233,U3233+1))</f>
        <v>166</v>
      </c>
      <c r="V3234" s="117">
        <v>252</v>
      </c>
      <c r="W3234" s="116">
        <f t="shared" ref="W3234:W3297" si="1485">ROUND((1+T3234)^TRUNC((U3234/V3234),9),9)</f>
        <v>1.0657527389999999</v>
      </c>
      <c r="X3234" s="109">
        <f t="shared" ref="X3234:X3297" si="1486">TRUNC((P3234*(W3234-1)),8)</f>
        <v>0</v>
      </c>
      <c r="Y3234" s="174">
        <f t="shared" si="1463"/>
        <v>0</v>
      </c>
      <c r="Z3234" s="120" t="str">
        <f t="shared" si="1468"/>
        <v>A+J=</v>
      </c>
      <c r="AA3234" s="114">
        <f t="shared" si="1469"/>
        <v>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08">
        <f t="shared" si="1464"/>
        <v>47531</v>
      </c>
      <c r="B3235" s="109">
        <f t="shared" si="1470"/>
        <v>0</v>
      </c>
      <c r="C3235" s="193">
        <f t="shared" si="1462"/>
        <v>0</v>
      </c>
      <c r="D3235" s="110">
        <f t="shared" si="1471"/>
        <v>7245.38</v>
      </c>
      <c r="E3235" s="111">
        <f t="shared" si="1461"/>
        <v>7276.54</v>
      </c>
      <c r="F3235" s="112">
        <f t="shared" si="1472"/>
        <v>47473</v>
      </c>
      <c r="G3235" s="113">
        <f t="shared" si="1473"/>
        <v>4.3006716003852752E-3</v>
      </c>
      <c r="H3235" s="114">
        <f t="shared" si="1474"/>
        <v>47534</v>
      </c>
      <c r="I3235" s="114">
        <f t="shared" si="1475"/>
        <v>47534</v>
      </c>
      <c r="J3235" s="115">
        <f t="shared" si="1476"/>
        <v>22</v>
      </c>
      <c r="K3235" s="115">
        <f t="shared" si="1477"/>
        <v>20</v>
      </c>
      <c r="L3235" s="8">
        <f t="shared" si="1478"/>
        <v>1.0039089299999999</v>
      </c>
      <c r="M3235" s="116">
        <f t="shared" si="1479"/>
        <v>1.0043006699999999</v>
      </c>
      <c r="N3235" s="116">
        <f t="shared" si="1480"/>
        <v>1.6572648833493293</v>
      </c>
      <c r="O3235" s="109">
        <f t="shared" si="1481"/>
        <v>1.6637430099999999</v>
      </c>
      <c r="P3235" s="109">
        <f t="shared" si="1482"/>
        <v>0</v>
      </c>
      <c r="Q3235" s="11">
        <f t="shared" si="1467"/>
        <v>0</v>
      </c>
      <c r="R3235" s="30">
        <f t="shared" si="1465"/>
        <v>0</v>
      </c>
      <c r="S3235" s="109">
        <f t="shared" si="1483"/>
        <v>0</v>
      </c>
      <c r="T3235" s="119">
        <f t="shared" si="1466"/>
        <v>0.10150000000000001</v>
      </c>
      <c r="U3235" s="117">
        <f t="shared" si="1484"/>
        <v>166</v>
      </c>
      <c r="V3235" s="117">
        <v>252</v>
      </c>
      <c r="W3235" s="116">
        <f t="shared" si="1485"/>
        <v>1.0657527389999999</v>
      </c>
      <c r="X3235" s="109">
        <f t="shared" si="1486"/>
        <v>0</v>
      </c>
      <c r="Y3235" s="174">
        <f t="shared" si="1463"/>
        <v>0</v>
      </c>
      <c r="Z3235" s="120" t="str">
        <f t="shared" si="1468"/>
        <v>A+J=</v>
      </c>
      <c r="AA3235" s="114">
        <f t="shared" si="1469"/>
        <v>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08">
        <f t="shared" si="1464"/>
        <v>47532</v>
      </c>
      <c r="B3236" s="109">
        <f t="shared" si="1470"/>
        <v>0</v>
      </c>
      <c r="C3236" s="193">
        <f t="shared" si="1462"/>
        <v>0</v>
      </c>
      <c r="D3236" s="110">
        <f t="shared" si="1471"/>
        <v>7245.38</v>
      </c>
      <c r="E3236" s="111">
        <f t="shared" si="1461"/>
        <v>7276.54</v>
      </c>
      <c r="F3236" s="112">
        <f t="shared" si="1472"/>
        <v>47473</v>
      </c>
      <c r="G3236" s="113">
        <f t="shared" si="1473"/>
        <v>4.3006716003852752E-3</v>
      </c>
      <c r="H3236" s="114">
        <f t="shared" si="1474"/>
        <v>47534</v>
      </c>
      <c r="I3236" s="114">
        <f t="shared" si="1475"/>
        <v>47534</v>
      </c>
      <c r="J3236" s="115">
        <f t="shared" si="1476"/>
        <v>22</v>
      </c>
      <c r="K3236" s="115">
        <f t="shared" si="1477"/>
        <v>20</v>
      </c>
      <c r="L3236" s="8">
        <f t="shared" si="1478"/>
        <v>1.0039089299999999</v>
      </c>
      <c r="M3236" s="116">
        <f t="shared" si="1479"/>
        <v>1.0043006699999999</v>
      </c>
      <c r="N3236" s="116">
        <f t="shared" si="1480"/>
        <v>1.6572648833493293</v>
      </c>
      <c r="O3236" s="109">
        <f t="shared" si="1481"/>
        <v>1.6637430099999999</v>
      </c>
      <c r="P3236" s="109">
        <f t="shared" si="1482"/>
        <v>0</v>
      </c>
      <c r="Q3236" s="11">
        <f t="shared" si="1467"/>
        <v>0</v>
      </c>
      <c r="R3236" s="30">
        <f t="shared" si="1465"/>
        <v>0</v>
      </c>
      <c r="S3236" s="109">
        <f t="shared" si="1483"/>
        <v>0</v>
      </c>
      <c r="T3236" s="119">
        <f t="shared" si="1466"/>
        <v>0.10150000000000001</v>
      </c>
      <c r="U3236" s="117">
        <f t="shared" si="1484"/>
        <v>166</v>
      </c>
      <c r="V3236" s="117">
        <v>252</v>
      </c>
      <c r="W3236" s="116">
        <f t="shared" si="1485"/>
        <v>1.0657527389999999</v>
      </c>
      <c r="X3236" s="109">
        <f t="shared" si="1486"/>
        <v>0</v>
      </c>
      <c r="Y3236" s="174">
        <f t="shared" si="1463"/>
        <v>0</v>
      </c>
      <c r="Z3236" s="120" t="str">
        <f t="shared" si="1468"/>
        <v>A+J=</v>
      </c>
      <c r="AA3236" s="114">
        <f t="shared" si="1469"/>
        <v>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08">
        <f t="shared" si="1464"/>
        <v>47533</v>
      </c>
      <c r="B3237" s="109">
        <f t="shared" si="1470"/>
        <v>0</v>
      </c>
      <c r="C3237" s="193">
        <f t="shared" si="1462"/>
        <v>0</v>
      </c>
      <c r="D3237" s="110">
        <f t="shared" si="1471"/>
        <v>7245.38</v>
      </c>
      <c r="E3237" s="111">
        <f t="shared" si="1461"/>
        <v>7276.54</v>
      </c>
      <c r="F3237" s="112">
        <f t="shared" si="1472"/>
        <v>47473</v>
      </c>
      <c r="G3237" s="113">
        <f t="shared" si="1473"/>
        <v>4.3006716003852752E-3</v>
      </c>
      <c r="H3237" s="114">
        <f t="shared" si="1474"/>
        <v>47534</v>
      </c>
      <c r="I3237" s="114">
        <f t="shared" si="1475"/>
        <v>47534</v>
      </c>
      <c r="J3237" s="115">
        <f t="shared" si="1476"/>
        <v>22</v>
      </c>
      <c r="K3237" s="115">
        <f t="shared" si="1477"/>
        <v>21</v>
      </c>
      <c r="L3237" s="8">
        <f t="shared" si="1478"/>
        <v>1.00410478</v>
      </c>
      <c r="M3237" s="116">
        <f t="shared" si="1479"/>
        <v>1.0043006699999999</v>
      </c>
      <c r="N3237" s="116">
        <f t="shared" si="1480"/>
        <v>1.6572648833493293</v>
      </c>
      <c r="O3237" s="109">
        <f t="shared" si="1481"/>
        <v>1.6640675899999999</v>
      </c>
      <c r="P3237" s="109">
        <f t="shared" si="1482"/>
        <v>0</v>
      </c>
      <c r="Q3237" s="11">
        <f t="shared" si="1467"/>
        <v>0</v>
      </c>
      <c r="R3237" s="30">
        <f t="shared" si="1465"/>
        <v>0</v>
      </c>
      <c r="S3237" s="109">
        <f t="shared" si="1483"/>
        <v>0</v>
      </c>
      <c r="T3237" s="119">
        <f t="shared" si="1466"/>
        <v>0.10150000000000001</v>
      </c>
      <c r="U3237" s="117">
        <f t="shared" si="1484"/>
        <v>167</v>
      </c>
      <c r="V3237" s="117">
        <v>252</v>
      </c>
      <c r="W3237" s="116">
        <f t="shared" si="1485"/>
        <v>1.066161664</v>
      </c>
      <c r="X3237" s="109">
        <f t="shared" si="1486"/>
        <v>0</v>
      </c>
      <c r="Y3237" s="174">
        <f t="shared" si="1463"/>
        <v>0</v>
      </c>
      <c r="Z3237" s="120" t="str">
        <f t="shared" si="1468"/>
        <v>A+J=</v>
      </c>
      <c r="AA3237" s="114">
        <f t="shared" si="1469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08">
        <f t="shared" si="1464"/>
        <v>47534</v>
      </c>
      <c r="B3238" s="109">
        <f t="shared" si="1470"/>
        <v>0</v>
      </c>
      <c r="C3238" s="193">
        <f t="shared" si="1462"/>
        <v>0</v>
      </c>
      <c r="D3238" s="110">
        <f t="shared" si="1471"/>
        <v>7245.38</v>
      </c>
      <c r="E3238" s="111">
        <f t="shared" si="1461"/>
        <v>7276.54</v>
      </c>
      <c r="F3238" s="112">
        <f t="shared" si="1472"/>
        <v>47473</v>
      </c>
      <c r="G3238" s="113">
        <f t="shared" si="1473"/>
        <v>4.3006716003852752E-3</v>
      </c>
      <c r="H3238" s="114">
        <f t="shared" si="1474"/>
        <v>47562</v>
      </c>
      <c r="I3238" s="114">
        <f t="shared" si="1475"/>
        <v>47534</v>
      </c>
      <c r="J3238" s="115">
        <f t="shared" si="1476"/>
        <v>22</v>
      </c>
      <c r="K3238" s="115">
        <f t="shared" si="1477"/>
        <v>22</v>
      </c>
      <c r="L3238" s="8">
        <f t="shared" si="1478"/>
        <v>1.0043006699999999</v>
      </c>
      <c r="M3238" s="116">
        <f t="shared" si="1479"/>
        <v>1.0043006699999999</v>
      </c>
      <c r="N3238" s="116">
        <f t="shared" si="1480"/>
        <v>1.6572648833493293</v>
      </c>
      <c r="O3238" s="109">
        <f t="shared" si="1481"/>
        <v>1.66439223</v>
      </c>
      <c r="P3238" s="109">
        <f t="shared" si="1482"/>
        <v>0</v>
      </c>
      <c r="Q3238" s="11">
        <f t="shared" si="1467"/>
        <v>0</v>
      </c>
      <c r="R3238" s="30">
        <f t="shared" si="1465"/>
        <v>0</v>
      </c>
      <c r="S3238" s="109">
        <f t="shared" si="1483"/>
        <v>0</v>
      </c>
      <c r="T3238" s="119">
        <f t="shared" si="1466"/>
        <v>0.10150000000000001</v>
      </c>
      <c r="U3238" s="117">
        <f t="shared" si="1484"/>
        <v>168</v>
      </c>
      <c r="V3238" s="117">
        <v>252</v>
      </c>
      <c r="W3238" s="116">
        <f t="shared" si="1485"/>
        <v>1.066570746</v>
      </c>
      <c r="X3238" s="109">
        <f t="shared" si="1486"/>
        <v>0</v>
      </c>
      <c r="Y3238" s="174">
        <f t="shared" si="1463"/>
        <v>0</v>
      </c>
      <c r="Z3238" s="120" t="str">
        <f t="shared" si="1468"/>
        <v>A+J=</v>
      </c>
      <c r="AA3238" s="114">
        <f t="shared" si="1469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08">
        <f t="shared" si="1464"/>
        <v>47535</v>
      </c>
      <c r="B3239" s="109">
        <f t="shared" si="1470"/>
        <v>0</v>
      </c>
      <c r="C3239" s="193">
        <f t="shared" si="1462"/>
        <v>0</v>
      </c>
      <c r="D3239" s="110">
        <f t="shared" si="1471"/>
        <v>7245.38</v>
      </c>
      <c r="E3239" s="111">
        <f t="shared" si="1461"/>
        <v>7276.54</v>
      </c>
      <c r="F3239" s="112">
        <f t="shared" si="1472"/>
        <v>47503</v>
      </c>
      <c r="G3239" s="113">
        <f t="shared" si="1473"/>
        <v>4.3006716003852752E-3</v>
      </c>
      <c r="H3239" s="114">
        <f t="shared" si="1474"/>
        <v>47562</v>
      </c>
      <c r="I3239" s="114">
        <f t="shared" si="1475"/>
        <v>47562</v>
      </c>
      <c r="J3239" s="115">
        <f t="shared" si="1476"/>
        <v>18</v>
      </c>
      <c r="K3239" s="115">
        <f t="shared" si="1477"/>
        <v>1</v>
      </c>
      <c r="L3239" s="8">
        <f t="shared" si="1478"/>
        <v>1.00023844</v>
      </c>
      <c r="M3239" s="116">
        <f t="shared" si="1479"/>
        <v>1.0043006699999999</v>
      </c>
      <c r="N3239" s="116">
        <f t="shared" si="1480"/>
        <v>1.6643922327152032</v>
      </c>
      <c r="O3239" s="109">
        <f t="shared" si="1481"/>
        <v>1.66478909</v>
      </c>
      <c r="P3239" s="109">
        <f t="shared" si="1482"/>
        <v>0</v>
      </c>
      <c r="Q3239" s="11">
        <f t="shared" si="1467"/>
        <v>0</v>
      </c>
      <c r="R3239" s="30">
        <f t="shared" si="1465"/>
        <v>0</v>
      </c>
      <c r="S3239" s="109">
        <f t="shared" si="1483"/>
        <v>0</v>
      </c>
      <c r="T3239" s="119">
        <f t="shared" si="1466"/>
        <v>0.10150000000000001</v>
      </c>
      <c r="U3239" s="117">
        <f t="shared" si="1484"/>
        <v>169</v>
      </c>
      <c r="V3239" s="117">
        <v>252</v>
      </c>
      <c r="W3239" s="116">
        <f t="shared" si="1485"/>
        <v>1.0669799849999999</v>
      </c>
      <c r="X3239" s="109">
        <f t="shared" si="1486"/>
        <v>0</v>
      </c>
      <c r="Y3239" s="174">
        <f t="shared" si="1463"/>
        <v>0</v>
      </c>
      <c r="Z3239" s="120" t="str">
        <f t="shared" si="1468"/>
        <v>A+J=</v>
      </c>
      <c r="AA3239" s="114">
        <f t="shared" si="1469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08">
        <f t="shared" si="1464"/>
        <v>47536</v>
      </c>
      <c r="B3240" s="109">
        <f t="shared" si="1470"/>
        <v>0</v>
      </c>
      <c r="C3240" s="193">
        <f t="shared" si="1462"/>
        <v>0</v>
      </c>
      <c r="D3240" s="110">
        <f t="shared" si="1471"/>
        <v>7245.38</v>
      </c>
      <c r="E3240" s="111">
        <f t="shared" si="1461"/>
        <v>7276.54</v>
      </c>
      <c r="F3240" s="112">
        <f t="shared" si="1472"/>
        <v>47503</v>
      </c>
      <c r="G3240" s="113">
        <f t="shared" si="1473"/>
        <v>4.3006716003852752E-3</v>
      </c>
      <c r="H3240" s="114">
        <f t="shared" si="1474"/>
        <v>47562</v>
      </c>
      <c r="I3240" s="114">
        <f t="shared" si="1475"/>
        <v>47562</v>
      </c>
      <c r="J3240" s="115">
        <f t="shared" si="1476"/>
        <v>18</v>
      </c>
      <c r="K3240" s="115">
        <f t="shared" si="1477"/>
        <v>2</v>
      </c>
      <c r="L3240" s="8">
        <f t="shared" si="1478"/>
        <v>1.00047694</v>
      </c>
      <c r="M3240" s="116">
        <f t="shared" si="1479"/>
        <v>1.0043006699999999</v>
      </c>
      <c r="N3240" s="116">
        <f t="shared" si="1480"/>
        <v>1.6643922327152032</v>
      </c>
      <c r="O3240" s="109">
        <f t="shared" si="1481"/>
        <v>1.66518604</v>
      </c>
      <c r="P3240" s="109">
        <f t="shared" si="1482"/>
        <v>0</v>
      </c>
      <c r="Q3240" s="11">
        <f t="shared" si="1467"/>
        <v>0</v>
      </c>
      <c r="R3240" s="30">
        <f t="shared" si="1465"/>
        <v>0</v>
      </c>
      <c r="S3240" s="109">
        <f t="shared" si="1483"/>
        <v>0</v>
      </c>
      <c r="T3240" s="119">
        <f t="shared" si="1466"/>
        <v>0.10150000000000001</v>
      </c>
      <c r="U3240" s="117">
        <f t="shared" si="1484"/>
        <v>170</v>
      </c>
      <c r="V3240" s="117">
        <v>252</v>
      </c>
      <c r="W3240" s="116">
        <f t="shared" si="1485"/>
        <v>1.0673893809999999</v>
      </c>
      <c r="X3240" s="109">
        <f t="shared" si="1486"/>
        <v>0</v>
      </c>
      <c r="Y3240" s="174">
        <f t="shared" si="1463"/>
        <v>0</v>
      </c>
      <c r="Z3240" s="120" t="str">
        <f t="shared" si="1468"/>
        <v>A+J=</v>
      </c>
      <c r="AA3240" s="114">
        <f t="shared" si="1469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08">
        <f t="shared" si="1464"/>
        <v>47537</v>
      </c>
      <c r="B3241" s="109">
        <f t="shared" si="1470"/>
        <v>0</v>
      </c>
      <c r="C3241" s="193">
        <f t="shared" si="1462"/>
        <v>0</v>
      </c>
      <c r="D3241" s="110">
        <f t="shared" si="1471"/>
        <v>7245.38</v>
      </c>
      <c r="E3241" s="111">
        <f t="shared" si="1461"/>
        <v>7276.54</v>
      </c>
      <c r="F3241" s="112">
        <f t="shared" si="1472"/>
        <v>47503</v>
      </c>
      <c r="G3241" s="113">
        <f t="shared" si="1473"/>
        <v>4.3006716003852752E-3</v>
      </c>
      <c r="H3241" s="114">
        <f t="shared" si="1474"/>
        <v>47562</v>
      </c>
      <c r="I3241" s="114">
        <f t="shared" si="1475"/>
        <v>47562</v>
      </c>
      <c r="J3241" s="115">
        <f t="shared" si="1476"/>
        <v>18</v>
      </c>
      <c r="K3241" s="115">
        <f t="shared" si="1477"/>
        <v>3</v>
      </c>
      <c r="L3241" s="8">
        <f t="shared" si="1478"/>
        <v>1.0007154899999999</v>
      </c>
      <c r="M3241" s="116">
        <f t="shared" si="1479"/>
        <v>1.0043006699999999</v>
      </c>
      <c r="N3241" s="116">
        <f t="shared" si="1480"/>
        <v>1.6643922327152032</v>
      </c>
      <c r="O3241" s="109">
        <f t="shared" si="1481"/>
        <v>1.66558308</v>
      </c>
      <c r="P3241" s="109">
        <f t="shared" si="1482"/>
        <v>0</v>
      </c>
      <c r="Q3241" s="11">
        <f t="shared" si="1467"/>
        <v>0</v>
      </c>
      <c r="R3241" s="30">
        <f t="shared" si="1465"/>
        <v>0</v>
      </c>
      <c r="S3241" s="109">
        <f t="shared" si="1483"/>
        <v>0</v>
      </c>
      <c r="T3241" s="119">
        <f t="shared" si="1466"/>
        <v>0.10150000000000001</v>
      </c>
      <c r="U3241" s="117">
        <f t="shared" si="1484"/>
        <v>171</v>
      </c>
      <c r="V3241" s="117">
        <v>252</v>
      </c>
      <c r="W3241" s="116">
        <f t="shared" si="1485"/>
        <v>1.067798934</v>
      </c>
      <c r="X3241" s="109">
        <f t="shared" si="1486"/>
        <v>0</v>
      </c>
      <c r="Y3241" s="174">
        <f t="shared" si="1463"/>
        <v>0</v>
      </c>
      <c r="Z3241" s="120" t="str">
        <f t="shared" si="1468"/>
        <v>A+J=</v>
      </c>
      <c r="AA3241" s="114">
        <f t="shared" si="1469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08">
        <f t="shared" si="1464"/>
        <v>47538</v>
      </c>
      <c r="B3242" s="109">
        <f t="shared" si="1470"/>
        <v>0</v>
      </c>
      <c r="C3242" s="193">
        <f t="shared" si="1462"/>
        <v>0</v>
      </c>
      <c r="D3242" s="110">
        <f t="shared" si="1471"/>
        <v>7245.38</v>
      </c>
      <c r="E3242" s="111">
        <f t="shared" si="1461"/>
        <v>7276.54</v>
      </c>
      <c r="F3242" s="112">
        <f t="shared" si="1472"/>
        <v>47503</v>
      </c>
      <c r="G3242" s="113">
        <f t="shared" si="1473"/>
        <v>4.3006716003852752E-3</v>
      </c>
      <c r="H3242" s="114">
        <f t="shared" si="1474"/>
        <v>47562</v>
      </c>
      <c r="I3242" s="114">
        <f t="shared" si="1475"/>
        <v>47562</v>
      </c>
      <c r="J3242" s="115">
        <f t="shared" si="1476"/>
        <v>18</v>
      </c>
      <c r="K3242" s="115">
        <f t="shared" si="1477"/>
        <v>3</v>
      </c>
      <c r="L3242" s="8">
        <f t="shared" si="1478"/>
        <v>1.0007154899999999</v>
      </c>
      <c r="M3242" s="116">
        <f t="shared" si="1479"/>
        <v>1.0043006699999999</v>
      </c>
      <c r="N3242" s="116">
        <f t="shared" si="1480"/>
        <v>1.6643922327152032</v>
      </c>
      <c r="O3242" s="109">
        <f t="shared" si="1481"/>
        <v>1.66558308</v>
      </c>
      <c r="P3242" s="109">
        <f t="shared" si="1482"/>
        <v>0</v>
      </c>
      <c r="Q3242" s="11">
        <f t="shared" si="1467"/>
        <v>0</v>
      </c>
      <c r="R3242" s="30">
        <f t="shared" si="1465"/>
        <v>0</v>
      </c>
      <c r="S3242" s="109">
        <f t="shared" si="1483"/>
        <v>0</v>
      </c>
      <c r="T3242" s="119">
        <f t="shared" si="1466"/>
        <v>0.10150000000000001</v>
      </c>
      <c r="U3242" s="117">
        <f t="shared" si="1484"/>
        <v>171</v>
      </c>
      <c r="V3242" s="117">
        <v>252</v>
      </c>
      <c r="W3242" s="116">
        <f t="shared" si="1485"/>
        <v>1.067798934</v>
      </c>
      <c r="X3242" s="109">
        <f t="shared" si="1486"/>
        <v>0</v>
      </c>
      <c r="Y3242" s="174">
        <f t="shared" si="1463"/>
        <v>0</v>
      </c>
      <c r="Z3242" s="120" t="str">
        <f t="shared" si="1468"/>
        <v>A+J=</v>
      </c>
      <c r="AA3242" s="114">
        <f t="shared" si="1469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08">
        <f t="shared" si="1464"/>
        <v>47539</v>
      </c>
      <c r="B3243" s="109">
        <f t="shared" si="1470"/>
        <v>0</v>
      </c>
      <c r="C3243" s="193">
        <f t="shared" si="1462"/>
        <v>0</v>
      </c>
      <c r="D3243" s="110">
        <f t="shared" si="1471"/>
        <v>7245.38</v>
      </c>
      <c r="E3243" s="111">
        <f t="shared" si="1461"/>
        <v>7276.54</v>
      </c>
      <c r="F3243" s="112">
        <f t="shared" si="1472"/>
        <v>47503</v>
      </c>
      <c r="G3243" s="113">
        <f t="shared" si="1473"/>
        <v>4.3006716003852752E-3</v>
      </c>
      <c r="H3243" s="114">
        <f t="shared" si="1474"/>
        <v>47562</v>
      </c>
      <c r="I3243" s="114">
        <f t="shared" si="1475"/>
        <v>47562</v>
      </c>
      <c r="J3243" s="115">
        <f t="shared" si="1476"/>
        <v>18</v>
      </c>
      <c r="K3243" s="115">
        <f t="shared" si="1477"/>
        <v>3</v>
      </c>
      <c r="L3243" s="8">
        <f t="shared" si="1478"/>
        <v>1.0007154899999999</v>
      </c>
      <c r="M3243" s="116">
        <f t="shared" si="1479"/>
        <v>1.0043006699999999</v>
      </c>
      <c r="N3243" s="116">
        <f t="shared" si="1480"/>
        <v>1.6643922327152032</v>
      </c>
      <c r="O3243" s="109">
        <f t="shared" si="1481"/>
        <v>1.66558308</v>
      </c>
      <c r="P3243" s="109">
        <f t="shared" si="1482"/>
        <v>0</v>
      </c>
      <c r="Q3243" s="11">
        <f t="shared" si="1467"/>
        <v>0</v>
      </c>
      <c r="R3243" s="30">
        <f t="shared" si="1465"/>
        <v>0</v>
      </c>
      <c r="S3243" s="109">
        <f t="shared" si="1483"/>
        <v>0</v>
      </c>
      <c r="T3243" s="119">
        <f t="shared" si="1466"/>
        <v>0.10150000000000001</v>
      </c>
      <c r="U3243" s="117">
        <f t="shared" si="1484"/>
        <v>171</v>
      </c>
      <c r="V3243" s="117">
        <v>252</v>
      </c>
      <c r="W3243" s="116">
        <f t="shared" si="1485"/>
        <v>1.067798934</v>
      </c>
      <c r="X3243" s="109">
        <f t="shared" si="1486"/>
        <v>0</v>
      </c>
      <c r="Y3243" s="174">
        <f t="shared" si="1463"/>
        <v>0</v>
      </c>
      <c r="Z3243" s="120" t="str">
        <f t="shared" si="1468"/>
        <v>A+J=</v>
      </c>
      <c r="AA3243" s="114">
        <f t="shared" si="1469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08">
        <f t="shared" si="1464"/>
        <v>47540</v>
      </c>
      <c r="B3244" s="109">
        <f t="shared" si="1470"/>
        <v>0</v>
      </c>
      <c r="C3244" s="193">
        <f t="shared" si="1462"/>
        <v>0</v>
      </c>
      <c r="D3244" s="110">
        <f t="shared" si="1471"/>
        <v>7245.38</v>
      </c>
      <c r="E3244" s="111">
        <f t="shared" si="1461"/>
        <v>7276.54</v>
      </c>
      <c r="F3244" s="112">
        <f t="shared" si="1472"/>
        <v>47503</v>
      </c>
      <c r="G3244" s="113">
        <f t="shared" si="1473"/>
        <v>4.3006716003852752E-3</v>
      </c>
      <c r="H3244" s="114">
        <f t="shared" si="1474"/>
        <v>47562</v>
      </c>
      <c r="I3244" s="114">
        <f t="shared" si="1475"/>
        <v>47562</v>
      </c>
      <c r="J3244" s="115">
        <f t="shared" si="1476"/>
        <v>18</v>
      </c>
      <c r="K3244" s="115">
        <f t="shared" si="1477"/>
        <v>4</v>
      </c>
      <c r="L3244" s="8">
        <f t="shared" si="1478"/>
        <v>1.0009541099999999</v>
      </c>
      <c r="M3244" s="116">
        <f t="shared" si="1479"/>
        <v>1.0043006699999999</v>
      </c>
      <c r="N3244" s="116">
        <f t="shared" si="1480"/>
        <v>1.6643922327152032</v>
      </c>
      <c r="O3244" s="109">
        <f t="shared" si="1481"/>
        <v>1.6659802399999999</v>
      </c>
      <c r="P3244" s="109">
        <f t="shared" si="1482"/>
        <v>0</v>
      </c>
      <c r="Q3244" s="11">
        <f t="shared" si="1467"/>
        <v>0</v>
      </c>
      <c r="R3244" s="30">
        <f t="shared" si="1465"/>
        <v>0</v>
      </c>
      <c r="S3244" s="109">
        <f t="shared" si="1483"/>
        <v>0</v>
      </c>
      <c r="T3244" s="119">
        <f t="shared" si="1466"/>
        <v>0.10150000000000001</v>
      </c>
      <c r="U3244" s="117">
        <f t="shared" si="1484"/>
        <v>172</v>
      </c>
      <c r="V3244" s="117">
        <v>252</v>
      </c>
      <c r="W3244" s="116">
        <f t="shared" si="1485"/>
        <v>1.0682086449999999</v>
      </c>
      <c r="X3244" s="109">
        <f t="shared" si="1486"/>
        <v>0</v>
      </c>
      <c r="Y3244" s="174">
        <f t="shared" si="1463"/>
        <v>0</v>
      </c>
      <c r="Z3244" s="120" t="str">
        <f t="shared" si="1468"/>
        <v>A+J=</v>
      </c>
      <c r="AA3244" s="114">
        <f t="shared" si="1469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08">
        <f t="shared" si="1464"/>
        <v>47541</v>
      </c>
      <c r="B3245" s="109">
        <f t="shared" si="1470"/>
        <v>0</v>
      </c>
      <c r="C3245" s="193">
        <f t="shared" si="1462"/>
        <v>0</v>
      </c>
      <c r="D3245" s="110">
        <f t="shared" si="1471"/>
        <v>7245.38</v>
      </c>
      <c r="E3245" s="111">
        <f t="shared" ref="E3245:E3308" si="1487">IF($K3245=1,VLOOKUP($A3244,$AO$10:$AS$150,4),E3244)</f>
        <v>7276.54</v>
      </c>
      <c r="F3245" s="112">
        <f t="shared" si="1472"/>
        <v>47503</v>
      </c>
      <c r="G3245" s="113">
        <f t="shared" si="1473"/>
        <v>4.3006716003852752E-3</v>
      </c>
      <c r="H3245" s="114">
        <f t="shared" si="1474"/>
        <v>47562</v>
      </c>
      <c r="I3245" s="114">
        <f t="shared" si="1475"/>
        <v>47562</v>
      </c>
      <c r="J3245" s="115">
        <f t="shared" si="1476"/>
        <v>18</v>
      </c>
      <c r="K3245" s="115">
        <f t="shared" si="1477"/>
        <v>5</v>
      </c>
      <c r="L3245" s="8">
        <f t="shared" si="1478"/>
        <v>1.00119278</v>
      </c>
      <c r="M3245" s="116">
        <f t="shared" si="1479"/>
        <v>1.0043006699999999</v>
      </c>
      <c r="N3245" s="116">
        <f t="shared" si="1480"/>
        <v>1.6643922327152032</v>
      </c>
      <c r="O3245" s="109">
        <f t="shared" si="1481"/>
        <v>1.66637748</v>
      </c>
      <c r="P3245" s="109">
        <f t="shared" si="1482"/>
        <v>0</v>
      </c>
      <c r="Q3245" s="11">
        <f t="shared" si="1467"/>
        <v>0</v>
      </c>
      <c r="R3245" s="30">
        <f t="shared" si="1465"/>
        <v>0</v>
      </c>
      <c r="S3245" s="109">
        <f t="shared" si="1483"/>
        <v>0</v>
      </c>
      <c r="T3245" s="119">
        <f t="shared" si="1466"/>
        <v>0.10150000000000001</v>
      </c>
      <c r="U3245" s="117">
        <f t="shared" si="1484"/>
        <v>173</v>
      </c>
      <c r="V3245" s="117">
        <v>252</v>
      </c>
      <c r="W3245" s="116">
        <f t="shared" si="1485"/>
        <v>1.068618512</v>
      </c>
      <c r="X3245" s="109">
        <f t="shared" si="1486"/>
        <v>0</v>
      </c>
      <c r="Y3245" s="174">
        <f t="shared" si="1463"/>
        <v>0</v>
      </c>
      <c r="Z3245" s="120" t="str">
        <f t="shared" si="1468"/>
        <v>A+J=</v>
      </c>
      <c r="AA3245" s="114">
        <f t="shared" si="1469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08">
        <f t="shared" si="1464"/>
        <v>47542</v>
      </c>
      <c r="B3246" s="109">
        <f t="shared" si="1470"/>
        <v>0</v>
      </c>
      <c r="C3246" s="193">
        <f t="shared" si="1462"/>
        <v>0</v>
      </c>
      <c r="D3246" s="110">
        <f t="shared" si="1471"/>
        <v>7245.38</v>
      </c>
      <c r="E3246" s="111">
        <f t="shared" si="1487"/>
        <v>7276.54</v>
      </c>
      <c r="F3246" s="112">
        <f t="shared" si="1472"/>
        <v>47503</v>
      </c>
      <c r="G3246" s="113">
        <f t="shared" si="1473"/>
        <v>4.3006716003852752E-3</v>
      </c>
      <c r="H3246" s="114">
        <f t="shared" si="1474"/>
        <v>47562</v>
      </c>
      <c r="I3246" s="114">
        <f t="shared" si="1475"/>
        <v>47562</v>
      </c>
      <c r="J3246" s="115">
        <f t="shared" si="1476"/>
        <v>18</v>
      </c>
      <c r="K3246" s="115">
        <f t="shared" si="1477"/>
        <v>6</v>
      </c>
      <c r="L3246" s="8">
        <f t="shared" si="1478"/>
        <v>1.0014315</v>
      </c>
      <c r="M3246" s="116">
        <f t="shared" si="1479"/>
        <v>1.0043006699999999</v>
      </c>
      <c r="N3246" s="116">
        <f t="shared" si="1480"/>
        <v>1.6643922327152032</v>
      </c>
      <c r="O3246" s="109">
        <f t="shared" si="1481"/>
        <v>1.6667748099999999</v>
      </c>
      <c r="P3246" s="109">
        <f t="shared" si="1482"/>
        <v>0</v>
      </c>
      <c r="Q3246" s="11">
        <f t="shared" si="1467"/>
        <v>0</v>
      </c>
      <c r="R3246" s="30">
        <f t="shared" si="1465"/>
        <v>0</v>
      </c>
      <c r="S3246" s="109">
        <f t="shared" si="1483"/>
        <v>0</v>
      </c>
      <c r="T3246" s="119">
        <f t="shared" si="1466"/>
        <v>0.10150000000000001</v>
      </c>
      <c r="U3246" s="117">
        <f t="shared" si="1484"/>
        <v>174</v>
      </c>
      <c r="V3246" s="117">
        <v>252</v>
      </c>
      <c r="W3246" s="116">
        <f t="shared" si="1485"/>
        <v>1.0690285369999999</v>
      </c>
      <c r="X3246" s="109">
        <f t="shared" si="1486"/>
        <v>0</v>
      </c>
      <c r="Y3246" s="174">
        <f t="shared" si="1463"/>
        <v>0</v>
      </c>
      <c r="Z3246" s="120" t="str">
        <f t="shared" si="1468"/>
        <v>A+J=</v>
      </c>
      <c r="AA3246" s="114">
        <f t="shared" si="1469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08">
        <f t="shared" si="1464"/>
        <v>47543</v>
      </c>
      <c r="B3247" s="109">
        <f t="shared" si="1470"/>
        <v>0</v>
      </c>
      <c r="C3247" s="193">
        <f t="shared" si="1462"/>
        <v>0</v>
      </c>
      <c r="D3247" s="110">
        <f t="shared" si="1471"/>
        <v>7245.38</v>
      </c>
      <c r="E3247" s="111">
        <f t="shared" si="1487"/>
        <v>7276.54</v>
      </c>
      <c r="F3247" s="112">
        <f t="shared" si="1472"/>
        <v>47503</v>
      </c>
      <c r="G3247" s="113">
        <f t="shared" si="1473"/>
        <v>4.3006716003852752E-3</v>
      </c>
      <c r="H3247" s="114">
        <f t="shared" si="1474"/>
        <v>47562</v>
      </c>
      <c r="I3247" s="114">
        <f t="shared" si="1475"/>
        <v>47562</v>
      </c>
      <c r="J3247" s="115">
        <f t="shared" si="1476"/>
        <v>18</v>
      </c>
      <c r="K3247" s="115">
        <f t="shared" si="1477"/>
        <v>7</v>
      </c>
      <c r="L3247" s="8">
        <f t="shared" si="1478"/>
        <v>1.0016702900000001</v>
      </c>
      <c r="M3247" s="116">
        <f t="shared" si="1479"/>
        <v>1.0043006699999999</v>
      </c>
      <c r="N3247" s="116">
        <f t="shared" si="1480"/>
        <v>1.6643922327152032</v>
      </c>
      <c r="O3247" s="109">
        <f t="shared" si="1481"/>
        <v>1.6671722499999999</v>
      </c>
      <c r="P3247" s="109">
        <f t="shared" si="1482"/>
        <v>0</v>
      </c>
      <c r="Q3247" s="11">
        <f t="shared" si="1467"/>
        <v>0</v>
      </c>
      <c r="R3247" s="30">
        <f t="shared" si="1465"/>
        <v>0</v>
      </c>
      <c r="S3247" s="109">
        <f t="shared" si="1483"/>
        <v>0</v>
      </c>
      <c r="T3247" s="119">
        <f t="shared" si="1466"/>
        <v>0.10150000000000001</v>
      </c>
      <c r="U3247" s="117">
        <f t="shared" si="1484"/>
        <v>175</v>
      </c>
      <c r="V3247" s="117">
        <v>252</v>
      </c>
      <c r="W3247" s="116">
        <f t="shared" si="1485"/>
        <v>1.0694387190000001</v>
      </c>
      <c r="X3247" s="109">
        <f t="shared" si="1486"/>
        <v>0</v>
      </c>
      <c r="Y3247" s="174">
        <f t="shared" si="1463"/>
        <v>0</v>
      </c>
      <c r="Z3247" s="120" t="str">
        <f t="shared" si="1468"/>
        <v>A+J=</v>
      </c>
      <c r="AA3247" s="114">
        <f t="shared" si="1469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08">
        <f t="shared" si="1464"/>
        <v>47544</v>
      </c>
      <c r="B3248" s="109">
        <f t="shared" si="1470"/>
        <v>0</v>
      </c>
      <c r="C3248" s="193">
        <f t="shared" si="1462"/>
        <v>0</v>
      </c>
      <c r="D3248" s="110">
        <f t="shared" si="1471"/>
        <v>7245.38</v>
      </c>
      <c r="E3248" s="111">
        <f t="shared" si="1487"/>
        <v>7276.54</v>
      </c>
      <c r="F3248" s="112">
        <f t="shared" si="1472"/>
        <v>47503</v>
      </c>
      <c r="G3248" s="113">
        <f t="shared" si="1473"/>
        <v>4.3006716003852752E-3</v>
      </c>
      <c r="H3248" s="114">
        <f t="shared" si="1474"/>
        <v>47562</v>
      </c>
      <c r="I3248" s="114">
        <f t="shared" si="1475"/>
        <v>47562</v>
      </c>
      <c r="J3248" s="115">
        <f t="shared" si="1476"/>
        <v>18</v>
      </c>
      <c r="K3248" s="115">
        <f t="shared" si="1477"/>
        <v>8</v>
      </c>
      <c r="L3248" s="8">
        <f t="shared" si="1478"/>
        <v>1.00190913</v>
      </c>
      <c r="M3248" s="116">
        <f t="shared" si="1479"/>
        <v>1.0043006699999999</v>
      </c>
      <c r="N3248" s="116">
        <f t="shared" si="1480"/>
        <v>1.6643922327152032</v>
      </c>
      <c r="O3248" s="109">
        <f t="shared" si="1481"/>
        <v>1.6675697700000001</v>
      </c>
      <c r="P3248" s="109">
        <f t="shared" si="1482"/>
        <v>0</v>
      </c>
      <c r="Q3248" s="11">
        <f t="shared" si="1467"/>
        <v>0</v>
      </c>
      <c r="R3248" s="30">
        <f t="shared" si="1465"/>
        <v>0</v>
      </c>
      <c r="S3248" s="109">
        <f t="shared" si="1483"/>
        <v>0</v>
      </c>
      <c r="T3248" s="119">
        <f t="shared" si="1466"/>
        <v>0.10150000000000001</v>
      </c>
      <c r="U3248" s="117">
        <f t="shared" si="1484"/>
        <v>176</v>
      </c>
      <c r="V3248" s="117">
        <v>252</v>
      </c>
      <c r="W3248" s="116">
        <f t="shared" si="1485"/>
        <v>1.069849059</v>
      </c>
      <c r="X3248" s="109">
        <f t="shared" si="1486"/>
        <v>0</v>
      </c>
      <c r="Y3248" s="174">
        <f t="shared" si="1463"/>
        <v>0</v>
      </c>
      <c r="Z3248" s="120" t="str">
        <f t="shared" si="1468"/>
        <v>A+J=</v>
      </c>
      <c r="AA3248" s="114">
        <f t="shared" si="1469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08">
        <f t="shared" si="1464"/>
        <v>47545</v>
      </c>
      <c r="B3249" s="109">
        <f t="shared" si="1470"/>
        <v>0</v>
      </c>
      <c r="C3249" s="193">
        <f t="shared" si="1462"/>
        <v>0</v>
      </c>
      <c r="D3249" s="110">
        <f t="shared" si="1471"/>
        <v>7245.38</v>
      </c>
      <c r="E3249" s="111">
        <f t="shared" si="1487"/>
        <v>7276.54</v>
      </c>
      <c r="F3249" s="112">
        <f t="shared" si="1472"/>
        <v>47503</v>
      </c>
      <c r="G3249" s="113">
        <f t="shared" si="1473"/>
        <v>4.3006716003852752E-3</v>
      </c>
      <c r="H3249" s="114">
        <f t="shared" si="1474"/>
        <v>47562</v>
      </c>
      <c r="I3249" s="114">
        <f t="shared" si="1475"/>
        <v>47562</v>
      </c>
      <c r="J3249" s="115">
        <f t="shared" si="1476"/>
        <v>18</v>
      </c>
      <c r="K3249" s="115">
        <f t="shared" si="1477"/>
        <v>8</v>
      </c>
      <c r="L3249" s="8">
        <f t="shared" si="1478"/>
        <v>1.00190913</v>
      </c>
      <c r="M3249" s="116">
        <f t="shared" si="1479"/>
        <v>1.0043006699999999</v>
      </c>
      <c r="N3249" s="116">
        <f t="shared" si="1480"/>
        <v>1.6643922327152032</v>
      </c>
      <c r="O3249" s="109">
        <f t="shared" si="1481"/>
        <v>1.6675697700000001</v>
      </c>
      <c r="P3249" s="109">
        <f t="shared" si="1482"/>
        <v>0</v>
      </c>
      <c r="Q3249" s="11">
        <f t="shared" si="1467"/>
        <v>0</v>
      </c>
      <c r="R3249" s="30">
        <f t="shared" si="1465"/>
        <v>0</v>
      </c>
      <c r="S3249" s="109">
        <f t="shared" si="1483"/>
        <v>0</v>
      </c>
      <c r="T3249" s="119">
        <f t="shared" si="1466"/>
        <v>0.10150000000000001</v>
      </c>
      <c r="U3249" s="117">
        <f t="shared" si="1484"/>
        <v>176</v>
      </c>
      <c r="V3249" s="117">
        <v>252</v>
      </c>
      <c r="W3249" s="116">
        <f t="shared" si="1485"/>
        <v>1.069849059</v>
      </c>
      <c r="X3249" s="109">
        <f t="shared" si="1486"/>
        <v>0</v>
      </c>
      <c r="Y3249" s="174">
        <f t="shared" si="1463"/>
        <v>0</v>
      </c>
      <c r="Z3249" s="120" t="str">
        <f t="shared" si="1468"/>
        <v>A+J=</v>
      </c>
      <c r="AA3249" s="114">
        <f t="shared" si="1469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08">
        <f t="shared" si="1464"/>
        <v>47546</v>
      </c>
      <c r="B3250" s="109">
        <f t="shared" si="1470"/>
        <v>0</v>
      </c>
      <c r="C3250" s="193">
        <f t="shared" si="1462"/>
        <v>0</v>
      </c>
      <c r="D3250" s="110">
        <f t="shared" si="1471"/>
        <v>7245.38</v>
      </c>
      <c r="E3250" s="111">
        <f t="shared" si="1487"/>
        <v>7276.54</v>
      </c>
      <c r="F3250" s="112">
        <f t="shared" si="1472"/>
        <v>47503</v>
      </c>
      <c r="G3250" s="113">
        <f t="shared" si="1473"/>
        <v>4.3006716003852752E-3</v>
      </c>
      <c r="H3250" s="114">
        <f t="shared" si="1474"/>
        <v>47562</v>
      </c>
      <c r="I3250" s="114">
        <f t="shared" si="1475"/>
        <v>47562</v>
      </c>
      <c r="J3250" s="115">
        <f t="shared" si="1476"/>
        <v>18</v>
      </c>
      <c r="K3250" s="115">
        <f t="shared" si="1477"/>
        <v>8</v>
      </c>
      <c r="L3250" s="8">
        <f t="shared" si="1478"/>
        <v>1.00190913</v>
      </c>
      <c r="M3250" s="116">
        <f t="shared" si="1479"/>
        <v>1.0043006699999999</v>
      </c>
      <c r="N3250" s="116">
        <f t="shared" si="1480"/>
        <v>1.6643922327152032</v>
      </c>
      <c r="O3250" s="109">
        <f t="shared" si="1481"/>
        <v>1.6675697700000001</v>
      </c>
      <c r="P3250" s="109">
        <f t="shared" si="1482"/>
        <v>0</v>
      </c>
      <c r="Q3250" s="11">
        <f t="shared" si="1467"/>
        <v>0</v>
      </c>
      <c r="R3250" s="30">
        <f t="shared" si="1465"/>
        <v>0</v>
      </c>
      <c r="S3250" s="109">
        <f t="shared" si="1483"/>
        <v>0</v>
      </c>
      <c r="T3250" s="119">
        <f t="shared" si="1466"/>
        <v>0.10150000000000001</v>
      </c>
      <c r="U3250" s="117">
        <f t="shared" si="1484"/>
        <v>176</v>
      </c>
      <c r="V3250" s="117">
        <v>252</v>
      </c>
      <c r="W3250" s="116">
        <f t="shared" si="1485"/>
        <v>1.069849059</v>
      </c>
      <c r="X3250" s="109">
        <f t="shared" si="1486"/>
        <v>0</v>
      </c>
      <c r="Y3250" s="174">
        <f t="shared" si="1463"/>
        <v>0</v>
      </c>
      <c r="Z3250" s="120" t="str">
        <f t="shared" si="1468"/>
        <v>A+J=</v>
      </c>
      <c r="AA3250" s="114">
        <f t="shared" si="1469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08">
        <f t="shared" si="1464"/>
        <v>47547</v>
      </c>
      <c r="B3251" s="109">
        <f t="shared" si="1470"/>
        <v>0</v>
      </c>
      <c r="C3251" s="193">
        <f t="shared" si="1462"/>
        <v>0</v>
      </c>
      <c r="D3251" s="110">
        <f t="shared" si="1471"/>
        <v>7245.38</v>
      </c>
      <c r="E3251" s="111">
        <f t="shared" si="1487"/>
        <v>7276.54</v>
      </c>
      <c r="F3251" s="112">
        <f t="shared" si="1472"/>
        <v>47503</v>
      </c>
      <c r="G3251" s="113">
        <f t="shared" si="1473"/>
        <v>4.3006716003852752E-3</v>
      </c>
      <c r="H3251" s="114">
        <f t="shared" si="1474"/>
        <v>47562</v>
      </c>
      <c r="I3251" s="114">
        <f t="shared" si="1475"/>
        <v>47562</v>
      </c>
      <c r="J3251" s="115">
        <f t="shared" si="1476"/>
        <v>18</v>
      </c>
      <c r="K3251" s="115">
        <f t="shared" si="1477"/>
        <v>8</v>
      </c>
      <c r="L3251" s="8">
        <f t="shared" si="1478"/>
        <v>1.00190913</v>
      </c>
      <c r="M3251" s="116">
        <f t="shared" si="1479"/>
        <v>1.0043006699999999</v>
      </c>
      <c r="N3251" s="116">
        <f t="shared" si="1480"/>
        <v>1.6643922327152032</v>
      </c>
      <c r="O3251" s="109">
        <f t="shared" si="1481"/>
        <v>1.6675697700000001</v>
      </c>
      <c r="P3251" s="109">
        <f t="shared" si="1482"/>
        <v>0</v>
      </c>
      <c r="Q3251" s="11">
        <f t="shared" si="1467"/>
        <v>0</v>
      </c>
      <c r="R3251" s="30">
        <f t="shared" si="1465"/>
        <v>0</v>
      </c>
      <c r="S3251" s="109">
        <f t="shared" si="1483"/>
        <v>0</v>
      </c>
      <c r="T3251" s="119">
        <f t="shared" si="1466"/>
        <v>0.10150000000000001</v>
      </c>
      <c r="U3251" s="117">
        <f t="shared" si="1484"/>
        <v>176</v>
      </c>
      <c r="V3251" s="117">
        <v>252</v>
      </c>
      <c r="W3251" s="116">
        <f t="shared" si="1485"/>
        <v>1.069849059</v>
      </c>
      <c r="X3251" s="109">
        <f t="shared" si="1486"/>
        <v>0</v>
      </c>
      <c r="Y3251" s="174">
        <f t="shared" si="1463"/>
        <v>0</v>
      </c>
      <c r="Z3251" s="120" t="str">
        <f t="shared" si="1468"/>
        <v>A+J=</v>
      </c>
      <c r="AA3251" s="114">
        <f t="shared" si="1469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08">
        <f t="shared" si="1464"/>
        <v>47548</v>
      </c>
      <c r="B3252" s="109">
        <f t="shared" si="1470"/>
        <v>0</v>
      </c>
      <c r="C3252" s="193">
        <f t="shared" si="1462"/>
        <v>0</v>
      </c>
      <c r="D3252" s="110">
        <f t="shared" si="1471"/>
        <v>7245.38</v>
      </c>
      <c r="E3252" s="111">
        <f t="shared" si="1487"/>
        <v>7276.54</v>
      </c>
      <c r="F3252" s="112">
        <f t="shared" si="1472"/>
        <v>47503</v>
      </c>
      <c r="G3252" s="113">
        <f t="shared" si="1473"/>
        <v>4.3006716003852752E-3</v>
      </c>
      <c r="H3252" s="114">
        <f t="shared" si="1474"/>
        <v>47562</v>
      </c>
      <c r="I3252" s="114">
        <f t="shared" si="1475"/>
        <v>47562</v>
      </c>
      <c r="J3252" s="115">
        <f t="shared" si="1476"/>
        <v>18</v>
      </c>
      <c r="K3252" s="115">
        <f t="shared" si="1477"/>
        <v>8</v>
      </c>
      <c r="L3252" s="8">
        <f t="shared" si="1478"/>
        <v>1.00190913</v>
      </c>
      <c r="M3252" s="116">
        <f t="shared" si="1479"/>
        <v>1.0043006699999999</v>
      </c>
      <c r="N3252" s="116">
        <f t="shared" si="1480"/>
        <v>1.6643922327152032</v>
      </c>
      <c r="O3252" s="109">
        <f t="shared" si="1481"/>
        <v>1.6675697700000001</v>
      </c>
      <c r="P3252" s="109">
        <f t="shared" si="1482"/>
        <v>0</v>
      </c>
      <c r="Q3252" s="11">
        <f t="shared" si="1467"/>
        <v>0</v>
      </c>
      <c r="R3252" s="30">
        <f t="shared" si="1465"/>
        <v>0</v>
      </c>
      <c r="S3252" s="109">
        <f t="shared" si="1483"/>
        <v>0</v>
      </c>
      <c r="T3252" s="119">
        <f t="shared" si="1466"/>
        <v>0.10150000000000001</v>
      </c>
      <c r="U3252" s="117">
        <f t="shared" si="1484"/>
        <v>176</v>
      </c>
      <c r="V3252" s="117">
        <v>252</v>
      </c>
      <c r="W3252" s="116">
        <f t="shared" si="1485"/>
        <v>1.069849059</v>
      </c>
      <c r="X3252" s="109">
        <f t="shared" si="1486"/>
        <v>0</v>
      </c>
      <c r="Y3252" s="174">
        <f t="shared" si="1463"/>
        <v>0</v>
      </c>
      <c r="Z3252" s="120" t="str">
        <f t="shared" si="1468"/>
        <v>A+J=</v>
      </c>
      <c r="AA3252" s="114">
        <f t="shared" si="1469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08">
        <f t="shared" si="1464"/>
        <v>47549</v>
      </c>
      <c r="B3253" s="109">
        <f t="shared" si="1470"/>
        <v>0</v>
      </c>
      <c r="C3253" s="193">
        <f t="shared" si="1462"/>
        <v>0</v>
      </c>
      <c r="D3253" s="110">
        <f t="shared" si="1471"/>
        <v>7245.38</v>
      </c>
      <c r="E3253" s="111">
        <f t="shared" si="1487"/>
        <v>7276.54</v>
      </c>
      <c r="F3253" s="112">
        <f t="shared" si="1472"/>
        <v>47503</v>
      </c>
      <c r="G3253" s="113">
        <f t="shared" si="1473"/>
        <v>4.3006716003852752E-3</v>
      </c>
      <c r="H3253" s="114">
        <f t="shared" si="1474"/>
        <v>47562</v>
      </c>
      <c r="I3253" s="114">
        <f t="shared" si="1475"/>
        <v>47562</v>
      </c>
      <c r="J3253" s="115">
        <f t="shared" si="1476"/>
        <v>18</v>
      </c>
      <c r="K3253" s="115">
        <f t="shared" si="1477"/>
        <v>9</v>
      </c>
      <c r="L3253" s="8">
        <f t="shared" si="1478"/>
        <v>1.0021480199999999</v>
      </c>
      <c r="M3253" s="116">
        <f t="shared" si="1479"/>
        <v>1.0043006699999999</v>
      </c>
      <c r="N3253" s="116">
        <f t="shared" si="1480"/>
        <v>1.6643922327152032</v>
      </c>
      <c r="O3253" s="109">
        <f t="shared" si="1481"/>
        <v>1.6679673800000001</v>
      </c>
      <c r="P3253" s="109">
        <f t="shared" si="1482"/>
        <v>0</v>
      </c>
      <c r="Q3253" s="11">
        <f t="shared" si="1467"/>
        <v>0</v>
      </c>
      <c r="R3253" s="30">
        <f t="shared" si="1465"/>
        <v>0</v>
      </c>
      <c r="S3253" s="109">
        <f t="shared" si="1483"/>
        <v>0</v>
      </c>
      <c r="T3253" s="119">
        <f t="shared" si="1466"/>
        <v>0.10150000000000001</v>
      </c>
      <c r="U3253" s="117">
        <f t="shared" si="1484"/>
        <v>177</v>
      </c>
      <c r="V3253" s="117">
        <v>252</v>
      </c>
      <c r="W3253" s="116">
        <f t="shared" si="1485"/>
        <v>1.0702595559999999</v>
      </c>
      <c r="X3253" s="109">
        <f t="shared" si="1486"/>
        <v>0</v>
      </c>
      <c r="Y3253" s="174">
        <f t="shared" si="1463"/>
        <v>0</v>
      </c>
      <c r="Z3253" s="120" t="str">
        <f t="shared" si="1468"/>
        <v>A+J=</v>
      </c>
      <c r="AA3253" s="114">
        <f t="shared" si="1469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08">
        <f t="shared" si="1464"/>
        <v>47550</v>
      </c>
      <c r="B3254" s="109">
        <f t="shared" si="1470"/>
        <v>0</v>
      </c>
      <c r="C3254" s="193">
        <f t="shared" si="1462"/>
        <v>0</v>
      </c>
      <c r="D3254" s="110">
        <f t="shared" si="1471"/>
        <v>7245.38</v>
      </c>
      <c r="E3254" s="111">
        <f t="shared" si="1487"/>
        <v>7276.54</v>
      </c>
      <c r="F3254" s="112">
        <f t="shared" si="1472"/>
        <v>47503</v>
      </c>
      <c r="G3254" s="113">
        <f t="shared" si="1473"/>
        <v>4.3006716003852752E-3</v>
      </c>
      <c r="H3254" s="114">
        <f t="shared" si="1474"/>
        <v>47562</v>
      </c>
      <c r="I3254" s="114">
        <f t="shared" si="1475"/>
        <v>47562</v>
      </c>
      <c r="J3254" s="115">
        <f t="shared" si="1476"/>
        <v>18</v>
      </c>
      <c r="K3254" s="115">
        <f t="shared" si="1477"/>
        <v>10</v>
      </c>
      <c r="L3254" s="8">
        <f t="shared" si="1478"/>
        <v>1.00238698</v>
      </c>
      <c r="M3254" s="116">
        <f t="shared" si="1479"/>
        <v>1.0043006699999999</v>
      </c>
      <c r="N3254" s="116">
        <f t="shared" si="1480"/>
        <v>1.6643922327152032</v>
      </c>
      <c r="O3254" s="109">
        <f t="shared" si="1481"/>
        <v>1.6683650999999999</v>
      </c>
      <c r="P3254" s="109">
        <f t="shared" si="1482"/>
        <v>0</v>
      </c>
      <c r="Q3254" s="11">
        <f t="shared" si="1467"/>
        <v>0</v>
      </c>
      <c r="R3254" s="30">
        <f t="shared" si="1465"/>
        <v>0</v>
      </c>
      <c r="S3254" s="109">
        <f t="shared" si="1483"/>
        <v>0</v>
      </c>
      <c r="T3254" s="119">
        <f t="shared" si="1466"/>
        <v>0.10150000000000001</v>
      </c>
      <c r="U3254" s="117">
        <f t="shared" si="1484"/>
        <v>178</v>
      </c>
      <c r="V3254" s="117">
        <v>252</v>
      </c>
      <c r="W3254" s="116">
        <f t="shared" si="1485"/>
        <v>1.0706702100000001</v>
      </c>
      <c r="X3254" s="109">
        <f t="shared" si="1486"/>
        <v>0</v>
      </c>
      <c r="Y3254" s="174">
        <f t="shared" si="1463"/>
        <v>0</v>
      </c>
      <c r="Z3254" s="120" t="str">
        <f t="shared" si="1468"/>
        <v>A+J=</v>
      </c>
      <c r="AA3254" s="114">
        <f t="shared" si="1469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08">
        <f t="shared" si="1464"/>
        <v>47551</v>
      </c>
      <c r="B3255" s="109">
        <f t="shared" si="1470"/>
        <v>0</v>
      </c>
      <c r="C3255" s="193">
        <f t="shared" si="1462"/>
        <v>0</v>
      </c>
      <c r="D3255" s="110">
        <f t="shared" si="1471"/>
        <v>7245.38</v>
      </c>
      <c r="E3255" s="111">
        <f t="shared" si="1487"/>
        <v>7276.54</v>
      </c>
      <c r="F3255" s="112">
        <f t="shared" si="1472"/>
        <v>47503</v>
      </c>
      <c r="G3255" s="113">
        <f t="shared" si="1473"/>
        <v>4.3006716003852752E-3</v>
      </c>
      <c r="H3255" s="114">
        <f t="shared" si="1474"/>
        <v>47562</v>
      </c>
      <c r="I3255" s="114">
        <f t="shared" si="1475"/>
        <v>47562</v>
      </c>
      <c r="J3255" s="115">
        <f t="shared" si="1476"/>
        <v>18</v>
      </c>
      <c r="K3255" s="115">
        <f t="shared" si="1477"/>
        <v>11</v>
      </c>
      <c r="L3255" s="8">
        <f t="shared" si="1478"/>
        <v>1.0026259900000001</v>
      </c>
      <c r="M3255" s="116">
        <f t="shared" si="1479"/>
        <v>1.0043006699999999</v>
      </c>
      <c r="N3255" s="116">
        <f t="shared" si="1480"/>
        <v>1.6643922327152032</v>
      </c>
      <c r="O3255" s="109">
        <f t="shared" si="1481"/>
        <v>1.6687629100000001</v>
      </c>
      <c r="P3255" s="109">
        <f t="shared" si="1482"/>
        <v>0</v>
      </c>
      <c r="Q3255" s="11">
        <f t="shared" si="1467"/>
        <v>0</v>
      </c>
      <c r="R3255" s="30">
        <f t="shared" si="1465"/>
        <v>0</v>
      </c>
      <c r="S3255" s="109">
        <f t="shared" si="1483"/>
        <v>0</v>
      </c>
      <c r="T3255" s="119">
        <f t="shared" si="1466"/>
        <v>0.10150000000000001</v>
      </c>
      <c r="U3255" s="117">
        <f t="shared" si="1484"/>
        <v>179</v>
      </c>
      <c r="V3255" s="117">
        <v>252</v>
      </c>
      <c r="W3255" s="116">
        <f t="shared" si="1485"/>
        <v>1.071081022</v>
      </c>
      <c r="X3255" s="109">
        <f t="shared" si="1486"/>
        <v>0</v>
      </c>
      <c r="Y3255" s="174">
        <f t="shared" si="1463"/>
        <v>0</v>
      </c>
      <c r="Z3255" s="120" t="str">
        <f t="shared" si="1468"/>
        <v>A+J=</v>
      </c>
      <c r="AA3255" s="114">
        <f t="shared" si="1469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08">
        <f t="shared" si="1464"/>
        <v>47552</v>
      </c>
      <c r="B3256" s="109">
        <f t="shared" si="1470"/>
        <v>0</v>
      </c>
      <c r="C3256" s="193">
        <f t="shared" si="1462"/>
        <v>0</v>
      </c>
      <c r="D3256" s="110">
        <f t="shared" si="1471"/>
        <v>7245.38</v>
      </c>
      <c r="E3256" s="111">
        <f t="shared" si="1487"/>
        <v>7276.54</v>
      </c>
      <c r="F3256" s="112">
        <f t="shared" si="1472"/>
        <v>47503</v>
      </c>
      <c r="G3256" s="113">
        <f t="shared" si="1473"/>
        <v>4.3006716003852752E-3</v>
      </c>
      <c r="H3256" s="114">
        <f t="shared" si="1474"/>
        <v>47562</v>
      </c>
      <c r="I3256" s="114">
        <f t="shared" si="1475"/>
        <v>47562</v>
      </c>
      <c r="J3256" s="115">
        <f t="shared" si="1476"/>
        <v>18</v>
      </c>
      <c r="K3256" s="115">
        <f t="shared" si="1477"/>
        <v>11</v>
      </c>
      <c r="L3256" s="8">
        <f t="shared" si="1478"/>
        <v>1.0026259900000001</v>
      </c>
      <c r="M3256" s="116">
        <f t="shared" si="1479"/>
        <v>1.0043006699999999</v>
      </c>
      <c r="N3256" s="116">
        <f t="shared" si="1480"/>
        <v>1.6643922327152032</v>
      </c>
      <c r="O3256" s="109">
        <f t="shared" si="1481"/>
        <v>1.6687629100000001</v>
      </c>
      <c r="P3256" s="109">
        <f t="shared" si="1482"/>
        <v>0</v>
      </c>
      <c r="Q3256" s="11">
        <f t="shared" si="1467"/>
        <v>0</v>
      </c>
      <c r="R3256" s="30">
        <f t="shared" si="1465"/>
        <v>0</v>
      </c>
      <c r="S3256" s="109">
        <f t="shared" si="1483"/>
        <v>0</v>
      </c>
      <c r="T3256" s="119">
        <f t="shared" si="1466"/>
        <v>0.10150000000000001</v>
      </c>
      <c r="U3256" s="117">
        <f t="shared" si="1484"/>
        <v>179</v>
      </c>
      <c r="V3256" s="117">
        <v>252</v>
      </c>
      <c r="W3256" s="116">
        <f t="shared" si="1485"/>
        <v>1.071081022</v>
      </c>
      <c r="X3256" s="109">
        <f t="shared" si="1486"/>
        <v>0</v>
      </c>
      <c r="Y3256" s="174">
        <f t="shared" si="1463"/>
        <v>0</v>
      </c>
      <c r="Z3256" s="120" t="str">
        <f t="shared" si="1468"/>
        <v>A+J=</v>
      </c>
      <c r="AA3256" s="114">
        <f t="shared" si="1469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08">
        <f t="shared" si="1464"/>
        <v>47553</v>
      </c>
      <c r="B3257" s="109">
        <f t="shared" si="1470"/>
        <v>0</v>
      </c>
      <c r="C3257" s="193">
        <f t="shared" si="1462"/>
        <v>0</v>
      </c>
      <c r="D3257" s="110">
        <f t="shared" si="1471"/>
        <v>7245.38</v>
      </c>
      <c r="E3257" s="111">
        <f t="shared" si="1487"/>
        <v>7276.54</v>
      </c>
      <c r="F3257" s="112">
        <f t="shared" si="1472"/>
        <v>47503</v>
      </c>
      <c r="G3257" s="113">
        <f t="shared" si="1473"/>
        <v>4.3006716003852752E-3</v>
      </c>
      <c r="H3257" s="114">
        <f t="shared" si="1474"/>
        <v>47562</v>
      </c>
      <c r="I3257" s="114">
        <f t="shared" si="1475"/>
        <v>47562</v>
      </c>
      <c r="J3257" s="115">
        <f t="shared" si="1476"/>
        <v>18</v>
      </c>
      <c r="K3257" s="115">
        <f t="shared" si="1477"/>
        <v>11</v>
      </c>
      <c r="L3257" s="8">
        <f t="shared" si="1478"/>
        <v>1.0026259900000001</v>
      </c>
      <c r="M3257" s="116">
        <f t="shared" si="1479"/>
        <v>1.0043006699999999</v>
      </c>
      <c r="N3257" s="116">
        <f t="shared" si="1480"/>
        <v>1.6643922327152032</v>
      </c>
      <c r="O3257" s="109">
        <f t="shared" si="1481"/>
        <v>1.6687629100000001</v>
      </c>
      <c r="P3257" s="109">
        <f t="shared" si="1482"/>
        <v>0</v>
      </c>
      <c r="Q3257" s="11">
        <f t="shared" si="1467"/>
        <v>0</v>
      </c>
      <c r="R3257" s="30">
        <f t="shared" si="1465"/>
        <v>0</v>
      </c>
      <c r="S3257" s="109">
        <f t="shared" si="1483"/>
        <v>0</v>
      </c>
      <c r="T3257" s="119">
        <f t="shared" si="1466"/>
        <v>0.10150000000000001</v>
      </c>
      <c r="U3257" s="117">
        <f t="shared" si="1484"/>
        <v>179</v>
      </c>
      <c r="V3257" s="117">
        <v>252</v>
      </c>
      <c r="W3257" s="116">
        <f t="shared" si="1485"/>
        <v>1.071081022</v>
      </c>
      <c r="X3257" s="109">
        <f t="shared" si="1486"/>
        <v>0</v>
      </c>
      <c r="Y3257" s="174">
        <f t="shared" si="1463"/>
        <v>0</v>
      </c>
      <c r="Z3257" s="120" t="str">
        <f t="shared" si="1468"/>
        <v>A+J=</v>
      </c>
      <c r="AA3257" s="114">
        <f t="shared" si="1469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08">
        <f t="shared" si="1464"/>
        <v>47554</v>
      </c>
      <c r="B3258" s="109">
        <f t="shared" si="1470"/>
        <v>0</v>
      </c>
      <c r="C3258" s="193">
        <f t="shared" si="1462"/>
        <v>0</v>
      </c>
      <c r="D3258" s="110">
        <f t="shared" si="1471"/>
        <v>7245.38</v>
      </c>
      <c r="E3258" s="111">
        <f t="shared" si="1487"/>
        <v>7276.54</v>
      </c>
      <c r="F3258" s="112">
        <f t="shared" si="1472"/>
        <v>47503</v>
      </c>
      <c r="G3258" s="113">
        <f t="shared" si="1473"/>
        <v>4.3006716003852752E-3</v>
      </c>
      <c r="H3258" s="114">
        <f t="shared" si="1474"/>
        <v>47562</v>
      </c>
      <c r="I3258" s="114">
        <f t="shared" si="1475"/>
        <v>47562</v>
      </c>
      <c r="J3258" s="115">
        <f t="shared" si="1476"/>
        <v>18</v>
      </c>
      <c r="K3258" s="115">
        <f t="shared" si="1477"/>
        <v>12</v>
      </c>
      <c r="L3258" s="8">
        <f t="shared" si="1478"/>
        <v>1.00286506</v>
      </c>
      <c r="M3258" s="116">
        <f t="shared" si="1479"/>
        <v>1.0043006699999999</v>
      </c>
      <c r="N3258" s="116">
        <f t="shared" si="1480"/>
        <v>1.6643922327152032</v>
      </c>
      <c r="O3258" s="109">
        <f t="shared" si="1481"/>
        <v>1.6691608099999999</v>
      </c>
      <c r="P3258" s="109">
        <f t="shared" si="1482"/>
        <v>0</v>
      </c>
      <c r="Q3258" s="11">
        <f t="shared" si="1467"/>
        <v>0</v>
      </c>
      <c r="R3258" s="30">
        <f t="shared" si="1465"/>
        <v>0</v>
      </c>
      <c r="S3258" s="109">
        <f t="shared" si="1483"/>
        <v>0</v>
      </c>
      <c r="T3258" s="119">
        <f t="shared" si="1466"/>
        <v>0.10150000000000001</v>
      </c>
      <c r="U3258" s="117">
        <f t="shared" si="1484"/>
        <v>180</v>
      </c>
      <c r="V3258" s="117">
        <v>252</v>
      </c>
      <c r="W3258" s="116">
        <f t="shared" si="1485"/>
        <v>1.0714919919999999</v>
      </c>
      <c r="X3258" s="109">
        <f t="shared" si="1486"/>
        <v>0</v>
      </c>
      <c r="Y3258" s="174">
        <f t="shared" si="1463"/>
        <v>0</v>
      </c>
      <c r="Z3258" s="120" t="str">
        <f t="shared" si="1468"/>
        <v>A+J=</v>
      </c>
      <c r="AA3258" s="114">
        <f t="shared" si="1469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08">
        <f t="shared" si="1464"/>
        <v>47555</v>
      </c>
      <c r="B3259" s="109">
        <f t="shared" si="1470"/>
        <v>0</v>
      </c>
      <c r="C3259" s="193">
        <f t="shared" si="1462"/>
        <v>0</v>
      </c>
      <c r="D3259" s="110">
        <f t="shared" si="1471"/>
        <v>7245.38</v>
      </c>
      <c r="E3259" s="111">
        <f t="shared" si="1487"/>
        <v>7276.54</v>
      </c>
      <c r="F3259" s="112">
        <f t="shared" si="1472"/>
        <v>47503</v>
      </c>
      <c r="G3259" s="113">
        <f t="shared" si="1473"/>
        <v>4.3006716003852752E-3</v>
      </c>
      <c r="H3259" s="114">
        <f t="shared" si="1474"/>
        <v>47562</v>
      </c>
      <c r="I3259" s="114">
        <f t="shared" si="1475"/>
        <v>47562</v>
      </c>
      <c r="J3259" s="115">
        <f t="shared" si="1476"/>
        <v>18</v>
      </c>
      <c r="K3259" s="115">
        <f t="shared" si="1477"/>
        <v>13</v>
      </c>
      <c r="L3259" s="8">
        <f t="shared" si="1478"/>
        <v>1.00310418</v>
      </c>
      <c r="M3259" s="116">
        <f t="shared" si="1479"/>
        <v>1.0043006699999999</v>
      </c>
      <c r="N3259" s="116">
        <f t="shared" si="1480"/>
        <v>1.6643922327152032</v>
      </c>
      <c r="O3259" s="109">
        <f t="shared" si="1481"/>
        <v>1.6695587999999999</v>
      </c>
      <c r="P3259" s="109">
        <f t="shared" si="1482"/>
        <v>0</v>
      </c>
      <c r="Q3259" s="11">
        <f t="shared" si="1467"/>
        <v>0</v>
      </c>
      <c r="R3259" s="30">
        <f t="shared" si="1465"/>
        <v>0</v>
      </c>
      <c r="S3259" s="109">
        <f t="shared" si="1483"/>
        <v>0</v>
      </c>
      <c r="T3259" s="119">
        <f t="shared" si="1466"/>
        <v>0.10150000000000001</v>
      </c>
      <c r="U3259" s="117">
        <f t="shared" si="1484"/>
        <v>181</v>
      </c>
      <c r="V3259" s="117">
        <v>252</v>
      </c>
      <c r="W3259" s="116">
        <f t="shared" si="1485"/>
        <v>1.0719031189999999</v>
      </c>
      <c r="X3259" s="109">
        <f t="shared" si="1486"/>
        <v>0</v>
      </c>
      <c r="Y3259" s="174">
        <f t="shared" si="1463"/>
        <v>0</v>
      </c>
      <c r="Z3259" s="120" t="str">
        <f t="shared" si="1468"/>
        <v>A+J=</v>
      </c>
      <c r="AA3259" s="114">
        <f t="shared" si="1469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08">
        <f t="shared" si="1464"/>
        <v>47556</v>
      </c>
      <c r="B3260" s="109">
        <f t="shared" si="1470"/>
        <v>0</v>
      </c>
      <c r="C3260" s="193">
        <f t="shared" si="1462"/>
        <v>0</v>
      </c>
      <c r="D3260" s="110">
        <f t="shared" si="1471"/>
        <v>7245.38</v>
      </c>
      <c r="E3260" s="111">
        <f t="shared" si="1487"/>
        <v>7276.54</v>
      </c>
      <c r="F3260" s="112">
        <f t="shared" si="1472"/>
        <v>47503</v>
      </c>
      <c r="G3260" s="113">
        <f t="shared" si="1473"/>
        <v>4.3006716003852752E-3</v>
      </c>
      <c r="H3260" s="114">
        <f t="shared" si="1474"/>
        <v>47562</v>
      </c>
      <c r="I3260" s="114">
        <f t="shared" si="1475"/>
        <v>47562</v>
      </c>
      <c r="J3260" s="115">
        <f t="shared" si="1476"/>
        <v>18</v>
      </c>
      <c r="K3260" s="115">
        <f t="shared" si="1477"/>
        <v>14</v>
      </c>
      <c r="L3260" s="8">
        <f t="shared" si="1478"/>
        <v>1.0033433700000001</v>
      </c>
      <c r="M3260" s="116">
        <f t="shared" si="1479"/>
        <v>1.0043006699999999</v>
      </c>
      <c r="N3260" s="116">
        <f t="shared" si="1480"/>
        <v>1.6643922327152032</v>
      </c>
      <c r="O3260" s="109">
        <f t="shared" si="1481"/>
        <v>1.66995691</v>
      </c>
      <c r="P3260" s="109">
        <f t="shared" si="1482"/>
        <v>0</v>
      </c>
      <c r="Q3260" s="11">
        <f t="shared" si="1467"/>
        <v>0</v>
      </c>
      <c r="R3260" s="30">
        <f t="shared" si="1465"/>
        <v>0</v>
      </c>
      <c r="S3260" s="109">
        <f t="shared" si="1483"/>
        <v>0</v>
      </c>
      <c r="T3260" s="119">
        <f t="shared" si="1466"/>
        <v>0.10150000000000001</v>
      </c>
      <c r="U3260" s="117">
        <f t="shared" si="1484"/>
        <v>182</v>
      </c>
      <c r="V3260" s="117">
        <v>252</v>
      </c>
      <c r="W3260" s="116">
        <f t="shared" si="1485"/>
        <v>1.072314405</v>
      </c>
      <c r="X3260" s="109">
        <f t="shared" si="1486"/>
        <v>0</v>
      </c>
      <c r="Y3260" s="174">
        <f t="shared" si="1463"/>
        <v>0</v>
      </c>
      <c r="Z3260" s="120" t="str">
        <f t="shared" si="1468"/>
        <v>A+J=</v>
      </c>
      <c r="AA3260" s="114">
        <f t="shared" si="1469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08">
        <f t="shared" si="1464"/>
        <v>47557</v>
      </c>
      <c r="B3261" s="109">
        <f t="shared" si="1470"/>
        <v>0</v>
      </c>
      <c r="C3261" s="193">
        <f t="shared" si="1462"/>
        <v>0</v>
      </c>
      <c r="D3261" s="110">
        <f t="shared" si="1471"/>
        <v>7245.38</v>
      </c>
      <c r="E3261" s="111">
        <f t="shared" si="1487"/>
        <v>7276.54</v>
      </c>
      <c r="F3261" s="112">
        <f t="shared" si="1472"/>
        <v>47503</v>
      </c>
      <c r="G3261" s="113">
        <f t="shared" si="1473"/>
        <v>4.3006716003852752E-3</v>
      </c>
      <c r="H3261" s="114">
        <f t="shared" si="1474"/>
        <v>47562</v>
      </c>
      <c r="I3261" s="114">
        <f t="shared" si="1475"/>
        <v>47562</v>
      </c>
      <c r="J3261" s="115">
        <f t="shared" si="1476"/>
        <v>18</v>
      </c>
      <c r="K3261" s="115">
        <f t="shared" si="1477"/>
        <v>15</v>
      </c>
      <c r="L3261" s="8">
        <f t="shared" si="1478"/>
        <v>1.00358261</v>
      </c>
      <c r="M3261" s="116">
        <f t="shared" si="1479"/>
        <v>1.0043006699999999</v>
      </c>
      <c r="N3261" s="116">
        <f t="shared" si="1480"/>
        <v>1.6643922327152032</v>
      </c>
      <c r="O3261" s="109">
        <f t="shared" si="1481"/>
        <v>1.6703551000000001</v>
      </c>
      <c r="P3261" s="109">
        <f t="shared" si="1482"/>
        <v>0</v>
      </c>
      <c r="Q3261" s="11">
        <f t="shared" si="1467"/>
        <v>0</v>
      </c>
      <c r="R3261" s="30">
        <f t="shared" si="1465"/>
        <v>0</v>
      </c>
      <c r="S3261" s="109">
        <f t="shared" si="1483"/>
        <v>0</v>
      </c>
      <c r="T3261" s="119">
        <f t="shared" si="1466"/>
        <v>0.10150000000000001</v>
      </c>
      <c r="U3261" s="117">
        <f t="shared" si="1484"/>
        <v>183</v>
      </c>
      <c r="V3261" s="117">
        <v>252</v>
      </c>
      <c r="W3261" s="116">
        <f t="shared" si="1485"/>
        <v>1.0727258470000001</v>
      </c>
      <c r="X3261" s="109">
        <f t="shared" si="1486"/>
        <v>0</v>
      </c>
      <c r="Y3261" s="174">
        <f t="shared" si="1463"/>
        <v>0</v>
      </c>
      <c r="Z3261" s="120" t="str">
        <f t="shared" si="1468"/>
        <v>A+J=</v>
      </c>
      <c r="AA3261" s="114">
        <f t="shared" si="1469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08">
        <f t="shared" si="1464"/>
        <v>47558</v>
      </c>
      <c r="B3262" s="109">
        <f t="shared" si="1470"/>
        <v>0</v>
      </c>
      <c r="C3262" s="193">
        <f t="shared" si="1462"/>
        <v>0</v>
      </c>
      <c r="D3262" s="110">
        <f t="shared" si="1471"/>
        <v>7245.38</v>
      </c>
      <c r="E3262" s="111">
        <f t="shared" si="1487"/>
        <v>7276.54</v>
      </c>
      <c r="F3262" s="112">
        <f t="shared" si="1472"/>
        <v>47503</v>
      </c>
      <c r="G3262" s="113">
        <f t="shared" si="1473"/>
        <v>4.3006716003852752E-3</v>
      </c>
      <c r="H3262" s="114">
        <f t="shared" si="1474"/>
        <v>47562</v>
      </c>
      <c r="I3262" s="114">
        <f t="shared" si="1475"/>
        <v>47562</v>
      </c>
      <c r="J3262" s="115">
        <f t="shared" si="1476"/>
        <v>18</v>
      </c>
      <c r="K3262" s="115">
        <f t="shared" si="1477"/>
        <v>16</v>
      </c>
      <c r="L3262" s="8">
        <f t="shared" si="1478"/>
        <v>1.0038218999999999</v>
      </c>
      <c r="M3262" s="116">
        <f t="shared" si="1479"/>
        <v>1.0043006699999999</v>
      </c>
      <c r="N3262" s="116">
        <f t="shared" si="1480"/>
        <v>1.6643922327152032</v>
      </c>
      <c r="O3262" s="109">
        <f t="shared" si="1481"/>
        <v>1.6707533699999999</v>
      </c>
      <c r="P3262" s="109">
        <f t="shared" si="1482"/>
        <v>0</v>
      </c>
      <c r="Q3262" s="11">
        <f t="shared" si="1467"/>
        <v>0</v>
      </c>
      <c r="R3262" s="30">
        <f t="shared" si="1465"/>
        <v>0</v>
      </c>
      <c r="S3262" s="109">
        <f t="shared" si="1483"/>
        <v>0</v>
      </c>
      <c r="T3262" s="119">
        <f t="shared" si="1466"/>
        <v>0.10150000000000001</v>
      </c>
      <c r="U3262" s="117">
        <f t="shared" si="1484"/>
        <v>184</v>
      </c>
      <c r="V3262" s="117">
        <v>252</v>
      </c>
      <c r="W3262" s="116">
        <f t="shared" si="1485"/>
        <v>1.073137448</v>
      </c>
      <c r="X3262" s="109">
        <f t="shared" si="1486"/>
        <v>0</v>
      </c>
      <c r="Y3262" s="174">
        <f t="shared" si="1463"/>
        <v>0</v>
      </c>
      <c r="Z3262" s="120" t="str">
        <f t="shared" si="1468"/>
        <v>A+J=</v>
      </c>
      <c r="AA3262" s="114">
        <f t="shared" si="1469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08">
        <f t="shared" si="1464"/>
        <v>47559</v>
      </c>
      <c r="B3263" s="109">
        <f t="shared" si="1470"/>
        <v>0</v>
      </c>
      <c r="C3263" s="193">
        <f t="shared" si="1462"/>
        <v>0</v>
      </c>
      <c r="D3263" s="110">
        <f t="shared" si="1471"/>
        <v>7245.38</v>
      </c>
      <c r="E3263" s="111">
        <f t="shared" si="1487"/>
        <v>7276.54</v>
      </c>
      <c r="F3263" s="112">
        <f t="shared" si="1472"/>
        <v>47503</v>
      </c>
      <c r="G3263" s="113">
        <f t="shared" si="1473"/>
        <v>4.3006716003852752E-3</v>
      </c>
      <c r="H3263" s="114">
        <f t="shared" si="1474"/>
        <v>47562</v>
      </c>
      <c r="I3263" s="114">
        <f t="shared" si="1475"/>
        <v>47562</v>
      </c>
      <c r="J3263" s="115">
        <f t="shared" si="1476"/>
        <v>18</v>
      </c>
      <c r="K3263" s="115">
        <f t="shared" si="1477"/>
        <v>16</v>
      </c>
      <c r="L3263" s="8">
        <f t="shared" si="1478"/>
        <v>1.0038218999999999</v>
      </c>
      <c r="M3263" s="116">
        <f t="shared" si="1479"/>
        <v>1.0043006699999999</v>
      </c>
      <c r="N3263" s="116">
        <f t="shared" si="1480"/>
        <v>1.6643922327152032</v>
      </c>
      <c r="O3263" s="109">
        <f t="shared" si="1481"/>
        <v>1.6707533699999999</v>
      </c>
      <c r="P3263" s="109">
        <f t="shared" si="1482"/>
        <v>0</v>
      </c>
      <c r="Q3263" s="11">
        <f t="shared" si="1467"/>
        <v>0</v>
      </c>
      <c r="R3263" s="30">
        <f t="shared" si="1465"/>
        <v>0</v>
      </c>
      <c r="S3263" s="109">
        <f t="shared" si="1483"/>
        <v>0</v>
      </c>
      <c r="T3263" s="119">
        <f t="shared" si="1466"/>
        <v>0.10150000000000001</v>
      </c>
      <c r="U3263" s="117">
        <f t="shared" si="1484"/>
        <v>184</v>
      </c>
      <c r="V3263" s="117">
        <v>252</v>
      </c>
      <c r="W3263" s="116">
        <f t="shared" si="1485"/>
        <v>1.073137448</v>
      </c>
      <c r="X3263" s="109">
        <f t="shared" si="1486"/>
        <v>0</v>
      </c>
      <c r="Y3263" s="174">
        <f t="shared" si="1463"/>
        <v>0</v>
      </c>
      <c r="Z3263" s="120" t="str">
        <f t="shared" si="1468"/>
        <v>A+J=</v>
      </c>
      <c r="AA3263" s="114">
        <f t="shared" si="1469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08">
        <f t="shared" si="1464"/>
        <v>47560</v>
      </c>
      <c r="B3264" s="109">
        <f t="shared" si="1470"/>
        <v>0</v>
      </c>
      <c r="C3264" s="193">
        <f t="shared" si="1462"/>
        <v>0</v>
      </c>
      <c r="D3264" s="110">
        <f t="shared" si="1471"/>
        <v>7245.38</v>
      </c>
      <c r="E3264" s="111">
        <f t="shared" si="1487"/>
        <v>7276.54</v>
      </c>
      <c r="F3264" s="112">
        <f t="shared" si="1472"/>
        <v>47503</v>
      </c>
      <c r="G3264" s="113">
        <f t="shared" si="1473"/>
        <v>4.3006716003852752E-3</v>
      </c>
      <c r="H3264" s="114">
        <f t="shared" si="1474"/>
        <v>47562</v>
      </c>
      <c r="I3264" s="114">
        <f t="shared" si="1475"/>
        <v>47562</v>
      </c>
      <c r="J3264" s="115">
        <f t="shared" si="1476"/>
        <v>18</v>
      </c>
      <c r="K3264" s="115">
        <f t="shared" si="1477"/>
        <v>16</v>
      </c>
      <c r="L3264" s="8">
        <f t="shared" si="1478"/>
        <v>1.0038218999999999</v>
      </c>
      <c r="M3264" s="116">
        <f t="shared" si="1479"/>
        <v>1.0043006699999999</v>
      </c>
      <c r="N3264" s="116">
        <f t="shared" si="1480"/>
        <v>1.6643922327152032</v>
      </c>
      <c r="O3264" s="109">
        <f t="shared" si="1481"/>
        <v>1.6707533699999999</v>
      </c>
      <c r="P3264" s="109">
        <f t="shared" si="1482"/>
        <v>0</v>
      </c>
      <c r="Q3264" s="11">
        <f t="shared" si="1467"/>
        <v>0</v>
      </c>
      <c r="R3264" s="30">
        <f t="shared" si="1465"/>
        <v>0</v>
      </c>
      <c r="S3264" s="109">
        <f t="shared" si="1483"/>
        <v>0</v>
      </c>
      <c r="T3264" s="119">
        <f t="shared" si="1466"/>
        <v>0.10150000000000001</v>
      </c>
      <c r="U3264" s="117">
        <f t="shared" si="1484"/>
        <v>184</v>
      </c>
      <c r="V3264" s="117">
        <v>252</v>
      </c>
      <c r="W3264" s="116">
        <f t="shared" si="1485"/>
        <v>1.073137448</v>
      </c>
      <c r="X3264" s="109">
        <f t="shared" si="1486"/>
        <v>0</v>
      </c>
      <c r="Y3264" s="174">
        <f t="shared" si="1463"/>
        <v>0</v>
      </c>
      <c r="Z3264" s="120" t="str">
        <f t="shared" si="1468"/>
        <v>A+J=</v>
      </c>
      <c r="AA3264" s="114">
        <f t="shared" si="1469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08">
        <f t="shared" si="1464"/>
        <v>47561</v>
      </c>
      <c r="B3265" s="109">
        <f t="shared" si="1470"/>
        <v>0</v>
      </c>
      <c r="C3265" s="193">
        <f t="shared" si="1462"/>
        <v>0</v>
      </c>
      <c r="D3265" s="110">
        <f t="shared" si="1471"/>
        <v>7245.38</v>
      </c>
      <c r="E3265" s="111">
        <f t="shared" si="1487"/>
        <v>7276.54</v>
      </c>
      <c r="F3265" s="112">
        <f t="shared" si="1472"/>
        <v>47503</v>
      </c>
      <c r="G3265" s="113">
        <f t="shared" si="1473"/>
        <v>4.3006716003852752E-3</v>
      </c>
      <c r="H3265" s="114">
        <f t="shared" si="1474"/>
        <v>47562</v>
      </c>
      <c r="I3265" s="114">
        <f t="shared" si="1475"/>
        <v>47562</v>
      </c>
      <c r="J3265" s="115">
        <f t="shared" si="1476"/>
        <v>18</v>
      </c>
      <c r="K3265" s="115">
        <f t="shared" si="1477"/>
        <v>17</v>
      </c>
      <c r="L3265" s="8">
        <f t="shared" si="1478"/>
        <v>1.0040612600000001</v>
      </c>
      <c r="M3265" s="116">
        <f t="shared" si="1479"/>
        <v>1.0043006699999999</v>
      </c>
      <c r="N3265" s="116">
        <f t="shared" si="1480"/>
        <v>1.6643922327152032</v>
      </c>
      <c r="O3265" s="109">
        <f t="shared" si="1481"/>
        <v>1.6711517600000001</v>
      </c>
      <c r="P3265" s="109">
        <f t="shared" si="1482"/>
        <v>0</v>
      </c>
      <c r="Q3265" s="11">
        <f t="shared" si="1467"/>
        <v>0</v>
      </c>
      <c r="R3265" s="30">
        <f t="shared" si="1465"/>
        <v>0</v>
      </c>
      <c r="S3265" s="109">
        <f t="shared" si="1483"/>
        <v>0</v>
      </c>
      <c r="T3265" s="119">
        <f t="shared" si="1466"/>
        <v>0.10150000000000001</v>
      </c>
      <c r="U3265" s="117">
        <f t="shared" si="1484"/>
        <v>185</v>
      </c>
      <c r="V3265" s="117">
        <v>252</v>
      </c>
      <c r="W3265" s="116">
        <f t="shared" si="1485"/>
        <v>1.0735492069999999</v>
      </c>
      <c r="X3265" s="109">
        <f t="shared" si="1486"/>
        <v>0</v>
      </c>
      <c r="Y3265" s="174">
        <f t="shared" si="1463"/>
        <v>0</v>
      </c>
      <c r="Z3265" s="120" t="str">
        <f t="shared" si="1468"/>
        <v>A+J=</v>
      </c>
      <c r="AA3265" s="114">
        <f t="shared" si="1469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08">
        <f t="shared" si="1464"/>
        <v>47562</v>
      </c>
      <c r="B3266" s="109">
        <f t="shared" si="1470"/>
        <v>0</v>
      </c>
      <c r="C3266" s="193">
        <f t="shared" si="1462"/>
        <v>0</v>
      </c>
      <c r="D3266" s="110">
        <f t="shared" si="1471"/>
        <v>7245.38</v>
      </c>
      <c r="E3266" s="111">
        <f t="shared" si="1487"/>
        <v>7276.54</v>
      </c>
      <c r="F3266" s="112">
        <f t="shared" si="1472"/>
        <v>47503</v>
      </c>
      <c r="G3266" s="113">
        <f t="shared" si="1473"/>
        <v>4.3006716003852752E-3</v>
      </c>
      <c r="H3266" s="114">
        <f t="shared" si="1474"/>
        <v>47595</v>
      </c>
      <c r="I3266" s="114">
        <f t="shared" si="1475"/>
        <v>47562</v>
      </c>
      <c r="J3266" s="115">
        <f t="shared" si="1476"/>
        <v>18</v>
      </c>
      <c r="K3266" s="115">
        <f t="shared" si="1477"/>
        <v>18</v>
      </c>
      <c r="L3266" s="8">
        <f t="shared" si="1478"/>
        <v>1.0043006699999999</v>
      </c>
      <c r="M3266" s="116">
        <f t="shared" si="1479"/>
        <v>1.0043006699999999</v>
      </c>
      <c r="N3266" s="116">
        <f t="shared" si="1480"/>
        <v>1.6643922327152032</v>
      </c>
      <c r="O3266" s="109">
        <f t="shared" si="1481"/>
        <v>1.67155023</v>
      </c>
      <c r="P3266" s="109">
        <f t="shared" si="1482"/>
        <v>0</v>
      </c>
      <c r="Q3266" s="11">
        <f t="shared" si="1467"/>
        <v>0</v>
      </c>
      <c r="R3266" s="30">
        <f t="shared" si="1465"/>
        <v>0</v>
      </c>
      <c r="S3266" s="109">
        <f t="shared" si="1483"/>
        <v>0</v>
      </c>
      <c r="T3266" s="119">
        <f t="shared" si="1466"/>
        <v>0.10150000000000001</v>
      </c>
      <c r="U3266" s="117">
        <f t="shared" si="1484"/>
        <v>186</v>
      </c>
      <c r="V3266" s="117">
        <v>252</v>
      </c>
      <c r="W3266" s="116">
        <f t="shared" si="1485"/>
        <v>1.073961124</v>
      </c>
      <c r="X3266" s="109">
        <f t="shared" si="1486"/>
        <v>0</v>
      </c>
      <c r="Y3266" s="174">
        <f t="shared" si="1463"/>
        <v>0</v>
      </c>
      <c r="Z3266" s="120" t="str">
        <f t="shared" si="1468"/>
        <v>A+J=</v>
      </c>
      <c r="AA3266" s="114">
        <f t="shared" si="1469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08">
        <f t="shared" si="1464"/>
        <v>47563</v>
      </c>
      <c r="B3267" s="109">
        <f t="shared" si="1470"/>
        <v>0</v>
      </c>
      <c r="C3267" s="193">
        <f t="shared" si="1462"/>
        <v>0</v>
      </c>
      <c r="D3267" s="110">
        <f t="shared" si="1471"/>
        <v>7245.38</v>
      </c>
      <c r="E3267" s="111">
        <f t="shared" si="1487"/>
        <v>7276.54</v>
      </c>
      <c r="F3267" s="112">
        <f t="shared" si="1472"/>
        <v>47534</v>
      </c>
      <c r="G3267" s="113">
        <f t="shared" si="1473"/>
        <v>4.3006716003852752E-3</v>
      </c>
      <c r="H3267" s="114">
        <f t="shared" si="1474"/>
        <v>47595</v>
      </c>
      <c r="I3267" s="114">
        <f t="shared" si="1475"/>
        <v>47595</v>
      </c>
      <c r="J3267" s="115">
        <f t="shared" si="1476"/>
        <v>22</v>
      </c>
      <c r="K3267" s="115">
        <f t="shared" si="1477"/>
        <v>1</v>
      </c>
      <c r="L3267" s="8">
        <f t="shared" si="1478"/>
        <v>1.0001950799999999</v>
      </c>
      <c r="M3267" s="116">
        <f t="shared" si="1479"/>
        <v>1.0043006699999999</v>
      </c>
      <c r="N3267" s="116">
        <f t="shared" si="1480"/>
        <v>1.6715502344586743</v>
      </c>
      <c r="O3267" s="109">
        <f t="shared" si="1481"/>
        <v>1.67187632</v>
      </c>
      <c r="P3267" s="109">
        <f t="shared" si="1482"/>
        <v>0</v>
      </c>
      <c r="Q3267" s="11">
        <f t="shared" si="1467"/>
        <v>0</v>
      </c>
      <c r="R3267" s="30">
        <f t="shared" si="1465"/>
        <v>0</v>
      </c>
      <c r="S3267" s="109">
        <f t="shared" si="1483"/>
        <v>0</v>
      </c>
      <c r="T3267" s="119">
        <f t="shared" si="1466"/>
        <v>0.10150000000000001</v>
      </c>
      <c r="U3267" s="117">
        <f t="shared" si="1484"/>
        <v>187</v>
      </c>
      <c r="V3267" s="117">
        <v>252</v>
      </c>
      <c r="W3267" s="116">
        <f t="shared" si="1485"/>
        <v>1.074373198</v>
      </c>
      <c r="X3267" s="109">
        <f t="shared" si="1486"/>
        <v>0</v>
      </c>
      <c r="Y3267" s="174">
        <f t="shared" si="1463"/>
        <v>0</v>
      </c>
      <c r="Z3267" s="120" t="str">
        <f t="shared" si="1468"/>
        <v>A+J=</v>
      </c>
      <c r="AA3267" s="114">
        <f t="shared" si="1469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08">
        <f t="shared" si="1464"/>
        <v>47564</v>
      </c>
      <c r="B3268" s="109">
        <f t="shared" si="1470"/>
        <v>0</v>
      </c>
      <c r="C3268" s="193">
        <f t="shared" si="1462"/>
        <v>0</v>
      </c>
      <c r="D3268" s="110">
        <f t="shared" si="1471"/>
        <v>7245.38</v>
      </c>
      <c r="E3268" s="111">
        <f t="shared" si="1487"/>
        <v>7276.54</v>
      </c>
      <c r="F3268" s="112">
        <f t="shared" si="1472"/>
        <v>47534</v>
      </c>
      <c r="G3268" s="113">
        <f t="shared" si="1473"/>
        <v>4.3006716003852752E-3</v>
      </c>
      <c r="H3268" s="114">
        <f t="shared" si="1474"/>
        <v>47595</v>
      </c>
      <c r="I3268" s="114">
        <f t="shared" si="1475"/>
        <v>47595</v>
      </c>
      <c r="J3268" s="115">
        <f t="shared" si="1476"/>
        <v>22</v>
      </c>
      <c r="K3268" s="115">
        <f t="shared" si="1477"/>
        <v>2</v>
      </c>
      <c r="L3268" s="8">
        <f t="shared" si="1478"/>
        <v>1.0003902</v>
      </c>
      <c r="M3268" s="116">
        <f t="shared" si="1479"/>
        <v>1.0043006699999999</v>
      </c>
      <c r="N3268" s="116">
        <f t="shared" si="1480"/>
        <v>1.6715502344586743</v>
      </c>
      <c r="O3268" s="109">
        <f t="shared" si="1481"/>
        <v>1.67220247</v>
      </c>
      <c r="P3268" s="109">
        <f t="shared" si="1482"/>
        <v>0</v>
      </c>
      <c r="Q3268" s="11">
        <f t="shared" si="1467"/>
        <v>0</v>
      </c>
      <c r="R3268" s="30">
        <f t="shared" si="1465"/>
        <v>0</v>
      </c>
      <c r="S3268" s="109">
        <f t="shared" si="1483"/>
        <v>0</v>
      </c>
      <c r="T3268" s="119">
        <f t="shared" si="1466"/>
        <v>0.10150000000000001</v>
      </c>
      <c r="U3268" s="117">
        <f t="shared" si="1484"/>
        <v>188</v>
      </c>
      <c r="V3268" s="117">
        <v>252</v>
      </c>
      <c r="W3268" s="116">
        <f t="shared" si="1485"/>
        <v>1.074785431</v>
      </c>
      <c r="X3268" s="109">
        <f t="shared" si="1486"/>
        <v>0</v>
      </c>
      <c r="Y3268" s="174">
        <f t="shared" si="1463"/>
        <v>0</v>
      </c>
      <c r="Z3268" s="120" t="str">
        <f t="shared" si="1468"/>
        <v>A+J=</v>
      </c>
      <c r="AA3268" s="114">
        <f t="shared" si="1469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08">
        <f t="shared" si="1464"/>
        <v>47565</v>
      </c>
      <c r="B3269" s="109">
        <f t="shared" si="1470"/>
        <v>0</v>
      </c>
      <c r="C3269" s="193">
        <f t="shared" si="1462"/>
        <v>0</v>
      </c>
      <c r="D3269" s="110">
        <f t="shared" si="1471"/>
        <v>7245.38</v>
      </c>
      <c r="E3269" s="111">
        <f t="shared" si="1487"/>
        <v>7276.54</v>
      </c>
      <c r="F3269" s="112">
        <f t="shared" si="1472"/>
        <v>47534</v>
      </c>
      <c r="G3269" s="113">
        <f t="shared" si="1473"/>
        <v>4.3006716003852752E-3</v>
      </c>
      <c r="H3269" s="114">
        <f t="shared" si="1474"/>
        <v>47595</v>
      </c>
      <c r="I3269" s="114">
        <f t="shared" si="1475"/>
        <v>47595</v>
      </c>
      <c r="J3269" s="115">
        <f t="shared" si="1476"/>
        <v>22</v>
      </c>
      <c r="K3269" s="115">
        <f t="shared" si="1477"/>
        <v>3</v>
      </c>
      <c r="L3269" s="8">
        <f t="shared" si="1478"/>
        <v>1.0005853600000001</v>
      </c>
      <c r="M3269" s="116">
        <f t="shared" si="1479"/>
        <v>1.0043006699999999</v>
      </c>
      <c r="N3269" s="116">
        <f t="shared" si="1480"/>
        <v>1.6715502344586743</v>
      </c>
      <c r="O3269" s="109">
        <f t="shared" si="1481"/>
        <v>1.67252869</v>
      </c>
      <c r="P3269" s="109">
        <f t="shared" si="1482"/>
        <v>0</v>
      </c>
      <c r="Q3269" s="11">
        <f t="shared" si="1467"/>
        <v>0</v>
      </c>
      <c r="R3269" s="30">
        <f t="shared" si="1465"/>
        <v>0</v>
      </c>
      <c r="S3269" s="109">
        <f t="shared" si="1483"/>
        <v>0</v>
      </c>
      <c r="T3269" s="119">
        <f t="shared" si="1466"/>
        <v>0.10150000000000001</v>
      </c>
      <c r="U3269" s="117">
        <f t="shared" si="1484"/>
        <v>189</v>
      </c>
      <c r="V3269" s="117">
        <v>252</v>
      </c>
      <c r="W3269" s="116">
        <f t="shared" si="1485"/>
        <v>1.075197822</v>
      </c>
      <c r="X3269" s="109">
        <f t="shared" si="1486"/>
        <v>0</v>
      </c>
      <c r="Y3269" s="174">
        <f t="shared" si="1463"/>
        <v>0</v>
      </c>
      <c r="Z3269" s="120" t="str">
        <f t="shared" si="1468"/>
        <v>A+J=</v>
      </c>
      <c r="AA3269" s="114">
        <f t="shared" si="1469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08">
        <f t="shared" si="1464"/>
        <v>47566</v>
      </c>
      <c r="B3270" s="109">
        <f t="shared" si="1470"/>
        <v>0</v>
      </c>
      <c r="C3270" s="193">
        <f t="shared" ref="C3270:C3333" si="1488">TRUNC(IF(Q3269&gt;0,C3269-(S3269/O3269),C3269),8)</f>
        <v>0</v>
      </c>
      <c r="D3270" s="110">
        <f t="shared" si="1471"/>
        <v>7245.38</v>
      </c>
      <c r="E3270" s="111">
        <f t="shared" si="1487"/>
        <v>7276.54</v>
      </c>
      <c r="F3270" s="112">
        <f t="shared" si="1472"/>
        <v>47534</v>
      </c>
      <c r="G3270" s="113">
        <f t="shared" si="1473"/>
        <v>4.3006716003852752E-3</v>
      </c>
      <c r="H3270" s="114">
        <f t="shared" si="1474"/>
        <v>47595</v>
      </c>
      <c r="I3270" s="114">
        <f t="shared" si="1475"/>
        <v>47595</v>
      </c>
      <c r="J3270" s="115">
        <f t="shared" si="1476"/>
        <v>22</v>
      </c>
      <c r="K3270" s="115">
        <f t="shared" si="1477"/>
        <v>3</v>
      </c>
      <c r="L3270" s="8">
        <f t="shared" si="1478"/>
        <v>1.0005853600000001</v>
      </c>
      <c r="M3270" s="116">
        <f t="shared" si="1479"/>
        <v>1.0043006699999999</v>
      </c>
      <c r="N3270" s="116">
        <f t="shared" si="1480"/>
        <v>1.6715502344586743</v>
      </c>
      <c r="O3270" s="109">
        <f t="shared" si="1481"/>
        <v>1.67252869</v>
      </c>
      <c r="P3270" s="109">
        <f t="shared" si="1482"/>
        <v>0</v>
      </c>
      <c r="Q3270" s="11">
        <f t="shared" si="1467"/>
        <v>0</v>
      </c>
      <c r="R3270" s="30">
        <f t="shared" si="1465"/>
        <v>0</v>
      </c>
      <c r="S3270" s="109">
        <f t="shared" si="1483"/>
        <v>0</v>
      </c>
      <c r="T3270" s="119">
        <f t="shared" si="1466"/>
        <v>0.10150000000000001</v>
      </c>
      <c r="U3270" s="117">
        <f t="shared" si="1484"/>
        <v>189</v>
      </c>
      <c r="V3270" s="117">
        <v>252</v>
      </c>
      <c r="W3270" s="116">
        <f t="shared" si="1485"/>
        <v>1.075197822</v>
      </c>
      <c r="X3270" s="109">
        <f t="shared" si="1486"/>
        <v>0</v>
      </c>
      <c r="Y3270" s="174">
        <f t="shared" si="1463"/>
        <v>0</v>
      </c>
      <c r="Z3270" s="120" t="str">
        <f t="shared" si="1468"/>
        <v>A+J=</v>
      </c>
      <c r="AA3270" s="114">
        <f t="shared" si="1469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08">
        <f t="shared" si="1464"/>
        <v>47567</v>
      </c>
      <c r="B3271" s="109">
        <f t="shared" si="1470"/>
        <v>0</v>
      </c>
      <c r="C3271" s="193">
        <f t="shared" si="1488"/>
        <v>0</v>
      </c>
      <c r="D3271" s="110">
        <f t="shared" si="1471"/>
        <v>7245.38</v>
      </c>
      <c r="E3271" s="111">
        <f t="shared" si="1487"/>
        <v>7276.54</v>
      </c>
      <c r="F3271" s="112">
        <f t="shared" si="1472"/>
        <v>47534</v>
      </c>
      <c r="G3271" s="113">
        <f t="shared" si="1473"/>
        <v>4.3006716003852752E-3</v>
      </c>
      <c r="H3271" s="114">
        <f t="shared" si="1474"/>
        <v>47595</v>
      </c>
      <c r="I3271" s="114">
        <f t="shared" si="1475"/>
        <v>47595</v>
      </c>
      <c r="J3271" s="115">
        <f t="shared" si="1476"/>
        <v>22</v>
      </c>
      <c r="K3271" s="115">
        <f t="shared" si="1477"/>
        <v>3</v>
      </c>
      <c r="L3271" s="8">
        <f t="shared" si="1478"/>
        <v>1.0005853600000001</v>
      </c>
      <c r="M3271" s="116">
        <f t="shared" si="1479"/>
        <v>1.0043006699999999</v>
      </c>
      <c r="N3271" s="116">
        <f t="shared" si="1480"/>
        <v>1.6715502344586743</v>
      </c>
      <c r="O3271" s="109">
        <f t="shared" si="1481"/>
        <v>1.67252869</v>
      </c>
      <c r="P3271" s="109">
        <f t="shared" si="1482"/>
        <v>0</v>
      </c>
      <c r="Q3271" s="11">
        <f t="shared" si="1467"/>
        <v>0</v>
      </c>
      <c r="R3271" s="30">
        <f t="shared" si="1465"/>
        <v>0</v>
      </c>
      <c r="S3271" s="109">
        <f t="shared" si="1483"/>
        <v>0</v>
      </c>
      <c r="T3271" s="119">
        <f t="shared" si="1466"/>
        <v>0.10150000000000001</v>
      </c>
      <c r="U3271" s="117">
        <f t="shared" si="1484"/>
        <v>189</v>
      </c>
      <c r="V3271" s="117">
        <v>252</v>
      </c>
      <c r="W3271" s="116">
        <f t="shared" si="1485"/>
        <v>1.075197822</v>
      </c>
      <c r="X3271" s="109">
        <f t="shared" si="1486"/>
        <v>0</v>
      </c>
      <c r="Y3271" s="174">
        <f t="shared" si="1463"/>
        <v>0</v>
      </c>
      <c r="Z3271" s="120" t="str">
        <f t="shared" si="1468"/>
        <v>A+J=</v>
      </c>
      <c r="AA3271" s="114">
        <f t="shared" si="1469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08">
        <f t="shared" si="1464"/>
        <v>47568</v>
      </c>
      <c r="B3272" s="109">
        <f t="shared" si="1470"/>
        <v>0</v>
      </c>
      <c r="C3272" s="193">
        <f t="shared" si="1488"/>
        <v>0</v>
      </c>
      <c r="D3272" s="110">
        <f t="shared" si="1471"/>
        <v>7245.38</v>
      </c>
      <c r="E3272" s="111">
        <f t="shared" si="1487"/>
        <v>7276.54</v>
      </c>
      <c r="F3272" s="112">
        <f t="shared" si="1472"/>
        <v>47534</v>
      </c>
      <c r="G3272" s="113">
        <f t="shared" si="1473"/>
        <v>4.3006716003852752E-3</v>
      </c>
      <c r="H3272" s="114">
        <f t="shared" si="1474"/>
        <v>47595</v>
      </c>
      <c r="I3272" s="114">
        <f t="shared" si="1475"/>
        <v>47595</v>
      </c>
      <c r="J3272" s="115">
        <f t="shared" si="1476"/>
        <v>22</v>
      </c>
      <c r="K3272" s="115">
        <f t="shared" si="1477"/>
        <v>4</v>
      </c>
      <c r="L3272" s="8">
        <f t="shared" si="1478"/>
        <v>1.0007805599999999</v>
      </c>
      <c r="M3272" s="116">
        <f t="shared" si="1479"/>
        <v>1.0043006699999999</v>
      </c>
      <c r="N3272" s="116">
        <f t="shared" si="1480"/>
        <v>1.6715502344586743</v>
      </c>
      <c r="O3272" s="109">
        <f t="shared" si="1481"/>
        <v>1.6728549699999999</v>
      </c>
      <c r="P3272" s="109">
        <f t="shared" si="1482"/>
        <v>0</v>
      </c>
      <c r="Q3272" s="11">
        <f t="shared" si="1467"/>
        <v>0</v>
      </c>
      <c r="R3272" s="30">
        <f t="shared" si="1465"/>
        <v>0</v>
      </c>
      <c r="S3272" s="109">
        <f t="shared" si="1483"/>
        <v>0</v>
      </c>
      <c r="T3272" s="119">
        <f t="shared" si="1466"/>
        <v>0.10150000000000001</v>
      </c>
      <c r="U3272" s="117">
        <f t="shared" si="1484"/>
        <v>190</v>
      </c>
      <c r="V3272" s="117">
        <v>252</v>
      </c>
      <c r="W3272" s="116">
        <f t="shared" si="1485"/>
        <v>1.0756103720000001</v>
      </c>
      <c r="X3272" s="109">
        <f t="shared" si="1486"/>
        <v>0</v>
      </c>
      <c r="Y3272" s="174">
        <f t="shared" si="1463"/>
        <v>0</v>
      </c>
      <c r="Z3272" s="120" t="str">
        <f t="shared" si="1468"/>
        <v>A+J=</v>
      </c>
      <c r="AA3272" s="114">
        <f t="shared" si="1469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08">
        <f t="shared" si="1464"/>
        <v>47569</v>
      </c>
      <c r="B3273" s="109">
        <f t="shared" si="1470"/>
        <v>0</v>
      </c>
      <c r="C3273" s="193">
        <f t="shared" si="1488"/>
        <v>0</v>
      </c>
      <c r="D3273" s="110">
        <f t="shared" si="1471"/>
        <v>7245.38</v>
      </c>
      <c r="E3273" s="111">
        <f t="shared" si="1487"/>
        <v>7276.54</v>
      </c>
      <c r="F3273" s="112">
        <f t="shared" si="1472"/>
        <v>47534</v>
      </c>
      <c r="G3273" s="113">
        <f t="shared" si="1473"/>
        <v>4.3006716003852752E-3</v>
      </c>
      <c r="H3273" s="114">
        <f t="shared" si="1474"/>
        <v>47595</v>
      </c>
      <c r="I3273" s="114">
        <f t="shared" si="1475"/>
        <v>47595</v>
      </c>
      <c r="J3273" s="115">
        <f t="shared" si="1476"/>
        <v>22</v>
      </c>
      <c r="K3273" s="115">
        <f t="shared" si="1477"/>
        <v>5</v>
      </c>
      <c r="L3273" s="8">
        <f t="shared" si="1478"/>
        <v>1.0009758</v>
      </c>
      <c r="M3273" s="116">
        <f t="shared" si="1479"/>
        <v>1.0043006699999999</v>
      </c>
      <c r="N3273" s="116">
        <f t="shared" si="1480"/>
        <v>1.6715502344586743</v>
      </c>
      <c r="O3273" s="109">
        <f t="shared" si="1481"/>
        <v>1.67318133</v>
      </c>
      <c r="P3273" s="109">
        <f t="shared" si="1482"/>
        <v>0</v>
      </c>
      <c r="Q3273" s="11">
        <f t="shared" si="1467"/>
        <v>0</v>
      </c>
      <c r="R3273" s="30">
        <f t="shared" si="1465"/>
        <v>0</v>
      </c>
      <c r="S3273" s="109">
        <f t="shared" si="1483"/>
        <v>0</v>
      </c>
      <c r="T3273" s="119">
        <f t="shared" si="1466"/>
        <v>0.10150000000000001</v>
      </c>
      <c r="U3273" s="117">
        <f t="shared" si="1484"/>
        <v>191</v>
      </c>
      <c r="V3273" s="117">
        <v>252</v>
      </c>
      <c r="W3273" s="116">
        <f t="shared" si="1485"/>
        <v>1.076023079</v>
      </c>
      <c r="X3273" s="109">
        <f t="shared" si="1486"/>
        <v>0</v>
      </c>
      <c r="Y3273" s="174">
        <f t="shared" si="1463"/>
        <v>0</v>
      </c>
      <c r="Z3273" s="120" t="str">
        <f t="shared" si="1468"/>
        <v>A+J=</v>
      </c>
      <c r="AA3273" s="114">
        <f t="shared" si="1469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08">
        <f t="shared" si="1464"/>
        <v>47570</v>
      </c>
      <c r="B3274" s="109">
        <f t="shared" si="1470"/>
        <v>0</v>
      </c>
      <c r="C3274" s="193">
        <f t="shared" si="1488"/>
        <v>0</v>
      </c>
      <c r="D3274" s="110">
        <f t="shared" si="1471"/>
        <v>7245.38</v>
      </c>
      <c r="E3274" s="111">
        <f t="shared" si="1487"/>
        <v>7276.54</v>
      </c>
      <c r="F3274" s="112">
        <f t="shared" si="1472"/>
        <v>47534</v>
      </c>
      <c r="G3274" s="113">
        <f t="shared" si="1473"/>
        <v>4.3006716003852752E-3</v>
      </c>
      <c r="H3274" s="114">
        <f t="shared" si="1474"/>
        <v>47595</v>
      </c>
      <c r="I3274" s="114">
        <f t="shared" si="1475"/>
        <v>47595</v>
      </c>
      <c r="J3274" s="115">
        <f t="shared" si="1476"/>
        <v>22</v>
      </c>
      <c r="K3274" s="115">
        <f t="shared" si="1477"/>
        <v>6</v>
      </c>
      <c r="L3274" s="8">
        <f t="shared" si="1478"/>
        <v>1.00117108</v>
      </c>
      <c r="M3274" s="116">
        <f t="shared" si="1479"/>
        <v>1.0043006699999999</v>
      </c>
      <c r="N3274" s="116">
        <f t="shared" si="1480"/>
        <v>1.6715502344586743</v>
      </c>
      <c r="O3274" s="109">
        <f t="shared" si="1481"/>
        <v>1.67350775</v>
      </c>
      <c r="P3274" s="109">
        <f t="shared" si="1482"/>
        <v>0</v>
      </c>
      <c r="Q3274" s="11">
        <f t="shared" si="1467"/>
        <v>0</v>
      </c>
      <c r="R3274" s="30">
        <f t="shared" si="1465"/>
        <v>0</v>
      </c>
      <c r="S3274" s="109">
        <f t="shared" si="1483"/>
        <v>0</v>
      </c>
      <c r="T3274" s="119">
        <f t="shared" si="1466"/>
        <v>0.10150000000000001</v>
      </c>
      <c r="U3274" s="117">
        <f t="shared" si="1484"/>
        <v>192</v>
      </c>
      <c r="V3274" s="117">
        <v>252</v>
      </c>
      <c r="W3274" s="116">
        <f t="shared" si="1485"/>
        <v>1.0764359450000001</v>
      </c>
      <c r="X3274" s="109">
        <f t="shared" si="1486"/>
        <v>0</v>
      </c>
      <c r="Y3274" s="174">
        <f t="shared" ref="Y3274:Y3337" si="1489">IF(AND(Q3274&gt;0,Z3274&lt;&gt;"INCORPJ="),S3274+X3274,0)</f>
        <v>0</v>
      </c>
      <c r="Z3274" s="120" t="str">
        <f t="shared" si="1468"/>
        <v>A+J=</v>
      </c>
      <c r="AA3274" s="114">
        <f t="shared" si="1469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08">
        <f t="shared" ref="A3275:A3338" si="1490">(A3274+1)</f>
        <v>47571</v>
      </c>
      <c r="B3275" s="109">
        <f t="shared" si="1470"/>
        <v>0</v>
      </c>
      <c r="C3275" s="193">
        <f t="shared" si="1488"/>
        <v>0</v>
      </c>
      <c r="D3275" s="110">
        <f t="shared" si="1471"/>
        <v>7245.38</v>
      </c>
      <c r="E3275" s="111">
        <f t="shared" si="1487"/>
        <v>7276.54</v>
      </c>
      <c r="F3275" s="112">
        <f t="shared" si="1472"/>
        <v>47534</v>
      </c>
      <c r="G3275" s="113">
        <f t="shared" si="1473"/>
        <v>4.3006716003852752E-3</v>
      </c>
      <c r="H3275" s="114">
        <f t="shared" si="1474"/>
        <v>47595</v>
      </c>
      <c r="I3275" s="114">
        <f t="shared" si="1475"/>
        <v>47595</v>
      </c>
      <c r="J3275" s="115">
        <f t="shared" si="1476"/>
        <v>22</v>
      </c>
      <c r="K3275" s="115">
        <f t="shared" si="1477"/>
        <v>7</v>
      </c>
      <c r="L3275" s="8">
        <f t="shared" si="1478"/>
        <v>1.0013663900000001</v>
      </c>
      <c r="M3275" s="116">
        <f t="shared" si="1479"/>
        <v>1.0043006699999999</v>
      </c>
      <c r="N3275" s="116">
        <f t="shared" si="1480"/>
        <v>1.6715502344586743</v>
      </c>
      <c r="O3275" s="109">
        <f t="shared" si="1481"/>
        <v>1.67383422</v>
      </c>
      <c r="P3275" s="109">
        <f t="shared" si="1482"/>
        <v>0</v>
      </c>
      <c r="Q3275" s="11">
        <f t="shared" si="1467"/>
        <v>0</v>
      </c>
      <c r="R3275" s="30">
        <f t="shared" ref="R3275:R3338" si="1491">IF(Q3275&gt;0,VLOOKUP($A3275,$AD$10:$AI$145,6),0)</f>
        <v>0</v>
      </c>
      <c r="S3275" s="109">
        <f t="shared" si="1483"/>
        <v>0</v>
      </c>
      <c r="T3275" s="119">
        <f t="shared" ref="T3275:T3338" si="1492">(T3274)</f>
        <v>0.10150000000000001</v>
      </c>
      <c r="U3275" s="117">
        <f t="shared" si="1484"/>
        <v>193</v>
      </c>
      <c r="V3275" s="117">
        <v>252</v>
      </c>
      <c r="W3275" s="116">
        <f t="shared" si="1485"/>
        <v>1.076848969</v>
      </c>
      <c r="X3275" s="109">
        <f t="shared" si="1486"/>
        <v>0</v>
      </c>
      <c r="Y3275" s="174">
        <f t="shared" si="1489"/>
        <v>0</v>
      </c>
      <c r="Z3275" s="120" t="str">
        <f t="shared" si="1468"/>
        <v>A+J=</v>
      </c>
      <c r="AA3275" s="114">
        <f t="shared" si="1469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08">
        <f t="shared" si="1490"/>
        <v>47572</v>
      </c>
      <c r="B3276" s="109">
        <f t="shared" si="1470"/>
        <v>0</v>
      </c>
      <c r="C3276" s="193">
        <f t="shared" si="1488"/>
        <v>0</v>
      </c>
      <c r="D3276" s="110">
        <f t="shared" si="1471"/>
        <v>7245.38</v>
      </c>
      <c r="E3276" s="111">
        <f t="shared" si="1487"/>
        <v>7276.54</v>
      </c>
      <c r="F3276" s="112">
        <f t="shared" si="1472"/>
        <v>47534</v>
      </c>
      <c r="G3276" s="113">
        <f t="shared" si="1473"/>
        <v>4.3006716003852752E-3</v>
      </c>
      <c r="H3276" s="114">
        <f t="shared" si="1474"/>
        <v>47595</v>
      </c>
      <c r="I3276" s="114">
        <f t="shared" si="1475"/>
        <v>47595</v>
      </c>
      <c r="J3276" s="115">
        <f t="shared" si="1476"/>
        <v>22</v>
      </c>
      <c r="K3276" s="115">
        <f t="shared" si="1477"/>
        <v>8</v>
      </c>
      <c r="L3276" s="8">
        <f t="shared" si="1478"/>
        <v>1.0015617400000001</v>
      </c>
      <c r="M3276" s="116">
        <f t="shared" si="1479"/>
        <v>1.0043006699999999</v>
      </c>
      <c r="N3276" s="116">
        <f t="shared" si="1480"/>
        <v>1.6715502344586743</v>
      </c>
      <c r="O3276" s="109">
        <f t="shared" si="1481"/>
        <v>1.6741607599999999</v>
      </c>
      <c r="P3276" s="109">
        <f t="shared" si="1482"/>
        <v>0</v>
      </c>
      <c r="Q3276" s="11">
        <f t="shared" ref="Q3276:Q3339" si="1493">IF(VLOOKUP(A3276,AD$10:AK$145,8)=VLOOKUP(A3275,AD$10:AK$145,8),0,VLOOKUP(A3276,AD$10:AK$145,8))</f>
        <v>0</v>
      </c>
      <c r="R3276" s="30">
        <f t="shared" si="1491"/>
        <v>0</v>
      </c>
      <c r="S3276" s="109">
        <f t="shared" si="1483"/>
        <v>0</v>
      </c>
      <c r="T3276" s="119">
        <f t="shared" si="1492"/>
        <v>0.10150000000000001</v>
      </c>
      <c r="U3276" s="117">
        <f t="shared" si="1484"/>
        <v>194</v>
      </c>
      <c r="V3276" s="117">
        <v>252</v>
      </c>
      <c r="W3276" s="116">
        <f t="shared" si="1485"/>
        <v>1.0772621520000001</v>
      </c>
      <c r="X3276" s="109">
        <f t="shared" si="1486"/>
        <v>0</v>
      </c>
      <c r="Y3276" s="174">
        <f t="shared" si="1489"/>
        <v>0</v>
      </c>
      <c r="Z3276" s="120" t="str">
        <f t="shared" ref="Z3276:Z3339" si="1494">IF($Q3275&gt;0,VLOOKUP($A3275,$AD$10:$AM$145,9),Z3275)</f>
        <v>A+J=</v>
      </c>
      <c r="AA3276" s="114">
        <f t="shared" ref="AA3276:AA3339" si="1495">IF($Q3275&gt;0,VLOOKUP($A3275,$AD$10:$AM$145,10),AA3275)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08">
        <f t="shared" si="1490"/>
        <v>47573</v>
      </c>
      <c r="B3277" s="109">
        <f t="shared" si="1470"/>
        <v>0</v>
      </c>
      <c r="C3277" s="193">
        <f t="shared" si="1488"/>
        <v>0</v>
      </c>
      <c r="D3277" s="110">
        <f t="shared" si="1471"/>
        <v>7245.38</v>
      </c>
      <c r="E3277" s="111">
        <f t="shared" si="1487"/>
        <v>7276.54</v>
      </c>
      <c r="F3277" s="112">
        <f t="shared" si="1472"/>
        <v>47534</v>
      </c>
      <c r="G3277" s="113">
        <f t="shared" si="1473"/>
        <v>4.3006716003852752E-3</v>
      </c>
      <c r="H3277" s="114">
        <f t="shared" si="1474"/>
        <v>47595</v>
      </c>
      <c r="I3277" s="114">
        <f t="shared" si="1475"/>
        <v>47595</v>
      </c>
      <c r="J3277" s="115">
        <f t="shared" si="1476"/>
        <v>22</v>
      </c>
      <c r="K3277" s="115">
        <f t="shared" si="1477"/>
        <v>8</v>
      </c>
      <c r="L3277" s="8">
        <f t="shared" si="1478"/>
        <v>1.0015617400000001</v>
      </c>
      <c r="M3277" s="116">
        <f t="shared" si="1479"/>
        <v>1.0043006699999999</v>
      </c>
      <c r="N3277" s="116">
        <f t="shared" si="1480"/>
        <v>1.6715502344586743</v>
      </c>
      <c r="O3277" s="109">
        <f t="shared" si="1481"/>
        <v>1.6741607599999999</v>
      </c>
      <c r="P3277" s="109">
        <f t="shared" si="1482"/>
        <v>0</v>
      </c>
      <c r="Q3277" s="11">
        <f t="shared" si="1493"/>
        <v>0</v>
      </c>
      <c r="R3277" s="30">
        <f t="shared" si="1491"/>
        <v>0</v>
      </c>
      <c r="S3277" s="109">
        <f t="shared" si="1483"/>
        <v>0</v>
      </c>
      <c r="T3277" s="119">
        <f t="shared" si="1492"/>
        <v>0.10150000000000001</v>
      </c>
      <c r="U3277" s="117">
        <f t="shared" si="1484"/>
        <v>194</v>
      </c>
      <c r="V3277" s="117">
        <v>252</v>
      </c>
      <c r="W3277" s="116">
        <f t="shared" si="1485"/>
        <v>1.0772621520000001</v>
      </c>
      <c r="X3277" s="109">
        <f t="shared" si="1486"/>
        <v>0</v>
      </c>
      <c r="Y3277" s="174">
        <f t="shared" si="1489"/>
        <v>0</v>
      </c>
      <c r="Z3277" s="120" t="str">
        <f t="shared" si="1494"/>
        <v>A+J=</v>
      </c>
      <c r="AA3277" s="114">
        <f t="shared" si="1495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08">
        <f t="shared" si="1490"/>
        <v>47574</v>
      </c>
      <c r="B3278" s="109">
        <f t="shared" si="1470"/>
        <v>0</v>
      </c>
      <c r="C3278" s="193">
        <f t="shared" si="1488"/>
        <v>0</v>
      </c>
      <c r="D3278" s="110">
        <f t="shared" si="1471"/>
        <v>7245.38</v>
      </c>
      <c r="E3278" s="111">
        <f t="shared" si="1487"/>
        <v>7276.54</v>
      </c>
      <c r="F3278" s="112">
        <f t="shared" si="1472"/>
        <v>47534</v>
      </c>
      <c r="G3278" s="113">
        <f t="shared" si="1473"/>
        <v>4.3006716003852752E-3</v>
      </c>
      <c r="H3278" s="114">
        <f t="shared" si="1474"/>
        <v>47595</v>
      </c>
      <c r="I3278" s="114">
        <f t="shared" si="1475"/>
        <v>47595</v>
      </c>
      <c r="J3278" s="115">
        <f t="shared" si="1476"/>
        <v>22</v>
      </c>
      <c r="K3278" s="115">
        <f t="shared" si="1477"/>
        <v>8</v>
      </c>
      <c r="L3278" s="8">
        <f t="shared" si="1478"/>
        <v>1.0015617400000001</v>
      </c>
      <c r="M3278" s="116">
        <f t="shared" si="1479"/>
        <v>1.0043006699999999</v>
      </c>
      <c r="N3278" s="116">
        <f t="shared" si="1480"/>
        <v>1.6715502344586743</v>
      </c>
      <c r="O3278" s="109">
        <f t="shared" si="1481"/>
        <v>1.6741607599999999</v>
      </c>
      <c r="P3278" s="109">
        <f t="shared" si="1482"/>
        <v>0</v>
      </c>
      <c r="Q3278" s="11">
        <f t="shared" si="1493"/>
        <v>0</v>
      </c>
      <c r="R3278" s="30">
        <f t="shared" si="1491"/>
        <v>0</v>
      </c>
      <c r="S3278" s="109">
        <f t="shared" si="1483"/>
        <v>0</v>
      </c>
      <c r="T3278" s="119">
        <f t="shared" si="1492"/>
        <v>0.10150000000000001</v>
      </c>
      <c r="U3278" s="117">
        <f t="shared" si="1484"/>
        <v>194</v>
      </c>
      <c r="V3278" s="117">
        <v>252</v>
      </c>
      <c r="W3278" s="116">
        <f t="shared" si="1485"/>
        <v>1.0772621520000001</v>
      </c>
      <c r="X3278" s="109">
        <f t="shared" si="1486"/>
        <v>0</v>
      </c>
      <c r="Y3278" s="174">
        <f t="shared" si="1489"/>
        <v>0</v>
      </c>
      <c r="Z3278" s="120" t="str">
        <f t="shared" si="1494"/>
        <v>A+J=</v>
      </c>
      <c r="AA3278" s="114">
        <f t="shared" si="1495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08">
        <f t="shared" si="1490"/>
        <v>47575</v>
      </c>
      <c r="B3279" s="109">
        <f t="shared" si="1470"/>
        <v>0</v>
      </c>
      <c r="C3279" s="193">
        <f t="shared" si="1488"/>
        <v>0</v>
      </c>
      <c r="D3279" s="110">
        <f t="shared" si="1471"/>
        <v>7245.38</v>
      </c>
      <c r="E3279" s="111">
        <f t="shared" si="1487"/>
        <v>7276.54</v>
      </c>
      <c r="F3279" s="112">
        <f t="shared" si="1472"/>
        <v>47534</v>
      </c>
      <c r="G3279" s="113">
        <f t="shared" si="1473"/>
        <v>4.3006716003852752E-3</v>
      </c>
      <c r="H3279" s="114">
        <f t="shared" si="1474"/>
        <v>47595</v>
      </c>
      <c r="I3279" s="114">
        <f t="shared" si="1475"/>
        <v>47595</v>
      </c>
      <c r="J3279" s="115">
        <f t="shared" si="1476"/>
        <v>22</v>
      </c>
      <c r="K3279" s="115">
        <f t="shared" si="1477"/>
        <v>9</v>
      </c>
      <c r="L3279" s="8">
        <f t="shared" si="1478"/>
        <v>1.0017571300000001</v>
      </c>
      <c r="M3279" s="116">
        <f t="shared" si="1479"/>
        <v>1.0043006699999999</v>
      </c>
      <c r="N3279" s="116">
        <f t="shared" si="1480"/>
        <v>1.6715502344586743</v>
      </c>
      <c r="O3279" s="109">
        <f t="shared" si="1481"/>
        <v>1.6744873600000001</v>
      </c>
      <c r="P3279" s="109">
        <f t="shared" si="1482"/>
        <v>0</v>
      </c>
      <c r="Q3279" s="11">
        <f t="shared" si="1493"/>
        <v>0</v>
      </c>
      <c r="R3279" s="30">
        <f t="shared" si="1491"/>
        <v>0</v>
      </c>
      <c r="S3279" s="109">
        <f t="shared" si="1483"/>
        <v>0</v>
      </c>
      <c r="T3279" s="119">
        <f t="shared" si="1492"/>
        <v>0.10150000000000001</v>
      </c>
      <c r="U3279" s="117">
        <f t="shared" si="1484"/>
        <v>195</v>
      </c>
      <c r="V3279" s="117">
        <v>252</v>
      </c>
      <c r="W3279" s="116">
        <f t="shared" si="1485"/>
        <v>1.077675494</v>
      </c>
      <c r="X3279" s="109">
        <f t="shared" si="1486"/>
        <v>0</v>
      </c>
      <c r="Y3279" s="174">
        <f t="shared" si="1489"/>
        <v>0</v>
      </c>
      <c r="Z3279" s="120" t="str">
        <f t="shared" si="1494"/>
        <v>A+J=</v>
      </c>
      <c r="AA3279" s="114">
        <f t="shared" si="1495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08">
        <f t="shared" si="1490"/>
        <v>47576</v>
      </c>
      <c r="B3280" s="109">
        <f t="shared" si="1470"/>
        <v>0</v>
      </c>
      <c r="C3280" s="193">
        <f t="shared" si="1488"/>
        <v>0</v>
      </c>
      <c r="D3280" s="110">
        <f t="shared" si="1471"/>
        <v>7245.38</v>
      </c>
      <c r="E3280" s="111">
        <f t="shared" si="1487"/>
        <v>7276.54</v>
      </c>
      <c r="F3280" s="112">
        <f t="shared" si="1472"/>
        <v>47534</v>
      </c>
      <c r="G3280" s="113">
        <f t="shared" si="1473"/>
        <v>4.3006716003852752E-3</v>
      </c>
      <c r="H3280" s="114">
        <f t="shared" si="1474"/>
        <v>47595</v>
      </c>
      <c r="I3280" s="114">
        <f t="shared" si="1475"/>
        <v>47595</v>
      </c>
      <c r="J3280" s="115">
        <f t="shared" si="1476"/>
        <v>22</v>
      </c>
      <c r="K3280" s="115">
        <f t="shared" si="1477"/>
        <v>10</v>
      </c>
      <c r="L3280" s="8">
        <f t="shared" si="1478"/>
        <v>1.0019525600000001</v>
      </c>
      <c r="M3280" s="116">
        <f t="shared" si="1479"/>
        <v>1.0043006699999999</v>
      </c>
      <c r="N3280" s="116">
        <f t="shared" si="1480"/>
        <v>1.6715502344586743</v>
      </c>
      <c r="O3280" s="109">
        <f t="shared" si="1481"/>
        <v>1.6748140300000001</v>
      </c>
      <c r="P3280" s="109">
        <f t="shared" si="1482"/>
        <v>0</v>
      </c>
      <c r="Q3280" s="11">
        <f t="shared" si="1493"/>
        <v>0</v>
      </c>
      <c r="R3280" s="30">
        <f t="shared" si="1491"/>
        <v>0</v>
      </c>
      <c r="S3280" s="109">
        <f t="shared" si="1483"/>
        <v>0</v>
      </c>
      <c r="T3280" s="119">
        <f t="shared" si="1492"/>
        <v>0.10150000000000001</v>
      </c>
      <c r="U3280" s="117">
        <f t="shared" si="1484"/>
        <v>196</v>
      </c>
      <c r="V3280" s="117">
        <v>252</v>
      </c>
      <c r="W3280" s="116">
        <f t="shared" si="1485"/>
        <v>1.078088994</v>
      </c>
      <c r="X3280" s="109">
        <f t="shared" si="1486"/>
        <v>0</v>
      </c>
      <c r="Y3280" s="174">
        <f t="shared" si="1489"/>
        <v>0</v>
      </c>
      <c r="Z3280" s="120" t="str">
        <f t="shared" si="1494"/>
        <v>A+J=</v>
      </c>
      <c r="AA3280" s="114">
        <f t="shared" si="1495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08">
        <f t="shared" si="1490"/>
        <v>47577</v>
      </c>
      <c r="B3281" s="109">
        <f t="shared" si="1470"/>
        <v>0</v>
      </c>
      <c r="C3281" s="193">
        <f t="shared" si="1488"/>
        <v>0</v>
      </c>
      <c r="D3281" s="110">
        <f t="shared" si="1471"/>
        <v>7245.38</v>
      </c>
      <c r="E3281" s="111">
        <f t="shared" si="1487"/>
        <v>7276.54</v>
      </c>
      <c r="F3281" s="112">
        <f t="shared" si="1472"/>
        <v>47534</v>
      </c>
      <c r="G3281" s="113">
        <f t="shared" si="1473"/>
        <v>4.3006716003852752E-3</v>
      </c>
      <c r="H3281" s="114">
        <f t="shared" si="1474"/>
        <v>47595</v>
      </c>
      <c r="I3281" s="114">
        <f t="shared" si="1475"/>
        <v>47595</v>
      </c>
      <c r="J3281" s="115">
        <f t="shared" si="1476"/>
        <v>22</v>
      </c>
      <c r="K3281" s="115">
        <f t="shared" si="1477"/>
        <v>11</v>
      </c>
      <c r="L3281" s="8">
        <f t="shared" si="1478"/>
        <v>1.0021480199999999</v>
      </c>
      <c r="M3281" s="116">
        <f t="shared" si="1479"/>
        <v>1.0043006699999999</v>
      </c>
      <c r="N3281" s="116">
        <f t="shared" si="1480"/>
        <v>1.6715502344586743</v>
      </c>
      <c r="O3281" s="109">
        <f t="shared" si="1481"/>
        <v>1.67514075</v>
      </c>
      <c r="P3281" s="109">
        <f t="shared" si="1482"/>
        <v>0</v>
      </c>
      <c r="Q3281" s="11">
        <f t="shared" si="1493"/>
        <v>0</v>
      </c>
      <c r="R3281" s="30">
        <f t="shared" si="1491"/>
        <v>0</v>
      </c>
      <c r="S3281" s="109">
        <f t="shared" si="1483"/>
        <v>0</v>
      </c>
      <c r="T3281" s="119">
        <f t="shared" si="1492"/>
        <v>0.10150000000000001</v>
      </c>
      <c r="U3281" s="117">
        <f t="shared" si="1484"/>
        <v>197</v>
      </c>
      <c r="V3281" s="117">
        <v>252</v>
      </c>
      <c r="W3281" s="116">
        <f t="shared" si="1485"/>
        <v>1.0785026520000001</v>
      </c>
      <c r="X3281" s="109">
        <f t="shared" si="1486"/>
        <v>0</v>
      </c>
      <c r="Y3281" s="174">
        <f t="shared" si="1489"/>
        <v>0</v>
      </c>
      <c r="Z3281" s="120" t="str">
        <f t="shared" si="1494"/>
        <v>A+J=</v>
      </c>
      <c r="AA3281" s="114">
        <f t="shared" si="1495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08">
        <f t="shared" si="1490"/>
        <v>47578</v>
      </c>
      <c r="B3282" s="109">
        <f t="shared" si="1470"/>
        <v>0</v>
      </c>
      <c r="C3282" s="193">
        <f t="shared" si="1488"/>
        <v>0</v>
      </c>
      <c r="D3282" s="110">
        <f t="shared" si="1471"/>
        <v>7245.38</v>
      </c>
      <c r="E3282" s="111">
        <f t="shared" si="1487"/>
        <v>7276.54</v>
      </c>
      <c r="F3282" s="112">
        <f t="shared" si="1472"/>
        <v>47534</v>
      </c>
      <c r="G3282" s="113">
        <f t="shared" si="1473"/>
        <v>4.3006716003852752E-3</v>
      </c>
      <c r="H3282" s="114">
        <f t="shared" si="1474"/>
        <v>47595</v>
      </c>
      <c r="I3282" s="114">
        <f t="shared" si="1475"/>
        <v>47595</v>
      </c>
      <c r="J3282" s="115">
        <f t="shared" si="1476"/>
        <v>22</v>
      </c>
      <c r="K3282" s="115">
        <f t="shared" si="1477"/>
        <v>12</v>
      </c>
      <c r="L3282" s="8">
        <f t="shared" si="1478"/>
        <v>1.0023435300000001</v>
      </c>
      <c r="M3282" s="116">
        <f t="shared" si="1479"/>
        <v>1.0043006699999999</v>
      </c>
      <c r="N3282" s="116">
        <f t="shared" si="1480"/>
        <v>1.6715502344586743</v>
      </c>
      <c r="O3282" s="109">
        <f t="shared" si="1481"/>
        <v>1.67546756</v>
      </c>
      <c r="P3282" s="109">
        <f t="shared" si="1482"/>
        <v>0</v>
      </c>
      <c r="Q3282" s="11">
        <f t="shared" si="1493"/>
        <v>0</v>
      </c>
      <c r="R3282" s="30">
        <f t="shared" si="1491"/>
        <v>0</v>
      </c>
      <c r="S3282" s="109">
        <f t="shared" si="1483"/>
        <v>0</v>
      </c>
      <c r="T3282" s="119">
        <f t="shared" si="1492"/>
        <v>0.10150000000000001</v>
      </c>
      <c r="U3282" s="117">
        <f t="shared" si="1484"/>
        <v>198</v>
      </c>
      <c r="V3282" s="117">
        <v>252</v>
      </c>
      <c r="W3282" s="116">
        <f t="shared" si="1485"/>
        <v>1.0789164689999999</v>
      </c>
      <c r="X3282" s="109">
        <f t="shared" si="1486"/>
        <v>0</v>
      </c>
      <c r="Y3282" s="174">
        <f t="shared" si="1489"/>
        <v>0</v>
      </c>
      <c r="Z3282" s="120" t="str">
        <f t="shared" si="1494"/>
        <v>A+J=</v>
      </c>
      <c r="AA3282" s="114">
        <f t="shared" si="1495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08">
        <f t="shared" si="1490"/>
        <v>47579</v>
      </c>
      <c r="B3283" s="109">
        <f t="shared" si="1470"/>
        <v>0</v>
      </c>
      <c r="C3283" s="193">
        <f t="shared" si="1488"/>
        <v>0</v>
      </c>
      <c r="D3283" s="110">
        <f t="shared" si="1471"/>
        <v>7245.38</v>
      </c>
      <c r="E3283" s="111">
        <f t="shared" si="1487"/>
        <v>7276.54</v>
      </c>
      <c r="F3283" s="112">
        <f t="shared" si="1472"/>
        <v>47534</v>
      </c>
      <c r="G3283" s="113">
        <f t="shared" si="1473"/>
        <v>4.3006716003852752E-3</v>
      </c>
      <c r="H3283" s="114">
        <f t="shared" si="1474"/>
        <v>47595</v>
      </c>
      <c r="I3283" s="114">
        <f t="shared" si="1475"/>
        <v>47595</v>
      </c>
      <c r="J3283" s="115">
        <f t="shared" si="1476"/>
        <v>22</v>
      </c>
      <c r="K3283" s="115">
        <f t="shared" si="1477"/>
        <v>13</v>
      </c>
      <c r="L3283" s="8">
        <f t="shared" si="1478"/>
        <v>1.0025390700000001</v>
      </c>
      <c r="M3283" s="116">
        <f t="shared" si="1479"/>
        <v>1.0043006699999999</v>
      </c>
      <c r="N3283" s="116">
        <f t="shared" si="1480"/>
        <v>1.6715502344586743</v>
      </c>
      <c r="O3283" s="109">
        <f t="shared" si="1481"/>
        <v>1.67579441</v>
      </c>
      <c r="P3283" s="109">
        <f t="shared" si="1482"/>
        <v>0</v>
      </c>
      <c r="Q3283" s="11">
        <f t="shared" si="1493"/>
        <v>0</v>
      </c>
      <c r="R3283" s="30">
        <f t="shared" si="1491"/>
        <v>0</v>
      </c>
      <c r="S3283" s="109">
        <f t="shared" si="1483"/>
        <v>0</v>
      </c>
      <c r="T3283" s="119">
        <f t="shared" si="1492"/>
        <v>0.10150000000000001</v>
      </c>
      <c r="U3283" s="117">
        <f t="shared" si="1484"/>
        <v>199</v>
      </c>
      <c r="V3283" s="117">
        <v>252</v>
      </c>
      <c r="W3283" s="116">
        <f t="shared" si="1485"/>
        <v>1.0793304459999999</v>
      </c>
      <c r="X3283" s="109">
        <f t="shared" si="1486"/>
        <v>0</v>
      </c>
      <c r="Y3283" s="174">
        <f t="shared" si="1489"/>
        <v>0</v>
      </c>
      <c r="Z3283" s="120" t="str">
        <f t="shared" si="1494"/>
        <v>A+J=</v>
      </c>
      <c r="AA3283" s="114">
        <f t="shared" si="1495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08">
        <f t="shared" si="1490"/>
        <v>47580</v>
      </c>
      <c r="B3284" s="109">
        <f t="shared" si="1470"/>
        <v>0</v>
      </c>
      <c r="C3284" s="193">
        <f t="shared" si="1488"/>
        <v>0</v>
      </c>
      <c r="D3284" s="110">
        <f t="shared" si="1471"/>
        <v>7245.38</v>
      </c>
      <c r="E3284" s="111">
        <f t="shared" si="1487"/>
        <v>7276.54</v>
      </c>
      <c r="F3284" s="112">
        <f t="shared" si="1472"/>
        <v>47534</v>
      </c>
      <c r="G3284" s="113">
        <f t="shared" si="1473"/>
        <v>4.3006716003852752E-3</v>
      </c>
      <c r="H3284" s="114">
        <f t="shared" si="1474"/>
        <v>47595</v>
      </c>
      <c r="I3284" s="114">
        <f t="shared" si="1475"/>
        <v>47595</v>
      </c>
      <c r="J3284" s="115">
        <f t="shared" si="1476"/>
        <v>22</v>
      </c>
      <c r="K3284" s="115">
        <f t="shared" si="1477"/>
        <v>13</v>
      </c>
      <c r="L3284" s="8">
        <f t="shared" si="1478"/>
        <v>1.0025390700000001</v>
      </c>
      <c r="M3284" s="116">
        <f t="shared" si="1479"/>
        <v>1.0043006699999999</v>
      </c>
      <c r="N3284" s="116">
        <f t="shared" si="1480"/>
        <v>1.6715502344586743</v>
      </c>
      <c r="O3284" s="109">
        <f t="shared" si="1481"/>
        <v>1.67579441</v>
      </c>
      <c r="P3284" s="109">
        <f t="shared" si="1482"/>
        <v>0</v>
      </c>
      <c r="Q3284" s="11">
        <f t="shared" si="1493"/>
        <v>0</v>
      </c>
      <c r="R3284" s="30">
        <f t="shared" si="1491"/>
        <v>0</v>
      </c>
      <c r="S3284" s="109">
        <f t="shared" si="1483"/>
        <v>0</v>
      </c>
      <c r="T3284" s="119">
        <f t="shared" si="1492"/>
        <v>0.10150000000000001</v>
      </c>
      <c r="U3284" s="117">
        <f t="shared" si="1484"/>
        <v>199</v>
      </c>
      <c r="V3284" s="117">
        <v>252</v>
      </c>
      <c r="W3284" s="116">
        <f t="shared" si="1485"/>
        <v>1.0793304459999999</v>
      </c>
      <c r="X3284" s="109">
        <f t="shared" si="1486"/>
        <v>0</v>
      </c>
      <c r="Y3284" s="174">
        <f t="shared" si="1489"/>
        <v>0</v>
      </c>
      <c r="Z3284" s="120" t="str">
        <f t="shared" si="1494"/>
        <v>A+J=</v>
      </c>
      <c r="AA3284" s="114">
        <f t="shared" si="1495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08">
        <f t="shared" si="1490"/>
        <v>47581</v>
      </c>
      <c r="B3285" s="109">
        <f t="shared" si="1470"/>
        <v>0</v>
      </c>
      <c r="C3285" s="193">
        <f t="shared" si="1488"/>
        <v>0</v>
      </c>
      <c r="D3285" s="110">
        <f t="shared" si="1471"/>
        <v>7245.38</v>
      </c>
      <c r="E3285" s="111">
        <f t="shared" si="1487"/>
        <v>7276.54</v>
      </c>
      <c r="F3285" s="112">
        <f t="shared" si="1472"/>
        <v>47534</v>
      </c>
      <c r="G3285" s="113">
        <f t="shared" si="1473"/>
        <v>4.3006716003852752E-3</v>
      </c>
      <c r="H3285" s="114">
        <f t="shared" si="1474"/>
        <v>47595</v>
      </c>
      <c r="I3285" s="114">
        <f t="shared" si="1475"/>
        <v>47595</v>
      </c>
      <c r="J3285" s="115">
        <f t="shared" si="1476"/>
        <v>22</v>
      </c>
      <c r="K3285" s="115">
        <f t="shared" si="1477"/>
        <v>13</v>
      </c>
      <c r="L3285" s="8">
        <f t="shared" si="1478"/>
        <v>1.0025390700000001</v>
      </c>
      <c r="M3285" s="116">
        <f t="shared" si="1479"/>
        <v>1.0043006699999999</v>
      </c>
      <c r="N3285" s="116">
        <f t="shared" si="1480"/>
        <v>1.6715502344586743</v>
      </c>
      <c r="O3285" s="109">
        <f t="shared" si="1481"/>
        <v>1.67579441</v>
      </c>
      <c r="P3285" s="109">
        <f t="shared" si="1482"/>
        <v>0</v>
      </c>
      <c r="Q3285" s="11">
        <f t="shared" si="1493"/>
        <v>0</v>
      </c>
      <c r="R3285" s="30">
        <f t="shared" si="1491"/>
        <v>0</v>
      </c>
      <c r="S3285" s="109">
        <f t="shared" si="1483"/>
        <v>0</v>
      </c>
      <c r="T3285" s="119">
        <f t="shared" si="1492"/>
        <v>0.10150000000000001</v>
      </c>
      <c r="U3285" s="117">
        <f t="shared" si="1484"/>
        <v>199</v>
      </c>
      <c r="V3285" s="117">
        <v>252</v>
      </c>
      <c r="W3285" s="116">
        <f t="shared" si="1485"/>
        <v>1.0793304459999999</v>
      </c>
      <c r="X3285" s="109">
        <f t="shared" si="1486"/>
        <v>0</v>
      </c>
      <c r="Y3285" s="174">
        <f t="shared" si="1489"/>
        <v>0</v>
      </c>
      <c r="Z3285" s="120" t="str">
        <f t="shared" si="1494"/>
        <v>A+J=</v>
      </c>
      <c r="AA3285" s="114">
        <f t="shared" si="1495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08">
        <f t="shared" si="1490"/>
        <v>47582</v>
      </c>
      <c r="B3286" s="109">
        <f t="shared" si="1470"/>
        <v>0</v>
      </c>
      <c r="C3286" s="193">
        <f t="shared" si="1488"/>
        <v>0</v>
      </c>
      <c r="D3286" s="110">
        <f t="shared" si="1471"/>
        <v>7245.38</v>
      </c>
      <c r="E3286" s="111">
        <f t="shared" si="1487"/>
        <v>7276.54</v>
      </c>
      <c r="F3286" s="112">
        <f t="shared" si="1472"/>
        <v>47534</v>
      </c>
      <c r="G3286" s="113">
        <f t="shared" si="1473"/>
        <v>4.3006716003852752E-3</v>
      </c>
      <c r="H3286" s="114">
        <f t="shared" si="1474"/>
        <v>47595</v>
      </c>
      <c r="I3286" s="114">
        <f t="shared" si="1475"/>
        <v>47595</v>
      </c>
      <c r="J3286" s="115">
        <f t="shared" si="1476"/>
        <v>22</v>
      </c>
      <c r="K3286" s="115">
        <f t="shared" si="1477"/>
        <v>14</v>
      </c>
      <c r="L3286" s="8">
        <f t="shared" si="1478"/>
        <v>1.0027346500000001</v>
      </c>
      <c r="M3286" s="116">
        <f t="shared" si="1479"/>
        <v>1.0043006699999999</v>
      </c>
      <c r="N3286" s="116">
        <f t="shared" si="1480"/>
        <v>1.6715502344586743</v>
      </c>
      <c r="O3286" s="109">
        <f t="shared" si="1481"/>
        <v>1.67612133</v>
      </c>
      <c r="P3286" s="109">
        <f t="shared" si="1482"/>
        <v>0</v>
      </c>
      <c r="Q3286" s="11">
        <f t="shared" si="1493"/>
        <v>0</v>
      </c>
      <c r="R3286" s="30">
        <f t="shared" si="1491"/>
        <v>0</v>
      </c>
      <c r="S3286" s="109">
        <f t="shared" si="1483"/>
        <v>0</v>
      </c>
      <c r="T3286" s="119">
        <f t="shared" si="1492"/>
        <v>0.10150000000000001</v>
      </c>
      <c r="U3286" s="117">
        <f t="shared" si="1484"/>
        <v>200</v>
      </c>
      <c r="V3286" s="117">
        <v>252</v>
      </c>
      <c r="W3286" s="116">
        <f t="shared" si="1485"/>
        <v>1.0797445809999999</v>
      </c>
      <c r="X3286" s="109">
        <f t="shared" si="1486"/>
        <v>0</v>
      </c>
      <c r="Y3286" s="174">
        <f t="shared" si="1489"/>
        <v>0</v>
      </c>
      <c r="Z3286" s="120" t="str">
        <f t="shared" si="1494"/>
        <v>A+J=</v>
      </c>
      <c r="AA3286" s="114">
        <f t="shared" si="1495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08">
        <f t="shared" si="1490"/>
        <v>47583</v>
      </c>
      <c r="B3287" s="109">
        <f t="shared" si="1470"/>
        <v>0</v>
      </c>
      <c r="C3287" s="193">
        <f t="shared" si="1488"/>
        <v>0</v>
      </c>
      <c r="D3287" s="110">
        <f t="shared" si="1471"/>
        <v>7245.38</v>
      </c>
      <c r="E3287" s="111">
        <f t="shared" si="1487"/>
        <v>7276.54</v>
      </c>
      <c r="F3287" s="112">
        <f t="shared" si="1472"/>
        <v>47534</v>
      </c>
      <c r="G3287" s="113">
        <f t="shared" si="1473"/>
        <v>4.3006716003852752E-3</v>
      </c>
      <c r="H3287" s="114">
        <f t="shared" si="1474"/>
        <v>47595</v>
      </c>
      <c r="I3287" s="114">
        <f t="shared" si="1475"/>
        <v>47595</v>
      </c>
      <c r="J3287" s="115">
        <f t="shared" si="1476"/>
        <v>22</v>
      </c>
      <c r="K3287" s="115">
        <f t="shared" si="1477"/>
        <v>15</v>
      </c>
      <c r="L3287" s="8">
        <f t="shared" si="1478"/>
        <v>1.00293027</v>
      </c>
      <c r="M3287" s="116">
        <f t="shared" si="1479"/>
        <v>1.0043006699999999</v>
      </c>
      <c r="N3287" s="116">
        <f t="shared" si="1480"/>
        <v>1.6715502344586743</v>
      </c>
      <c r="O3287" s="109">
        <f t="shared" si="1481"/>
        <v>1.67644832</v>
      </c>
      <c r="P3287" s="109">
        <f t="shared" si="1482"/>
        <v>0</v>
      </c>
      <c r="Q3287" s="11">
        <f t="shared" si="1493"/>
        <v>0</v>
      </c>
      <c r="R3287" s="30">
        <f t="shared" si="1491"/>
        <v>0</v>
      </c>
      <c r="S3287" s="109">
        <f t="shared" si="1483"/>
        <v>0</v>
      </c>
      <c r="T3287" s="119">
        <f t="shared" si="1492"/>
        <v>0.10150000000000001</v>
      </c>
      <c r="U3287" s="117">
        <f t="shared" si="1484"/>
        <v>201</v>
      </c>
      <c r="V3287" s="117">
        <v>252</v>
      </c>
      <c r="W3287" s="116">
        <f t="shared" si="1485"/>
        <v>1.0801588740000001</v>
      </c>
      <c r="X3287" s="109">
        <f t="shared" si="1486"/>
        <v>0</v>
      </c>
      <c r="Y3287" s="174">
        <f t="shared" si="1489"/>
        <v>0</v>
      </c>
      <c r="Z3287" s="120" t="str">
        <f t="shared" si="1494"/>
        <v>A+J=</v>
      </c>
      <c r="AA3287" s="114">
        <f t="shared" si="1495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08">
        <f t="shared" si="1490"/>
        <v>47584</v>
      </c>
      <c r="B3288" s="109">
        <f t="shared" si="1470"/>
        <v>0</v>
      </c>
      <c r="C3288" s="193">
        <f t="shared" si="1488"/>
        <v>0</v>
      </c>
      <c r="D3288" s="110">
        <f t="shared" si="1471"/>
        <v>7245.38</v>
      </c>
      <c r="E3288" s="111">
        <f t="shared" si="1487"/>
        <v>7276.54</v>
      </c>
      <c r="F3288" s="112">
        <f t="shared" si="1472"/>
        <v>47534</v>
      </c>
      <c r="G3288" s="113">
        <f t="shared" si="1473"/>
        <v>4.3006716003852752E-3</v>
      </c>
      <c r="H3288" s="114">
        <f t="shared" si="1474"/>
        <v>47595</v>
      </c>
      <c r="I3288" s="114">
        <f t="shared" si="1475"/>
        <v>47595</v>
      </c>
      <c r="J3288" s="115">
        <f t="shared" si="1476"/>
        <v>22</v>
      </c>
      <c r="K3288" s="115">
        <f t="shared" si="1477"/>
        <v>16</v>
      </c>
      <c r="L3288" s="8">
        <f t="shared" si="1478"/>
        <v>1.0031259299999999</v>
      </c>
      <c r="M3288" s="116">
        <f t="shared" si="1479"/>
        <v>1.0043006699999999</v>
      </c>
      <c r="N3288" s="116">
        <f t="shared" si="1480"/>
        <v>1.6715502344586743</v>
      </c>
      <c r="O3288" s="109">
        <f t="shared" si="1481"/>
        <v>1.67677538</v>
      </c>
      <c r="P3288" s="109">
        <f t="shared" si="1482"/>
        <v>0</v>
      </c>
      <c r="Q3288" s="11">
        <f t="shared" si="1493"/>
        <v>0</v>
      </c>
      <c r="R3288" s="30">
        <f t="shared" si="1491"/>
        <v>0</v>
      </c>
      <c r="S3288" s="109">
        <f t="shared" si="1483"/>
        <v>0</v>
      </c>
      <c r="T3288" s="119">
        <f t="shared" si="1492"/>
        <v>0.10150000000000001</v>
      </c>
      <c r="U3288" s="117">
        <f t="shared" si="1484"/>
        <v>202</v>
      </c>
      <c r="V3288" s="117">
        <v>252</v>
      </c>
      <c r="W3288" s="116">
        <f t="shared" si="1485"/>
        <v>1.080573327</v>
      </c>
      <c r="X3288" s="109">
        <f t="shared" si="1486"/>
        <v>0</v>
      </c>
      <c r="Y3288" s="174">
        <f t="shared" si="1489"/>
        <v>0</v>
      </c>
      <c r="Z3288" s="120" t="str">
        <f t="shared" si="1494"/>
        <v>A+J=</v>
      </c>
      <c r="AA3288" s="114">
        <f t="shared" si="1495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08">
        <f t="shared" si="1490"/>
        <v>47585</v>
      </c>
      <c r="B3289" s="109">
        <f t="shared" si="1470"/>
        <v>0</v>
      </c>
      <c r="C3289" s="193">
        <f t="shared" si="1488"/>
        <v>0</v>
      </c>
      <c r="D3289" s="110">
        <f t="shared" si="1471"/>
        <v>7245.38</v>
      </c>
      <c r="E3289" s="111">
        <f t="shared" si="1487"/>
        <v>7276.54</v>
      </c>
      <c r="F3289" s="112">
        <f t="shared" si="1472"/>
        <v>47534</v>
      </c>
      <c r="G3289" s="113">
        <f t="shared" si="1473"/>
        <v>4.3006716003852752E-3</v>
      </c>
      <c r="H3289" s="114">
        <f t="shared" si="1474"/>
        <v>47595</v>
      </c>
      <c r="I3289" s="114">
        <f t="shared" si="1475"/>
        <v>47595</v>
      </c>
      <c r="J3289" s="115">
        <f t="shared" si="1476"/>
        <v>22</v>
      </c>
      <c r="K3289" s="115">
        <f t="shared" si="1477"/>
        <v>17</v>
      </c>
      <c r="L3289" s="8">
        <f t="shared" si="1478"/>
        <v>1.0033216199999999</v>
      </c>
      <c r="M3289" s="116">
        <f t="shared" si="1479"/>
        <v>1.0043006699999999</v>
      </c>
      <c r="N3289" s="116">
        <f t="shared" si="1480"/>
        <v>1.6715502344586743</v>
      </c>
      <c r="O3289" s="109">
        <f t="shared" si="1481"/>
        <v>1.6771024800000001</v>
      </c>
      <c r="P3289" s="109">
        <f t="shared" si="1482"/>
        <v>0</v>
      </c>
      <c r="Q3289" s="11">
        <f t="shared" si="1493"/>
        <v>0</v>
      </c>
      <c r="R3289" s="30">
        <f t="shared" si="1491"/>
        <v>0</v>
      </c>
      <c r="S3289" s="109">
        <f t="shared" si="1483"/>
        <v>0</v>
      </c>
      <c r="T3289" s="119">
        <f t="shared" si="1492"/>
        <v>0.10150000000000001</v>
      </c>
      <c r="U3289" s="117">
        <f t="shared" si="1484"/>
        <v>203</v>
      </c>
      <c r="V3289" s="117">
        <v>252</v>
      </c>
      <c r="W3289" s="116">
        <f t="shared" si="1485"/>
        <v>1.0809879389999999</v>
      </c>
      <c r="X3289" s="109">
        <f t="shared" si="1486"/>
        <v>0</v>
      </c>
      <c r="Y3289" s="174">
        <f t="shared" si="1489"/>
        <v>0</v>
      </c>
      <c r="Z3289" s="120" t="str">
        <f t="shared" si="1494"/>
        <v>A+J=</v>
      </c>
      <c r="AA3289" s="114">
        <f t="shared" si="1495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08">
        <f t="shared" si="1490"/>
        <v>47586</v>
      </c>
      <c r="B3290" s="109">
        <f t="shared" si="1470"/>
        <v>0</v>
      </c>
      <c r="C3290" s="193">
        <f t="shared" si="1488"/>
        <v>0</v>
      </c>
      <c r="D3290" s="110">
        <f t="shared" si="1471"/>
        <v>7245.38</v>
      </c>
      <c r="E3290" s="111">
        <f t="shared" si="1487"/>
        <v>7276.54</v>
      </c>
      <c r="F3290" s="112">
        <f t="shared" si="1472"/>
        <v>47534</v>
      </c>
      <c r="G3290" s="113">
        <f t="shared" si="1473"/>
        <v>4.3006716003852752E-3</v>
      </c>
      <c r="H3290" s="114">
        <f t="shared" si="1474"/>
        <v>47595</v>
      </c>
      <c r="I3290" s="114">
        <f t="shared" si="1475"/>
        <v>47595</v>
      </c>
      <c r="J3290" s="115">
        <f t="shared" si="1476"/>
        <v>22</v>
      </c>
      <c r="K3290" s="115">
        <f t="shared" si="1477"/>
        <v>18</v>
      </c>
      <c r="L3290" s="8">
        <f t="shared" si="1478"/>
        <v>1.0035173500000001</v>
      </c>
      <c r="M3290" s="116">
        <f t="shared" si="1479"/>
        <v>1.0043006699999999</v>
      </c>
      <c r="N3290" s="116">
        <f t="shared" si="1480"/>
        <v>1.6715502344586743</v>
      </c>
      <c r="O3290" s="109">
        <f t="shared" si="1481"/>
        <v>1.67742966</v>
      </c>
      <c r="P3290" s="109">
        <f t="shared" si="1482"/>
        <v>0</v>
      </c>
      <c r="Q3290" s="11">
        <f t="shared" si="1493"/>
        <v>0</v>
      </c>
      <c r="R3290" s="30">
        <f t="shared" si="1491"/>
        <v>0</v>
      </c>
      <c r="S3290" s="109">
        <f t="shared" si="1483"/>
        <v>0</v>
      </c>
      <c r="T3290" s="119">
        <f t="shared" si="1492"/>
        <v>0.10150000000000001</v>
      </c>
      <c r="U3290" s="117">
        <f t="shared" si="1484"/>
        <v>204</v>
      </c>
      <c r="V3290" s="117">
        <v>252</v>
      </c>
      <c r="W3290" s="116">
        <f t="shared" si="1485"/>
        <v>1.0814027100000001</v>
      </c>
      <c r="X3290" s="109">
        <f t="shared" si="1486"/>
        <v>0</v>
      </c>
      <c r="Y3290" s="174">
        <f t="shared" si="1489"/>
        <v>0</v>
      </c>
      <c r="Z3290" s="120" t="str">
        <f t="shared" si="1494"/>
        <v>A+J=</v>
      </c>
      <c r="AA3290" s="114">
        <f t="shared" si="1495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08">
        <f t="shared" si="1490"/>
        <v>47587</v>
      </c>
      <c r="B3291" s="109">
        <f t="shared" si="1470"/>
        <v>0</v>
      </c>
      <c r="C3291" s="193">
        <f t="shared" si="1488"/>
        <v>0</v>
      </c>
      <c r="D3291" s="110">
        <f t="shared" si="1471"/>
        <v>7245.38</v>
      </c>
      <c r="E3291" s="111">
        <f t="shared" si="1487"/>
        <v>7276.54</v>
      </c>
      <c r="F3291" s="112">
        <f t="shared" si="1472"/>
        <v>47534</v>
      </c>
      <c r="G3291" s="113">
        <f t="shared" si="1473"/>
        <v>4.3006716003852752E-3</v>
      </c>
      <c r="H3291" s="114">
        <f t="shared" si="1474"/>
        <v>47595</v>
      </c>
      <c r="I3291" s="114">
        <f t="shared" si="1475"/>
        <v>47595</v>
      </c>
      <c r="J3291" s="115">
        <f t="shared" si="1476"/>
        <v>22</v>
      </c>
      <c r="K3291" s="115">
        <f t="shared" si="1477"/>
        <v>18</v>
      </c>
      <c r="L3291" s="8">
        <f t="shared" si="1478"/>
        <v>1.0035173500000001</v>
      </c>
      <c r="M3291" s="116">
        <f t="shared" si="1479"/>
        <v>1.0043006699999999</v>
      </c>
      <c r="N3291" s="116">
        <f t="shared" si="1480"/>
        <v>1.6715502344586743</v>
      </c>
      <c r="O3291" s="109">
        <f t="shared" si="1481"/>
        <v>1.67742966</v>
      </c>
      <c r="P3291" s="109">
        <f t="shared" si="1482"/>
        <v>0</v>
      </c>
      <c r="Q3291" s="11">
        <f t="shared" si="1493"/>
        <v>0</v>
      </c>
      <c r="R3291" s="30">
        <f t="shared" si="1491"/>
        <v>0</v>
      </c>
      <c r="S3291" s="109">
        <f t="shared" si="1483"/>
        <v>0</v>
      </c>
      <c r="T3291" s="119">
        <f t="shared" si="1492"/>
        <v>0.10150000000000001</v>
      </c>
      <c r="U3291" s="117">
        <f t="shared" si="1484"/>
        <v>204</v>
      </c>
      <c r="V3291" s="117">
        <v>252</v>
      </c>
      <c r="W3291" s="116">
        <f t="shared" si="1485"/>
        <v>1.0814027100000001</v>
      </c>
      <c r="X3291" s="109">
        <f t="shared" si="1486"/>
        <v>0</v>
      </c>
      <c r="Y3291" s="174">
        <f t="shared" si="1489"/>
        <v>0</v>
      </c>
      <c r="Z3291" s="120" t="str">
        <f t="shared" si="1494"/>
        <v>A+J=</v>
      </c>
      <c r="AA3291" s="114">
        <f t="shared" si="1495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08">
        <f t="shared" si="1490"/>
        <v>47588</v>
      </c>
      <c r="B3292" s="109">
        <f t="shared" si="1470"/>
        <v>0</v>
      </c>
      <c r="C3292" s="193">
        <f t="shared" si="1488"/>
        <v>0</v>
      </c>
      <c r="D3292" s="110">
        <f t="shared" si="1471"/>
        <v>7245.38</v>
      </c>
      <c r="E3292" s="111">
        <f t="shared" si="1487"/>
        <v>7276.54</v>
      </c>
      <c r="F3292" s="112">
        <f t="shared" si="1472"/>
        <v>47534</v>
      </c>
      <c r="G3292" s="113">
        <f t="shared" si="1473"/>
        <v>4.3006716003852752E-3</v>
      </c>
      <c r="H3292" s="114">
        <f t="shared" si="1474"/>
        <v>47595</v>
      </c>
      <c r="I3292" s="114">
        <f t="shared" si="1475"/>
        <v>47595</v>
      </c>
      <c r="J3292" s="115">
        <f t="shared" si="1476"/>
        <v>22</v>
      </c>
      <c r="K3292" s="115">
        <f t="shared" si="1477"/>
        <v>18</v>
      </c>
      <c r="L3292" s="8">
        <f t="shared" si="1478"/>
        <v>1.0035173500000001</v>
      </c>
      <c r="M3292" s="116">
        <f t="shared" si="1479"/>
        <v>1.0043006699999999</v>
      </c>
      <c r="N3292" s="116">
        <f t="shared" si="1480"/>
        <v>1.6715502344586743</v>
      </c>
      <c r="O3292" s="109">
        <f t="shared" si="1481"/>
        <v>1.67742966</v>
      </c>
      <c r="P3292" s="109">
        <f t="shared" si="1482"/>
        <v>0</v>
      </c>
      <c r="Q3292" s="11">
        <f t="shared" si="1493"/>
        <v>0</v>
      </c>
      <c r="R3292" s="30">
        <f t="shared" si="1491"/>
        <v>0</v>
      </c>
      <c r="S3292" s="109">
        <f t="shared" si="1483"/>
        <v>0</v>
      </c>
      <c r="T3292" s="119">
        <f t="shared" si="1492"/>
        <v>0.10150000000000001</v>
      </c>
      <c r="U3292" s="117">
        <f t="shared" si="1484"/>
        <v>204</v>
      </c>
      <c r="V3292" s="117">
        <v>252</v>
      </c>
      <c r="W3292" s="116">
        <f t="shared" si="1485"/>
        <v>1.0814027100000001</v>
      </c>
      <c r="X3292" s="109">
        <f t="shared" si="1486"/>
        <v>0</v>
      </c>
      <c r="Y3292" s="174">
        <f t="shared" si="1489"/>
        <v>0</v>
      </c>
      <c r="Z3292" s="120" t="str">
        <f t="shared" si="1494"/>
        <v>A+J=</v>
      </c>
      <c r="AA3292" s="114">
        <f t="shared" si="1495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08">
        <f t="shared" si="1490"/>
        <v>47589</v>
      </c>
      <c r="B3293" s="109">
        <f t="shared" si="1470"/>
        <v>0</v>
      </c>
      <c r="C3293" s="193">
        <f t="shared" si="1488"/>
        <v>0</v>
      </c>
      <c r="D3293" s="110">
        <f t="shared" si="1471"/>
        <v>7245.38</v>
      </c>
      <c r="E3293" s="111">
        <f t="shared" si="1487"/>
        <v>7276.54</v>
      </c>
      <c r="F3293" s="112">
        <f t="shared" si="1472"/>
        <v>47534</v>
      </c>
      <c r="G3293" s="113">
        <f t="shared" si="1473"/>
        <v>4.3006716003852752E-3</v>
      </c>
      <c r="H3293" s="114">
        <f t="shared" si="1474"/>
        <v>47595</v>
      </c>
      <c r="I3293" s="114">
        <f t="shared" si="1475"/>
        <v>47595</v>
      </c>
      <c r="J3293" s="115">
        <f t="shared" si="1476"/>
        <v>22</v>
      </c>
      <c r="K3293" s="115">
        <f t="shared" si="1477"/>
        <v>19</v>
      </c>
      <c r="L3293" s="8">
        <f t="shared" si="1478"/>
        <v>1.00371312</v>
      </c>
      <c r="M3293" s="116">
        <f t="shared" si="1479"/>
        <v>1.0043006699999999</v>
      </c>
      <c r="N3293" s="116">
        <f t="shared" si="1480"/>
        <v>1.6715502344586743</v>
      </c>
      <c r="O3293" s="109">
        <f t="shared" si="1481"/>
        <v>1.6777569000000001</v>
      </c>
      <c r="P3293" s="109">
        <f t="shared" si="1482"/>
        <v>0</v>
      </c>
      <c r="Q3293" s="11">
        <f t="shared" si="1493"/>
        <v>0</v>
      </c>
      <c r="R3293" s="30">
        <f t="shared" si="1491"/>
        <v>0</v>
      </c>
      <c r="S3293" s="109">
        <f t="shared" si="1483"/>
        <v>0</v>
      </c>
      <c r="T3293" s="119">
        <f t="shared" si="1492"/>
        <v>0.10150000000000001</v>
      </c>
      <c r="U3293" s="117">
        <f t="shared" si="1484"/>
        <v>205</v>
      </c>
      <c r="V3293" s="117">
        <v>252</v>
      </c>
      <c r="W3293" s="116">
        <f t="shared" si="1485"/>
        <v>1.0818176399999999</v>
      </c>
      <c r="X3293" s="109">
        <f t="shared" si="1486"/>
        <v>0</v>
      </c>
      <c r="Y3293" s="174">
        <f t="shared" si="1489"/>
        <v>0</v>
      </c>
      <c r="Z3293" s="120" t="str">
        <f t="shared" si="1494"/>
        <v>A+J=</v>
      </c>
      <c r="AA3293" s="114">
        <f t="shared" si="1495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08">
        <f t="shared" si="1490"/>
        <v>47590</v>
      </c>
      <c r="B3294" s="109">
        <f t="shared" si="1470"/>
        <v>0</v>
      </c>
      <c r="C3294" s="193">
        <f t="shared" si="1488"/>
        <v>0</v>
      </c>
      <c r="D3294" s="110">
        <f t="shared" si="1471"/>
        <v>7245.38</v>
      </c>
      <c r="E3294" s="111">
        <f t="shared" si="1487"/>
        <v>7276.54</v>
      </c>
      <c r="F3294" s="112">
        <f t="shared" si="1472"/>
        <v>47534</v>
      </c>
      <c r="G3294" s="113">
        <f t="shared" si="1473"/>
        <v>4.3006716003852752E-3</v>
      </c>
      <c r="H3294" s="114">
        <f t="shared" si="1474"/>
        <v>47595</v>
      </c>
      <c r="I3294" s="114">
        <f t="shared" si="1475"/>
        <v>47595</v>
      </c>
      <c r="J3294" s="115">
        <f t="shared" si="1476"/>
        <v>22</v>
      </c>
      <c r="K3294" s="115">
        <f t="shared" si="1477"/>
        <v>20</v>
      </c>
      <c r="L3294" s="8">
        <f t="shared" si="1478"/>
        <v>1.0039089299999999</v>
      </c>
      <c r="M3294" s="116">
        <f t="shared" si="1479"/>
        <v>1.0043006699999999</v>
      </c>
      <c r="N3294" s="116">
        <f t="shared" si="1480"/>
        <v>1.6715502344586743</v>
      </c>
      <c r="O3294" s="109">
        <f t="shared" si="1481"/>
        <v>1.6780842</v>
      </c>
      <c r="P3294" s="109">
        <f t="shared" si="1482"/>
        <v>0</v>
      </c>
      <c r="Q3294" s="11">
        <f t="shared" si="1493"/>
        <v>0</v>
      </c>
      <c r="R3294" s="30">
        <f t="shared" si="1491"/>
        <v>0</v>
      </c>
      <c r="S3294" s="109">
        <f t="shared" si="1483"/>
        <v>0</v>
      </c>
      <c r="T3294" s="119">
        <f t="shared" si="1492"/>
        <v>0.10150000000000001</v>
      </c>
      <c r="U3294" s="117">
        <f t="shared" si="1484"/>
        <v>206</v>
      </c>
      <c r="V3294" s="117">
        <v>252</v>
      </c>
      <c r="W3294" s="116">
        <f t="shared" si="1485"/>
        <v>1.082232729</v>
      </c>
      <c r="X3294" s="109">
        <f t="shared" si="1486"/>
        <v>0</v>
      </c>
      <c r="Y3294" s="174">
        <f t="shared" si="1489"/>
        <v>0</v>
      </c>
      <c r="Z3294" s="120" t="str">
        <f t="shared" si="1494"/>
        <v>A+J=</v>
      </c>
      <c r="AA3294" s="114">
        <f t="shared" si="1495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08">
        <f t="shared" si="1490"/>
        <v>47591</v>
      </c>
      <c r="B3295" s="109">
        <f t="shared" si="1470"/>
        <v>0</v>
      </c>
      <c r="C3295" s="193">
        <f t="shared" si="1488"/>
        <v>0</v>
      </c>
      <c r="D3295" s="110">
        <f t="shared" si="1471"/>
        <v>7245.38</v>
      </c>
      <c r="E3295" s="111">
        <f t="shared" si="1487"/>
        <v>7276.54</v>
      </c>
      <c r="F3295" s="112">
        <f t="shared" si="1472"/>
        <v>47534</v>
      </c>
      <c r="G3295" s="113">
        <f t="shared" si="1473"/>
        <v>4.3006716003852752E-3</v>
      </c>
      <c r="H3295" s="114">
        <f t="shared" si="1474"/>
        <v>47595</v>
      </c>
      <c r="I3295" s="114">
        <f t="shared" si="1475"/>
        <v>47595</v>
      </c>
      <c r="J3295" s="115">
        <f t="shared" si="1476"/>
        <v>22</v>
      </c>
      <c r="K3295" s="115">
        <f t="shared" si="1477"/>
        <v>21</v>
      </c>
      <c r="L3295" s="8">
        <f t="shared" si="1478"/>
        <v>1.00410478</v>
      </c>
      <c r="M3295" s="116">
        <f t="shared" si="1479"/>
        <v>1.0043006699999999</v>
      </c>
      <c r="N3295" s="116">
        <f t="shared" si="1480"/>
        <v>1.6715502344586743</v>
      </c>
      <c r="O3295" s="109">
        <f t="shared" si="1481"/>
        <v>1.6784115799999999</v>
      </c>
      <c r="P3295" s="109">
        <f t="shared" si="1482"/>
        <v>0</v>
      </c>
      <c r="Q3295" s="11">
        <f t="shared" si="1493"/>
        <v>0</v>
      </c>
      <c r="R3295" s="30">
        <f t="shared" si="1491"/>
        <v>0</v>
      </c>
      <c r="S3295" s="109">
        <f t="shared" si="1483"/>
        <v>0</v>
      </c>
      <c r="T3295" s="119">
        <f t="shared" si="1492"/>
        <v>0.10150000000000001</v>
      </c>
      <c r="U3295" s="117">
        <f t="shared" si="1484"/>
        <v>207</v>
      </c>
      <c r="V3295" s="117">
        <v>252</v>
      </c>
      <c r="W3295" s="116">
        <f t="shared" si="1485"/>
        <v>1.082647978</v>
      </c>
      <c r="X3295" s="109">
        <f t="shared" si="1486"/>
        <v>0</v>
      </c>
      <c r="Y3295" s="174">
        <f t="shared" si="1489"/>
        <v>0</v>
      </c>
      <c r="Z3295" s="120" t="str">
        <f t="shared" si="1494"/>
        <v>A+J=</v>
      </c>
      <c r="AA3295" s="114">
        <f t="shared" si="1495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08">
        <f t="shared" si="1490"/>
        <v>47592</v>
      </c>
      <c r="B3296" s="109">
        <f t="shared" si="1470"/>
        <v>0</v>
      </c>
      <c r="C3296" s="193">
        <f t="shared" si="1488"/>
        <v>0</v>
      </c>
      <c r="D3296" s="110">
        <f t="shared" si="1471"/>
        <v>7245.38</v>
      </c>
      <c r="E3296" s="111">
        <f t="shared" si="1487"/>
        <v>7276.54</v>
      </c>
      <c r="F3296" s="112">
        <f t="shared" si="1472"/>
        <v>47534</v>
      </c>
      <c r="G3296" s="113">
        <f t="shared" si="1473"/>
        <v>4.3006716003852752E-3</v>
      </c>
      <c r="H3296" s="114">
        <f t="shared" si="1474"/>
        <v>47595</v>
      </c>
      <c r="I3296" s="114">
        <f t="shared" si="1475"/>
        <v>47595</v>
      </c>
      <c r="J3296" s="115">
        <f t="shared" si="1476"/>
        <v>22</v>
      </c>
      <c r="K3296" s="115">
        <f t="shared" si="1477"/>
        <v>22</v>
      </c>
      <c r="L3296" s="8">
        <f t="shared" si="1478"/>
        <v>1.0043006699999999</v>
      </c>
      <c r="M3296" s="116">
        <f t="shared" si="1479"/>
        <v>1.0043006699999999</v>
      </c>
      <c r="N3296" s="116">
        <f t="shared" si="1480"/>
        <v>1.6715502344586743</v>
      </c>
      <c r="O3296" s="109">
        <f t="shared" si="1481"/>
        <v>1.6787390200000001</v>
      </c>
      <c r="P3296" s="109">
        <f t="shared" si="1482"/>
        <v>0</v>
      </c>
      <c r="Q3296" s="11">
        <f t="shared" si="1493"/>
        <v>0</v>
      </c>
      <c r="R3296" s="30">
        <f t="shared" si="1491"/>
        <v>0</v>
      </c>
      <c r="S3296" s="109">
        <f t="shared" si="1483"/>
        <v>0</v>
      </c>
      <c r="T3296" s="119">
        <f t="shared" si="1492"/>
        <v>0.10150000000000001</v>
      </c>
      <c r="U3296" s="117">
        <f t="shared" si="1484"/>
        <v>208</v>
      </c>
      <c r="V3296" s="117">
        <v>252</v>
      </c>
      <c r="W3296" s="116">
        <f t="shared" si="1485"/>
        <v>1.0830633860000001</v>
      </c>
      <c r="X3296" s="109">
        <f t="shared" si="1486"/>
        <v>0</v>
      </c>
      <c r="Y3296" s="174">
        <f t="shared" si="1489"/>
        <v>0</v>
      </c>
      <c r="Z3296" s="120" t="str">
        <f t="shared" si="1494"/>
        <v>A+J=</v>
      </c>
      <c r="AA3296" s="114">
        <f t="shared" si="1495"/>
        <v>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08">
        <f t="shared" si="1490"/>
        <v>47593</v>
      </c>
      <c r="B3297" s="109">
        <f t="shared" si="1470"/>
        <v>0</v>
      </c>
      <c r="C3297" s="193">
        <f t="shared" si="1488"/>
        <v>0</v>
      </c>
      <c r="D3297" s="110">
        <f t="shared" si="1471"/>
        <v>7245.38</v>
      </c>
      <c r="E3297" s="111">
        <f t="shared" si="1487"/>
        <v>7276.54</v>
      </c>
      <c r="F3297" s="112">
        <f t="shared" si="1472"/>
        <v>47534</v>
      </c>
      <c r="G3297" s="113">
        <f t="shared" si="1473"/>
        <v>4.3006716003852752E-3</v>
      </c>
      <c r="H3297" s="114">
        <f t="shared" si="1474"/>
        <v>47623</v>
      </c>
      <c r="I3297" s="114">
        <f t="shared" si="1475"/>
        <v>47595</v>
      </c>
      <c r="J3297" s="115">
        <f t="shared" si="1476"/>
        <v>22</v>
      </c>
      <c r="K3297" s="115">
        <f t="shared" si="1477"/>
        <v>22</v>
      </c>
      <c r="L3297" s="8">
        <f t="shared" si="1478"/>
        <v>1.0043006699999999</v>
      </c>
      <c r="M3297" s="116">
        <f t="shared" si="1479"/>
        <v>1.0043006699999999</v>
      </c>
      <c r="N3297" s="116">
        <f t="shared" si="1480"/>
        <v>1.6715502344586743</v>
      </c>
      <c r="O3297" s="109">
        <f t="shared" si="1481"/>
        <v>1.6787390200000001</v>
      </c>
      <c r="P3297" s="109">
        <f t="shared" si="1482"/>
        <v>0</v>
      </c>
      <c r="Q3297" s="11">
        <f t="shared" si="1493"/>
        <v>0</v>
      </c>
      <c r="R3297" s="30">
        <f t="shared" si="1491"/>
        <v>0</v>
      </c>
      <c r="S3297" s="109">
        <f t="shared" si="1483"/>
        <v>0</v>
      </c>
      <c r="T3297" s="119">
        <f t="shared" si="1492"/>
        <v>0.10150000000000001</v>
      </c>
      <c r="U3297" s="117">
        <f t="shared" si="1484"/>
        <v>208</v>
      </c>
      <c r="V3297" s="117">
        <v>252</v>
      </c>
      <c r="W3297" s="116">
        <f t="shared" si="1485"/>
        <v>1.0830633860000001</v>
      </c>
      <c r="X3297" s="109">
        <f t="shared" si="1486"/>
        <v>0</v>
      </c>
      <c r="Y3297" s="174">
        <f t="shared" si="1489"/>
        <v>0</v>
      </c>
      <c r="Z3297" s="120" t="str">
        <f t="shared" si="1494"/>
        <v>A+J=</v>
      </c>
      <c r="AA3297" s="114">
        <f t="shared" si="1495"/>
        <v>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08">
        <f t="shared" si="1490"/>
        <v>47594</v>
      </c>
      <c r="B3298" s="109">
        <f t="shared" ref="B3298:B3361" si="1496">(P3298+X3298)</f>
        <v>0</v>
      </c>
      <c r="C3298" s="193">
        <f t="shared" si="1488"/>
        <v>0</v>
      </c>
      <c r="D3298" s="110">
        <f t="shared" ref="D3298:D3361" si="1497">IF(E3298=E3297,D3297,E3297)</f>
        <v>7245.38</v>
      </c>
      <c r="E3298" s="111">
        <f t="shared" si="1487"/>
        <v>7276.54</v>
      </c>
      <c r="F3298" s="112">
        <f t="shared" ref="F3298:F3361" si="1498">IF($K3298=1,VLOOKUP($A3297,$AO$10:$AS$131,5),F3297)</f>
        <v>47534</v>
      </c>
      <c r="G3298" s="113">
        <f t="shared" ref="G3298:G3361" si="1499">(E3298/D3298)-1</f>
        <v>4.3006716003852752E-3</v>
      </c>
      <c r="H3298" s="114">
        <f t="shared" ref="H3298:H3361" si="1500">IF(DAY(A3298)=H$9,VLOOKUP(A3298,AH$118:AN$450,4),H3297)</f>
        <v>47623</v>
      </c>
      <c r="I3298" s="114">
        <f t="shared" ref="I3298:I3361" si="1501">IF(A3298&gt;I3297,H3298,I3297)</f>
        <v>47595</v>
      </c>
      <c r="J3298" s="115">
        <f t="shared" ref="J3298:J3361" si="1502">IF(I3298=I3297,J3297,NETWORKDAYS(I3297,I3298,$AD$148:$AD$502)-1)</f>
        <v>22</v>
      </c>
      <c r="K3298" s="115">
        <f t="shared" ref="K3298:K3361" si="1503">(J3298-(NETWORKDAYS(A3298,I3298,AD$148:AD$502)-1))</f>
        <v>22</v>
      </c>
      <c r="L3298" s="8">
        <f t="shared" ref="L3298:L3361" si="1504">IF(E3298&lt;D3298,1,TRUNC((E3298/D3298)^TRUNC((K3298/J3298),9),8))</f>
        <v>1.0043006699999999</v>
      </c>
      <c r="M3298" s="116">
        <f t="shared" ref="M3298:M3361" si="1505">IF(I3298&gt;I3297,L3297,M3297)</f>
        <v>1.0043006699999999</v>
      </c>
      <c r="N3298" s="116">
        <f t="shared" ref="N3298:N3361" si="1506">IF(I3298&gt;I3297,N3297*M3298,N3297)</f>
        <v>1.6715502344586743</v>
      </c>
      <c r="O3298" s="109">
        <f t="shared" ref="O3298:O3361" si="1507">TRUNC(TRUNC((L3298*N3298),15),8)</f>
        <v>1.6787390200000001</v>
      </c>
      <c r="P3298" s="109">
        <f t="shared" ref="P3298:P3361" si="1508">TRUNC(C3298*O3298,8)</f>
        <v>0</v>
      </c>
      <c r="Q3298" s="11">
        <f t="shared" si="1493"/>
        <v>0</v>
      </c>
      <c r="R3298" s="30">
        <f t="shared" si="1491"/>
        <v>0</v>
      </c>
      <c r="S3298" s="109">
        <f t="shared" ref="S3298:S3361" si="1509">IF(R3298&gt;0,TRUNC(R3298*P3298,8),0)</f>
        <v>0</v>
      </c>
      <c r="T3298" s="119">
        <f t="shared" si="1492"/>
        <v>0.10150000000000001</v>
      </c>
      <c r="U3298" s="117">
        <f t="shared" ref="U3298:U3361" si="1510">IF(Q3297&gt;0,1,IF(K3298=K3297,U3297,U3297+1))</f>
        <v>208</v>
      </c>
      <c r="V3298" s="117">
        <v>252</v>
      </c>
      <c r="W3298" s="116">
        <f t="shared" ref="W3298:W3361" si="1511">ROUND((1+T3298)^TRUNC((U3298/V3298),9),9)</f>
        <v>1.0830633860000001</v>
      </c>
      <c r="X3298" s="109">
        <f t="shared" ref="X3298:X3361" si="1512">TRUNC((P3298*(W3298-1)),8)</f>
        <v>0</v>
      </c>
      <c r="Y3298" s="174">
        <f t="shared" si="1489"/>
        <v>0</v>
      </c>
      <c r="Z3298" s="120" t="str">
        <f t="shared" si="1494"/>
        <v>A+J=</v>
      </c>
      <c r="AA3298" s="114">
        <f t="shared" si="1495"/>
        <v>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08">
        <f t="shared" si="1490"/>
        <v>47595</v>
      </c>
      <c r="B3299" s="109">
        <f t="shared" si="1496"/>
        <v>0</v>
      </c>
      <c r="C3299" s="193">
        <f t="shared" si="1488"/>
        <v>0</v>
      </c>
      <c r="D3299" s="110">
        <f t="shared" si="1497"/>
        <v>7245.38</v>
      </c>
      <c r="E3299" s="111">
        <f t="shared" si="1487"/>
        <v>7276.54</v>
      </c>
      <c r="F3299" s="112">
        <f t="shared" si="1498"/>
        <v>47534</v>
      </c>
      <c r="G3299" s="113">
        <f t="shared" si="1499"/>
        <v>4.3006716003852752E-3</v>
      </c>
      <c r="H3299" s="114">
        <f t="shared" si="1500"/>
        <v>47623</v>
      </c>
      <c r="I3299" s="114">
        <f t="shared" si="1501"/>
        <v>47595</v>
      </c>
      <c r="J3299" s="115">
        <f t="shared" si="1502"/>
        <v>22</v>
      </c>
      <c r="K3299" s="115">
        <f t="shared" si="1503"/>
        <v>22</v>
      </c>
      <c r="L3299" s="8">
        <f t="shared" si="1504"/>
        <v>1.0043006699999999</v>
      </c>
      <c r="M3299" s="116">
        <f t="shared" si="1505"/>
        <v>1.0043006699999999</v>
      </c>
      <c r="N3299" s="116">
        <f t="shared" si="1506"/>
        <v>1.6715502344586743</v>
      </c>
      <c r="O3299" s="109">
        <f t="shared" si="1507"/>
        <v>1.6787390200000001</v>
      </c>
      <c r="P3299" s="109">
        <f t="shared" si="1508"/>
        <v>0</v>
      </c>
      <c r="Q3299" s="11">
        <f t="shared" si="1493"/>
        <v>0</v>
      </c>
      <c r="R3299" s="30">
        <f t="shared" si="1491"/>
        <v>0</v>
      </c>
      <c r="S3299" s="109">
        <f t="shared" si="1509"/>
        <v>0</v>
      </c>
      <c r="T3299" s="119">
        <f t="shared" si="1492"/>
        <v>0.10150000000000001</v>
      </c>
      <c r="U3299" s="117">
        <f t="shared" si="1510"/>
        <v>208</v>
      </c>
      <c r="V3299" s="117">
        <v>252</v>
      </c>
      <c r="W3299" s="116">
        <f t="shared" si="1511"/>
        <v>1.0830633860000001</v>
      </c>
      <c r="X3299" s="109">
        <f t="shared" si="1512"/>
        <v>0</v>
      </c>
      <c r="Y3299" s="174">
        <f t="shared" si="1489"/>
        <v>0</v>
      </c>
      <c r="Z3299" s="120" t="str">
        <f t="shared" si="1494"/>
        <v>A+J=</v>
      </c>
      <c r="AA3299" s="114">
        <f t="shared" si="1495"/>
        <v>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08">
        <f t="shared" si="1490"/>
        <v>47596</v>
      </c>
      <c r="B3300" s="109">
        <f t="shared" si="1496"/>
        <v>0</v>
      </c>
      <c r="C3300" s="193">
        <f t="shared" si="1488"/>
        <v>0</v>
      </c>
      <c r="D3300" s="110">
        <f t="shared" si="1497"/>
        <v>7245.38</v>
      </c>
      <c r="E3300" s="111">
        <f t="shared" si="1487"/>
        <v>7276.54</v>
      </c>
      <c r="F3300" s="112">
        <f t="shared" si="1498"/>
        <v>47564</v>
      </c>
      <c r="G3300" s="113">
        <f t="shared" si="1499"/>
        <v>4.3006716003852752E-3</v>
      </c>
      <c r="H3300" s="114">
        <f t="shared" si="1500"/>
        <v>47623</v>
      </c>
      <c r="I3300" s="114">
        <f t="shared" si="1501"/>
        <v>47623</v>
      </c>
      <c r="J3300" s="115">
        <f t="shared" si="1502"/>
        <v>19</v>
      </c>
      <c r="K3300" s="115">
        <f t="shared" si="1503"/>
        <v>1</v>
      </c>
      <c r="L3300" s="8">
        <f t="shared" si="1504"/>
        <v>1.0002258900000001</v>
      </c>
      <c r="M3300" s="116">
        <f t="shared" si="1505"/>
        <v>1.0043006699999999</v>
      </c>
      <c r="N3300" s="116">
        <f t="shared" si="1506"/>
        <v>1.6787390204055035</v>
      </c>
      <c r="O3300" s="109">
        <f t="shared" si="1507"/>
        <v>1.67911823</v>
      </c>
      <c r="P3300" s="109">
        <f t="shared" si="1508"/>
        <v>0</v>
      </c>
      <c r="Q3300" s="11">
        <f t="shared" si="1493"/>
        <v>0</v>
      </c>
      <c r="R3300" s="30">
        <f t="shared" si="1491"/>
        <v>0</v>
      </c>
      <c r="S3300" s="109">
        <f t="shared" si="1509"/>
        <v>0</v>
      </c>
      <c r="T3300" s="119">
        <f t="shared" si="1492"/>
        <v>0.10150000000000001</v>
      </c>
      <c r="U3300" s="117">
        <f t="shared" si="1510"/>
        <v>209</v>
      </c>
      <c r="V3300" s="117">
        <v>252</v>
      </c>
      <c r="W3300" s="116">
        <f t="shared" si="1511"/>
        <v>1.083478953</v>
      </c>
      <c r="X3300" s="109">
        <f t="shared" si="1512"/>
        <v>0</v>
      </c>
      <c r="Y3300" s="174">
        <f t="shared" si="1489"/>
        <v>0</v>
      </c>
      <c r="Z3300" s="120" t="str">
        <f t="shared" si="1494"/>
        <v>A+J=</v>
      </c>
      <c r="AA3300" s="114">
        <f t="shared" si="1495"/>
        <v>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08">
        <f t="shared" si="1490"/>
        <v>47597</v>
      </c>
      <c r="B3301" s="109">
        <f t="shared" si="1496"/>
        <v>0</v>
      </c>
      <c r="C3301" s="193">
        <f t="shared" si="1488"/>
        <v>0</v>
      </c>
      <c r="D3301" s="110">
        <f t="shared" si="1497"/>
        <v>7245.38</v>
      </c>
      <c r="E3301" s="111">
        <f t="shared" si="1487"/>
        <v>7276.54</v>
      </c>
      <c r="F3301" s="112">
        <f t="shared" si="1498"/>
        <v>47564</v>
      </c>
      <c r="G3301" s="113">
        <f t="shared" si="1499"/>
        <v>4.3006716003852752E-3</v>
      </c>
      <c r="H3301" s="114">
        <f t="shared" si="1500"/>
        <v>47623</v>
      </c>
      <c r="I3301" s="114">
        <f t="shared" si="1501"/>
        <v>47623</v>
      </c>
      <c r="J3301" s="115">
        <f t="shared" si="1502"/>
        <v>19</v>
      </c>
      <c r="K3301" s="115">
        <f t="shared" si="1503"/>
        <v>2</v>
      </c>
      <c r="L3301" s="8">
        <f t="shared" si="1504"/>
        <v>1.00045183</v>
      </c>
      <c r="M3301" s="116">
        <f t="shared" si="1505"/>
        <v>1.0043006699999999</v>
      </c>
      <c r="N3301" s="116">
        <f t="shared" si="1506"/>
        <v>1.6787390204055035</v>
      </c>
      <c r="O3301" s="109">
        <f t="shared" si="1507"/>
        <v>1.67949752</v>
      </c>
      <c r="P3301" s="109">
        <f t="shared" si="1508"/>
        <v>0</v>
      </c>
      <c r="Q3301" s="11">
        <f t="shared" si="1493"/>
        <v>0</v>
      </c>
      <c r="R3301" s="30">
        <f t="shared" si="1491"/>
        <v>0</v>
      </c>
      <c r="S3301" s="109">
        <f t="shared" si="1509"/>
        <v>0</v>
      </c>
      <c r="T3301" s="119">
        <f t="shared" si="1492"/>
        <v>0.10150000000000001</v>
      </c>
      <c r="U3301" s="117">
        <f t="shared" si="1510"/>
        <v>210</v>
      </c>
      <c r="V3301" s="117">
        <v>252</v>
      </c>
      <c r="W3301" s="116">
        <f t="shared" si="1511"/>
        <v>1.08389468</v>
      </c>
      <c r="X3301" s="109">
        <f t="shared" si="1512"/>
        <v>0</v>
      </c>
      <c r="Y3301" s="174">
        <f t="shared" si="1489"/>
        <v>0</v>
      </c>
      <c r="Z3301" s="120" t="str">
        <f t="shared" si="1494"/>
        <v>A+J=</v>
      </c>
      <c r="AA3301" s="114">
        <f t="shared" si="1495"/>
        <v>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08">
        <f t="shared" si="1490"/>
        <v>47598</v>
      </c>
      <c r="B3302" s="109">
        <f t="shared" si="1496"/>
        <v>0</v>
      </c>
      <c r="C3302" s="193">
        <f t="shared" si="1488"/>
        <v>0</v>
      </c>
      <c r="D3302" s="110">
        <f t="shared" si="1497"/>
        <v>7245.38</v>
      </c>
      <c r="E3302" s="111">
        <f t="shared" si="1487"/>
        <v>7276.54</v>
      </c>
      <c r="F3302" s="112">
        <f t="shared" si="1498"/>
        <v>47564</v>
      </c>
      <c r="G3302" s="113">
        <f t="shared" si="1499"/>
        <v>4.3006716003852752E-3</v>
      </c>
      <c r="H3302" s="114">
        <f t="shared" si="1500"/>
        <v>47623</v>
      </c>
      <c r="I3302" s="114">
        <f t="shared" si="1501"/>
        <v>47623</v>
      </c>
      <c r="J3302" s="115">
        <f t="shared" si="1502"/>
        <v>19</v>
      </c>
      <c r="K3302" s="115">
        <f t="shared" si="1503"/>
        <v>3</v>
      </c>
      <c r="L3302" s="8">
        <f t="shared" si="1504"/>
        <v>1.0006778199999999</v>
      </c>
      <c r="M3302" s="116">
        <f t="shared" si="1505"/>
        <v>1.0043006699999999</v>
      </c>
      <c r="N3302" s="116">
        <f t="shared" si="1506"/>
        <v>1.6787390204055035</v>
      </c>
      <c r="O3302" s="109">
        <f t="shared" si="1507"/>
        <v>1.6798769</v>
      </c>
      <c r="P3302" s="109">
        <f t="shared" si="1508"/>
        <v>0</v>
      </c>
      <c r="Q3302" s="11">
        <f t="shared" si="1493"/>
        <v>0</v>
      </c>
      <c r="R3302" s="30">
        <f t="shared" si="1491"/>
        <v>0</v>
      </c>
      <c r="S3302" s="109">
        <f t="shared" si="1509"/>
        <v>0</v>
      </c>
      <c r="T3302" s="119">
        <f t="shared" si="1492"/>
        <v>0.10150000000000001</v>
      </c>
      <c r="U3302" s="117">
        <f t="shared" si="1510"/>
        <v>211</v>
      </c>
      <c r="V3302" s="117">
        <v>252</v>
      </c>
      <c r="W3302" s="116">
        <f t="shared" si="1511"/>
        <v>1.0843105660000001</v>
      </c>
      <c r="X3302" s="109">
        <f t="shared" si="1512"/>
        <v>0</v>
      </c>
      <c r="Y3302" s="174">
        <f t="shared" si="1489"/>
        <v>0</v>
      </c>
      <c r="Z3302" s="120" t="str">
        <f t="shared" si="1494"/>
        <v>A+J=</v>
      </c>
      <c r="AA3302" s="114">
        <f t="shared" si="1495"/>
        <v>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08">
        <f t="shared" si="1490"/>
        <v>47599</v>
      </c>
      <c r="B3303" s="109">
        <f t="shared" si="1496"/>
        <v>0</v>
      </c>
      <c r="C3303" s="193">
        <f t="shared" si="1488"/>
        <v>0</v>
      </c>
      <c r="D3303" s="110">
        <f t="shared" si="1497"/>
        <v>7245.38</v>
      </c>
      <c r="E3303" s="111">
        <f t="shared" si="1487"/>
        <v>7276.54</v>
      </c>
      <c r="F3303" s="112">
        <f t="shared" si="1498"/>
        <v>47564</v>
      </c>
      <c r="G3303" s="113">
        <f t="shared" si="1499"/>
        <v>4.3006716003852752E-3</v>
      </c>
      <c r="H3303" s="114">
        <f t="shared" si="1500"/>
        <v>47623</v>
      </c>
      <c r="I3303" s="114">
        <f t="shared" si="1501"/>
        <v>47623</v>
      </c>
      <c r="J3303" s="115">
        <f t="shared" si="1502"/>
        <v>19</v>
      </c>
      <c r="K3303" s="115">
        <f t="shared" si="1503"/>
        <v>4</v>
      </c>
      <c r="L3303" s="8">
        <f t="shared" si="1504"/>
        <v>1.0009038699999999</v>
      </c>
      <c r="M3303" s="116">
        <f t="shared" si="1505"/>
        <v>1.0043006699999999</v>
      </c>
      <c r="N3303" s="116">
        <f t="shared" si="1506"/>
        <v>1.6787390204055035</v>
      </c>
      <c r="O3303" s="109">
        <f t="shared" si="1507"/>
        <v>1.6802563800000001</v>
      </c>
      <c r="P3303" s="109">
        <f t="shared" si="1508"/>
        <v>0</v>
      </c>
      <c r="Q3303" s="11">
        <f t="shared" si="1493"/>
        <v>0</v>
      </c>
      <c r="R3303" s="30">
        <f t="shared" si="1491"/>
        <v>0</v>
      </c>
      <c r="S3303" s="109">
        <f t="shared" si="1509"/>
        <v>0</v>
      </c>
      <c r="T3303" s="119">
        <f t="shared" si="1492"/>
        <v>0.10150000000000001</v>
      </c>
      <c r="U3303" s="117">
        <f t="shared" si="1510"/>
        <v>212</v>
      </c>
      <c r="V3303" s="117">
        <v>252</v>
      </c>
      <c r="W3303" s="116">
        <f t="shared" si="1511"/>
        <v>1.0847266120000001</v>
      </c>
      <c r="X3303" s="109">
        <f t="shared" si="1512"/>
        <v>0</v>
      </c>
      <c r="Y3303" s="174">
        <f t="shared" si="1489"/>
        <v>0</v>
      </c>
      <c r="Z3303" s="120" t="str">
        <f t="shared" si="1494"/>
        <v>A+J=</v>
      </c>
      <c r="AA3303" s="114">
        <f t="shared" si="1495"/>
        <v>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08">
        <f t="shared" si="1490"/>
        <v>47600</v>
      </c>
      <c r="B3304" s="109">
        <f t="shared" si="1496"/>
        <v>0</v>
      </c>
      <c r="C3304" s="193">
        <f t="shared" si="1488"/>
        <v>0</v>
      </c>
      <c r="D3304" s="110">
        <f t="shared" si="1497"/>
        <v>7245.38</v>
      </c>
      <c r="E3304" s="111">
        <f t="shared" si="1487"/>
        <v>7276.54</v>
      </c>
      <c r="F3304" s="112">
        <f t="shared" si="1498"/>
        <v>47564</v>
      </c>
      <c r="G3304" s="113">
        <f t="shared" si="1499"/>
        <v>4.3006716003852752E-3</v>
      </c>
      <c r="H3304" s="114">
        <f t="shared" si="1500"/>
        <v>47623</v>
      </c>
      <c r="I3304" s="114">
        <f t="shared" si="1501"/>
        <v>47623</v>
      </c>
      <c r="J3304" s="115">
        <f t="shared" si="1502"/>
        <v>19</v>
      </c>
      <c r="K3304" s="115">
        <f t="shared" si="1503"/>
        <v>5</v>
      </c>
      <c r="L3304" s="8">
        <f t="shared" si="1504"/>
        <v>1.0011299600000001</v>
      </c>
      <c r="M3304" s="116">
        <f t="shared" si="1505"/>
        <v>1.0043006699999999</v>
      </c>
      <c r="N3304" s="116">
        <f t="shared" si="1506"/>
        <v>1.6787390204055035</v>
      </c>
      <c r="O3304" s="109">
        <f t="shared" si="1507"/>
        <v>1.6806359200000001</v>
      </c>
      <c r="P3304" s="109">
        <f t="shared" si="1508"/>
        <v>0</v>
      </c>
      <c r="Q3304" s="11">
        <f t="shared" si="1493"/>
        <v>0</v>
      </c>
      <c r="R3304" s="30">
        <f t="shared" si="1491"/>
        <v>0</v>
      </c>
      <c r="S3304" s="109">
        <f t="shared" si="1509"/>
        <v>0</v>
      </c>
      <c r="T3304" s="119">
        <f t="shared" si="1492"/>
        <v>0.10150000000000001</v>
      </c>
      <c r="U3304" s="117">
        <f t="shared" si="1510"/>
        <v>213</v>
      </c>
      <c r="V3304" s="117">
        <v>252</v>
      </c>
      <c r="W3304" s="116">
        <f t="shared" si="1511"/>
        <v>1.0851428169999999</v>
      </c>
      <c r="X3304" s="109">
        <f t="shared" si="1512"/>
        <v>0</v>
      </c>
      <c r="Y3304" s="174">
        <f t="shared" si="1489"/>
        <v>0</v>
      </c>
      <c r="Z3304" s="120" t="str">
        <f t="shared" si="1494"/>
        <v>A+J=</v>
      </c>
      <c r="AA3304" s="114">
        <f t="shared" si="1495"/>
        <v>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08">
        <f t="shared" si="1490"/>
        <v>47601</v>
      </c>
      <c r="B3305" s="109">
        <f t="shared" si="1496"/>
        <v>0</v>
      </c>
      <c r="C3305" s="193">
        <f t="shared" si="1488"/>
        <v>0</v>
      </c>
      <c r="D3305" s="110">
        <f t="shared" si="1497"/>
        <v>7245.38</v>
      </c>
      <c r="E3305" s="111">
        <f t="shared" si="1487"/>
        <v>7276.54</v>
      </c>
      <c r="F3305" s="112">
        <f t="shared" si="1498"/>
        <v>47564</v>
      </c>
      <c r="G3305" s="113">
        <f t="shared" si="1499"/>
        <v>4.3006716003852752E-3</v>
      </c>
      <c r="H3305" s="114">
        <f t="shared" si="1500"/>
        <v>47623</v>
      </c>
      <c r="I3305" s="114">
        <f t="shared" si="1501"/>
        <v>47623</v>
      </c>
      <c r="J3305" s="115">
        <f t="shared" si="1502"/>
        <v>19</v>
      </c>
      <c r="K3305" s="115">
        <f t="shared" si="1503"/>
        <v>5</v>
      </c>
      <c r="L3305" s="8">
        <f t="shared" si="1504"/>
        <v>1.0011299600000001</v>
      </c>
      <c r="M3305" s="116">
        <f t="shared" si="1505"/>
        <v>1.0043006699999999</v>
      </c>
      <c r="N3305" s="116">
        <f t="shared" si="1506"/>
        <v>1.6787390204055035</v>
      </c>
      <c r="O3305" s="109">
        <f t="shared" si="1507"/>
        <v>1.6806359200000001</v>
      </c>
      <c r="P3305" s="109">
        <f t="shared" si="1508"/>
        <v>0</v>
      </c>
      <c r="Q3305" s="11">
        <f t="shared" si="1493"/>
        <v>0</v>
      </c>
      <c r="R3305" s="30">
        <f t="shared" si="1491"/>
        <v>0</v>
      </c>
      <c r="S3305" s="109">
        <f t="shared" si="1509"/>
        <v>0</v>
      </c>
      <c r="T3305" s="119">
        <f t="shared" si="1492"/>
        <v>0.10150000000000001</v>
      </c>
      <c r="U3305" s="117">
        <f t="shared" si="1510"/>
        <v>213</v>
      </c>
      <c r="V3305" s="117">
        <v>252</v>
      </c>
      <c r="W3305" s="116">
        <f t="shared" si="1511"/>
        <v>1.0851428169999999</v>
      </c>
      <c r="X3305" s="109">
        <f t="shared" si="1512"/>
        <v>0</v>
      </c>
      <c r="Y3305" s="174">
        <f t="shared" si="1489"/>
        <v>0</v>
      </c>
      <c r="Z3305" s="120" t="str">
        <f t="shared" si="1494"/>
        <v>A+J=</v>
      </c>
      <c r="AA3305" s="114">
        <f t="shared" si="1495"/>
        <v>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08">
        <f t="shared" si="1490"/>
        <v>47602</v>
      </c>
      <c r="B3306" s="109">
        <f t="shared" si="1496"/>
        <v>0</v>
      </c>
      <c r="C3306" s="193">
        <f t="shared" si="1488"/>
        <v>0</v>
      </c>
      <c r="D3306" s="110">
        <f t="shared" si="1497"/>
        <v>7245.38</v>
      </c>
      <c r="E3306" s="111">
        <f t="shared" si="1487"/>
        <v>7276.54</v>
      </c>
      <c r="F3306" s="112">
        <f t="shared" si="1498"/>
        <v>47564</v>
      </c>
      <c r="G3306" s="113">
        <f t="shared" si="1499"/>
        <v>4.3006716003852752E-3</v>
      </c>
      <c r="H3306" s="114">
        <f t="shared" si="1500"/>
        <v>47623</v>
      </c>
      <c r="I3306" s="114">
        <f t="shared" si="1501"/>
        <v>47623</v>
      </c>
      <c r="J3306" s="115">
        <f t="shared" si="1502"/>
        <v>19</v>
      </c>
      <c r="K3306" s="115">
        <f t="shared" si="1503"/>
        <v>5</v>
      </c>
      <c r="L3306" s="8">
        <f t="shared" si="1504"/>
        <v>1.0011299600000001</v>
      </c>
      <c r="M3306" s="116">
        <f t="shared" si="1505"/>
        <v>1.0043006699999999</v>
      </c>
      <c r="N3306" s="116">
        <f t="shared" si="1506"/>
        <v>1.6787390204055035</v>
      </c>
      <c r="O3306" s="109">
        <f t="shared" si="1507"/>
        <v>1.6806359200000001</v>
      </c>
      <c r="P3306" s="109">
        <f t="shared" si="1508"/>
        <v>0</v>
      </c>
      <c r="Q3306" s="11">
        <f t="shared" si="1493"/>
        <v>0</v>
      </c>
      <c r="R3306" s="30">
        <f t="shared" si="1491"/>
        <v>0</v>
      </c>
      <c r="S3306" s="109">
        <f t="shared" si="1509"/>
        <v>0</v>
      </c>
      <c r="T3306" s="119">
        <f t="shared" si="1492"/>
        <v>0.10150000000000001</v>
      </c>
      <c r="U3306" s="117">
        <f t="shared" si="1510"/>
        <v>213</v>
      </c>
      <c r="V3306" s="117">
        <v>252</v>
      </c>
      <c r="W3306" s="116">
        <f t="shared" si="1511"/>
        <v>1.0851428169999999</v>
      </c>
      <c r="X3306" s="109">
        <f t="shared" si="1512"/>
        <v>0</v>
      </c>
      <c r="Y3306" s="174">
        <f t="shared" si="1489"/>
        <v>0</v>
      </c>
      <c r="Z3306" s="120" t="str">
        <f t="shared" si="1494"/>
        <v>A+J=</v>
      </c>
      <c r="AA3306" s="114">
        <f t="shared" si="1495"/>
        <v>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08">
        <f t="shared" si="1490"/>
        <v>47603</v>
      </c>
      <c r="B3307" s="109">
        <f t="shared" si="1496"/>
        <v>0</v>
      </c>
      <c r="C3307" s="193">
        <f t="shared" si="1488"/>
        <v>0</v>
      </c>
      <c r="D3307" s="110">
        <f t="shared" si="1497"/>
        <v>7245.38</v>
      </c>
      <c r="E3307" s="111">
        <f t="shared" si="1487"/>
        <v>7276.54</v>
      </c>
      <c r="F3307" s="112">
        <f t="shared" si="1498"/>
        <v>47564</v>
      </c>
      <c r="G3307" s="113">
        <f t="shared" si="1499"/>
        <v>4.3006716003852752E-3</v>
      </c>
      <c r="H3307" s="114">
        <f t="shared" si="1500"/>
        <v>47623</v>
      </c>
      <c r="I3307" s="114">
        <f t="shared" si="1501"/>
        <v>47623</v>
      </c>
      <c r="J3307" s="115">
        <f t="shared" si="1502"/>
        <v>19</v>
      </c>
      <c r="K3307" s="115">
        <f t="shared" si="1503"/>
        <v>6</v>
      </c>
      <c r="L3307" s="8">
        <f t="shared" si="1504"/>
        <v>1.0013561099999999</v>
      </c>
      <c r="M3307" s="116">
        <f t="shared" si="1505"/>
        <v>1.0043006699999999</v>
      </c>
      <c r="N3307" s="116">
        <f t="shared" si="1506"/>
        <v>1.6787390204055035</v>
      </c>
      <c r="O3307" s="109">
        <f t="shared" si="1507"/>
        <v>1.68101557</v>
      </c>
      <c r="P3307" s="109">
        <f t="shared" si="1508"/>
        <v>0</v>
      </c>
      <c r="Q3307" s="11">
        <f t="shared" si="1493"/>
        <v>0</v>
      </c>
      <c r="R3307" s="30">
        <f t="shared" si="1491"/>
        <v>0</v>
      </c>
      <c r="S3307" s="109">
        <f t="shared" si="1509"/>
        <v>0</v>
      </c>
      <c r="T3307" s="119">
        <f t="shared" si="1492"/>
        <v>0.10150000000000001</v>
      </c>
      <c r="U3307" s="117">
        <f t="shared" si="1510"/>
        <v>214</v>
      </c>
      <c r="V3307" s="117">
        <v>252</v>
      </c>
      <c r="W3307" s="116">
        <f t="shared" si="1511"/>
        <v>1.0855591819999999</v>
      </c>
      <c r="X3307" s="109">
        <f t="shared" si="1512"/>
        <v>0</v>
      </c>
      <c r="Y3307" s="174">
        <f t="shared" si="1489"/>
        <v>0</v>
      </c>
      <c r="Z3307" s="120" t="str">
        <f t="shared" si="1494"/>
        <v>A+J=</v>
      </c>
      <c r="AA3307" s="114">
        <f t="shared" si="1495"/>
        <v>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08">
        <f t="shared" si="1490"/>
        <v>47604</v>
      </c>
      <c r="B3308" s="109">
        <f t="shared" si="1496"/>
        <v>0</v>
      </c>
      <c r="C3308" s="193">
        <f t="shared" si="1488"/>
        <v>0</v>
      </c>
      <c r="D3308" s="110">
        <f t="shared" si="1497"/>
        <v>7245.38</v>
      </c>
      <c r="E3308" s="111">
        <f t="shared" si="1487"/>
        <v>7276.54</v>
      </c>
      <c r="F3308" s="112">
        <f t="shared" si="1498"/>
        <v>47564</v>
      </c>
      <c r="G3308" s="113">
        <f t="shared" si="1499"/>
        <v>4.3006716003852752E-3</v>
      </c>
      <c r="H3308" s="114">
        <f t="shared" si="1500"/>
        <v>47623</v>
      </c>
      <c r="I3308" s="114">
        <f t="shared" si="1501"/>
        <v>47623</v>
      </c>
      <c r="J3308" s="115">
        <f t="shared" si="1502"/>
        <v>19</v>
      </c>
      <c r="K3308" s="115">
        <f t="shared" si="1503"/>
        <v>7</v>
      </c>
      <c r="L3308" s="8">
        <f t="shared" si="1504"/>
        <v>1.0015823100000001</v>
      </c>
      <c r="M3308" s="116">
        <f t="shared" si="1505"/>
        <v>1.0043006699999999</v>
      </c>
      <c r="N3308" s="116">
        <f t="shared" si="1506"/>
        <v>1.6787390204055035</v>
      </c>
      <c r="O3308" s="109">
        <f t="shared" si="1507"/>
        <v>1.6813952999999999</v>
      </c>
      <c r="P3308" s="109">
        <f t="shared" si="1508"/>
        <v>0</v>
      </c>
      <c r="Q3308" s="11">
        <f t="shared" si="1493"/>
        <v>0</v>
      </c>
      <c r="R3308" s="30">
        <f t="shared" si="1491"/>
        <v>0</v>
      </c>
      <c r="S3308" s="109">
        <f t="shared" si="1509"/>
        <v>0</v>
      </c>
      <c r="T3308" s="119">
        <f t="shared" si="1492"/>
        <v>0.10150000000000001</v>
      </c>
      <c r="U3308" s="117">
        <f t="shared" si="1510"/>
        <v>215</v>
      </c>
      <c r="V3308" s="117">
        <v>252</v>
      </c>
      <c r="W3308" s="116">
        <f t="shared" si="1511"/>
        <v>1.085975707</v>
      </c>
      <c r="X3308" s="109">
        <f t="shared" si="1512"/>
        <v>0</v>
      </c>
      <c r="Y3308" s="174">
        <f t="shared" si="1489"/>
        <v>0</v>
      </c>
      <c r="Z3308" s="120" t="str">
        <f t="shared" si="1494"/>
        <v>A+J=</v>
      </c>
      <c r="AA3308" s="114">
        <f t="shared" si="1495"/>
        <v>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08">
        <f t="shared" si="1490"/>
        <v>47605</v>
      </c>
      <c r="B3309" s="109">
        <f t="shared" si="1496"/>
        <v>0</v>
      </c>
      <c r="C3309" s="193">
        <f t="shared" si="1488"/>
        <v>0</v>
      </c>
      <c r="D3309" s="110">
        <f t="shared" si="1497"/>
        <v>7245.38</v>
      </c>
      <c r="E3309" s="111">
        <f t="shared" ref="E3309:E3372" si="1513">IF($K3309=1,VLOOKUP($A3308,$AO$10:$AS$150,4),E3308)</f>
        <v>7276.54</v>
      </c>
      <c r="F3309" s="112">
        <f t="shared" si="1498"/>
        <v>47564</v>
      </c>
      <c r="G3309" s="113">
        <f t="shared" si="1499"/>
        <v>4.3006716003852752E-3</v>
      </c>
      <c r="H3309" s="114">
        <f t="shared" si="1500"/>
        <v>47623</v>
      </c>
      <c r="I3309" s="114">
        <f t="shared" si="1501"/>
        <v>47623</v>
      </c>
      <c r="J3309" s="115">
        <f t="shared" si="1502"/>
        <v>19</v>
      </c>
      <c r="K3309" s="115">
        <f t="shared" si="1503"/>
        <v>7</v>
      </c>
      <c r="L3309" s="8">
        <f t="shared" si="1504"/>
        <v>1.0015823100000001</v>
      </c>
      <c r="M3309" s="116">
        <f t="shared" si="1505"/>
        <v>1.0043006699999999</v>
      </c>
      <c r="N3309" s="116">
        <f t="shared" si="1506"/>
        <v>1.6787390204055035</v>
      </c>
      <c r="O3309" s="109">
        <f t="shared" si="1507"/>
        <v>1.6813952999999999</v>
      </c>
      <c r="P3309" s="109">
        <f t="shared" si="1508"/>
        <v>0</v>
      </c>
      <c r="Q3309" s="11">
        <f t="shared" si="1493"/>
        <v>0</v>
      </c>
      <c r="R3309" s="30">
        <f t="shared" si="1491"/>
        <v>0</v>
      </c>
      <c r="S3309" s="109">
        <f t="shared" si="1509"/>
        <v>0</v>
      </c>
      <c r="T3309" s="119">
        <f t="shared" si="1492"/>
        <v>0.10150000000000001</v>
      </c>
      <c r="U3309" s="117">
        <f t="shared" si="1510"/>
        <v>215</v>
      </c>
      <c r="V3309" s="117">
        <v>252</v>
      </c>
      <c r="W3309" s="116">
        <f t="shared" si="1511"/>
        <v>1.085975707</v>
      </c>
      <c r="X3309" s="109">
        <f t="shared" si="1512"/>
        <v>0</v>
      </c>
      <c r="Y3309" s="174">
        <f t="shared" si="1489"/>
        <v>0</v>
      </c>
      <c r="Z3309" s="120" t="str">
        <f t="shared" si="1494"/>
        <v>A+J=</v>
      </c>
      <c r="AA3309" s="114">
        <f t="shared" si="1495"/>
        <v>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08">
        <f t="shared" si="1490"/>
        <v>47606</v>
      </c>
      <c r="B3310" s="109">
        <f t="shared" si="1496"/>
        <v>0</v>
      </c>
      <c r="C3310" s="193">
        <f t="shared" si="1488"/>
        <v>0</v>
      </c>
      <c r="D3310" s="110">
        <f t="shared" si="1497"/>
        <v>7245.38</v>
      </c>
      <c r="E3310" s="111">
        <f t="shared" si="1513"/>
        <v>7276.54</v>
      </c>
      <c r="F3310" s="112">
        <f t="shared" si="1498"/>
        <v>47564</v>
      </c>
      <c r="G3310" s="113">
        <f t="shared" si="1499"/>
        <v>4.3006716003852752E-3</v>
      </c>
      <c r="H3310" s="114">
        <f t="shared" si="1500"/>
        <v>47623</v>
      </c>
      <c r="I3310" s="114">
        <f t="shared" si="1501"/>
        <v>47623</v>
      </c>
      <c r="J3310" s="115">
        <f t="shared" si="1502"/>
        <v>19</v>
      </c>
      <c r="K3310" s="115">
        <f t="shared" si="1503"/>
        <v>8</v>
      </c>
      <c r="L3310" s="8">
        <f t="shared" si="1504"/>
        <v>1.00180855</v>
      </c>
      <c r="M3310" s="116">
        <f t="shared" si="1505"/>
        <v>1.0043006699999999</v>
      </c>
      <c r="N3310" s="116">
        <f t="shared" si="1506"/>
        <v>1.6787390204055035</v>
      </c>
      <c r="O3310" s="109">
        <f t="shared" si="1507"/>
        <v>1.6817751000000001</v>
      </c>
      <c r="P3310" s="109">
        <f t="shared" si="1508"/>
        <v>0</v>
      </c>
      <c r="Q3310" s="11">
        <f t="shared" si="1493"/>
        <v>0</v>
      </c>
      <c r="R3310" s="30">
        <f t="shared" si="1491"/>
        <v>0</v>
      </c>
      <c r="S3310" s="109">
        <f t="shared" si="1509"/>
        <v>0</v>
      </c>
      <c r="T3310" s="119">
        <f t="shared" si="1492"/>
        <v>0.10150000000000001</v>
      </c>
      <c r="U3310" s="117">
        <f t="shared" si="1510"/>
        <v>216</v>
      </c>
      <c r="V3310" s="117">
        <v>252</v>
      </c>
      <c r="W3310" s="116">
        <f t="shared" si="1511"/>
        <v>1.086392392</v>
      </c>
      <c r="X3310" s="109">
        <f t="shared" si="1512"/>
        <v>0</v>
      </c>
      <c r="Y3310" s="174">
        <f t="shared" si="1489"/>
        <v>0</v>
      </c>
      <c r="Z3310" s="120" t="str">
        <f t="shared" si="1494"/>
        <v>A+J=</v>
      </c>
      <c r="AA3310" s="114">
        <f t="shared" si="1495"/>
        <v>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08">
        <f t="shared" si="1490"/>
        <v>47607</v>
      </c>
      <c r="B3311" s="109">
        <f t="shared" si="1496"/>
        <v>0</v>
      </c>
      <c r="C3311" s="193">
        <f t="shared" si="1488"/>
        <v>0</v>
      </c>
      <c r="D3311" s="110">
        <f t="shared" si="1497"/>
        <v>7245.38</v>
      </c>
      <c r="E3311" s="111">
        <f t="shared" si="1513"/>
        <v>7276.54</v>
      </c>
      <c r="F3311" s="112">
        <f t="shared" si="1498"/>
        <v>47564</v>
      </c>
      <c r="G3311" s="113">
        <f t="shared" si="1499"/>
        <v>4.3006716003852752E-3</v>
      </c>
      <c r="H3311" s="114">
        <f t="shared" si="1500"/>
        <v>47623</v>
      </c>
      <c r="I3311" s="114">
        <f t="shared" si="1501"/>
        <v>47623</v>
      </c>
      <c r="J3311" s="115">
        <f t="shared" si="1502"/>
        <v>19</v>
      </c>
      <c r="K3311" s="115">
        <f t="shared" si="1503"/>
        <v>9</v>
      </c>
      <c r="L3311" s="8">
        <f t="shared" si="1504"/>
        <v>1.00203485</v>
      </c>
      <c r="M3311" s="116">
        <f t="shared" si="1505"/>
        <v>1.0043006699999999</v>
      </c>
      <c r="N3311" s="116">
        <f t="shared" si="1506"/>
        <v>1.6787390204055035</v>
      </c>
      <c r="O3311" s="109">
        <f t="shared" si="1507"/>
        <v>1.6821550000000001</v>
      </c>
      <c r="P3311" s="109">
        <f t="shared" si="1508"/>
        <v>0</v>
      </c>
      <c r="Q3311" s="11">
        <f t="shared" si="1493"/>
        <v>0</v>
      </c>
      <c r="R3311" s="30">
        <f t="shared" si="1491"/>
        <v>0</v>
      </c>
      <c r="S3311" s="109">
        <f t="shared" si="1509"/>
        <v>0</v>
      </c>
      <c r="T3311" s="119">
        <f t="shared" si="1492"/>
        <v>0.10150000000000001</v>
      </c>
      <c r="U3311" s="117">
        <f t="shared" si="1510"/>
        <v>217</v>
      </c>
      <c r="V3311" s="117">
        <v>252</v>
      </c>
      <c r="W3311" s="116">
        <f t="shared" si="1511"/>
        <v>1.086809237</v>
      </c>
      <c r="X3311" s="109">
        <f t="shared" si="1512"/>
        <v>0</v>
      </c>
      <c r="Y3311" s="174">
        <f t="shared" si="1489"/>
        <v>0</v>
      </c>
      <c r="Z3311" s="120" t="str">
        <f t="shared" si="1494"/>
        <v>A+J=</v>
      </c>
      <c r="AA3311" s="114">
        <f t="shared" si="1495"/>
        <v>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08">
        <f t="shared" si="1490"/>
        <v>47608</v>
      </c>
      <c r="B3312" s="109">
        <f t="shared" si="1496"/>
        <v>0</v>
      </c>
      <c r="C3312" s="193">
        <f t="shared" si="1488"/>
        <v>0</v>
      </c>
      <c r="D3312" s="110">
        <f t="shared" si="1497"/>
        <v>7245.38</v>
      </c>
      <c r="E3312" s="111">
        <f t="shared" si="1513"/>
        <v>7276.54</v>
      </c>
      <c r="F3312" s="112">
        <f t="shared" si="1498"/>
        <v>47564</v>
      </c>
      <c r="G3312" s="113">
        <f t="shared" si="1499"/>
        <v>4.3006716003852752E-3</v>
      </c>
      <c r="H3312" s="114">
        <f t="shared" si="1500"/>
        <v>47623</v>
      </c>
      <c r="I3312" s="114">
        <f t="shared" si="1501"/>
        <v>47623</v>
      </c>
      <c r="J3312" s="115">
        <f t="shared" si="1502"/>
        <v>19</v>
      </c>
      <c r="K3312" s="115">
        <f t="shared" si="1503"/>
        <v>9</v>
      </c>
      <c r="L3312" s="8">
        <f t="shared" si="1504"/>
        <v>1.00203485</v>
      </c>
      <c r="M3312" s="116">
        <f t="shared" si="1505"/>
        <v>1.0043006699999999</v>
      </c>
      <c r="N3312" s="116">
        <f t="shared" si="1506"/>
        <v>1.6787390204055035</v>
      </c>
      <c r="O3312" s="109">
        <f t="shared" si="1507"/>
        <v>1.6821550000000001</v>
      </c>
      <c r="P3312" s="109">
        <f t="shared" si="1508"/>
        <v>0</v>
      </c>
      <c r="Q3312" s="11">
        <f t="shared" si="1493"/>
        <v>0</v>
      </c>
      <c r="R3312" s="30">
        <f t="shared" si="1491"/>
        <v>0</v>
      </c>
      <c r="S3312" s="109">
        <f t="shared" si="1509"/>
        <v>0</v>
      </c>
      <c r="T3312" s="119">
        <f t="shared" si="1492"/>
        <v>0.10150000000000001</v>
      </c>
      <c r="U3312" s="117">
        <f t="shared" si="1510"/>
        <v>217</v>
      </c>
      <c r="V3312" s="117">
        <v>252</v>
      </c>
      <c r="W3312" s="116">
        <f t="shared" si="1511"/>
        <v>1.086809237</v>
      </c>
      <c r="X3312" s="109">
        <f t="shared" si="1512"/>
        <v>0</v>
      </c>
      <c r="Y3312" s="174">
        <f t="shared" si="1489"/>
        <v>0</v>
      </c>
      <c r="Z3312" s="120" t="str">
        <f t="shared" si="1494"/>
        <v>A+J=</v>
      </c>
      <c r="AA3312" s="114">
        <f t="shared" si="1495"/>
        <v>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08">
        <f t="shared" si="1490"/>
        <v>47609</v>
      </c>
      <c r="B3313" s="109">
        <f t="shared" si="1496"/>
        <v>0</v>
      </c>
      <c r="C3313" s="193">
        <f t="shared" si="1488"/>
        <v>0</v>
      </c>
      <c r="D3313" s="110">
        <f t="shared" si="1497"/>
        <v>7245.38</v>
      </c>
      <c r="E3313" s="111">
        <f t="shared" si="1513"/>
        <v>7276.54</v>
      </c>
      <c r="F3313" s="112">
        <f t="shared" si="1498"/>
        <v>47564</v>
      </c>
      <c r="G3313" s="113">
        <f t="shared" si="1499"/>
        <v>4.3006716003852752E-3</v>
      </c>
      <c r="H3313" s="114">
        <f t="shared" si="1500"/>
        <v>47623</v>
      </c>
      <c r="I3313" s="114">
        <f t="shared" si="1501"/>
        <v>47623</v>
      </c>
      <c r="J3313" s="115">
        <f t="shared" si="1502"/>
        <v>19</v>
      </c>
      <c r="K3313" s="115">
        <f t="shared" si="1503"/>
        <v>9</v>
      </c>
      <c r="L3313" s="8">
        <f t="shared" si="1504"/>
        <v>1.00203485</v>
      </c>
      <c r="M3313" s="116">
        <f t="shared" si="1505"/>
        <v>1.0043006699999999</v>
      </c>
      <c r="N3313" s="116">
        <f t="shared" si="1506"/>
        <v>1.6787390204055035</v>
      </c>
      <c r="O3313" s="109">
        <f t="shared" si="1507"/>
        <v>1.6821550000000001</v>
      </c>
      <c r="P3313" s="109">
        <f t="shared" si="1508"/>
        <v>0</v>
      </c>
      <c r="Q3313" s="11">
        <f t="shared" si="1493"/>
        <v>0</v>
      </c>
      <c r="R3313" s="30">
        <f t="shared" si="1491"/>
        <v>0</v>
      </c>
      <c r="S3313" s="109">
        <f t="shared" si="1509"/>
        <v>0</v>
      </c>
      <c r="T3313" s="119">
        <f t="shared" si="1492"/>
        <v>0.10150000000000001</v>
      </c>
      <c r="U3313" s="117">
        <f t="shared" si="1510"/>
        <v>217</v>
      </c>
      <c r="V3313" s="117">
        <v>252</v>
      </c>
      <c r="W3313" s="116">
        <f t="shared" si="1511"/>
        <v>1.086809237</v>
      </c>
      <c r="X3313" s="109">
        <f t="shared" si="1512"/>
        <v>0</v>
      </c>
      <c r="Y3313" s="174">
        <f t="shared" si="1489"/>
        <v>0</v>
      </c>
      <c r="Z3313" s="120" t="str">
        <f t="shared" si="1494"/>
        <v>A+J=</v>
      </c>
      <c r="AA3313" s="114">
        <f t="shared" si="1495"/>
        <v>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08">
        <f t="shared" si="1490"/>
        <v>47610</v>
      </c>
      <c r="B3314" s="109">
        <f t="shared" si="1496"/>
        <v>0</v>
      </c>
      <c r="C3314" s="193">
        <f t="shared" si="1488"/>
        <v>0</v>
      </c>
      <c r="D3314" s="110">
        <f t="shared" si="1497"/>
        <v>7245.38</v>
      </c>
      <c r="E3314" s="111">
        <f t="shared" si="1513"/>
        <v>7276.54</v>
      </c>
      <c r="F3314" s="112">
        <f t="shared" si="1498"/>
        <v>47564</v>
      </c>
      <c r="G3314" s="113">
        <f t="shared" si="1499"/>
        <v>4.3006716003852752E-3</v>
      </c>
      <c r="H3314" s="114">
        <f t="shared" si="1500"/>
        <v>47623</v>
      </c>
      <c r="I3314" s="114">
        <f t="shared" si="1501"/>
        <v>47623</v>
      </c>
      <c r="J3314" s="115">
        <f t="shared" si="1502"/>
        <v>19</v>
      </c>
      <c r="K3314" s="115">
        <f t="shared" si="1503"/>
        <v>10</v>
      </c>
      <c r="L3314" s="8">
        <f t="shared" si="1504"/>
        <v>1.0022612099999999</v>
      </c>
      <c r="M3314" s="116">
        <f t="shared" si="1505"/>
        <v>1.0043006699999999</v>
      </c>
      <c r="N3314" s="116">
        <f t="shared" si="1506"/>
        <v>1.6787390204055035</v>
      </c>
      <c r="O3314" s="109">
        <f t="shared" si="1507"/>
        <v>1.6825349999999999</v>
      </c>
      <c r="P3314" s="109">
        <f t="shared" si="1508"/>
        <v>0</v>
      </c>
      <c r="Q3314" s="11">
        <f t="shared" si="1493"/>
        <v>0</v>
      </c>
      <c r="R3314" s="30">
        <f t="shared" si="1491"/>
        <v>0</v>
      </c>
      <c r="S3314" s="109">
        <f t="shared" si="1509"/>
        <v>0</v>
      </c>
      <c r="T3314" s="119">
        <f t="shared" si="1492"/>
        <v>0.10150000000000001</v>
      </c>
      <c r="U3314" s="117">
        <f t="shared" si="1510"/>
        <v>218</v>
      </c>
      <c r="V3314" s="117">
        <v>252</v>
      </c>
      <c r="W3314" s="116">
        <f t="shared" si="1511"/>
        <v>1.087226241</v>
      </c>
      <c r="X3314" s="109">
        <f t="shared" si="1512"/>
        <v>0</v>
      </c>
      <c r="Y3314" s="174">
        <f t="shared" si="1489"/>
        <v>0</v>
      </c>
      <c r="Z3314" s="120" t="str">
        <f t="shared" si="1494"/>
        <v>A+J=</v>
      </c>
      <c r="AA3314" s="114">
        <f t="shared" si="1495"/>
        <v>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08">
        <f t="shared" si="1490"/>
        <v>47611</v>
      </c>
      <c r="B3315" s="109">
        <f t="shared" si="1496"/>
        <v>0</v>
      </c>
      <c r="C3315" s="193">
        <f t="shared" si="1488"/>
        <v>0</v>
      </c>
      <c r="D3315" s="110">
        <f t="shared" si="1497"/>
        <v>7245.38</v>
      </c>
      <c r="E3315" s="111">
        <f t="shared" si="1513"/>
        <v>7276.54</v>
      </c>
      <c r="F3315" s="112">
        <f t="shared" si="1498"/>
        <v>47564</v>
      </c>
      <c r="G3315" s="113">
        <f t="shared" si="1499"/>
        <v>4.3006716003852752E-3</v>
      </c>
      <c r="H3315" s="114">
        <f t="shared" si="1500"/>
        <v>47623</v>
      </c>
      <c r="I3315" s="114">
        <f t="shared" si="1501"/>
        <v>47623</v>
      </c>
      <c r="J3315" s="115">
        <f t="shared" si="1502"/>
        <v>19</v>
      </c>
      <c r="K3315" s="115">
        <f t="shared" si="1503"/>
        <v>11</v>
      </c>
      <c r="L3315" s="8">
        <f t="shared" si="1504"/>
        <v>1.00248761</v>
      </c>
      <c r="M3315" s="116">
        <f t="shared" si="1505"/>
        <v>1.0043006699999999</v>
      </c>
      <c r="N3315" s="116">
        <f t="shared" si="1506"/>
        <v>1.6787390204055035</v>
      </c>
      <c r="O3315" s="109">
        <f t="shared" si="1507"/>
        <v>1.68291506</v>
      </c>
      <c r="P3315" s="109">
        <f t="shared" si="1508"/>
        <v>0</v>
      </c>
      <c r="Q3315" s="11">
        <f t="shared" si="1493"/>
        <v>0</v>
      </c>
      <c r="R3315" s="30">
        <f t="shared" si="1491"/>
        <v>0</v>
      </c>
      <c r="S3315" s="109">
        <f t="shared" si="1509"/>
        <v>0</v>
      </c>
      <c r="T3315" s="119">
        <f t="shared" si="1492"/>
        <v>0.10150000000000001</v>
      </c>
      <c r="U3315" s="117">
        <f t="shared" si="1510"/>
        <v>219</v>
      </c>
      <c r="V3315" s="117">
        <v>252</v>
      </c>
      <c r="W3315" s="116">
        <f t="shared" si="1511"/>
        <v>1.087643406</v>
      </c>
      <c r="X3315" s="109">
        <f t="shared" si="1512"/>
        <v>0</v>
      </c>
      <c r="Y3315" s="174">
        <f t="shared" si="1489"/>
        <v>0</v>
      </c>
      <c r="Z3315" s="120" t="str">
        <f t="shared" si="1494"/>
        <v>A+J=</v>
      </c>
      <c r="AA3315" s="114">
        <f t="shared" si="1495"/>
        <v>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08">
        <f t="shared" si="1490"/>
        <v>47612</v>
      </c>
      <c r="B3316" s="109">
        <f t="shared" si="1496"/>
        <v>0</v>
      </c>
      <c r="C3316" s="193">
        <f t="shared" si="1488"/>
        <v>0</v>
      </c>
      <c r="D3316" s="110">
        <f t="shared" si="1497"/>
        <v>7245.38</v>
      </c>
      <c r="E3316" s="111">
        <f t="shared" si="1513"/>
        <v>7276.54</v>
      </c>
      <c r="F3316" s="112">
        <f t="shared" si="1498"/>
        <v>47564</v>
      </c>
      <c r="G3316" s="113">
        <f t="shared" si="1499"/>
        <v>4.3006716003852752E-3</v>
      </c>
      <c r="H3316" s="114">
        <f t="shared" si="1500"/>
        <v>47623</v>
      </c>
      <c r="I3316" s="114">
        <f t="shared" si="1501"/>
        <v>47623</v>
      </c>
      <c r="J3316" s="115">
        <f t="shared" si="1502"/>
        <v>19</v>
      </c>
      <c r="K3316" s="115">
        <f t="shared" si="1503"/>
        <v>12</v>
      </c>
      <c r="L3316" s="8">
        <f t="shared" si="1504"/>
        <v>1.00271406</v>
      </c>
      <c r="M3316" s="116">
        <f t="shared" si="1505"/>
        <v>1.0043006699999999</v>
      </c>
      <c r="N3316" s="116">
        <f t="shared" si="1506"/>
        <v>1.6787390204055035</v>
      </c>
      <c r="O3316" s="109">
        <f t="shared" si="1507"/>
        <v>1.68329521</v>
      </c>
      <c r="P3316" s="109">
        <f t="shared" si="1508"/>
        <v>0</v>
      </c>
      <c r="Q3316" s="11">
        <f t="shared" si="1493"/>
        <v>0</v>
      </c>
      <c r="R3316" s="30">
        <f t="shared" si="1491"/>
        <v>0</v>
      </c>
      <c r="S3316" s="109">
        <f t="shared" si="1509"/>
        <v>0</v>
      </c>
      <c r="T3316" s="119">
        <f t="shared" si="1492"/>
        <v>0.10150000000000001</v>
      </c>
      <c r="U3316" s="117">
        <f t="shared" si="1510"/>
        <v>220</v>
      </c>
      <c r="V3316" s="117">
        <v>252</v>
      </c>
      <c r="W3316" s="116">
        <f t="shared" si="1511"/>
        <v>1.08806073</v>
      </c>
      <c r="X3316" s="109">
        <f t="shared" si="1512"/>
        <v>0</v>
      </c>
      <c r="Y3316" s="174">
        <f t="shared" si="1489"/>
        <v>0</v>
      </c>
      <c r="Z3316" s="120" t="str">
        <f t="shared" si="1494"/>
        <v>A+J=</v>
      </c>
      <c r="AA3316" s="114">
        <f t="shared" si="1495"/>
        <v>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08">
        <f t="shared" si="1490"/>
        <v>47613</v>
      </c>
      <c r="B3317" s="109">
        <f t="shared" si="1496"/>
        <v>0</v>
      </c>
      <c r="C3317" s="193">
        <f t="shared" si="1488"/>
        <v>0</v>
      </c>
      <c r="D3317" s="110">
        <f t="shared" si="1497"/>
        <v>7245.38</v>
      </c>
      <c r="E3317" s="111">
        <f t="shared" si="1513"/>
        <v>7276.54</v>
      </c>
      <c r="F3317" s="112">
        <f t="shared" si="1498"/>
        <v>47564</v>
      </c>
      <c r="G3317" s="113">
        <f t="shared" si="1499"/>
        <v>4.3006716003852752E-3</v>
      </c>
      <c r="H3317" s="114">
        <f t="shared" si="1500"/>
        <v>47623</v>
      </c>
      <c r="I3317" s="114">
        <f t="shared" si="1501"/>
        <v>47623</v>
      </c>
      <c r="J3317" s="115">
        <f t="shared" si="1502"/>
        <v>19</v>
      </c>
      <c r="K3317" s="115">
        <f t="shared" si="1503"/>
        <v>13</v>
      </c>
      <c r="L3317" s="8">
        <f t="shared" si="1504"/>
        <v>1.00294057</v>
      </c>
      <c r="M3317" s="116">
        <f t="shared" si="1505"/>
        <v>1.0043006699999999</v>
      </c>
      <c r="N3317" s="116">
        <f t="shared" si="1506"/>
        <v>1.6787390204055035</v>
      </c>
      <c r="O3317" s="109">
        <f t="shared" si="1507"/>
        <v>1.6836754700000001</v>
      </c>
      <c r="P3317" s="109">
        <f t="shared" si="1508"/>
        <v>0</v>
      </c>
      <c r="Q3317" s="11">
        <f t="shared" si="1493"/>
        <v>0</v>
      </c>
      <c r="R3317" s="30">
        <f t="shared" si="1491"/>
        <v>0</v>
      </c>
      <c r="S3317" s="109">
        <f t="shared" si="1509"/>
        <v>0</v>
      </c>
      <c r="T3317" s="119">
        <f t="shared" si="1492"/>
        <v>0.10150000000000001</v>
      </c>
      <c r="U3317" s="117">
        <f t="shared" si="1510"/>
        <v>221</v>
      </c>
      <c r="V3317" s="117">
        <v>252</v>
      </c>
      <c r="W3317" s="116">
        <f t="shared" si="1511"/>
        <v>1.0884782150000001</v>
      </c>
      <c r="X3317" s="109">
        <f t="shared" si="1512"/>
        <v>0</v>
      </c>
      <c r="Y3317" s="174">
        <f t="shared" si="1489"/>
        <v>0</v>
      </c>
      <c r="Z3317" s="120" t="str">
        <f t="shared" si="1494"/>
        <v>A+J=</v>
      </c>
      <c r="AA3317" s="114">
        <f t="shared" si="1495"/>
        <v>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08">
        <f t="shared" si="1490"/>
        <v>47614</v>
      </c>
      <c r="B3318" s="109">
        <f t="shared" si="1496"/>
        <v>0</v>
      </c>
      <c r="C3318" s="193">
        <f t="shared" si="1488"/>
        <v>0</v>
      </c>
      <c r="D3318" s="110">
        <f t="shared" si="1497"/>
        <v>7245.38</v>
      </c>
      <c r="E3318" s="111">
        <f t="shared" si="1513"/>
        <v>7276.54</v>
      </c>
      <c r="F3318" s="112">
        <f t="shared" si="1498"/>
        <v>47564</v>
      </c>
      <c r="G3318" s="113">
        <f t="shared" si="1499"/>
        <v>4.3006716003852752E-3</v>
      </c>
      <c r="H3318" s="114">
        <f t="shared" si="1500"/>
        <v>47623</v>
      </c>
      <c r="I3318" s="114">
        <f t="shared" si="1501"/>
        <v>47623</v>
      </c>
      <c r="J3318" s="115">
        <f t="shared" si="1502"/>
        <v>19</v>
      </c>
      <c r="K3318" s="115">
        <f t="shared" si="1503"/>
        <v>14</v>
      </c>
      <c r="L3318" s="8">
        <f t="shared" si="1504"/>
        <v>1.0031671200000001</v>
      </c>
      <c r="M3318" s="116">
        <f t="shared" si="1505"/>
        <v>1.0043006699999999</v>
      </c>
      <c r="N3318" s="116">
        <f t="shared" si="1506"/>
        <v>1.6787390204055035</v>
      </c>
      <c r="O3318" s="109">
        <f t="shared" si="1507"/>
        <v>1.68405578</v>
      </c>
      <c r="P3318" s="109">
        <f t="shared" si="1508"/>
        <v>0</v>
      </c>
      <c r="Q3318" s="11">
        <f t="shared" si="1493"/>
        <v>0</v>
      </c>
      <c r="R3318" s="30">
        <f t="shared" si="1491"/>
        <v>0</v>
      </c>
      <c r="S3318" s="109">
        <f t="shared" si="1509"/>
        <v>0</v>
      </c>
      <c r="T3318" s="119">
        <f t="shared" si="1492"/>
        <v>0.10150000000000001</v>
      </c>
      <c r="U3318" s="117">
        <f t="shared" si="1510"/>
        <v>222</v>
      </c>
      <c r="V3318" s="117">
        <v>252</v>
      </c>
      <c r="W3318" s="116">
        <f t="shared" si="1511"/>
        <v>1.08889586</v>
      </c>
      <c r="X3318" s="109">
        <f t="shared" si="1512"/>
        <v>0</v>
      </c>
      <c r="Y3318" s="174">
        <f t="shared" si="1489"/>
        <v>0</v>
      </c>
      <c r="Z3318" s="120" t="str">
        <f t="shared" si="1494"/>
        <v>A+J=</v>
      </c>
      <c r="AA3318" s="114">
        <f t="shared" si="1495"/>
        <v>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08">
        <f t="shared" si="1490"/>
        <v>47615</v>
      </c>
      <c r="B3319" s="109">
        <f t="shared" si="1496"/>
        <v>0</v>
      </c>
      <c r="C3319" s="193">
        <f t="shared" si="1488"/>
        <v>0</v>
      </c>
      <c r="D3319" s="110">
        <f t="shared" si="1497"/>
        <v>7245.38</v>
      </c>
      <c r="E3319" s="111">
        <f t="shared" si="1513"/>
        <v>7276.54</v>
      </c>
      <c r="F3319" s="112">
        <f t="shared" si="1498"/>
        <v>47564</v>
      </c>
      <c r="G3319" s="113">
        <f t="shared" si="1499"/>
        <v>4.3006716003852752E-3</v>
      </c>
      <c r="H3319" s="114">
        <f t="shared" si="1500"/>
        <v>47623</v>
      </c>
      <c r="I3319" s="114">
        <f t="shared" si="1501"/>
        <v>47623</v>
      </c>
      <c r="J3319" s="115">
        <f t="shared" si="1502"/>
        <v>19</v>
      </c>
      <c r="K3319" s="115">
        <f t="shared" si="1503"/>
        <v>14</v>
      </c>
      <c r="L3319" s="8">
        <f t="shared" si="1504"/>
        <v>1.0031671200000001</v>
      </c>
      <c r="M3319" s="116">
        <f t="shared" si="1505"/>
        <v>1.0043006699999999</v>
      </c>
      <c r="N3319" s="116">
        <f t="shared" si="1506"/>
        <v>1.6787390204055035</v>
      </c>
      <c r="O3319" s="109">
        <f t="shared" si="1507"/>
        <v>1.68405578</v>
      </c>
      <c r="P3319" s="109">
        <f t="shared" si="1508"/>
        <v>0</v>
      </c>
      <c r="Q3319" s="11">
        <f t="shared" si="1493"/>
        <v>0</v>
      </c>
      <c r="R3319" s="30">
        <f t="shared" si="1491"/>
        <v>0</v>
      </c>
      <c r="S3319" s="109">
        <f t="shared" si="1509"/>
        <v>0</v>
      </c>
      <c r="T3319" s="119">
        <f t="shared" si="1492"/>
        <v>0.10150000000000001</v>
      </c>
      <c r="U3319" s="117">
        <f t="shared" si="1510"/>
        <v>222</v>
      </c>
      <c r="V3319" s="117">
        <v>252</v>
      </c>
      <c r="W3319" s="116">
        <f t="shared" si="1511"/>
        <v>1.08889586</v>
      </c>
      <c r="X3319" s="109">
        <f t="shared" si="1512"/>
        <v>0</v>
      </c>
      <c r="Y3319" s="174">
        <f t="shared" si="1489"/>
        <v>0</v>
      </c>
      <c r="Z3319" s="120" t="str">
        <f t="shared" si="1494"/>
        <v>A+J=</v>
      </c>
      <c r="AA3319" s="114">
        <f t="shared" si="1495"/>
        <v>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08">
        <f t="shared" si="1490"/>
        <v>47616</v>
      </c>
      <c r="B3320" s="109">
        <f t="shared" si="1496"/>
        <v>0</v>
      </c>
      <c r="C3320" s="193">
        <f t="shared" si="1488"/>
        <v>0</v>
      </c>
      <c r="D3320" s="110">
        <f t="shared" si="1497"/>
        <v>7245.38</v>
      </c>
      <c r="E3320" s="111">
        <f t="shared" si="1513"/>
        <v>7276.54</v>
      </c>
      <c r="F3320" s="112">
        <f t="shared" si="1498"/>
        <v>47564</v>
      </c>
      <c r="G3320" s="113">
        <f t="shared" si="1499"/>
        <v>4.3006716003852752E-3</v>
      </c>
      <c r="H3320" s="114">
        <f t="shared" si="1500"/>
        <v>47623</v>
      </c>
      <c r="I3320" s="114">
        <f t="shared" si="1501"/>
        <v>47623</v>
      </c>
      <c r="J3320" s="115">
        <f t="shared" si="1502"/>
        <v>19</v>
      </c>
      <c r="K3320" s="115">
        <f t="shared" si="1503"/>
        <v>14</v>
      </c>
      <c r="L3320" s="8">
        <f t="shared" si="1504"/>
        <v>1.0031671200000001</v>
      </c>
      <c r="M3320" s="116">
        <f t="shared" si="1505"/>
        <v>1.0043006699999999</v>
      </c>
      <c r="N3320" s="116">
        <f t="shared" si="1506"/>
        <v>1.6787390204055035</v>
      </c>
      <c r="O3320" s="109">
        <f t="shared" si="1507"/>
        <v>1.68405578</v>
      </c>
      <c r="P3320" s="109">
        <f t="shared" si="1508"/>
        <v>0</v>
      </c>
      <c r="Q3320" s="11">
        <f t="shared" si="1493"/>
        <v>0</v>
      </c>
      <c r="R3320" s="30">
        <f t="shared" si="1491"/>
        <v>0</v>
      </c>
      <c r="S3320" s="109">
        <f t="shared" si="1509"/>
        <v>0</v>
      </c>
      <c r="T3320" s="119">
        <f t="shared" si="1492"/>
        <v>0.10150000000000001</v>
      </c>
      <c r="U3320" s="117">
        <f t="shared" si="1510"/>
        <v>222</v>
      </c>
      <c r="V3320" s="117">
        <v>252</v>
      </c>
      <c r="W3320" s="116">
        <f t="shared" si="1511"/>
        <v>1.08889586</v>
      </c>
      <c r="X3320" s="109">
        <f t="shared" si="1512"/>
        <v>0</v>
      </c>
      <c r="Y3320" s="174">
        <f t="shared" si="1489"/>
        <v>0</v>
      </c>
      <c r="Z3320" s="120" t="str">
        <f t="shared" si="1494"/>
        <v>A+J=</v>
      </c>
      <c r="AA3320" s="114">
        <f t="shared" si="1495"/>
        <v>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08">
        <f t="shared" si="1490"/>
        <v>47617</v>
      </c>
      <c r="B3321" s="109">
        <f t="shared" si="1496"/>
        <v>0</v>
      </c>
      <c r="C3321" s="193">
        <f t="shared" si="1488"/>
        <v>0</v>
      </c>
      <c r="D3321" s="110">
        <f t="shared" si="1497"/>
        <v>7245.38</v>
      </c>
      <c r="E3321" s="111">
        <f t="shared" si="1513"/>
        <v>7276.54</v>
      </c>
      <c r="F3321" s="112">
        <f t="shared" si="1498"/>
        <v>47564</v>
      </c>
      <c r="G3321" s="113">
        <f t="shared" si="1499"/>
        <v>4.3006716003852752E-3</v>
      </c>
      <c r="H3321" s="114">
        <f t="shared" si="1500"/>
        <v>47623</v>
      </c>
      <c r="I3321" s="114">
        <f t="shared" si="1501"/>
        <v>47623</v>
      </c>
      <c r="J3321" s="115">
        <f t="shared" si="1502"/>
        <v>19</v>
      </c>
      <c r="K3321" s="115">
        <f t="shared" si="1503"/>
        <v>15</v>
      </c>
      <c r="L3321" s="8">
        <f t="shared" si="1504"/>
        <v>1.00339373</v>
      </c>
      <c r="M3321" s="116">
        <f t="shared" si="1505"/>
        <v>1.0043006699999999</v>
      </c>
      <c r="N3321" s="116">
        <f t="shared" si="1506"/>
        <v>1.6787390204055035</v>
      </c>
      <c r="O3321" s="109">
        <f t="shared" si="1507"/>
        <v>1.6844361999999999</v>
      </c>
      <c r="P3321" s="109">
        <f t="shared" si="1508"/>
        <v>0</v>
      </c>
      <c r="Q3321" s="11">
        <f t="shared" si="1493"/>
        <v>0</v>
      </c>
      <c r="R3321" s="30">
        <f t="shared" si="1491"/>
        <v>0</v>
      </c>
      <c r="S3321" s="109">
        <f t="shared" si="1509"/>
        <v>0</v>
      </c>
      <c r="T3321" s="119">
        <f t="shared" si="1492"/>
        <v>0.10150000000000001</v>
      </c>
      <c r="U3321" s="117">
        <f t="shared" si="1510"/>
        <v>223</v>
      </c>
      <c r="V3321" s="117">
        <v>252</v>
      </c>
      <c r="W3321" s="116">
        <f t="shared" si="1511"/>
        <v>1.0893136649999999</v>
      </c>
      <c r="X3321" s="109">
        <f t="shared" si="1512"/>
        <v>0</v>
      </c>
      <c r="Y3321" s="174">
        <f t="shared" si="1489"/>
        <v>0</v>
      </c>
      <c r="Z3321" s="120" t="str">
        <f t="shared" si="1494"/>
        <v>A+J=</v>
      </c>
      <c r="AA3321" s="114">
        <f t="shared" si="1495"/>
        <v>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08">
        <f t="shared" si="1490"/>
        <v>47618</v>
      </c>
      <c r="B3322" s="109">
        <f t="shared" si="1496"/>
        <v>0</v>
      </c>
      <c r="C3322" s="193">
        <f t="shared" si="1488"/>
        <v>0</v>
      </c>
      <c r="D3322" s="110">
        <f t="shared" si="1497"/>
        <v>7245.38</v>
      </c>
      <c r="E3322" s="111">
        <f t="shared" si="1513"/>
        <v>7276.54</v>
      </c>
      <c r="F3322" s="112">
        <f t="shared" si="1498"/>
        <v>47564</v>
      </c>
      <c r="G3322" s="113">
        <f t="shared" si="1499"/>
        <v>4.3006716003852752E-3</v>
      </c>
      <c r="H3322" s="114">
        <f t="shared" si="1500"/>
        <v>47623</v>
      </c>
      <c r="I3322" s="114">
        <f t="shared" si="1501"/>
        <v>47623</v>
      </c>
      <c r="J3322" s="115">
        <f t="shared" si="1502"/>
        <v>19</v>
      </c>
      <c r="K3322" s="115">
        <f t="shared" si="1503"/>
        <v>16</v>
      </c>
      <c r="L3322" s="8">
        <f t="shared" si="1504"/>
        <v>1.00362039</v>
      </c>
      <c r="M3322" s="116">
        <f t="shared" si="1505"/>
        <v>1.0043006699999999</v>
      </c>
      <c r="N3322" s="116">
        <f t="shared" si="1506"/>
        <v>1.6787390204055035</v>
      </c>
      <c r="O3322" s="109">
        <f t="shared" si="1507"/>
        <v>1.68481671</v>
      </c>
      <c r="P3322" s="109">
        <f t="shared" si="1508"/>
        <v>0</v>
      </c>
      <c r="Q3322" s="11">
        <f t="shared" si="1493"/>
        <v>0</v>
      </c>
      <c r="R3322" s="30">
        <f t="shared" si="1491"/>
        <v>0</v>
      </c>
      <c r="S3322" s="109">
        <f t="shared" si="1509"/>
        <v>0</v>
      </c>
      <c r="T3322" s="119">
        <f t="shared" si="1492"/>
        <v>0.10150000000000001</v>
      </c>
      <c r="U3322" s="117">
        <f t="shared" si="1510"/>
        <v>224</v>
      </c>
      <c r="V3322" s="117">
        <v>252</v>
      </c>
      <c r="W3322" s="116">
        <f t="shared" si="1511"/>
        <v>1.08973163</v>
      </c>
      <c r="X3322" s="109">
        <f t="shared" si="1512"/>
        <v>0</v>
      </c>
      <c r="Y3322" s="174">
        <f t="shared" si="1489"/>
        <v>0</v>
      </c>
      <c r="Z3322" s="120" t="str">
        <f t="shared" si="1494"/>
        <v>A+J=</v>
      </c>
      <c r="AA3322" s="114">
        <f t="shared" si="1495"/>
        <v>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08">
        <f t="shared" si="1490"/>
        <v>47619</v>
      </c>
      <c r="B3323" s="109">
        <f t="shared" si="1496"/>
        <v>0</v>
      </c>
      <c r="C3323" s="193">
        <f t="shared" si="1488"/>
        <v>0</v>
      </c>
      <c r="D3323" s="110">
        <f t="shared" si="1497"/>
        <v>7245.38</v>
      </c>
      <c r="E3323" s="111">
        <f t="shared" si="1513"/>
        <v>7276.54</v>
      </c>
      <c r="F3323" s="112">
        <f t="shared" si="1498"/>
        <v>47564</v>
      </c>
      <c r="G3323" s="113">
        <f t="shared" si="1499"/>
        <v>4.3006716003852752E-3</v>
      </c>
      <c r="H3323" s="114">
        <f t="shared" si="1500"/>
        <v>47623</v>
      </c>
      <c r="I3323" s="114">
        <f t="shared" si="1501"/>
        <v>47623</v>
      </c>
      <c r="J3323" s="115">
        <f t="shared" si="1502"/>
        <v>19</v>
      </c>
      <c r="K3323" s="115">
        <f t="shared" si="1503"/>
        <v>17</v>
      </c>
      <c r="L3323" s="8">
        <f t="shared" si="1504"/>
        <v>1.0038470900000001</v>
      </c>
      <c r="M3323" s="116">
        <f t="shared" si="1505"/>
        <v>1.0043006699999999</v>
      </c>
      <c r="N3323" s="116">
        <f t="shared" si="1506"/>
        <v>1.6787390204055035</v>
      </c>
      <c r="O3323" s="109">
        <f t="shared" si="1507"/>
        <v>1.6851972799999999</v>
      </c>
      <c r="P3323" s="109">
        <f t="shared" si="1508"/>
        <v>0</v>
      </c>
      <c r="Q3323" s="11">
        <f t="shared" si="1493"/>
        <v>0</v>
      </c>
      <c r="R3323" s="30">
        <f t="shared" si="1491"/>
        <v>0</v>
      </c>
      <c r="S3323" s="109">
        <f t="shared" si="1509"/>
        <v>0</v>
      </c>
      <c r="T3323" s="119">
        <f t="shared" si="1492"/>
        <v>0.10150000000000001</v>
      </c>
      <c r="U3323" s="117">
        <f t="shared" si="1510"/>
        <v>225</v>
      </c>
      <c r="V3323" s="117">
        <v>252</v>
      </c>
      <c r="W3323" s="116">
        <f t="shared" si="1511"/>
        <v>1.090149756</v>
      </c>
      <c r="X3323" s="109">
        <f t="shared" si="1512"/>
        <v>0</v>
      </c>
      <c r="Y3323" s="174">
        <f t="shared" si="1489"/>
        <v>0</v>
      </c>
      <c r="Z3323" s="120" t="str">
        <f t="shared" si="1494"/>
        <v>A+J=</v>
      </c>
      <c r="AA3323" s="114">
        <f t="shared" si="1495"/>
        <v>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08">
        <f t="shared" si="1490"/>
        <v>47620</v>
      </c>
      <c r="B3324" s="109">
        <f t="shared" si="1496"/>
        <v>0</v>
      </c>
      <c r="C3324" s="193">
        <f t="shared" si="1488"/>
        <v>0</v>
      </c>
      <c r="D3324" s="110">
        <f t="shared" si="1497"/>
        <v>7245.38</v>
      </c>
      <c r="E3324" s="111">
        <f t="shared" si="1513"/>
        <v>7276.54</v>
      </c>
      <c r="F3324" s="112">
        <f t="shared" si="1498"/>
        <v>47564</v>
      </c>
      <c r="G3324" s="113">
        <f t="shared" si="1499"/>
        <v>4.3006716003852752E-3</v>
      </c>
      <c r="H3324" s="114">
        <f t="shared" si="1500"/>
        <v>47623</v>
      </c>
      <c r="I3324" s="114">
        <f t="shared" si="1501"/>
        <v>47623</v>
      </c>
      <c r="J3324" s="115">
        <f t="shared" si="1502"/>
        <v>19</v>
      </c>
      <c r="K3324" s="115">
        <f t="shared" si="1503"/>
        <v>18</v>
      </c>
      <c r="L3324" s="8">
        <f t="shared" si="1504"/>
        <v>1.0040738600000001</v>
      </c>
      <c r="M3324" s="116">
        <f t="shared" si="1505"/>
        <v>1.0043006699999999</v>
      </c>
      <c r="N3324" s="116">
        <f t="shared" si="1506"/>
        <v>1.6787390204055035</v>
      </c>
      <c r="O3324" s="109">
        <f t="shared" si="1507"/>
        <v>1.68557796</v>
      </c>
      <c r="P3324" s="109">
        <f t="shared" si="1508"/>
        <v>0</v>
      </c>
      <c r="Q3324" s="11">
        <f t="shared" si="1493"/>
        <v>0</v>
      </c>
      <c r="R3324" s="30">
        <f t="shared" si="1491"/>
        <v>0</v>
      </c>
      <c r="S3324" s="109">
        <f t="shared" si="1509"/>
        <v>0</v>
      </c>
      <c r="T3324" s="119">
        <f t="shared" si="1492"/>
        <v>0.10150000000000001</v>
      </c>
      <c r="U3324" s="117">
        <f t="shared" si="1510"/>
        <v>226</v>
      </c>
      <c r="V3324" s="117">
        <v>252</v>
      </c>
      <c r="W3324" s="116">
        <f t="shared" si="1511"/>
        <v>1.0905680419999999</v>
      </c>
      <c r="X3324" s="109">
        <f t="shared" si="1512"/>
        <v>0</v>
      </c>
      <c r="Y3324" s="174">
        <f t="shared" si="1489"/>
        <v>0</v>
      </c>
      <c r="Z3324" s="120" t="str">
        <f t="shared" si="1494"/>
        <v>A+J=</v>
      </c>
      <c r="AA3324" s="114">
        <f t="shared" si="1495"/>
        <v>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08">
        <f t="shared" si="1490"/>
        <v>47621</v>
      </c>
      <c r="B3325" s="109">
        <f t="shared" si="1496"/>
        <v>0</v>
      </c>
      <c r="C3325" s="193">
        <f t="shared" si="1488"/>
        <v>0</v>
      </c>
      <c r="D3325" s="110">
        <f t="shared" si="1497"/>
        <v>7245.38</v>
      </c>
      <c r="E3325" s="111">
        <f t="shared" si="1513"/>
        <v>7276.54</v>
      </c>
      <c r="F3325" s="112">
        <f t="shared" si="1498"/>
        <v>47564</v>
      </c>
      <c r="G3325" s="113">
        <f t="shared" si="1499"/>
        <v>4.3006716003852752E-3</v>
      </c>
      <c r="H3325" s="114">
        <f t="shared" si="1500"/>
        <v>47623</v>
      </c>
      <c r="I3325" s="114">
        <f t="shared" si="1501"/>
        <v>47623</v>
      </c>
      <c r="J3325" s="115">
        <f t="shared" si="1502"/>
        <v>19</v>
      </c>
      <c r="K3325" s="115">
        <f t="shared" si="1503"/>
        <v>19</v>
      </c>
      <c r="L3325" s="8">
        <f t="shared" si="1504"/>
        <v>1.0043006699999999</v>
      </c>
      <c r="M3325" s="116">
        <f t="shared" si="1505"/>
        <v>1.0043006699999999</v>
      </c>
      <c r="N3325" s="116">
        <f t="shared" si="1506"/>
        <v>1.6787390204055035</v>
      </c>
      <c r="O3325" s="109">
        <f t="shared" si="1507"/>
        <v>1.6859587199999999</v>
      </c>
      <c r="P3325" s="109">
        <f t="shared" si="1508"/>
        <v>0</v>
      </c>
      <c r="Q3325" s="11">
        <f t="shared" si="1493"/>
        <v>0</v>
      </c>
      <c r="R3325" s="30">
        <f t="shared" si="1491"/>
        <v>0</v>
      </c>
      <c r="S3325" s="109">
        <f t="shared" si="1509"/>
        <v>0</v>
      </c>
      <c r="T3325" s="119">
        <f t="shared" si="1492"/>
        <v>0.10150000000000001</v>
      </c>
      <c r="U3325" s="117">
        <f t="shared" si="1510"/>
        <v>227</v>
      </c>
      <c r="V3325" s="117">
        <v>252</v>
      </c>
      <c r="W3325" s="116">
        <f t="shared" si="1511"/>
        <v>1.0909864890000001</v>
      </c>
      <c r="X3325" s="109">
        <f t="shared" si="1512"/>
        <v>0</v>
      </c>
      <c r="Y3325" s="174">
        <f t="shared" si="1489"/>
        <v>0</v>
      </c>
      <c r="Z3325" s="120" t="str">
        <f t="shared" si="1494"/>
        <v>A+J=</v>
      </c>
      <c r="AA3325" s="114">
        <f t="shared" si="1495"/>
        <v>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08">
        <f t="shared" si="1490"/>
        <v>47622</v>
      </c>
      <c r="B3326" s="109">
        <f t="shared" si="1496"/>
        <v>0</v>
      </c>
      <c r="C3326" s="193">
        <f t="shared" si="1488"/>
        <v>0</v>
      </c>
      <c r="D3326" s="110">
        <f t="shared" si="1497"/>
        <v>7245.38</v>
      </c>
      <c r="E3326" s="111">
        <f t="shared" si="1513"/>
        <v>7276.54</v>
      </c>
      <c r="F3326" s="112">
        <f t="shared" si="1498"/>
        <v>47564</v>
      </c>
      <c r="G3326" s="113">
        <f t="shared" si="1499"/>
        <v>4.3006716003852752E-3</v>
      </c>
      <c r="H3326" s="114">
        <f t="shared" si="1500"/>
        <v>47623</v>
      </c>
      <c r="I3326" s="114">
        <f t="shared" si="1501"/>
        <v>47623</v>
      </c>
      <c r="J3326" s="115">
        <f t="shared" si="1502"/>
        <v>19</v>
      </c>
      <c r="K3326" s="115">
        <f t="shared" si="1503"/>
        <v>19</v>
      </c>
      <c r="L3326" s="8">
        <f t="shared" si="1504"/>
        <v>1.0043006699999999</v>
      </c>
      <c r="M3326" s="116">
        <f t="shared" si="1505"/>
        <v>1.0043006699999999</v>
      </c>
      <c r="N3326" s="116">
        <f t="shared" si="1506"/>
        <v>1.6787390204055035</v>
      </c>
      <c r="O3326" s="109">
        <f t="shared" si="1507"/>
        <v>1.6859587199999999</v>
      </c>
      <c r="P3326" s="109">
        <f t="shared" si="1508"/>
        <v>0</v>
      </c>
      <c r="Q3326" s="11">
        <f t="shared" si="1493"/>
        <v>0</v>
      </c>
      <c r="R3326" s="30">
        <f t="shared" si="1491"/>
        <v>0</v>
      </c>
      <c r="S3326" s="109">
        <f t="shared" si="1509"/>
        <v>0</v>
      </c>
      <c r="T3326" s="119">
        <f t="shared" si="1492"/>
        <v>0.10150000000000001</v>
      </c>
      <c r="U3326" s="117">
        <f t="shared" si="1510"/>
        <v>227</v>
      </c>
      <c r="V3326" s="117">
        <v>252</v>
      </c>
      <c r="W3326" s="116">
        <f t="shared" si="1511"/>
        <v>1.0909864890000001</v>
      </c>
      <c r="X3326" s="109">
        <f t="shared" si="1512"/>
        <v>0</v>
      </c>
      <c r="Y3326" s="174">
        <f t="shared" si="1489"/>
        <v>0</v>
      </c>
      <c r="Z3326" s="120" t="str">
        <f t="shared" si="1494"/>
        <v>A+J=</v>
      </c>
      <c r="AA3326" s="114">
        <f t="shared" si="1495"/>
        <v>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08">
        <f t="shared" si="1490"/>
        <v>47623</v>
      </c>
      <c r="B3327" s="109">
        <f t="shared" si="1496"/>
        <v>0</v>
      </c>
      <c r="C3327" s="193">
        <f t="shared" si="1488"/>
        <v>0</v>
      </c>
      <c r="D3327" s="110">
        <f t="shared" si="1497"/>
        <v>7245.38</v>
      </c>
      <c r="E3327" s="111">
        <f t="shared" si="1513"/>
        <v>7276.54</v>
      </c>
      <c r="F3327" s="112">
        <f t="shared" si="1498"/>
        <v>47564</v>
      </c>
      <c r="G3327" s="113">
        <f t="shared" si="1499"/>
        <v>4.3006716003852752E-3</v>
      </c>
      <c r="H3327" s="114">
        <f t="shared" si="1500"/>
        <v>47655</v>
      </c>
      <c r="I3327" s="114">
        <f t="shared" si="1501"/>
        <v>47623</v>
      </c>
      <c r="J3327" s="115">
        <f t="shared" si="1502"/>
        <v>19</v>
      </c>
      <c r="K3327" s="115">
        <f t="shared" si="1503"/>
        <v>19</v>
      </c>
      <c r="L3327" s="8">
        <f t="shared" si="1504"/>
        <v>1.0043006699999999</v>
      </c>
      <c r="M3327" s="116">
        <f t="shared" si="1505"/>
        <v>1.0043006699999999</v>
      </c>
      <c r="N3327" s="116">
        <f t="shared" si="1506"/>
        <v>1.6787390204055035</v>
      </c>
      <c r="O3327" s="109">
        <f t="shared" si="1507"/>
        <v>1.6859587199999999</v>
      </c>
      <c r="P3327" s="109">
        <f t="shared" si="1508"/>
        <v>0</v>
      </c>
      <c r="Q3327" s="11">
        <f t="shared" si="1493"/>
        <v>0</v>
      </c>
      <c r="R3327" s="30">
        <f t="shared" si="1491"/>
        <v>0</v>
      </c>
      <c r="S3327" s="109">
        <f t="shared" si="1509"/>
        <v>0</v>
      </c>
      <c r="T3327" s="119">
        <f t="shared" si="1492"/>
        <v>0.10150000000000001</v>
      </c>
      <c r="U3327" s="117">
        <f t="shared" si="1510"/>
        <v>227</v>
      </c>
      <c r="V3327" s="117">
        <v>252</v>
      </c>
      <c r="W3327" s="116">
        <f t="shared" si="1511"/>
        <v>1.0909864890000001</v>
      </c>
      <c r="X3327" s="109">
        <f t="shared" si="1512"/>
        <v>0</v>
      </c>
      <c r="Y3327" s="174">
        <f t="shared" si="1489"/>
        <v>0</v>
      </c>
      <c r="Z3327" s="120" t="str">
        <f t="shared" si="1494"/>
        <v>A+J=</v>
      </c>
      <c r="AA3327" s="114">
        <f t="shared" si="1495"/>
        <v>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08">
        <f t="shared" si="1490"/>
        <v>47624</v>
      </c>
      <c r="B3328" s="109">
        <f t="shared" si="1496"/>
        <v>0</v>
      </c>
      <c r="C3328" s="193">
        <f t="shared" si="1488"/>
        <v>0</v>
      </c>
      <c r="D3328" s="110">
        <f t="shared" si="1497"/>
        <v>7245.38</v>
      </c>
      <c r="E3328" s="111">
        <f t="shared" si="1513"/>
        <v>7276.54</v>
      </c>
      <c r="F3328" s="112">
        <f t="shared" si="1498"/>
        <v>47593</v>
      </c>
      <c r="G3328" s="113">
        <f t="shared" si="1499"/>
        <v>4.3006716003852752E-3</v>
      </c>
      <c r="H3328" s="114">
        <f t="shared" si="1500"/>
        <v>47655</v>
      </c>
      <c r="I3328" s="114">
        <f t="shared" si="1501"/>
        <v>47655</v>
      </c>
      <c r="J3328" s="115">
        <f t="shared" si="1502"/>
        <v>23</v>
      </c>
      <c r="K3328" s="115">
        <f t="shared" si="1503"/>
        <v>1</v>
      </c>
      <c r="L3328" s="8">
        <f t="shared" si="1504"/>
        <v>1.0001865999999999</v>
      </c>
      <c r="M3328" s="116">
        <f t="shared" si="1505"/>
        <v>1.0043006699999999</v>
      </c>
      <c r="N3328" s="116">
        <f t="shared" si="1506"/>
        <v>1.6859587229483906</v>
      </c>
      <c r="O3328" s="109">
        <f t="shared" si="1507"/>
        <v>1.68627332</v>
      </c>
      <c r="P3328" s="109">
        <f t="shared" si="1508"/>
        <v>0</v>
      </c>
      <c r="Q3328" s="11">
        <f t="shared" si="1493"/>
        <v>0</v>
      </c>
      <c r="R3328" s="30">
        <f t="shared" si="1491"/>
        <v>0</v>
      </c>
      <c r="S3328" s="109">
        <f t="shared" si="1509"/>
        <v>0</v>
      </c>
      <c r="T3328" s="119">
        <f t="shared" si="1492"/>
        <v>0.10150000000000001</v>
      </c>
      <c r="U3328" s="117">
        <f t="shared" si="1510"/>
        <v>228</v>
      </c>
      <c r="V3328" s="117">
        <v>252</v>
      </c>
      <c r="W3328" s="116">
        <f t="shared" si="1511"/>
        <v>1.091405097</v>
      </c>
      <c r="X3328" s="109">
        <f t="shared" si="1512"/>
        <v>0</v>
      </c>
      <c r="Y3328" s="174">
        <f t="shared" si="1489"/>
        <v>0</v>
      </c>
      <c r="Z3328" s="120" t="str">
        <f t="shared" si="1494"/>
        <v>A+J=</v>
      </c>
      <c r="AA3328" s="114">
        <f t="shared" si="1495"/>
        <v>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08">
        <f t="shared" si="1490"/>
        <v>47625</v>
      </c>
      <c r="B3329" s="109">
        <f t="shared" si="1496"/>
        <v>0</v>
      </c>
      <c r="C3329" s="193">
        <f t="shared" si="1488"/>
        <v>0</v>
      </c>
      <c r="D3329" s="110">
        <f t="shared" si="1497"/>
        <v>7245.38</v>
      </c>
      <c r="E3329" s="111">
        <f t="shared" si="1513"/>
        <v>7276.54</v>
      </c>
      <c r="F3329" s="112">
        <f t="shared" si="1498"/>
        <v>47593</v>
      </c>
      <c r="G3329" s="113">
        <f t="shared" si="1499"/>
        <v>4.3006716003852752E-3</v>
      </c>
      <c r="H3329" s="114">
        <f t="shared" si="1500"/>
        <v>47655</v>
      </c>
      <c r="I3329" s="114">
        <f t="shared" si="1501"/>
        <v>47655</v>
      </c>
      <c r="J3329" s="115">
        <f t="shared" si="1502"/>
        <v>23</v>
      </c>
      <c r="K3329" s="115">
        <f t="shared" si="1503"/>
        <v>2</v>
      </c>
      <c r="L3329" s="8">
        <f t="shared" si="1504"/>
        <v>1.0003732299999999</v>
      </c>
      <c r="M3329" s="116">
        <f t="shared" si="1505"/>
        <v>1.0043006699999999</v>
      </c>
      <c r="N3329" s="116">
        <f t="shared" si="1506"/>
        <v>1.6859587229483906</v>
      </c>
      <c r="O3329" s="109">
        <f t="shared" si="1507"/>
        <v>1.6865879699999999</v>
      </c>
      <c r="P3329" s="109">
        <f t="shared" si="1508"/>
        <v>0</v>
      </c>
      <c r="Q3329" s="11">
        <f t="shared" si="1493"/>
        <v>0</v>
      </c>
      <c r="R3329" s="30">
        <f t="shared" si="1491"/>
        <v>0</v>
      </c>
      <c r="S3329" s="109">
        <f t="shared" si="1509"/>
        <v>0</v>
      </c>
      <c r="T3329" s="119">
        <f t="shared" si="1492"/>
        <v>0.10150000000000001</v>
      </c>
      <c r="U3329" s="117">
        <f t="shared" si="1510"/>
        <v>229</v>
      </c>
      <c r="V3329" s="117">
        <v>252</v>
      </c>
      <c r="W3329" s="116">
        <f t="shared" si="1511"/>
        <v>1.0918238650000001</v>
      </c>
      <c r="X3329" s="109">
        <f t="shared" si="1512"/>
        <v>0</v>
      </c>
      <c r="Y3329" s="174">
        <f t="shared" si="1489"/>
        <v>0</v>
      </c>
      <c r="Z3329" s="120" t="str">
        <f t="shared" si="1494"/>
        <v>A+J=</v>
      </c>
      <c r="AA3329" s="114">
        <f t="shared" si="1495"/>
        <v>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08">
        <f t="shared" si="1490"/>
        <v>47626</v>
      </c>
      <c r="B3330" s="109">
        <f t="shared" si="1496"/>
        <v>0</v>
      </c>
      <c r="C3330" s="193">
        <f t="shared" si="1488"/>
        <v>0</v>
      </c>
      <c r="D3330" s="110">
        <f t="shared" si="1497"/>
        <v>7245.38</v>
      </c>
      <c r="E3330" s="111">
        <f t="shared" si="1513"/>
        <v>7276.54</v>
      </c>
      <c r="F3330" s="112">
        <f t="shared" si="1498"/>
        <v>47593</v>
      </c>
      <c r="G3330" s="113">
        <f t="shared" si="1499"/>
        <v>4.3006716003852752E-3</v>
      </c>
      <c r="H3330" s="114">
        <f t="shared" si="1500"/>
        <v>47655</v>
      </c>
      <c r="I3330" s="114">
        <f t="shared" si="1501"/>
        <v>47655</v>
      </c>
      <c r="J3330" s="115">
        <f t="shared" si="1502"/>
        <v>23</v>
      </c>
      <c r="K3330" s="115">
        <f t="shared" si="1503"/>
        <v>3</v>
      </c>
      <c r="L3330" s="8">
        <f t="shared" si="1504"/>
        <v>1.00055991</v>
      </c>
      <c r="M3330" s="116">
        <f t="shared" si="1505"/>
        <v>1.0043006699999999</v>
      </c>
      <c r="N3330" s="116">
        <f t="shared" si="1506"/>
        <v>1.6859587229483906</v>
      </c>
      <c r="O3330" s="109">
        <f t="shared" si="1507"/>
        <v>1.6869027000000001</v>
      </c>
      <c r="P3330" s="109">
        <f t="shared" si="1508"/>
        <v>0</v>
      </c>
      <c r="Q3330" s="11">
        <f t="shared" si="1493"/>
        <v>0</v>
      </c>
      <c r="R3330" s="30">
        <f t="shared" si="1491"/>
        <v>0</v>
      </c>
      <c r="S3330" s="109">
        <f t="shared" si="1509"/>
        <v>0</v>
      </c>
      <c r="T3330" s="119">
        <f t="shared" si="1492"/>
        <v>0.10150000000000001</v>
      </c>
      <c r="U3330" s="117">
        <f t="shared" si="1510"/>
        <v>230</v>
      </c>
      <c r="V3330" s="117">
        <v>252</v>
      </c>
      <c r="W3330" s="116">
        <f t="shared" si="1511"/>
        <v>1.092242793</v>
      </c>
      <c r="X3330" s="109">
        <f t="shared" si="1512"/>
        <v>0</v>
      </c>
      <c r="Y3330" s="174">
        <f t="shared" si="1489"/>
        <v>0</v>
      </c>
      <c r="Z3330" s="120" t="str">
        <f t="shared" si="1494"/>
        <v>A+J=</v>
      </c>
      <c r="AA3330" s="114">
        <f t="shared" si="1495"/>
        <v>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08">
        <f t="shared" si="1490"/>
        <v>47627</v>
      </c>
      <c r="B3331" s="109">
        <f t="shared" si="1496"/>
        <v>0</v>
      </c>
      <c r="C3331" s="193">
        <f t="shared" si="1488"/>
        <v>0</v>
      </c>
      <c r="D3331" s="110">
        <f t="shared" si="1497"/>
        <v>7245.38</v>
      </c>
      <c r="E3331" s="111">
        <f t="shared" si="1513"/>
        <v>7276.54</v>
      </c>
      <c r="F3331" s="112">
        <f t="shared" si="1498"/>
        <v>47593</v>
      </c>
      <c r="G3331" s="113">
        <f t="shared" si="1499"/>
        <v>4.3006716003852752E-3</v>
      </c>
      <c r="H3331" s="114">
        <f t="shared" si="1500"/>
        <v>47655</v>
      </c>
      <c r="I3331" s="114">
        <f t="shared" si="1501"/>
        <v>47655</v>
      </c>
      <c r="J3331" s="115">
        <f t="shared" si="1502"/>
        <v>23</v>
      </c>
      <c r="K3331" s="115">
        <f t="shared" si="1503"/>
        <v>4</v>
      </c>
      <c r="L3331" s="8">
        <f t="shared" si="1504"/>
        <v>1.00074661</v>
      </c>
      <c r="M3331" s="116">
        <f t="shared" si="1505"/>
        <v>1.0043006699999999</v>
      </c>
      <c r="N3331" s="116">
        <f t="shared" si="1506"/>
        <v>1.6859587229483906</v>
      </c>
      <c r="O3331" s="109">
        <f t="shared" si="1507"/>
        <v>1.68721747</v>
      </c>
      <c r="P3331" s="109">
        <f t="shared" si="1508"/>
        <v>0</v>
      </c>
      <c r="Q3331" s="11">
        <f t="shared" si="1493"/>
        <v>0</v>
      </c>
      <c r="R3331" s="30">
        <f t="shared" si="1491"/>
        <v>0</v>
      </c>
      <c r="S3331" s="109">
        <f t="shared" si="1509"/>
        <v>0</v>
      </c>
      <c r="T3331" s="119">
        <f t="shared" si="1492"/>
        <v>0.10150000000000001</v>
      </c>
      <c r="U3331" s="117">
        <f t="shared" si="1510"/>
        <v>231</v>
      </c>
      <c r="V3331" s="117">
        <v>252</v>
      </c>
      <c r="W3331" s="116">
        <f t="shared" si="1511"/>
        <v>1.0926618829999999</v>
      </c>
      <c r="X3331" s="109">
        <f t="shared" si="1512"/>
        <v>0</v>
      </c>
      <c r="Y3331" s="174">
        <f t="shared" si="1489"/>
        <v>0</v>
      </c>
      <c r="Z3331" s="120" t="str">
        <f t="shared" si="1494"/>
        <v>A+J=</v>
      </c>
      <c r="AA3331" s="114">
        <f t="shared" si="1495"/>
        <v>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08">
        <f t="shared" si="1490"/>
        <v>47628</v>
      </c>
      <c r="B3332" s="109">
        <f t="shared" si="1496"/>
        <v>0</v>
      </c>
      <c r="C3332" s="193">
        <f t="shared" si="1488"/>
        <v>0</v>
      </c>
      <c r="D3332" s="110">
        <f t="shared" si="1497"/>
        <v>7245.38</v>
      </c>
      <c r="E3332" s="111">
        <f t="shared" si="1513"/>
        <v>7276.54</v>
      </c>
      <c r="F3332" s="112">
        <f t="shared" si="1498"/>
        <v>47593</v>
      </c>
      <c r="G3332" s="113">
        <f t="shared" si="1499"/>
        <v>4.3006716003852752E-3</v>
      </c>
      <c r="H3332" s="114">
        <f t="shared" si="1500"/>
        <v>47655</v>
      </c>
      <c r="I3332" s="114">
        <f t="shared" si="1501"/>
        <v>47655</v>
      </c>
      <c r="J3332" s="115">
        <f t="shared" si="1502"/>
        <v>23</v>
      </c>
      <c r="K3332" s="115">
        <f t="shared" si="1503"/>
        <v>5</v>
      </c>
      <c r="L3332" s="8">
        <f t="shared" si="1504"/>
        <v>1.0009333499999999</v>
      </c>
      <c r="M3332" s="116">
        <f t="shared" si="1505"/>
        <v>1.0043006699999999</v>
      </c>
      <c r="N3332" s="116">
        <f t="shared" si="1506"/>
        <v>1.6859587229483906</v>
      </c>
      <c r="O3332" s="109">
        <f t="shared" si="1507"/>
        <v>1.6875323099999999</v>
      </c>
      <c r="P3332" s="109">
        <f t="shared" si="1508"/>
        <v>0</v>
      </c>
      <c r="Q3332" s="11">
        <f t="shared" si="1493"/>
        <v>0</v>
      </c>
      <c r="R3332" s="30">
        <f t="shared" si="1491"/>
        <v>0</v>
      </c>
      <c r="S3332" s="109">
        <f t="shared" si="1509"/>
        <v>0</v>
      </c>
      <c r="T3332" s="119">
        <f t="shared" si="1492"/>
        <v>0.10150000000000001</v>
      </c>
      <c r="U3332" s="117">
        <f t="shared" si="1510"/>
        <v>232</v>
      </c>
      <c r="V3332" s="117">
        <v>252</v>
      </c>
      <c r="W3332" s="116">
        <f t="shared" si="1511"/>
        <v>1.0930811330000001</v>
      </c>
      <c r="X3332" s="109">
        <f t="shared" si="1512"/>
        <v>0</v>
      </c>
      <c r="Y3332" s="174">
        <f t="shared" si="1489"/>
        <v>0</v>
      </c>
      <c r="Z3332" s="120" t="str">
        <f t="shared" si="1494"/>
        <v>A+J=</v>
      </c>
      <c r="AA3332" s="114">
        <f t="shared" si="1495"/>
        <v>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08">
        <f t="shared" si="1490"/>
        <v>47629</v>
      </c>
      <c r="B3333" s="109">
        <f t="shared" si="1496"/>
        <v>0</v>
      </c>
      <c r="C3333" s="193">
        <f t="shared" si="1488"/>
        <v>0</v>
      </c>
      <c r="D3333" s="110">
        <f t="shared" si="1497"/>
        <v>7245.38</v>
      </c>
      <c r="E3333" s="111">
        <f t="shared" si="1513"/>
        <v>7276.54</v>
      </c>
      <c r="F3333" s="112">
        <f t="shared" si="1498"/>
        <v>47593</v>
      </c>
      <c r="G3333" s="113">
        <f t="shared" si="1499"/>
        <v>4.3006716003852752E-3</v>
      </c>
      <c r="H3333" s="114">
        <f t="shared" si="1500"/>
        <v>47655</v>
      </c>
      <c r="I3333" s="114">
        <f t="shared" si="1501"/>
        <v>47655</v>
      </c>
      <c r="J3333" s="115">
        <f t="shared" si="1502"/>
        <v>23</v>
      </c>
      <c r="K3333" s="115">
        <f t="shared" si="1503"/>
        <v>5</v>
      </c>
      <c r="L3333" s="8">
        <f t="shared" si="1504"/>
        <v>1.0009333499999999</v>
      </c>
      <c r="M3333" s="116">
        <f t="shared" si="1505"/>
        <v>1.0043006699999999</v>
      </c>
      <c r="N3333" s="116">
        <f t="shared" si="1506"/>
        <v>1.6859587229483906</v>
      </c>
      <c r="O3333" s="109">
        <f t="shared" si="1507"/>
        <v>1.6875323099999999</v>
      </c>
      <c r="P3333" s="109">
        <f t="shared" si="1508"/>
        <v>0</v>
      </c>
      <c r="Q3333" s="11">
        <f t="shared" si="1493"/>
        <v>0</v>
      </c>
      <c r="R3333" s="30">
        <f t="shared" si="1491"/>
        <v>0</v>
      </c>
      <c r="S3333" s="109">
        <f t="shared" si="1509"/>
        <v>0</v>
      </c>
      <c r="T3333" s="119">
        <f t="shared" si="1492"/>
        <v>0.10150000000000001</v>
      </c>
      <c r="U3333" s="117">
        <f t="shared" si="1510"/>
        <v>232</v>
      </c>
      <c r="V3333" s="117">
        <v>252</v>
      </c>
      <c r="W3333" s="116">
        <f t="shared" si="1511"/>
        <v>1.0930811330000001</v>
      </c>
      <c r="X3333" s="109">
        <f t="shared" si="1512"/>
        <v>0</v>
      </c>
      <c r="Y3333" s="174">
        <f t="shared" si="1489"/>
        <v>0</v>
      </c>
      <c r="Z3333" s="120" t="str">
        <f t="shared" si="1494"/>
        <v>A+J=</v>
      </c>
      <c r="AA3333" s="114">
        <f t="shared" si="1495"/>
        <v>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08">
        <f t="shared" si="1490"/>
        <v>47630</v>
      </c>
      <c r="B3334" s="109">
        <f t="shared" si="1496"/>
        <v>0</v>
      </c>
      <c r="C3334" s="193">
        <f t="shared" ref="C3334:C3397" si="1514">TRUNC(IF(Q3333&gt;0,C3333-(S3333/O3333),C3333),8)</f>
        <v>0</v>
      </c>
      <c r="D3334" s="110">
        <f t="shared" si="1497"/>
        <v>7245.38</v>
      </c>
      <c r="E3334" s="111">
        <f t="shared" si="1513"/>
        <v>7276.54</v>
      </c>
      <c r="F3334" s="112">
        <f t="shared" si="1498"/>
        <v>47593</v>
      </c>
      <c r="G3334" s="113">
        <f t="shared" si="1499"/>
        <v>4.3006716003852752E-3</v>
      </c>
      <c r="H3334" s="114">
        <f t="shared" si="1500"/>
        <v>47655</v>
      </c>
      <c r="I3334" s="114">
        <f t="shared" si="1501"/>
        <v>47655</v>
      </c>
      <c r="J3334" s="115">
        <f t="shared" si="1502"/>
        <v>23</v>
      </c>
      <c r="K3334" s="115">
        <f t="shared" si="1503"/>
        <v>5</v>
      </c>
      <c r="L3334" s="8">
        <f t="shared" si="1504"/>
        <v>1.0009333499999999</v>
      </c>
      <c r="M3334" s="116">
        <f t="shared" si="1505"/>
        <v>1.0043006699999999</v>
      </c>
      <c r="N3334" s="116">
        <f t="shared" si="1506"/>
        <v>1.6859587229483906</v>
      </c>
      <c r="O3334" s="109">
        <f t="shared" si="1507"/>
        <v>1.6875323099999999</v>
      </c>
      <c r="P3334" s="109">
        <f t="shared" si="1508"/>
        <v>0</v>
      </c>
      <c r="Q3334" s="11">
        <f t="shared" si="1493"/>
        <v>0</v>
      </c>
      <c r="R3334" s="30">
        <f t="shared" si="1491"/>
        <v>0</v>
      </c>
      <c r="S3334" s="109">
        <f t="shared" si="1509"/>
        <v>0</v>
      </c>
      <c r="T3334" s="119">
        <f t="shared" si="1492"/>
        <v>0.10150000000000001</v>
      </c>
      <c r="U3334" s="117">
        <f t="shared" si="1510"/>
        <v>232</v>
      </c>
      <c r="V3334" s="117">
        <v>252</v>
      </c>
      <c r="W3334" s="116">
        <f t="shared" si="1511"/>
        <v>1.0930811330000001</v>
      </c>
      <c r="X3334" s="109">
        <f t="shared" si="1512"/>
        <v>0</v>
      </c>
      <c r="Y3334" s="174">
        <f t="shared" si="1489"/>
        <v>0</v>
      </c>
      <c r="Z3334" s="120" t="str">
        <f t="shared" si="1494"/>
        <v>A+J=</v>
      </c>
      <c r="AA3334" s="114">
        <f t="shared" si="1495"/>
        <v>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08">
        <f t="shared" si="1490"/>
        <v>47631</v>
      </c>
      <c r="B3335" s="109">
        <f t="shared" si="1496"/>
        <v>0</v>
      </c>
      <c r="C3335" s="193">
        <f t="shared" si="1514"/>
        <v>0</v>
      </c>
      <c r="D3335" s="110">
        <f t="shared" si="1497"/>
        <v>7245.38</v>
      </c>
      <c r="E3335" s="111">
        <f t="shared" si="1513"/>
        <v>7276.54</v>
      </c>
      <c r="F3335" s="112">
        <f t="shared" si="1498"/>
        <v>47593</v>
      </c>
      <c r="G3335" s="113">
        <f t="shared" si="1499"/>
        <v>4.3006716003852752E-3</v>
      </c>
      <c r="H3335" s="114">
        <f t="shared" si="1500"/>
        <v>47655</v>
      </c>
      <c r="I3335" s="114">
        <f t="shared" si="1501"/>
        <v>47655</v>
      </c>
      <c r="J3335" s="115">
        <f t="shared" si="1502"/>
        <v>23</v>
      </c>
      <c r="K3335" s="115">
        <f t="shared" si="1503"/>
        <v>6</v>
      </c>
      <c r="L3335" s="8">
        <f t="shared" si="1504"/>
        <v>1.0011201300000001</v>
      </c>
      <c r="M3335" s="116">
        <f t="shared" si="1505"/>
        <v>1.0043006699999999</v>
      </c>
      <c r="N3335" s="116">
        <f t="shared" si="1506"/>
        <v>1.6859587229483906</v>
      </c>
      <c r="O3335" s="109">
        <f t="shared" si="1507"/>
        <v>1.6878472099999999</v>
      </c>
      <c r="P3335" s="109">
        <f t="shared" si="1508"/>
        <v>0</v>
      </c>
      <c r="Q3335" s="11">
        <f t="shared" si="1493"/>
        <v>0</v>
      </c>
      <c r="R3335" s="30">
        <f t="shared" si="1491"/>
        <v>0</v>
      </c>
      <c r="S3335" s="109">
        <f t="shared" si="1509"/>
        <v>0</v>
      </c>
      <c r="T3335" s="119">
        <f t="shared" si="1492"/>
        <v>0.10150000000000001</v>
      </c>
      <c r="U3335" s="117">
        <f t="shared" si="1510"/>
        <v>233</v>
      </c>
      <c r="V3335" s="117">
        <v>252</v>
      </c>
      <c r="W3335" s="116">
        <f t="shared" si="1511"/>
        <v>1.0935005440000001</v>
      </c>
      <c r="X3335" s="109">
        <f t="shared" si="1512"/>
        <v>0</v>
      </c>
      <c r="Y3335" s="174">
        <f t="shared" si="1489"/>
        <v>0</v>
      </c>
      <c r="Z3335" s="120" t="str">
        <f t="shared" si="1494"/>
        <v>A+J=</v>
      </c>
      <c r="AA3335" s="114">
        <f t="shared" si="1495"/>
        <v>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08">
        <f t="shared" si="1490"/>
        <v>47632</v>
      </c>
      <c r="B3336" s="109">
        <f t="shared" si="1496"/>
        <v>0</v>
      </c>
      <c r="C3336" s="193">
        <f t="shared" si="1514"/>
        <v>0</v>
      </c>
      <c r="D3336" s="110">
        <f t="shared" si="1497"/>
        <v>7245.38</v>
      </c>
      <c r="E3336" s="111">
        <f t="shared" si="1513"/>
        <v>7276.54</v>
      </c>
      <c r="F3336" s="112">
        <f t="shared" si="1498"/>
        <v>47593</v>
      </c>
      <c r="G3336" s="113">
        <f t="shared" si="1499"/>
        <v>4.3006716003852752E-3</v>
      </c>
      <c r="H3336" s="114">
        <f t="shared" si="1500"/>
        <v>47655</v>
      </c>
      <c r="I3336" s="114">
        <f t="shared" si="1501"/>
        <v>47655</v>
      </c>
      <c r="J3336" s="115">
        <f t="shared" si="1502"/>
        <v>23</v>
      </c>
      <c r="K3336" s="115">
        <f t="shared" si="1503"/>
        <v>7</v>
      </c>
      <c r="L3336" s="8">
        <f t="shared" si="1504"/>
        <v>1.0013069400000001</v>
      </c>
      <c r="M3336" s="116">
        <f t="shared" si="1505"/>
        <v>1.0043006699999999</v>
      </c>
      <c r="N3336" s="116">
        <f t="shared" si="1506"/>
        <v>1.6859587229483906</v>
      </c>
      <c r="O3336" s="109">
        <f t="shared" si="1507"/>
        <v>1.6881621600000001</v>
      </c>
      <c r="P3336" s="109">
        <f t="shared" si="1508"/>
        <v>0</v>
      </c>
      <c r="Q3336" s="11">
        <f t="shared" si="1493"/>
        <v>0</v>
      </c>
      <c r="R3336" s="30">
        <f t="shared" si="1491"/>
        <v>0</v>
      </c>
      <c r="S3336" s="109">
        <f t="shared" si="1509"/>
        <v>0</v>
      </c>
      <c r="T3336" s="119">
        <f t="shared" si="1492"/>
        <v>0.10150000000000001</v>
      </c>
      <c r="U3336" s="117">
        <f t="shared" si="1510"/>
        <v>234</v>
      </c>
      <c r="V3336" s="117">
        <v>252</v>
      </c>
      <c r="W3336" s="116">
        <f t="shared" si="1511"/>
        <v>1.0939201160000001</v>
      </c>
      <c r="X3336" s="109">
        <f t="shared" si="1512"/>
        <v>0</v>
      </c>
      <c r="Y3336" s="174">
        <f t="shared" si="1489"/>
        <v>0</v>
      </c>
      <c r="Z3336" s="120" t="str">
        <f t="shared" si="1494"/>
        <v>A+J=</v>
      </c>
      <c r="AA3336" s="114">
        <f t="shared" si="1495"/>
        <v>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08">
        <f t="shared" si="1490"/>
        <v>47633</v>
      </c>
      <c r="B3337" s="109">
        <f t="shared" si="1496"/>
        <v>0</v>
      </c>
      <c r="C3337" s="193">
        <f t="shared" si="1514"/>
        <v>0</v>
      </c>
      <c r="D3337" s="110">
        <f t="shared" si="1497"/>
        <v>7245.38</v>
      </c>
      <c r="E3337" s="111">
        <f t="shared" si="1513"/>
        <v>7276.54</v>
      </c>
      <c r="F3337" s="112">
        <f t="shared" si="1498"/>
        <v>47593</v>
      </c>
      <c r="G3337" s="113">
        <f t="shared" si="1499"/>
        <v>4.3006716003852752E-3</v>
      </c>
      <c r="H3337" s="114">
        <f t="shared" si="1500"/>
        <v>47655</v>
      </c>
      <c r="I3337" s="114">
        <f t="shared" si="1501"/>
        <v>47655</v>
      </c>
      <c r="J3337" s="115">
        <f t="shared" si="1502"/>
        <v>23</v>
      </c>
      <c r="K3337" s="115">
        <f t="shared" si="1503"/>
        <v>8</v>
      </c>
      <c r="L3337" s="8">
        <f t="shared" si="1504"/>
        <v>1.0014937900000001</v>
      </c>
      <c r="M3337" s="116">
        <f t="shared" si="1505"/>
        <v>1.0043006699999999</v>
      </c>
      <c r="N3337" s="116">
        <f t="shared" si="1506"/>
        <v>1.6859587229483906</v>
      </c>
      <c r="O3337" s="109">
        <f t="shared" si="1507"/>
        <v>1.68847719</v>
      </c>
      <c r="P3337" s="109">
        <f t="shared" si="1508"/>
        <v>0</v>
      </c>
      <c r="Q3337" s="11">
        <f t="shared" si="1493"/>
        <v>0</v>
      </c>
      <c r="R3337" s="30">
        <f t="shared" si="1491"/>
        <v>0</v>
      </c>
      <c r="S3337" s="109">
        <f t="shared" si="1509"/>
        <v>0</v>
      </c>
      <c r="T3337" s="119">
        <f t="shared" si="1492"/>
        <v>0.10150000000000001</v>
      </c>
      <c r="U3337" s="117">
        <f t="shared" si="1510"/>
        <v>235</v>
      </c>
      <c r="V3337" s="117">
        <v>252</v>
      </c>
      <c r="W3337" s="116">
        <f t="shared" si="1511"/>
        <v>1.094339849</v>
      </c>
      <c r="X3337" s="109">
        <f t="shared" si="1512"/>
        <v>0</v>
      </c>
      <c r="Y3337" s="174">
        <f t="shared" si="1489"/>
        <v>0</v>
      </c>
      <c r="Z3337" s="120" t="str">
        <f t="shared" si="1494"/>
        <v>A+J=</v>
      </c>
      <c r="AA3337" s="114">
        <f t="shared" si="1495"/>
        <v>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08">
        <f t="shared" si="1490"/>
        <v>47634</v>
      </c>
      <c r="B3338" s="109">
        <f t="shared" si="1496"/>
        <v>0</v>
      </c>
      <c r="C3338" s="193">
        <f t="shared" si="1514"/>
        <v>0</v>
      </c>
      <c r="D3338" s="110">
        <f t="shared" si="1497"/>
        <v>7245.38</v>
      </c>
      <c r="E3338" s="111">
        <f t="shared" si="1513"/>
        <v>7276.54</v>
      </c>
      <c r="F3338" s="112">
        <f t="shared" si="1498"/>
        <v>47593</v>
      </c>
      <c r="G3338" s="113">
        <f t="shared" si="1499"/>
        <v>4.3006716003852752E-3</v>
      </c>
      <c r="H3338" s="114">
        <f t="shared" si="1500"/>
        <v>47655</v>
      </c>
      <c r="I3338" s="114">
        <f t="shared" si="1501"/>
        <v>47655</v>
      </c>
      <c r="J3338" s="115">
        <f t="shared" si="1502"/>
        <v>23</v>
      </c>
      <c r="K3338" s="115">
        <f t="shared" si="1503"/>
        <v>9</v>
      </c>
      <c r="L3338" s="8">
        <f t="shared" si="1504"/>
        <v>1.0016806700000001</v>
      </c>
      <c r="M3338" s="116">
        <f t="shared" si="1505"/>
        <v>1.0043006699999999</v>
      </c>
      <c r="N3338" s="116">
        <f t="shared" si="1506"/>
        <v>1.6859587229483906</v>
      </c>
      <c r="O3338" s="109">
        <f t="shared" si="1507"/>
        <v>1.68879226</v>
      </c>
      <c r="P3338" s="109">
        <f t="shared" si="1508"/>
        <v>0</v>
      </c>
      <c r="Q3338" s="11">
        <f t="shared" si="1493"/>
        <v>0</v>
      </c>
      <c r="R3338" s="30">
        <f t="shared" si="1491"/>
        <v>0</v>
      </c>
      <c r="S3338" s="109">
        <f t="shared" si="1509"/>
        <v>0</v>
      </c>
      <c r="T3338" s="119">
        <f t="shared" si="1492"/>
        <v>0.10150000000000001</v>
      </c>
      <c r="U3338" s="117">
        <f t="shared" si="1510"/>
        <v>236</v>
      </c>
      <c r="V3338" s="117">
        <v>252</v>
      </c>
      <c r="W3338" s="116">
        <f t="shared" si="1511"/>
        <v>1.094759743</v>
      </c>
      <c r="X3338" s="109">
        <f t="shared" si="1512"/>
        <v>0</v>
      </c>
      <c r="Y3338" s="174">
        <f t="shared" ref="Y3338:Y3401" si="1515">IF(AND(Q3338&gt;0,Z3338&lt;&gt;"INCORPJ="),S3338+X3338,0)</f>
        <v>0</v>
      </c>
      <c r="Z3338" s="120" t="str">
        <f t="shared" si="1494"/>
        <v>A+J=</v>
      </c>
      <c r="AA3338" s="114">
        <f t="shared" si="1495"/>
        <v>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08">
        <f t="shared" ref="A3339:A3402" si="1516">(A3338+1)</f>
        <v>47635</v>
      </c>
      <c r="B3339" s="109">
        <f t="shared" si="1496"/>
        <v>0</v>
      </c>
      <c r="C3339" s="193">
        <f t="shared" si="1514"/>
        <v>0</v>
      </c>
      <c r="D3339" s="110">
        <f t="shared" si="1497"/>
        <v>7245.38</v>
      </c>
      <c r="E3339" s="111">
        <f t="shared" si="1513"/>
        <v>7276.54</v>
      </c>
      <c r="F3339" s="112">
        <f t="shared" si="1498"/>
        <v>47593</v>
      </c>
      <c r="G3339" s="113">
        <f t="shared" si="1499"/>
        <v>4.3006716003852752E-3</v>
      </c>
      <c r="H3339" s="114">
        <f t="shared" si="1500"/>
        <v>47655</v>
      </c>
      <c r="I3339" s="114">
        <f t="shared" si="1501"/>
        <v>47655</v>
      </c>
      <c r="J3339" s="115">
        <f t="shared" si="1502"/>
        <v>23</v>
      </c>
      <c r="K3339" s="115">
        <f t="shared" si="1503"/>
        <v>10</v>
      </c>
      <c r="L3339" s="8">
        <f t="shared" si="1504"/>
        <v>1.0018675800000001</v>
      </c>
      <c r="M3339" s="116">
        <f t="shared" si="1505"/>
        <v>1.0043006699999999</v>
      </c>
      <c r="N3339" s="116">
        <f t="shared" si="1506"/>
        <v>1.6859587229483906</v>
      </c>
      <c r="O3339" s="109">
        <f t="shared" si="1507"/>
        <v>1.68910738</v>
      </c>
      <c r="P3339" s="109">
        <f t="shared" si="1508"/>
        <v>0</v>
      </c>
      <c r="Q3339" s="11">
        <f t="shared" si="1493"/>
        <v>0</v>
      </c>
      <c r="R3339" s="30">
        <f t="shared" ref="R3339:R3402" si="1517">IF(Q3339&gt;0,VLOOKUP($A3339,$AD$10:$AI$145,6),0)</f>
        <v>0</v>
      </c>
      <c r="S3339" s="109">
        <f t="shared" si="1509"/>
        <v>0</v>
      </c>
      <c r="T3339" s="119">
        <f t="shared" ref="T3339:T3402" si="1518">(T3338)</f>
        <v>0.10150000000000001</v>
      </c>
      <c r="U3339" s="117">
        <f t="shared" si="1510"/>
        <v>237</v>
      </c>
      <c r="V3339" s="117">
        <v>252</v>
      </c>
      <c r="W3339" s="116">
        <f t="shared" si="1511"/>
        <v>1.095179798</v>
      </c>
      <c r="X3339" s="109">
        <f t="shared" si="1512"/>
        <v>0</v>
      </c>
      <c r="Y3339" s="174">
        <f t="shared" si="1515"/>
        <v>0</v>
      </c>
      <c r="Z3339" s="120" t="str">
        <f t="shared" si="1494"/>
        <v>A+J=</v>
      </c>
      <c r="AA3339" s="114">
        <f t="shared" si="1495"/>
        <v>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08">
        <f t="shared" si="1516"/>
        <v>47636</v>
      </c>
      <c r="B3340" s="109">
        <f t="shared" si="1496"/>
        <v>0</v>
      </c>
      <c r="C3340" s="193">
        <f t="shared" si="1514"/>
        <v>0</v>
      </c>
      <c r="D3340" s="110">
        <f t="shared" si="1497"/>
        <v>7245.38</v>
      </c>
      <c r="E3340" s="111">
        <f t="shared" si="1513"/>
        <v>7276.54</v>
      </c>
      <c r="F3340" s="112">
        <f t="shared" si="1498"/>
        <v>47593</v>
      </c>
      <c r="G3340" s="113">
        <f t="shared" si="1499"/>
        <v>4.3006716003852752E-3</v>
      </c>
      <c r="H3340" s="114">
        <f t="shared" si="1500"/>
        <v>47655</v>
      </c>
      <c r="I3340" s="114">
        <f t="shared" si="1501"/>
        <v>47655</v>
      </c>
      <c r="J3340" s="115">
        <f t="shared" si="1502"/>
        <v>23</v>
      </c>
      <c r="K3340" s="115">
        <f t="shared" si="1503"/>
        <v>10</v>
      </c>
      <c r="L3340" s="8">
        <f t="shared" si="1504"/>
        <v>1.0018675800000001</v>
      </c>
      <c r="M3340" s="116">
        <f t="shared" si="1505"/>
        <v>1.0043006699999999</v>
      </c>
      <c r="N3340" s="116">
        <f t="shared" si="1506"/>
        <v>1.6859587229483906</v>
      </c>
      <c r="O3340" s="109">
        <f t="shared" si="1507"/>
        <v>1.68910738</v>
      </c>
      <c r="P3340" s="109">
        <f t="shared" si="1508"/>
        <v>0</v>
      </c>
      <c r="Q3340" s="11">
        <f t="shared" ref="Q3340:Q3403" si="1519">IF(VLOOKUP(A3340,AD$10:AK$145,8)=VLOOKUP(A3339,AD$10:AK$145,8),0,VLOOKUP(A3340,AD$10:AK$145,8))</f>
        <v>0</v>
      </c>
      <c r="R3340" s="30">
        <f t="shared" si="1517"/>
        <v>0</v>
      </c>
      <c r="S3340" s="109">
        <f t="shared" si="1509"/>
        <v>0</v>
      </c>
      <c r="T3340" s="119">
        <f t="shared" si="1518"/>
        <v>0.10150000000000001</v>
      </c>
      <c r="U3340" s="117">
        <f t="shared" si="1510"/>
        <v>237</v>
      </c>
      <c r="V3340" s="117">
        <v>252</v>
      </c>
      <c r="W3340" s="116">
        <f t="shared" si="1511"/>
        <v>1.095179798</v>
      </c>
      <c r="X3340" s="109">
        <f t="shared" si="1512"/>
        <v>0</v>
      </c>
      <c r="Y3340" s="174">
        <f t="shared" si="1515"/>
        <v>0</v>
      </c>
      <c r="Z3340" s="120" t="str">
        <f t="shared" ref="Z3340:Z3403" si="1520">IF($Q3339&gt;0,VLOOKUP($A3339,$AD$10:$AM$145,9),Z3339)</f>
        <v>A+J=</v>
      </c>
      <c r="AA3340" s="114">
        <f t="shared" ref="AA3340:AA3403" si="1521">IF($Q3339&gt;0,VLOOKUP($A3339,$AD$10:$AM$145,10),AA3339)</f>
        <v>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08">
        <f t="shared" si="1516"/>
        <v>47637</v>
      </c>
      <c r="B3341" s="109">
        <f t="shared" si="1496"/>
        <v>0</v>
      </c>
      <c r="C3341" s="193">
        <f t="shared" si="1514"/>
        <v>0</v>
      </c>
      <c r="D3341" s="110">
        <f t="shared" si="1497"/>
        <v>7245.38</v>
      </c>
      <c r="E3341" s="111">
        <f t="shared" si="1513"/>
        <v>7276.54</v>
      </c>
      <c r="F3341" s="112">
        <f t="shared" si="1498"/>
        <v>47593</v>
      </c>
      <c r="G3341" s="113">
        <f t="shared" si="1499"/>
        <v>4.3006716003852752E-3</v>
      </c>
      <c r="H3341" s="114">
        <f t="shared" si="1500"/>
        <v>47655</v>
      </c>
      <c r="I3341" s="114">
        <f t="shared" si="1501"/>
        <v>47655</v>
      </c>
      <c r="J3341" s="115">
        <f t="shared" si="1502"/>
        <v>23</v>
      </c>
      <c r="K3341" s="115">
        <f t="shared" si="1503"/>
        <v>10</v>
      </c>
      <c r="L3341" s="8">
        <f t="shared" si="1504"/>
        <v>1.0018675800000001</v>
      </c>
      <c r="M3341" s="116">
        <f t="shared" si="1505"/>
        <v>1.0043006699999999</v>
      </c>
      <c r="N3341" s="116">
        <f t="shared" si="1506"/>
        <v>1.6859587229483906</v>
      </c>
      <c r="O3341" s="109">
        <f t="shared" si="1507"/>
        <v>1.68910738</v>
      </c>
      <c r="P3341" s="109">
        <f t="shared" si="1508"/>
        <v>0</v>
      </c>
      <c r="Q3341" s="11">
        <f t="shared" si="1519"/>
        <v>0</v>
      </c>
      <c r="R3341" s="30">
        <f t="shared" si="1517"/>
        <v>0</v>
      </c>
      <c r="S3341" s="109">
        <f t="shared" si="1509"/>
        <v>0</v>
      </c>
      <c r="T3341" s="119">
        <f t="shared" si="1518"/>
        <v>0.10150000000000001</v>
      </c>
      <c r="U3341" s="117">
        <f t="shared" si="1510"/>
        <v>237</v>
      </c>
      <c r="V3341" s="117">
        <v>252</v>
      </c>
      <c r="W3341" s="116">
        <f t="shared" si="1511"/>
        <v>1.095179798</v>
      </c>
      <c r="X3341" s="109">
        <f t="shared" si="1512"/>
        <v>0</v>
      </c>
      <c r="Y3341" s="174">
        <f t="shared" si="1515"/>
        <v>0</v>
      </c>
      <c r="Z3341" s="120" t="str">
        <f t="shared" si="1520"/>
        <v>A+J=</v>
      </c>
      <c r="AA3341" s="114">
        <f t="shared" si="1521"/>
        <v>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08">
        <f t="shared" si="1516"/>
        <v>47638</v>
      </c>
      <c r="B3342" s="109">
        <f t="shared" si="1496"/>
        <v>0</v>
      </c>
      <c r="C3342" s="193">
        <f t="shared" si="1514"/>
        <v>0</v>
      </c>
      <c r="D3342" s="110">
        <f t="shared" si="1497"/>
        <v>7245.38</v>
      </c>
      <c r="E3342" s="111">
        <f t="shared" si="1513"/>
        <v>7276.54</v>
      </c>
      <c r="F3342" s="112">
        <f t="shared" si="1498"/>
        <v>47593</v>
      </c>
      <c r="G3342" s="113">
        <f t="shared" si="1499"/>
        <v>4.3006716003852752E-3</v>
      </c>
      <c r="H3342" s="114">
        <f t="shared" si="1500"/>
        <v>47655</v>
      </c>
      <c r="I3342" s="114">
        <f t="shared" si="1501"/>
        <v>47655</v>
      </c>
      <c r="J3342" s="115">
        <f t="shared" si="1502"/>
        <v>23</v>
      </c>
      <c r="K3342" s="115">
        <f t="shared" si="1503"/>
        <v>11</v>
      </c>
      <c r="L3342" s="8">
        <f t="shared" si="1504"/>
        <v>1.00205454</v>
      </c>
      <c r="M3342" s="116">
        <f t="shared" si="1505"/>
        <v>1.0043006699999999</v>
      </c>
      <c r="N3342" s="116">
        <f t="shared" si="1506"/>
        <v>1.6859587229483906</v>
      </c>
      <c r="O3342" s="109">
        <f t="shared" si="1507"/>
        <v>1.6894225899999999</v>
      </c>
      <c r="P3342" s="109">
        <f t="shared" si="1508"/>
        <v>0</v>
      </c>
      <c r="Q3342" s="11">
        <f t="shared" si="1519"/>
        <v>0</v>
      </c>
      <c r="R3342" s="30">
        <f t="shared" si="1517"/>
        <v>0</v>
      </c>
      <c r="S3342" s="109">
        <f t="shared" si="1509"/>
        <v>0</v>
      </c>
      <c r="T3342" s="119">
        <f t="shared" si="1518"/>
        <v>0.10150000000000001</v>
      </c>
      <c r="U3342" s="117">
        <f t="shared" si="1510"/>
        <v>238</v>
      </c>
      <c r="V3342" s="117">
        <v>252</v>
      </c>
      <c r="W3342" s="116">
        <f t="shared" si="1511"/>
        <v>1.095600014</v>
      </c>
      <c r="X3342" s="109">
        <f t="shared" si="1512"/>
        <v>0</v>
      </c>
      <c r="Y3342" s="174">
        <f t="shared" si="1515"/>
        <v>0</v>
      </c>
      <c r="Z3342" s="120" t="str">
        <f t="shared" si="1520"/>
        <v>A+J=</v>
      </c>
      <c r="AA3342" s="114">
        <f t="shared" si="1521"/>
        <v>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08">
        <f t="shared" si="1516"/>
        <v>47639</v>
      </c>
      <c r="B3343" s="109">
        <f t="shared" si="1496"/>
        <v>0</v>
      </c>
      <c r="C3343" s="193">
        <f t="shared" si="1514"/>
        <v>0</v>
      </c>
      <c r="D3343" s="110">
        <f t="shared" si="1497"/>
        <v>7245.38</v>
      </c>
      <c r="E3343" s="111">
        <f t="shared" si="1513"/>
        <v>7276.54</v>
      </c>
      <c r="F3343" s="112">
        <f t="shared" si="1498"/>
        <v>47593</v>
      </c>
      <c r="G3343" s="113">
        <f t="shared" si="1499"/>
        <v>4.3006716003852752E-3</v>
      </c>
      <c r="H3343" s="114">
        <f t="shared" si="1500"/>
        <v>47655</v>
      </c>
      <c r="I3343" s="114">
        <f t="shared" si="1501"/>
        <v>47655</v>
      </c>
      <c r="J3343" s="115">
        <f t="shared" si="1502"/>
        <v>23</v>
      </c>
      <c r="K3343" s="115">
        <f t="shared" si="1503"/>
        <v>12</v>
      </c>
      <c r="L3343" s="8">
        <f t="shared" si="1504"/>
        <v>1.0022415200000001</v>
      </c>
      <c r="M3343" s="116">
        <f t="shared" si="1505"/>
        <v>1.0043006699999999</v>
      </c>
      <c r="N3343" s="116">
        <f t="shared" si="1506"/>
        <v>1.6859587229483906</v>
      </c>
      <c r="O3343" s="109">
        <f t="shared" si="1507"/>
        <v>1.6897378300000001</v>
      </c>
      <c r="P3343" s="109">
        <f t="shared" si="1508"/>
        <v>0</v>
      </c>
      <c r="Q3343" s="11">
        <f t="shared" si="1519"/>
        <v>0</v>
      </c>
      <c r="R3343" s="30">
        <f t="shared" si="1517"/>
        <v>0</v>
      </c>
      <c r="S3343" s="109">
        <f t="shared" si="1509"/>
        <v>0</v>
      </c>
      <c r="T3343" s="119">
        <f t="shared" si="1518"/>
        <v>0.10150000000000001</v>
      </c>
      <c r="U3343" s="117">
        <f t="shared" si="1510"/>
        <v>239</v>
      </c>
      <c r="V3343" s="117">
        <v>252</v>
      </c>
      <c r="W3343" s="116">
        <f t="shared" si="1511"/>
        <v>1.096020392</v>
      </c>
      <c r="X3343" s="109">
        <f t="shared" si="1512"/>
        <v>0</v>
      </c>
      <c r="Y3343" s="174">
        <f t="shared" si="1515"/>
        <v>0</v>
      </c>
      <c r="Z3343" s="120" t="str">
        <f t="shared" si="1520"/>
        <v>A+J=</v>
      </c>
      <c r="AA3343" s="114">
        <f t="shared" si="1521"/>
        <v>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08">
        <f t="shared" si="1516"/>
        <v>47640</v>
      </c>
      <c r="B3344" s="109">
        <f t="shared" si="1496"/>
        <v>0</v>
      </c>
      <c r="C3344" s="193">
        <f t="shared" si="1514"/>
        <v>0</v>
      </c>
      <c r="D3344" s="110">
        <f t="shared" si="1497"/>
        <v>7245.38</v>
      </c>
      <c r="E3344" s="111">
        <f t="shared" si="1513"/>
        <v>7276.54</v>
      </c>
      <c r="F3344" s="112">
        <f t="shared" si="1498"/>
        <v>47593</v>
      </c>
      <c r="G3344" s="113">
        <f t="shared" si="1499"/>
        <v>4.3006716003852752E-3</v>
      </c>
      <c r="H3344" s="114">
        <f t="shared" si="1500"/>
        <v>47655</v>
      </c>
      <c r="I3344" s="114">
        <f t="shared" si="1501"/>
        <v>47655</v>
      </c>
      <c r="J3344" s="115">
        <f t="shared" si="1502"/>
        <v>23</v>
      </c>
      <c r="K3344" s="115">
        <f t="shared" si="1503"/>
        <v>13</v>
      </c>
      <c r="L3344" s="8">
        <f t="shared" si="1504"/>
        <v>1.0024285399999999</v>
      </c>
      <c r="M3344" s="116">
        <f t="shared" si="1505"/>
        <v>1.0043006699999999</v>
      </c>
      <c r="N3344" s="116">
        <f t="shared" si="1506"/>
        <v>1.6859587229483906</v>
      </c>
      <c r="O3344" s="109">
        <f t="shared" si="1507"/>
        <v>1.6900531400000001</v>
      </c>
      <c r="P3344" s="109">
        <f t="shared" si="1508"/>
        <v>0</v>
      </c>
      <c r="Q3344" s="11">
        <f t="shared" si="1519"/>
        <v>0</v>
      </c>
      <c r="R3344" s="30">
        <f t="shared" si="1517"/>
        <v>0</v>
      </c>
      <c r="S3344" s="109">
        <f t="shared" si="1509"/>
        <v>0</v>
      </c>
      <c r="T3344" s="119">
        <f t="shared" si="1518"/>
        <v>0.10150000000000001</v>
      </c>
      <c r="U3344" s="117">
        <f t="shared" si="1510"/>
        <v>240</v>
      </c>
      <c r="V3344" s="117">
        <v>252</v>
      </c>
      <c r="W3344" s="116">
        <f t="shared" si="1511"/>
        <v>1.09644093</v>
      </c>
      <c r="X3344" s="109">
        <f t="shared" si="1512"/>
        <v>0</v>
      </c>
      <c r="Y3344" s="174">
        <f t="shared" si="1515"/>
        <v>0</v>
      </c>
      <c r="Z3344" s="120" t="str">
        <f t="shared" si="1520"/>
        <v>A+J=</v>
      </c>
      <c r="AA3344" s="114">
        <f t="shared" si="1521"/>
        <v>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08">
        <f t="shared" si="1516"/>
        <v>47641</v>
      </c>
      <c r="B3345" s="109">
        <f t="shared" si="1496"/>
        <v>0</v>
      </c>
      <c r="C3345" s="193">
        <f t="shared" si="1514"/>
        <v>0</v>
      </c>
      <c r="D3345" s="110">
        <f t="shared" si="1497"/>
        <v>7245.38</v>
      </c>
      <c r="E3345" s="111">
        <f t="shared" si="1513"/>
        <v>7276.54</v>
      </c>
      <c r="F3345" s="112">
        <f t="shared" si="1498"/>
        <v>47593</v>
      </c>
      <c r="G3345" s="113">
        <f t="shared" si="1499"/>
        <v>4.3006716003852752E-3</v>
      </c>
      <c r="H3345" s="114">
        <f t="shared" si="1500"/>
        <v>47655</v>
      </c>
      <c r="I3345" s="114">
        <f t="shared" si="1501"/>
        <v>47655</v>
      </c>
      <c r="J3345" s="115">
        <f t="shared" si="1502"/>
        <v>23</v>
      </c>
      <c r="K3345" s="115">
        <f t="shared" si="1503"/>
        <v>14</v>
      </c>
      <c r="L3345" s="8">
        <f t="shared" si="1504"/>
        <v>1.0026155999999999</v>
      </c>
      <c r="M3345" s="116">
        <f t="shared" si="1505"/>
        <v>1.0043006699999999</v>
      </c>
      <c r="N3345" s="116">
        <f t="shared" si="1506"/>
        <v>1.6859587229483906</v>
      </c>
      <c r="O3345" s="109">
        <f t="shared" si="1507"/>
        <v>1.6903685100000001</v>
      </c>
      <c r="P3345" s="109">
        <f t="shared" si="1508"/>
        <v>0</v>
      </c>
      <c r="Q3345" s="11">
        <f t="shared" si="1519"/>
        <v>0</v>
      </c>
      <c r="R3345" s="30">
        <f t="shared" si="1517"/>
        <v>0</v>
      </c>
      <c r="S3345" s="109">
        <f t="shared" si="1509"/>
        <v>0</v>
      </c>
      <c r="T3345" s="119">
        <f t="shared" si="1518"/>
        <v>0.10150000000000001</v>
      </c>
      <c r="U3345" s="117">
        <f t="shared" si="1510"/>
        <v>241</v>
      </c>
      <c r="V3345" s="117">
        <v>252</v>
      </c>
      <c r="W3345" s="116">
        <f t="shared" si="1511"/>
        <v>1.0968616309999999</v>
      </c>
      <c r="X3345" s="109">
        <f t="shared" si="1512"/>
        <v>0</v>
      </c>
      <c r="Y3345" s="174">
        <f t="shared" si="1515"/>
        <v>0</v>
      </c>
      <c r="Z3345" s="120" t="str">
        <f t="shared" si="1520"/>
        <v>A+J=</v>
      </c>
      <c r="AA3345" s="114">
        <f t="shared" si="1521"/>
        <v>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08">
        <f t="shared" si="1516"/>
        <v>47642</v>
      </c>
      <c r="B3346" s="109">
        <f t="shared" si="1496"/>
        <v>0</v>
      </c>
      <c r="C3346" s="193">
        <f t="shared" si="1514"/>
        <v>0</v>
      </c>
      <c r="D3346" s="110">
        <f t="shared" si="1497"/>
        <v>7245.38</v>
      </c>
      <c r="E3346" s="111">
        <f t="shared" si="1513"/>
        <v>7276.54</v>
      </c>
      <c r="F3346" s="112">
        <f t="shared" si="1498"/>
        <v>47593</v>
      </c>
      <c r="G3346" s="113">
        <f t="shared" si="1499"/>
        <v>4.3006716003852752E-3</v>
      </c>
      <c r="H3346" s="114">
        <f t="shared" si="1500"/>
        <v>47655</v>
      </c>
      <c r="I3346" s="114">
        <f t="shared" si="1501"/>
        <v>47655</v>
      </c>
      <c r="J3346" s="115">
        <f t="shared" si="1502"/>
        <v>23</v>
      </c>
      <c r="K3346" s="115">
        <f t="shared" si="1503"/>
        <v>15</v>
      </c>
      <c r="L3346" s="8">
        <f t="shared" si="1504"/>
        <v>1.00280269</v>
      </c>
      <c r="M3346" s="116">
        <f t="shared" si="1505"/>
        <v>1.0043006699999999</v>
      </c>
      <c r="N3346" s="116">
        <f t="shared" si="1506"/>
        <v>1.6859587229483906</v>
      </c>
      <c r="O3346" s="109">
        <f t="shared" si="1507"/>
        <v>1.69068394</v>
      </c>
      <c r="P3346" s="109">
        <f t="shared" si="1508"/>
        <v>0</v>
      </c>
      <c r="Q3346" s="11">
        <f t="shared" si="1519"/>
        <v>0</v>
      </c>
      <c r="R3346" s="30">
        <f t="shared" si="1517"/>
        <v>0</v>
      </c>
      <c r="S3346" s="109">
        <f t="shared" si="1509"/>
        <v>0</v>
      </c>
      <c r="T3346" s="119">
        <f t="shared" si="1518"/>
        <v>0.10150000000000001</v>
      </c>
      <c r="U3346" s="117">
        <f t="shared" si="1510"/>
        <v>242</v>
      </c>
      <c r="V3346" s="117">
        <v>252</v>
      </c>
      <c r="W3346" s="116">
        <f t="shared" si="1511"/>
        <v>1.0972824919999999</v>
      </c>
      <c r="X3346" s="109">
        <f t="shared" si="1512"/>
        <v>0</v>
      </c>
      <c r="Y3346" s="174">
        <f t="shared" si="1515"/>
        <v>0</v>
      </c>
      <c r="Z3346" s="120" t="str">
        <f t="shared" si="1520"/>
        <v>A+J=</v>
      </c>
      <c r="AA3346" s="114">
        <f t="shared" si="1521"/>
        <v>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08">
        <f t="shared" si="1516"/>
        <v>47643</v>
      </c>
      <c r="B3347" s="109">
        <f t="shared" si="1496"/>
        <v>0</v>
      </c>
      <c r="C3347" s="193">
        <f t="shared" si="1514"/>
        <v>0</v>
      </c>
      <c r="D3347" s="110">
        <f t="shared" si="1497"/>
        <v>7245.38</v>
      </c>
      <c r="E3347" s="111">
        <f t="shared" si="1513"/>
        <v>7276.54</v>
      </c>
      <c r="F3347" s="112">
        <f t="shared" si="1498"/>
        <v>47593</v>
      </c>
      <c r="G3347" s="113">
        <f t="shared" si="1499"/>
        <v>4.3006716003852752E-3</v>
      </c>
      <c r="H3347" s="114">
        <f t="shared" si="1500"/>
        <v>47655</v>
      </c>
      <c r="I3347" s="114">
        <f t="shared" si="1501"/>
        <v>47655</v>
      </c>
      <c r="J3347" s="115">
        <f t="shared" si="1502"/>
        <v>23</v>
      </c>
      <c r="K3347" s="115">
        <f t="shared" si="1503"/>
        <v>15</v>
      </c>
      <c r="L3347" s="8">
        <f t="shared" si="1504"/>
        <v>1.00280269</v>
      </c>
      <c r="M3347" s="116">
        <f t="shared" si="1505"/>
        <v>1.0043006699999999</v>
      </c>
      <c r="N3347" s="116">
        <f t="shared" si="1506"/>
        <v>1.6859587229483906</v>
      </c>
      <c r="O3347" s="109">
        <f t="shared" si="1507"/>
        <v>1.69068394</v>
      </c>
      <c r="P3347" s="109">
        <f t="shared" si="1508"/>
        <v>0</v>
      </c>
      <c r="Q3347" s="11">
        <f t="shared" si="1519"/>
        <v>0</v>
      </c>
      <c r="R3347" s="30">
        <f t="shared" si="1517"/>
        <v>0</v>
      </c>
      <c r="S3347" s="109">
        <f t="shared" si="1509"/>
        <v>0</v>
      </c>
      <c r="T3347" s="119">
        <f t="shared" si="1518"/>
        <v>0.10150000000000001</v>
      </c>
      <c r="U3347" s="117">
        <f t="shared" si="1510"/>
        <v>242</v>
      </c>
      <c r="V3347" s="117">
        <v>252</v>
      </c>
      <c r="W3347" s="116">
        <f t="shared" si="1511"/>
        <v>1.0972824919999999</v>
      </c>
      <c r="X3347" s="109">
        <f t="shared" si="1512"/>
        <v>0</v>
      </c>
      <c r="Y3347" s="174">
        <f t="shared" si="1515"/>
        <v>0</v>
      </c>
      <c r="Z3347" s="120" t="str">
        <f t="shared" si="1520"/>
        <v>A+J=</v>
      </c>
      <c r="AA3347" s="114">
        <f t="shared" si="1521"/>
        <v>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08">
        <f t="shared" si="1516"/>
        <v>47644</v>
      </c>
      <c r="B3348" s="109">
        <f t="shared" si="1496"/>
        <v>0</v>
      </c>
      <c r="C3348" s="193">
        <f t="shared" si="1514"/>
        <v>0</v>
      </c>
      <c r="D3348" s="110">
        <f t="shared" si="1497"/>
        <v>7245.38</v>
      </c>
      <c r="E3348" s="111">
        <f t="shared" si="1513"/>
        <v>7276.54</v>
      </c>
      <c r="F3348" s="112">
        <f t="shared" si="1498"/>
        <v>47593</v>
      </c>
      <c r="G3348" s="113">
        <f t="shared" si="1499"/>
        <v>4.3006716003852752E-3</v>
      </c>
      <c r="H3348" s="114">
        <f t="shared" si="1500"/>
        <v>47655</v>
      </c>
      <c r="I3348" s="114">
        <f t="shared" si="1501"/>
        <v>47655</v>
      </c>
      <c r="J3348" s="115">
        <f t="shared" si="1502"/>
        <v>23</v>
      </c>
      <c r="K3348" s="115">
        <f t="shared" si="1503"/>
        <v>15</v>
      </c>
      <c r="L3348" s="8">
        <f t="shared" si="1504"/>
        <v>1.00280269</v>
      </c>
      <c r="M3348" s="116">
        <f t="shared" si="1505"/>
        <v>1.0043006699999999</v>
      </c>
      <c r="N3348" s="116">
        <f t="shared" si="1506"/>
        <v>1.6859587229483906</v>
      </c>
      <c r="O3348" s="109">
        <f t="shared" si="1507"/>
        <v>1.69068394</v>
      </c>
      <c r="P3348" s="109">
        <f t="shared" si="1508"/>
        <v>0</v>
      </c>
      <c r="Q3348" s="11">
        <f t="shared" si="1519"/>
        <v>0</v>
      </c>
      <c r="R3348" s="30">
        <f t="shared" si="1517"/>
        <v>0</v>
      </c>
      <c r="S3348" s="109">
        <f t="shared" si="1509"/>
        <v>0</v>
      </c>
      <c r="T3348" s="119">
        <f t="shared" si="1518"/>
        <v>0.10150000000000001</v>
      </c>
      <c r="U3348" s="117">
        <f t="shared" si="1510"/>
        <v>242</v>
      </c>
      <c r="V3348" s="117">
        <v>252</v>
      </c>
      <c r="W3348" s="116">
        <f t="shared" si="1511"/>
        <v>1.0972824919999999</v>
      </c>
      <c r="X3348" s="109">
        <f t="shared" si="1512"/>
        <v>0</v>
      </c>
      <c r="Y3348" s="174">
        <f t="shared" si="1515"/>
        <v>0</v>
      </c>
      <c r="Z3348" s="120" t="str">
        <f t="shared" si="1520"/>
        <v>A+J=</v>
      </c>
      <c r="AA3348" s="114">
        <f t="shared" si="1521"/>
        <v>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08">
        <f t="shared" si="1516"/>
        <v>47645</v>
      </c>
      <c r="B3349" s="109">
        <f t="shared" si="1496"/>
        <v>0</v>
      </c>
      <c r="C3349" s="193">
        <f t="shared" si="1514"/>
        <v>0</v>
      </c>
      <c r="D3349" s="110">
        <f t="shared" si="1497"/>
        <v>7245.38</v>
      </c>
      <c r="E3349" s="111">
        <f t="shared" si="1513"/>
        <v>7276.54</v>
      </c>
      <c r="F3349" s="112">
        <f t="shared" si="1498"/>
        <v>47593</v>
      </c>
      <c r="G3349" s="113">
        <f t="shared" si="1499"/>
        <v>4.3006716003852752E-3</v>
      </c>
      <c r="H3349" s="114">
        <f t="shared" si="1500"/>
        <v>47655</v>
      </c>
      <c r="I3349" s="114">
        <f t="shared" si="1501"/>
        <v>47655</v>
      </c>
      <c r="J3349" s="115">
        <f t="shared" si="1502"/>
        <v>23</v>
      </c>
      <c r="K3349" s="115">
        <f t="shared" si="1503"/>
        <v>16</v>
      </c>
      <c r="L3349" s="8">
        <f t="shared" si="1504"/>
        <v>1.0029898100000001</v>
      </c>
      <c r="M3349" s="116">
        <f t="shared" si="1505"/>
        <v>1.0043006699999999</v>
      </c>
      <c r="N3349" s="116">
        <f t="shared" si="1506"/>
        <v>1.6859587229483906</v>
      </c>
      <c r="O3349" s="109">
        <f t="shared" si="1507"/>
        <v>1.6909994100000001</v>
      </c>
      <c r="P3349" s="109">
        <f t="shared" si="1508"/>
        <v>0</v>
      </c>
      <c r="Q3349" s="11">
        <f t="shared" si="1519"/>
        <v>0</v>
      </c>
      <c r="R3349" s="30">
        <f t="shared" si="1517"/>
        <v>0</v>
      </c>
      <c r="S3349" s="109">
        <f t="shared" si="1509"/>
        <v>0</v>
      </c>
      <c r="T3349" s="119">
        <f t="shared" si="1518"/>
        <v>0.10150000000000001</v>
      </c>
      <c r="U3349" s="117">
        <f t="shared" si="1510"/>
        <v>243</v>
      </c>
      <c r="V3349" s="117">
        <v>252</v>
      </c>
      <c r="W3349" s="116">
        <f t="shared" si="1511"/>
        <v>1.0977035150000001</v>
      </c>
      <c r="X3349" s="109">
        <f t="shared" si="1512"/>
        <v>0</v>
      </c>
      <c r="Y3349" s="174">
        <f t="shared" si="1515"/>
        <v>0</v>
      </c>
      <c r="Z3349" s="120" t="str">
        <f t="shared" si="1520"/>
        <v>A+J=</v>
      </c>
      <c r="AA3349" s="114">
        <f t="shared" si="1521"/>
        <v>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08">
        <f t="shared" si="1516"/>
        <v>47646</v>
      </c>
      <c r="B3350" s="109">
        <f t="shared" si="1496"/>
        <v>0</v>
      </c>
      <c r="C3350" s="193">
        <f t="shared" si="1514"/>
        <v>0</v>
      </c>
      <c r="D3350" s="110">
        <f t="shared" si="1497"/>
        <v>7245.38</v>
      </c>
      <c r="E3350" s="111">
        <f t="shared" si="1513"/>
        <v>7276.54</v>
      </c>
      <c r="F3350" s="112">
        <f t="shared" si="1498"/>
        <v>47593</v>
      </c>
      <c r="G3350" s="113">
        <f t="shared" si="1499"/>
        <v>4.3006716003852752E-3</v>
      </c>
      <c r="H3350" s="114">
        <f t="shared" si="1500"/>
        <v>47655</v>
      </c>
      <c r="I3350" s="114">
        <f t="shared" si="1501"/>
        <v>47655</v>
      </c>
      <c r="J3350" s="115">
        <f t="shared" si="1502"/>
        <v>23</v>
      </c>
      <c r="K3350" s="115">
        <f t="shared" si="1503"/>
        <v>17</v>
      </c>
      <c r="L3350" s="8">
        <f t="shared" si="1504"/>
        <v>1.0031769699999999</v>
      </c>
      <c r="M3350" s="116">
        <f t="shared" si="1505"/>
        <v>1.0043006699999999</v>
      </c>
      <c r="N3350" s="116">
        <f t="shared" si="1506"/>
        <v>1.6859587229483906</v>
      </c>
      <c r="O3350" s="109">
        <f t="shared" si="1507"/>
        <v>1.6913149599999999</v>
      </c>
      <c r="P3350" s="109">
        <f t="shared" si="1508"/>
        <v>0</v>
      </c>
      <c r="Q3350" s="11">
        <f t="shared" si="1519"/>
        <v>0</v>
      </c>
      <c r="R3350" s="30">
        <f t="shared" si="1517"/>
        <v>0</v>
      </c>
      <c r="S3350" s="109">
        <f t="shared" si="1509"/>
        <v>0</v>
      </c>
      <c r="T3350" s="119">
        <f t="shared" si="1518"/>
        <v>0.10150000000000001</v>
      </c>
      <c r="U3350" s="117">
        <f t="shared" si="1510"/>
        <v>244</v>
      </c>
      <c r="V3350" s="117">
        <v>252</v>
      </c>
      <c r="W3350" s="116">
        <f t="shared" si="1511"/>
        <v>1.0981247000000001</v>
      </c>
      <c r="X3350" s="109">
        <f t="shared" si="1512"/>
        <v>0</v>
      </c>
      <c r="Y3350" s="174">
        <f t="shared" si="1515"/>
        <v>0</v>
      </c>
      <c r="Z3350" s="120" t="str">
        <f t="shared" si="1520"/>
        <v>A+J=</v>
      </c>
      <c r="AA3350" s="114">
        <f t="shared" si="1521"/>
        <v>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08">
        <f t="shared" si="1516"/>
        <v>47647</v>
      </c>
      <c r="B3351" s="109">
        <f t="shared" si="1496"/>
        <v>0</v>
      </c>
      <c r="C3351" s="193">
        <f t="shared" si="1514"/>
        <v>0</v>
      </c>
      <c r="D3351" s="110">
        <f t="shared" si="1497"/>
        <v>7245.38</v>
      </c>
      <c r="E3351" s="111">
        <f t="shared" si="1513"/>
        <v>7276.54</v>
      </c>
      <c r="F3351" s="112">
        <f t="shared" si="1498"/>
        <v>47593</v>
      </c>
      <c r="G3351" s="113">
        <f t="shared" si="1499"/>
        <v>4.3006716003852752E-3</v>
      </c>
      <c r="H3351" s="114">
        <f t="shared" si="1500"/>
        <v>47655</v>
      </c>
      <c r="I3351" s="114">
        <f t="shared" si="1501"/>
        <v>47655</v>
      </c>
      <c r="J3351" s="115">
        <f t="shared" si="1502"/>
        <v>23</v>
      </c>
      <c r="K3351" s="115">
        <f t="shared" si="1503"/>
        <v>18</v>
      </c>
      <c r="L3351" s="8">
        <f t="shared" si="1504"/>
        <v>1.00336417</v>
      </c>
      <c r="M3351" s="116">
        <f t="shared" si="1505"/>
        <v>1.0043006699999999</v>
      </c>
      <c r="N3351" s="116">
        <f t="shared" si="1506"/>
        <v>1.6859587229483906</v>
      </c>
      <c r="O3351" s="109">
        <f t="shared" si="1507"/>
        <v>1.6916305700000001</v>
      </c>
      <c r="P3351" s="109">
        <f t="shared" si="1508"/>
        <v>0</v>
      </c>
      <c r="Q3351" s="11">
        <f t="shared" si="1519"/>
        <v>0</v>
      </c>
      <c r="R3351" s="30">
        <f t="shared" si="1517"/>
        <v>0</v>
      </c>
      <c r="S3351" s="109">
        <f t="shared" si="1509"/>
        <v>0</v>
      </c>
      <c r="T3351" s="119">
        <f t="shared" si="1518"/>
        <v>0.10150000000000001</v>
      </c>
      <c r="U3351" s="117">
        <f t="shared" si="1510"/>
        <v>245</v>
      </c>
      <c r="V3351" s="117">
        <v>252</v>
      </c>
      <c r="W3351" s="116">
        <f t="shared" si="1511"/>
        <v>1.0985460460000001</v>
      </c>
      <c r="X3351" s="109">
        <f t="shared" si="1512"/>
        <v>0</v>
      </c>
      <c r="Y3351" s="174">
        <f t="shared" si="1515"/>
        <v>0</v>
      </c>
      <c r="Z3351" s="120" t="str">
        <f t="shared" si="1520"/>
        <v>A+J=</v>
      </c>
      <c r="AA3351" s="114">
        <f t="shared" si="1521"/>
        <v>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08">
        <f t="shared" si="1516"/>
        <v>47648</v>
      </c>
      <c r="B3352" s="109">
        <f t="shared" si="1496"/>
        <v>0</v>
      </c>
      <c r="C3352" s="193">
        <f t="shared" si="1514"/>
        <v>0</v>
      </c>
      <c r="D3352" s="110">
        <f t="shared" si="1497"/>
        <v>7245.38</v>
      </c>
      <c r="E3352" s="111">
        <f t="shared" si="1513"/>
        <v>7276.54</v>
      </c>
      <c r="F3352" s="112">
        <f t="shared" si="1498"/>
        <v>47593</v>
      </c>
      <c r="G3352" s="113">
        <f t="shared" si="1499"/>
        <v>4.3006716003852752E-3</v>
      </c>
      <c r="H3352" s="114">
        <f t="shared" si="1500"/>
        <v>47655</v>
      </c>
      <c r="I3352" s="114">
        <f t="shared" si="1501"/>
        <v>47655</v>
      </c>
      <c r="J3352" s="115">
        <f t="shared" si="1502"/>
        <v>23</v>
      </c>
      <c r="K3352" s="115">
        <f t="shared" si="1503"/>
        <v>19</v>
      </c>
      <c r="L3352" s="8">
        <f t="shared" si="1504"/>
        <v>1.0035514000000001</v>
      </c>
      <c r="M3352" s="116">
        <f t="shared" si="1505"/>
        <v>1.0043006699999999</v>
      </c>
      <c r="N3352" s="116">
        <f t="shared" si="1506"/>
        <v>1.6859587229483906</v>
      </c>
      <c r="O3352" s="109">
        <f t="shared" si="1507"/>
        <v>1.6919462300000001</v>
      </c>
      <c r="P3352" s="109">
        <f t="shared" si="1508"/>
        <v>0</v>
      </c>
      <c r="Q3352" s="11">
        <f t="shared" si="1519"/>
        <v>0</v>
      </c>
      <c r="R3352" s="30">
        <f t="shared" si="1517"/>
        <v>0</v>
      </c>
      <c r="S3352" s="109">
        <f t="shared" si="1509"/>
        <v>0</v>
      </c>
      <c r="T3352" s="119">
        <f t="shared" si="1518"/>
        <v>0.10150000000000001</v>
      </c>
      <c r="U3352" s="117">
        <f t="shared" si="1510"/>
        <v>246</v>
      </c>
      <c r="V3352" s="117">
        <v>252</v>
      </c>
      <c r="W3352" s="116">
        <f t="shared" si="1511"/>
        <v>1.0989675539999999</v>
      </c>
      <c r="X3352" s="109">
        <f t="shared" si="1512"/>
        <v>0</v>
      </c>
      <c r="Y3352" s="174">
        <f t="shared" si="1515"/>
        <v>0</v>
      </c>
      <c r="Z3352" s="120" t="str">
        <f t="shared" si="1520"/>
        <v>A+J=</v>
      </c>
      <c r="AA3352" s="114">
        <f t="shared" si="1521"/>
        <v>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08">
        <f t="shared" si="1516"/>
        <v>47649</v>
      </c>
      <c r="B3353" s="109">
        <f t="shared" si="1496"/>
        <v>0</v>
      </c>
      <c r="C3353" s="193">
        <f t="shared" si="1514"/>
        <v>0</v>
      </c>
      <c r="D3353" s="110">
        <f t="shared" si="1497"/>
        <v>7245.38</v>
      </c>
      <c r="E3353" s="111">
        <f t="shared" si="1513"/>
        <v>7276.54</v>
      </c>
      <c r="F3353" s="112">
        <f t="shared" si="1498"/>
        <v>47593</v>
      </c>
      <c r="G3353" s="113">
        <f t="shared" si="1499"/>
        <v>4.3006716003852752E-3</v>
      </c>
      <c r="H3353" s="114">
        <f t="shared" si="1500"/>
        <v>47655</v>
      </c>
      <c r="I3353" s="114">
        <f t="shared" si="1501"/>
        <v>47655</v>
      </c>
      <c r="J3353" s="115">
        <f t="shared" si="1502"/>
        <v>23</v>
      </c>
      <c r="K3353" s="115">
        <f t="shared" si="1503"/>
        <v>20</v>
      </c>
      <c r="L3353" s="8">
        <f t="shared" si="1504"/>
        <v>1.00373866</v>
      </c>
      <c r="M3353" s="116">
        <f t="shared" si="1505"/>
        <v>1.0043006699999999</v>
      </c>
      <c r="N3353" s="116">
        <f t="shared" si="1506"/>
        <v>1.6859587229483906</v>
      </c>
      <c r="O3353" s="109">
        <f t="shared" si="1507"/>
        <v>1.6922619400000001</v>
      </c>
      <c r="P3353" s="109">
        <f t="shared" si="1508"/>
        <v>0</v>
      </c>
      <c r="Q3353" s="11">
        <f t="shared" si="1519"/>
        <v>0</v>
      </c>
      <c r="R3353" s="30">
        <f t="shared" si="1517"/>
        <v>0</v>
      </c>
      <c r="S3353" s="109">
        <f t="shared" si="1509"/>
        <v>0</v>
      </c>
      <c r="T3353" s="119">
        <f t="shared" si="1518"/>
        <v>0.10150000000000001</v>
      </c>
      <c r="U3353" s="117">
        <f t="shared" si="1510"/>
        <v>247</v>
      </c>
      <c r="V3353" s="117">
        <v>252</v>
      </c>
      <c r="W3353" s="116">
        <f t="shared" si="1511"/>
        <v>1.0993892240000001</v>
      </c>
      <c r="X3353" s="109">
        <f t="shared" si="1512"/>
        <v>0</v>
      </c>
      <c r="Y3353" s="174">
        <f t="shared" si="1515"/>
        <v>0</v>
      </c>
      <c r="Z3353" s="120" t="str">
        <f t="shared" si="1520"/>
        <v>A+J=</v>
      </c>
      <c r="AA3353" s="114">
        <f t="shared" si="1521"/>
        <v>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08">
        <f t="shared" si="1516"/>
        <v>47650</v>
      </c>
      <c r="B3354" s="109">
        <f t="shared" si="1496"/>
        <v>0</v>
      </c>
      <c r="C3354" s="193">
        <f t="shared" si="1514"/>
        <v>0</v>
      </c>
      <c r="D3354" s="110">
        <f t="shared" si="1497"/>
        <v>7245.38</v>
      </c>
      <c r="E3354" s="111">
        <f t="shared" si="1513"/>
        <v>7276.54</v>
      </c>
      <c r="F3354" s="112">
        <f t="shared" si="1498"/>
        <v>47593</v>
      </c>
      <c r="G3354" s="113">
        <f t="shared" si="1499"/>
        <v>4.3006716003852752E-3</v>
      </c>
      <c r="H3354" s="114">
        <f t="shared" si="1500"/>
        <v>47655</v>
      </c>
      <c r="I3354" s="114">
        <f t="shared" si="1501"/>
        <v>47655</v>
      </c>
      <c r="J3354" s="115">
        <f t="shared" si="1502"/>
        <v>23</v>
      </c>
      <c r="K3354" s="115">
        <f t="shared" si="1503"/>
        <v>20</v>
      </c>
      <c r="L3354" s="8">
        <f t="shared" si="1504"/>
        <v>1.00373866</v>
      </c>
      <c r="M3354" s="116">
        <f t="shared" si="1505"/>
        <v>1.0043006699999999</v>
      </c>
      <c r="N3354" s="116">
        <f t="shared" si="1506"/>
        <v>1.6859587229483906</v>
      </c>
      <c r="O3354" s="109">
        <f t="shared" si="1507"/>
        <v>1.6922619400000001</v>
      </c>
      <c r="P3354" s="109">
        <f t="shared" si="1508"/>
        <v>0</v>
      </c>
      <c r="Q3354" s="11">
        <f t="shared" si="1519"/>
        <v>0</v>
      </c>
      <c r="R3354" s="30">
        <f t="shared" si="1517"/>
        <v>0</v>
      </c>
      <c r="S3354" s="109">
        <f t="shared" si="1509"/>
        <v>0</v>
      </c>
      <c r="T3354" s="119">
        <f t="shared" si="1518"/>
        <v>0.10150000000000001</v>
      </c>
      <c r="U3354" s="117">
        <f t="shared" si="1510"/>
        <v>247</v>
      </c>
      <c r="V3354" s="117">
        <v>252</v>
      </c>
      <c r="W3354" s="116">
        <f t="shared" si="1511"/>
        <v>1.0993892240000001</v>
      </c>
      <c r="X3354" s="109">
        <f t="shared" si="1512"/>
        <v>0</v>
      </c>
      <c r="Y3354" s="174">
        <f t="shared" si="1515"/>
        <v>0</v>
      </c>
      <c r="Z3354" s="120" t="str">
        <f t="shared" si="1520"/>
        <v>A+J=</v>
      </c>
      <c r="AA3354" s="114">
        <f t="shared" si="1521"/>
        <v>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08">
        <f t="shared" si="1516"/>
        <v>47651</v>
      </c>
      <c r="B3355" s="109">
        <f t="shared" si="1496"/>
        <v>0</v>
      </c>
      <c r="C3355" s="193">
        <f t="shared" si="1514"/>
        <v>0</v>
      </c>
      <c r="D3355" s="110">
        <f t="shared" si="1497"/>
        <v>7245.38</v>
      </c>
      <c r="E3355" s="111">
        <f t="shared" si="1513"/>
        <v>7276.54</v>
      </c>
      <c r="F3355" s="112">
        <f t="shared" si="1498"/>
        <v>47593</v>
      </c>
      <c r="G3355" s="113">
        <f t="shared" si="1499"/>
        <v>4.3006716003852752E-3</v>
      </c>
      <c r="H3355" s="114">
        <f t="shared" si="1500"/>
        <v>47655</v>
      </c>
      <c r="I3355" s="114">
        <f t="shared" si="1501"/>
        <v>47655</v>
      </c>
      <c r="J3355" s="115">
        <f t="shared" si="1502"/>
        <v>23</v>
      </c>
      <c r="K3355" s="115">
        <f t="shared" si="1503"/>
        <v>20</v>
      </c>
      <c r="L3355" s="8">
        <f t="shared" si="1504"/>
        <v>1.00373866</v>
      </c>
      <c r="M3355" s="116">
        <f t="shared" si="1505"/>
        <v>1.0043006699999999</v>
      </c>
      <c r="N3355" s="116">
        <f t="shared" si="1506"/>
        <v>1.6859587229483906</v>
      </c>
      <c r="O3355" s="109">
        <f t="shared" si="1507"/>
        <v>1.6922619400000001</v>
      </c>
      <c r="P3355" s="109">
        <f t="shared" si="1508"/>
        <v>0</v>
      </c>
      <c r="Q3355" s="11">
        <f t="shared" si="1519"/>
        <v>0</v>
      </c>
      <c r="R3355" s="30">
        <f t="shared" si="1517"/>
        <v>0</v>
      </c>
      <c r="S3355" s="109">
        <f t="shared" si="1509"/>
        <v>0</v>
      </c>
      <c r="T3355" s="119">
        <f t="shared" si="1518"/>
        <v>0.10150000000000001</v>
      </c>
      <c r="U3355" s="117">
        <f t="shared" si="1510"/>
        <v>247</v>
      </c>
      <c r="V3355" s="117">
        <v>252</v>
      </c>
      <c r="W3355" s="116">
        <f t="shared" si="1511"/>
        <v>1.0993892240000001</v>
      </c>
      <c r="X3355" s="109">
        <f t="shared" si="1512"/>
        <v>0</v>
      </c>
      <c r="Y3355" s="174">
        <f t="shared" si="1515"/>
        <v>0</v>
      </c>
      <c r="Z3355" s="120" t="str">
        <f t="shared" si="1520"/>
        <v>A+J=</v>
      </c>
      <c r="AA3355" s="114">
        <f t="shared" si="1521"/>
        <v>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08">
        <f t="shared" si="1516"/>
        <v>47652</v>
      </c>
      <c r="B3356" s="109">
        <f t="shared" si="1496"/>
        <v>0</v>
      </c>
      <c r="C3356" s="193">
        <f t="shared" si="1514"/>
        <v>0</v>
      </c>
      <c r="D3356" s="110">
        <f t="shared" si="1497"/>
        <v>7245.38</v>
      </c>
      <c r="E3356" s="111">
        <f t="shared" si="1513"/>
        <v>7276.54</v>
      </c>
      <c r="F3356" s="112">
        <f t="shared" si="1498"/>
        <v>47593</v>
      </c>
      <c r="G3356" s="113">
        <f t="shared" si="1499"/>
        <v>4.3006716003852752E-3</v>
      </c>
      <c r="H3356" s="114">
        <f t="shared" si="1500"/>
        <v>47655</v>
      </c>
      <c r="I3356" s="114">
        <f t="shared" si="1501"/>
        <v>47655</v>
      </c>
      <c r="J3356" s="115">
        <f t="shared" si="1502"/>
        <v>23</v>
      </c>
      <c r="K3356" s="115">
        <f t="shared" si="1503"/>
        <v>21</v>
      </c>
      <c r="L3356" s="8">
        <f t="shared" si="1504"/>
        <v>1.0039259599999999</v>
      </c>
      <c r="M3356" s="116">
        <f t="shared" si="1505"/>
        <v>1.0043006699999999</v>
      </c>
      <c r="N3356" s="116">
        <f t="shared" si="1506"/>
        <v>1.6859587229483906</v>
      </c>
      <c r="O3356" s="109">
        <f t="shared" si="1507"/>
        <v>1.6925777200000001</v>
      </c>
      <c r="P3356" s="109">
        <f t="shared" si="1508"/>
        <v>0</v>
      </c>
      <c r="Q3356" s="11">
        <f t="shared" si="1519"/>
        <v>0</v>
      </c>
      <c r="R3356" s="30">
        <f t="shared" si="1517"/>
        <v>0</v>
      </c>
      <c r="S3356" s="109">
        <f t="shared" si="1509"/>
        <v>0</v>
      </c>
      <c r="T3356" s="119">
        <f t="shared" si="1518"/>
        <v>0.10150000000000001</v>
      </c>
      <c r="U3356" s="117">
        <f t="shared" si="1510"/>
        <v>248</v>
      </c>
      <c r="V3356" s="117">
        <v>252</v>
      </c>
      <c r="W3356" s="116">
        <f t="shared" si="1511"/>
        <v>1.099811055</v>
      </c>
      <c r="X3356" s="109">
        <f t="shared" si="1512"/>
        <v>0</v>
      </c>
      <c r="Y3356" s="174">
        <f t="shared" si="1515"/>
        <v>0</v>
      </c>
      <c r="Z3356" s="120" t="str">
        <f t="shared" si="1520"/>
        <v>A+J=</v>
      </c>
      <c r="AA3356" s="114">
        <f t="shared" si="1521"/>
        <v>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08">
        <f t="shared" si="1516"/>
        <v>47653</v>
      </c>
      <c r="B3357" s="109">
        <f t="shared" si="1496"/>
        <v>0</v>
      </c>
      <c r="C3357" s="193">
        <f t="shared" si="1514"/>
        <v>0</v>
      </c>
      <c r="D3357" s="110">
        <f t="shared" si="1497"/>
        <v>7245.38</v>
      </c>
      <c r="E3357" s="111">
        <f t="shared" si="1513"/>
        <v>7276.54</v>
      </c>
      <c r="F3357" s="112">
        <f t="shared" si="1498"/>
        <v>47593</v>
      </c>
      <c r="G3357" s="113">
        <f t="shared" si="1499"/>
        <v>4.3006716003852752E-3</v>
      </c>
      <c r="H3357" s="114">
        <f t="shared" si="1500"/>
        <v>47655</v>
      </c>
      <c r="I3357" s="114">
        <f t="shared" si="1501"/>
        <v>47655</v>
      </c>
      <c r="J3357" s="115">
        <f t="shared" si="1502"/>
        <v>23</v>
      </c>
      <c r="K3357" s="115">
        <f t="shared" si="1503"/>
        <v>22</v>
      </c>
      <c r="L3357" s="8">
        <f t="shared" si="1504"/>
        <v>1.0041133</v>
      </c>
      <c r="M3357" s="116">
        <f t="shared" si="1505"/>
        <v>1.0043006699999999</v>
      </c>
      <c r="N3357" s="116">
        <f t="shared" si="1506"/>
        <v>1.6859587229483906</v>
      </c>
      <c r="O3357" s="109">
        <f t="shared" si="1507"/>
        <v>1.6928935700000001</v>
      </c>
      <c r="P3357" s="109">
        <f t="shared" si="1508"/>
        <v>0</v>
      </c>
      <c r="Q3357" s="11">
        <f t="shared" si="1519"/>
        <v>0</v>
      </c>
      <c r="R3357" s="30">
        <f t="shared" si="1517"/>
        <v>0</v>
      </c>
      <c r="S3357" s="109">
        <f t="shared" si="1509"/>
        <v>0</v>
      </c>
      <c r="T3357" s="119">
        <f t="shared" si="1518"/>
        <v>0.10150000000000001</v>
      </c>
      <c r="U3357" s="117">
        <f t="shared" si="1510"/>
        <v>249</v>
      </c>
      <c r="V3357" s="117">
        <v>252</v>
      </c>
      <c r="W3357" s="116">
        <f t="shared" si="1511"/>
        <v>1.100233048</v>
      </c>
      <c r="X3357" s="109">
        <f t="shared" si="1512"/>
        <v>0</v>
      </c>
      <c r="Y3357" s="174">
        <f t="shared" si="1515"/>
        <v>0</v>
      </c>
      <c r="Z3357" s="120" t="str">
        <f t="shared" si="1520"/>
        <v>A+J=</v>
      </c>
      <c r="AA3357" s="114">
        <f t="shared" si="1521"/>
        <v>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08">
        <f t="shared" si="1516"/>
        <v>47654</v>
      </c>
      <c r="B3358" s="109">
        <f t="shared" si="1496"/>
        <v>0</v>
      </c>
      <c r="C3358" s="193">
        <f t="shared" si="1514"/>
        <v>0</v>
      </c>
      <c r="D3358" s="110">
        <f t="shared" si="1497"/>
        <v>7245.38</v>
      </c>
      <c r="E3358" s="111">
        <f t="shared" si="1513"/>
        <v>7276.54</v>
      </c>
      <c r="F3358" s="112">
        <f t="shared" si="1498"/>
        <v>47593</v>
      </c>
      <c r="G3358" s="113">
        <f t="shared" si="1499"/>
        <v>4.3006716003852752E-3</v>
      </c>
      <c r="H3358" s="114">
        <f t="shared" si="1500"/>
        <v>47686</v>
      </c>
      <c r="I3358" s="114">
        <f t="shared" si="1501"/>
        <v>47655</v>
      </c>
      <c r="J3358" s="115">
        <f t="shared" si="1502"/>
        <v>23</v>
      </c>
      <c r="K3358" s="115">
        <f t="shared" si="1503"/>
        <v>23</v>
      </c>
      <c r="L3358" s="8">
        <f t="shared" si="1504"/>
        <v>1.0043006699999999</v>
      </c>
      <c r="M3358" s="116">
        <f t="shared" si="1505"/>
        <v>1.0043006699999999</v>
      </c>
      <c r="N3358" s="116">
        <f t="shared" si="1506"/>
        <v>1.6859587229483906</v>
      </c>
      <c r="O3358" s="109">
        <f t="shared" si="1507"/>
        <v>1.69320947</v>
      </c>
      <c r="P3358" s="109">
        <f t="shared" si="1508"/>
        <v>0</v>
      </c>
      <c r="Q3358" s="11">
        <f t="shared" si="1519"/>
        <v>0</v>
      </c>
      <c r="R3358" s="30">
        <f t="shared" si="1517"/>
        <v>0</v>
      </c>
      <c r="S3358" s="109">
        <f t="shared" si="1509"/>
        <v>0</v>
      </c>
      <c r="T3358" s="119">
        <f t="shared" si="1518"/>
        <v>0.10150000000000001</v>
      </c>
      <c r="U3358" s="117">
        <f t="shared" si="1510"/>
        <v>250</v>
      </c>
      <c r="V3358" s="117">
        <v>252</v>
      </c>
      <c r="W3358" s="116">
        <f t="shared" si="1511"/>
        <v>1.1006552039999999</v>
      </c>
      <c r="X3358" s="109">
        <f t="shared" si="1512"/>
        <v>0</v>
      </c>
      <c r="Y3358" s="174">
        <f t="shared" si="1515"/>
        <v>0</v>
      </c>
      <c r="Z3358" s="120" t="str">
        <f t="shared" si="1520"/>
        <v>A+J=</v>
      </c>
      <c r="AA3358" s="114">
        <f t="shared" si="1521"/>
        <v>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08">
        <f t="shared" si="1516"/>
        <v>47655</v>
      </c>
      <c r="B3359" s="109">
        <f t="shared" si="1496"/>
        <v>0</v>
      </c>
      <c r="C3359" s="193">
        <f t="shared" si="1514"/>
        <v>0</v>
      </c>
      <c r="D3359" s="110">
        <f t="shared" si="1497"/>
        <v>7245.38</v>
      </c>
      <c r="E3359" s="111">
        <f t="shared" si="1513"/>
        <v>7276.54</v>
      </c>
      <c r="F3359" s="112">
        <f t="shared" si="1498"/>
        <v>47593</v>
      </c>
      <c r="G3359" s="113">
        <f t="shared" si="1499"/>
        <v>4.3006716003852752E-3</v>
      </c>
      <c r="H3359" s="114">
        <f t="shared" si="1500"/>
        <v>47686</v>
      </c>
      <c r="I3359" s="114">
        <f t="shared" si="1501"/>
        <v>47655</v>
      </c>
      <c r="J3359" s="115">
        <f t="shared" si="1502"/>
        <v>23</v>
      </c>
      <c r="K3359" s="115">
        <f t="shared" si="1503"/>
        <v>23</v>
      </c>
      <c r="L3359" s="8">
        <f t="shared" si="1504"/>
        <v>1.0043006699999999</v>
      </c>
      <c r="M3359" s="116">
        <f t="shared" si="1505"/>
        <v>1.0043006699999999</v>
      </c>
      <c r="N3359" s="116">
        <f t="shared" si="1506"/>
        <v>1.6859587229483906</v>
      </c>
      <c r="O3359" s="109">
        <f t="shared" si="1507"/>
        <v>1.69320947</v>
      </c>
      <c r="P3359" s="109">
        <f t="shared" si="1508"/>
        <v>0</v>
      </c>
      <c r="Q3359" s="11">
        <f t="shared" si="1519"/>
        <v>0</v>
      </c>
      <c r="R3359" s="30">
        <f t="shared" si="1517"/>
        <v>0</v>
      </c>
      <c r="S3359" s="109">
        <f t="shared" si="1509"/>
        <v>0</v>
      </c>
      <c r="T3359" s="119">
        <f t="shared" si="1518"/>
        <v>0.10150000000000001</v>
      </c>
      <c r="U3359" s="117">
        <f t="shared" si="1510"/>
        <v>250</v>
      </c>
      <c r="V3359" s="117">
        <v>252</v>
      </c>
      <c r="W3359" s="116">
        <f t="shared" si="1511"/>
        <v>1.1006552039999999</v>
      </c>
      <c r="X3359" s="109">
        <f t="shared" si="1512"/>
        <v>0</v>
      </c>
      <c r="Y3359" s="174">
        <f t="shared" si="1515"/>
        <v>0</v>
      </c>
      <c r="Z3359" s="120" t="str">
        <f t="shared" si="1520"/>
        <v>A+J=</v>
      </c>
      <c r="AA3359" s="114">
        <f t="shared" si="1521"/>
        <v>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08">
        <f t="shared" si="1516"/>
        <v>47656</v>
      </c>
      <c r="B3360" s="109">
        <f t="shared" si="1496"/>
        <v>0</v>
      </c>
      <c r="C3360" s="193">
        <f t="shared" si="1514"/>
        <v>0</v>
      </c>
      <c r="D3360" s="110">
        <f t="shared" si="1497"/>
        <v>7245.38</v>
      </c>
      <c r="E3360" s="111">
        <f t="shared" si="1513"/>
        <v>7276.54</v>
      </c>
      <c r="F3360" s="112">
        <f t="shared" si="1498"/>
        <v>47624</v>
      </c>
      <c r="G3360" s="113">
        <f t="shared" si="1499"/>
        <v>4.3006716003852752E-3</v>
      </c>
      <c r="H3360" s="114">
        <f t="shared" si="1500"/>
        <v>47686</v>
      </c>
      <c r="I3360" s="114">
        <f t="shared" si="1501"/>
        <v>47686</v>
      </c>
      <c r="J3360" s="115">
        <f t="shared" si="1502"/>
        <v>21</v>
      </c>
      <c r="K3360" s="115">
        <f t="shared" si="1503"/>
        <v>1</v>
      </c>
      <c r="L3360" s="8">
        <f t="shared" si="1504"/>
        <v>1.0002043700000001</v>
      </c>
      <c r="M3360" s="116">
        <f t="shared" si="1505"/>
        <v>1.0043006699999999</v>
      </c>
      <c r="N3360" s="116">
        <f t="shared" si="1506"/>
        <v>1.6932094750494129</v>
      </c>
      <c r="O3360" s="109">
        <f t="shared" si="1507"/>
        <v>1.6935555099999999</v>
      </c>
      <c r="P3360" s="109">
        <f t="shared" si="1508"/>
        <v>0</v>
      </c>
      <c r="Q3360" s="11">
        <f t="shared" si="1519"/>
        <v>0</v>
      </c>
      <c r="R3360" s="30">
        <f t="shared" si="1517"/>
        <v>0</v>
      </c>
      <c r="S3360" s="109">
        <f t="shared" si="1509"/>
        <v>0</v>
      </c>
      <c r="T3360" s="119">
        <f t="shared" si="1518"/>
        <v>0.10150000000000001</v>
      </c>
      <c r="U3360" s="117">
        <f t="shared" si="1510"/>
        <v>251</v>
      </c>
      <c r="V3360" s="117">
        <v>252</v>
      </c>
      <c r="W3360" s="116">
        <f t="shared" si="1511"/>
        <v>1.1010775209999999</v>
      </c>
      <c r="X3360" s="109">
        <f t="shared" si="1512"/>
        <v>0</v>
      </c>
      <c r="Y3360" s="174">
        <f t="shared" si="1515"/>
        <v>0</v>
      </c>
      <c r="Z3360" s="120" t="str">
        <f t="shared" si="1520"/>
        <v>A+J=</v>
      </c>
      <c r="AA3360" s="114">
        <f t="shared" si="1521"/>
        <v>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08">
        <f t="shared" si="1516"/>
        <v>47657</v>
      </c>
      <c r="B3361" s="109">
        <f t="shared" si="1496"/>
        <v>0</v>
      </c>
      <c r="C3361" s="193">
        <f t="shared" si="1514"/>
        <v>0</v>
      </c>
      <c r="D3361" s="110">
        <f t="shared" si="1497"/>
        <v>7245.38</v>
      </c>
      <c r="E3361" s="111">
        <f t="shared" si="1513"/>
        <v>7276.54</v>
      </c>
      <c r="F3361" s="112">
        <f t="shared" si="1498"/>
        <v>47624</v>
      </c>
      <c r="G3361" s="113">
        <f t="shared" si="1499"/>
        <v>4.3006716003852752E-3</v>
      </c>
      <c r="H3361" s="114">
        <f t="shared" si="1500"/>
        <v>47686</v>
      </c>
      <c r="I3361" s="114">
        <f t="shared" si="1501"/>
        <v>47686</v>
      </c>
      <c r="J3361" s="115">
        <f t="shared" si="1502"/>
        <v>21</v>
      </c>
      <c r="K3361" s="115">
        <f t="shared" si="1503"/>
        <v>1</v>
      </c>
      <c r="L3361" s="8">
        <f t="shared" si="1504"/>
        <v>1.0002043700000001</v>
      </c>
      <c r="M3361" s="116">
        <f t="shared" si="1505"/>
        <v>1.0043006699999999</v>
      </c>
      <c r="N3361" s="116">
        <f t="shared" si="1506"/>
        <v>1.6932094750494129</v>
      </c>
      <c r="O3361" s="109">
        <f t="shared" si="1507"/>
        <v>1.6935555099999999</v>
      </c>
      <c r="P3361" s="109">
        <f t="shared" si="1508"/>
        <v>0</v>
      </c>
      <c r="Q3361" s="11">
        <f t="shared" si="1519"/>
        <v>0</v>
      </c>
      <c r="R3361" s="30">
        <f t="shared" si="1517"/>
        <v>0</v>
      </c>
      <c r="S3361" s="109">
        <f t="shared" si="1509"/>
        <v>0</v>
      </c>
      <c r="T3361" s="119">
        <f t="shared" si="1518"/>
        <v>0.10150000000000001</v>
      </c>
      <c r="U3361" s="117">
        <f t="shared" si="1510"/>
        <v>251</v>
      </c>
      <c r="V3361" s="117">
        <v>252</v>
      </c>
      <c r="W3361" s="116">
        <f t="shared" si="1511"/>
        <v>1.1010775209999999</v>
      </c>
      <c r="X3361" s="109">
        <f t="shared" si="1512"/>
        <v>0</v>
      </c>
      <c r="Y3361" s="174">
        <f t="shared" si="1515"/>
        <v>0</v>
      </c>
      <c r="Z3361" s="120" t="str">
        <f t="shared" si="1520"/>
        <v>A+J=</v>
      </c>
      <c r="AA3361" s="114">
        <f t="shared" si="1521"/>
        <v>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08">
        <f t="shared" si="1516"/>
        <v>47658</v>
      </c>
      <c r="B3362" s="109">
        <f t="shared" ref="B3362:B3425" si="1522">(P3362+X3362)</f>
        <v>0</v>
      </c>
      <c r="C3362" s="193">
        <f t="shared" si="1514"/>
        <v>0</v>
      </c>
      <c r="D3362" s="110">
        <f t="shared" ref="D3362:D3425" si="1523">IF(E3362=E3361,D3361,E3361)</f>
        <v>7245.38</v>
      </c>
      <c r="E3362" s="111">
        <f t="shared" si="1513"/>
        <v>7276.54</v>
      </c>
      <c r="F3362" s="112">
        <f t="shared" ref="F3362:F3425" si="1524">IF($K3362=1,VLOOKUP($A3361,$AO$10:$AS$131,5),F3361)</f>
        <v>47624</v>
      </c>
      <c r="G3362" s="113">
        <f t="shared" ref="G3362:G3425" si="1525">(E3362/D3362)-1</f>
        <v>4.3006716003852752E-3</v>
      </c>
      <c r="H3362" s="114">
        <f t="shared" ref="H3362:H3425" si="1526">IF(DAY(A3362)=H$9,VLOOKUP(A3362,AH$118:AN$450,4),H3361)</f>
        <v>47686</v>
      </c>
      <c r="I3362" s="114">
        <f t="shared" ref="I3362:I3425" si="1527">IF(A3362&gt;I3361,H3362,I3361)</f>
        <v>47686</v>
      </c>
      <c r="J3362" s="115">
        <f t="shared" ref="J3362:J3425" si="1528">IF(I3362=I3361,J3361,NETWORKDAYS(I3361,I3362,$AD$148:$AD$502)-1)</f>
        <v>21</v>
      </c>
      <c r="K3362" s="115">
        <f t="shared" ref="K3362:K3425" si="1529">(J3362-(NETWORKDAYS(A3362,I3362,AD$148:AD$502)-1))</f>
        <v>1</v>
      </c>
      <c r="L3362" s="8">
        <f t="shared" ref="L3362:L3425" si="1530">IF(E3362&lt;D3362,1,TRUNC((E3362/D3362)^TRUNC((K3362/J3362),9),8))</f>
        <v>1.0002043700000001</v>
      </c>
      <c r="M3362" s="116">
        <f t="shared" ref="M3362:M3425" si="1531">IF(I3362&gt;I3361,L3361,M3361)</f>
        <v>1.0043006699999999</v>
      </c>
      <c r="N3362" s="116">
        <f t="shared" ref="N3362:N3425" si="1532">IF(I3362&gt;I3361,N3361*M3362,N3361)</f>
        <v>1.6932094750494129</v>
      </c>
      <c r="O3362" s="109">
        <f t="shared" ref="O3362:O3425" si="1533">TRUNC(TRUNC((L3362*N3362),15),8)</f>
        <v>1.6935555099999999</v>
      </c>
      <c r="P3362" s="109">
        <f t="shared" ref="P3362:P3425" si="1534">TRUNC(C3362*O3362,8)</f>
        <v>0</v>
      </c>
      <c r="Q3362" s="11">
        <f t="shared" si="1519"/>
        <v>0</v>
      </c>
      <c r="R3362" s="30">
        <f t="shared" si="1517"/>
        <v>0</v>
      </c>
      <c r="S3362" s="109">
        <f t="shared" ref="S3362:S3425" si="1535">IF(R3362&gt;0,TRUNC(R3362*P3362,8),0)</f>
        <v>0</v>
      </c>
      <c r="T3362" s="119">
        <f t="shared" si="1518"/>
        <v>0.10150000000000001</v>
      </c>
      <c r="U3362" s="117">
        <f t="shared" ref="U3362:U3425" si="1536">IF(Q3361&gt;0,1,IF(K3362=K3361,U3361,U3361+1))</f>
        <v>251</v>
      </c>
      <c r="V3362" s="117">
        <v>252</v>
      </c>
      <c r="W3362" s="116">
        <f t="shared" ref="W3362:W3425" si="1537">ROUND((1+T3362)^TRUNC((U3362/V3362),9),9)</f>
        <v>1.1010775209999999</v>
      </c>
      <c r="X3362" s="109">
        <f t="shared" ref="X3362:X3425" si="1538">TRUNC((P3362*(W3362-1)),8)</f>
        <v>0</v>
      </c>
      <c r="Y3362" s="174">
        <f t="shared" si="1515"/>
        <v>0</v>
      </c>
      <c r="Z3362" s="120" t="str">
        <f t="shared" si="1520"/>
        <v>A+J=</v>
      </c>
      <c r="AA3362" s="114">
        <f t="shared" si="1521"/>
        <v>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08">
        <f t="shared" si="1516"/>
        <v>47659</v>
      </c>
      <c r="B3363" s="109">
        <f t="shared" si="1522"/>
        <v>0</v>
      </c>
      <c r="C3363" s="193">
        <f t="shared" si="1514"/>
        <v>0</v>
      </c>
      <c r="D3363" s="110">
        <f t="shared" si="1523"/>
        <v>7245.38</v>
      </c>
      <c r="E3363" s="111">
        <f t="shared" si="1513"/>
        <v>7276.54</v>
      </c>
      <c r="F3363" s="112">
        <f t="shared" si="1524"/>
        <v>47624</v>
      </c>
      <c r="G3363" s="113">
        <f t="shared" si="1525"/>
        <v>4.3006716003852752E-3</v>
      </c>
      <c r="H3363" s="114">
        <f t="shared" si="1526"/>
        <v>47686</v>
      </c>
      <c r="I3363" s="114">
        <f t="shared" si="1527"/>
        <v>47686</v>
      </c>
      <c r="J3363" s="115">
        <f t="shared" si="1528"/>
        <v>21</v>
      </c>
      <c r="K3363" s="115">
        <f t="shared" si="1529"/>
        <v>2</v>
      </c>
      <c r="L3363" s="8">
        <f t="shared" si="1530"/>
        <v>1.00040879</v>
      </c>
      <c r="M3363" s="116">
        <f t="shared" si="1531"/>
        <v>1.0043006699999999</v>
      </c>
      <c r="N3363" s="116">
        <f t="shared" si="1532"/>
        <v>1.6932094750494129</v>
      </c>
      <c r="O3363" s="109">
        <f t="shared" si="1533"/>
        <v>1.69390164</v>
      </c>
      <c r="P3363" s="109">
        <f t="shared" si="1534"/>
        <v>0</v>
      </c>
      <c r="Q3363" s="11">
        <f t="shared" si="1519"/>
        <v>0</v>
      </c>
      <c r="R3363" s="30">
        <f t="shared" si="1517"/>
        <v>0</v>
      </c>
      <c r="S3363" s="109">
        <f t="shared" si="1535"/>
        <v>0</v>
      </c>
      <c r="T3363" s="119">
        <f t="shared" si="1518"/>
        <v>0.10150000000000001</v>
      </c>
      <c r="U3363" s="117">
        <f t="shared" si="1536"/>
        <v>252</v>
      </c>
      <c r="V3363" s="117">
        <v>252</v>
      </c>
      <c r="W3363" s="116">
        <f t="shared" si="1537"/>
        <v>1.1014999999999999</v>
      </c>
      <c r="X3363" s="109">
        <f t="shared" si="1538"/>
        <v>0</v>
      </c>
      <c r="Y3363" s="174">
        <f t="shared" si="1515"/>
        <v>0</v>
      </c>
      <c r="Z3363" s="120" t="str">
        <f t="shared" si="1520"/>
        <v>A+J=</v>
      </c>
      <c r="AA3363" s="114">
        <f t="shared" si="1521"/>
        <v>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08">
        <f t="shared" si="1516"/>
        <v>47660</v>
      </c>
      <c r="B3364" s="109">
        <f t="shared" si="1522"/>
        <v>0</v>
      </c>
      <c r="C3364" s="193">
        <f t="shared" si="1514"/>
        <v>0</v>
      </c>
      <c r="D3364" s="110">
        <f t="shared" si="1523"/>
        <v>7245.38</v>
      </c>
      <c r="E3364" s="111">
        <f t="shared" si="1513"/>
        <v>7276.54</v>
      </c>
      <c r="F3364" s="112">
        <f t="shared" si="1524"/>
        <v>47624</v>
      </c>
      <c r="G3364" s="113">
        <f t="shared" si="1525"/>
        <v>4.3006716003852752E-3</v>
      </c>
      <c r="H3364" s="114">
        <f t="shared" si="1526"/>
        <v>47686</v>
      </c>
      <c r="I3364" s="114">
        <f t="shared" si="1527"/>
        <v>47686</v>
      </c>
      <c r="J3364" s="115">
        <f t="shared" si="1528"/>
        <v>21</v>
      </c>
      <c r="K3364" s="115">
        <f t="shared" si="1529"/>
        <v>3</v>
      </c>
      <c r="L3364" s="8">
        <f t="shared" si="1530"/>
        <v>1.00061325</v>
      </c>
      <c r="M3364" s="116">
        <f t="shared" si="1531"/>
        <v>1.0043006699999999</v>
      </c>
      <c r="N3364" s="116">
        <f t="shared" si="1532"/>
        <v>1.6932094750494129</v>
      </c>
      <c r="O3364" s="109">
        <f t="shared" si="1533"/>
        <v>1.6942478299999999</v>
      </c>
      <c r="P3364" s="109">
        <f t="shared" si="1534"/>
        <v>0</v>
      </c>
      <c r="Q3364" s="11">
        <f t="shared" si="1519"/>
        <v>0</v>
      </c>
      <c r="R3364" s="30">
        <f t="shared" si="1517"/>
        <v>0</v>
      </c>
      <c r="S3364" s="109">
        <f t="shared" si="1535"/>
        <v>0</v>
      </c>
      <c r="T3364" s="119">
        <f t="shared" si="1518"/>
        <v>0.10150000000000001</v>
      </c>
      <c r="U3364" s="117">
        <f t="shared" si="1536"/>
        <v>253</v>
      </c>
      <c r="V3364" s="117">
        <v>252</v>
      </c>
      <c r="W3364" s="116">
        <f t="shared" si="1537"/>
        <v>1.101922641</v>
      </c>
      <c r="X3364" s="109">
        <f t="shared" si="1538"/>
        <v>0</v>
      </c>
      <c r="Y3364" s="174">
        <f t="shared" si="1515"/>
        <v>0</v>
      </c>
      <c r="Z3364" s="120" t="str">
        <f t="shared" si="1520"/>
        <v>A+J=</v>
      </c>
      <c r="AA3364" s="114">
        <f t="shared" si="1521"/>
        <v>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08">
        <f t="shared" si="1516"/>
        <v>47661</v>
      </c>
      <c r="B3365" s="109">
        <f t="shared" si="1522"/>
        <v>0</v>
      </c>
      <c r="C3365" s="193">
        <f t="shared" si="1514"/>
        <v>0</v>
      </c>
      <c r="D3365" s="110">
        <f t="shared" si="1523"/>
        <v>7245.38</v>
      </c>
      <c r="E3365" s="111">
        <f t="shared" si="1513"/>
        <v>7276.54</v>
      </c>
      <c r="F3365" s="112">
        <f t="shared" si="1524"/>
        <v>47624</v>
      </c>
      <c r="G3365" s="113">
        <f t="shared" si="1525"/>
        <v>4.3006716003852752E-3</v>
      </c>
      <c r="H3365" s="114">
        <f t="shared" si="1526"/>
        <v>47686</v>
      </c>
      <c r="I3365" s="114">
        <f t="shared" si="1527"/>
        <v>47686</v>
      </c>
      <c r="J3365" s="115">
        <f t="shared" si="1528"/>
        <v>21</v>
      </c>
      <c r="K3365" s="115">
        <f t="shared" si="1529"/>
        <v>4</v>
      </c>
      <c r="L3365" s="8">
        <f t="shared" si="1530"/>
        <v>1.00081775</v>
      </c>
      <c r="M3365" s="116">
        <f t="shared" si="1531"/>
        <v>1.0043006699999999</v>
      </c>
      <c r="N3365" s="116">
        <f t="shared" si="1532"/>
        <v>1.6932094750494129</v>
      </c>
      <c r="O3365" s="109">
        <f t="shared" si="1533"/>
        <v>1.6945940900000001</v>
      </c>
      <c r="P3365" s="109">
        <f t="shared" si="1534"/>
        <v>0</v>
      </c>
      <c r="Q3365" s="11">
        <f t="shared" si="1519"/>
        <v>0</v>
      </c>
      <c r="R3365" s="30">
        <f t="shared" si="1517"/>
        <v>0</v>
      </c>
      <c r="S3365" s="109">
        <f t="shared" si="1535"/>
        <v>0</v>
      </c>
      <c r="T3365" s="119">
        <f t="shared" si="1518"/>
        <v>0.10150000000000001</v>
      </c>
      <c r="U3365" s="117">
        <f t="shared" si="1536"/>
        <v>254</v>
      </c>
      <c r="V3365" s="117">
        <v>252</v>
      </c>
      <c r="W3365" s="116">
        <f t="shared" si="1537"/>
        <v>1.1023454450000001</v>
      </c>
      <c r="X3365" s="109">
        <f t="shared" si="1538"/>
        <v>0</v>
      </c>
      <c r="Y3365" s="174">
        <f t="shared" si="1515"/>
        <v>0</v>
      </c>
      <c r="Z3365" s="120" t="str">
        <f t="shared" si="1520"/>
        <v>A+J=</v>
      </c>
      <c r="AA3365" s="114">
        <f t="shared" si="1521"/>
        <v>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08">
        <f t="shared" si="1516"/>
        <v>47662</v>
      </c>
      <c r="B3366" s="109">
        <f t="shared" si="1522"/>
        <v>0</v>
      </c>
      <c r="C3366" s="193">
        <f t="shared" si="1514"/>
        <v>0</v>
      </c>
      <c r="D3366" s="110">
        <f t="shared" si="1523"/>
        <v>7245.38</v>
      </c>
      <c r="E3366" s="111">
        <f t="shared" si="1513"/>
        <v>7276.54</v>
      </c>
      <c r="F3366" s="112">
        <f t="shared" si="1524"/>
        <v>47624</v>
      </c>
      <c r="G3366" s="113">
        <f t="shared" si="1525"/>
        <v>4.3006716003852752E-3</v>
      </c>
      <c r="H3366" s="114">
        <f t="shared" si="1526"/>
        <v>47686</v>
      </c>
      <c r="I3366" s="114">
        <f t="shared" si="1527"/>
        <v>47686</v>
      </c>
      <c r="J3366" s="115">
        <f t="shared" si="1528"/>
        <v>21</v>
      </c>
      <c r="K3366" s="115">
        <f t="shared" si="1529"/>
        <v>5</v>
      </c>
      <c r="L3366" s="8">
        <f t="shared" si="1530"/>
        <v>1.0010222900000001</v>
      </c>
      <c r="M3366" s="116">
        <f t="shared" si="1531"/>
        <v>1.0043006699999999</v>
      </c>
      <c r="N3366" s="116">
        <f t="shared" si="1532"/>
        <v>1.6932094750494129</v>
      </c>
      <c r="O3366" s="109">
        <f t="shared" si="1533"/>
        <v>1.69494042</v>
      </c>
      <c r="P3366" s="109">
        <f t="shared" si="1534"/>
        <v>0</v>
      </c>
      <c r="Q3366" s="11">
        <f t="shared" si="1519"/>
        <v>0</v>
      </c>
      <c r="R3366" s="30">
        <f t="shared" si="1517"/>
        <v>0</v>
      </c>
      <c r="S3366" s="109">
        <f t="shared" si="1535"/>
        <v>0</v>
      </c>
      <c r="T3366" s="119">
        <f t="shared" si="1518"/>
        <v>0.10150000000000001</v>
      </c>
      <c r="U3366" s="117">
        <f t="shared" si="1536"/>
        <v>255</v>
      </c>
      <c r="V3366" s="117">
        <v>252</v>
      </c>
      <c r="W3366" s="116">
        <f t="shared" si="1537"/>
        <v>1.1027684099999999</v>
      </c>
      <c r="X3366" s="109">
        <f t="shared" si="1538"/>
        <v>0</v>
      </c>
      <c r="Y3366" s="174">
        <f t="shared" si="1515"/>
        <v>0</v>
      </c>
      <c r="Z3366" s="120" t="str">
        <f t="shared" si="1520"/>
        <v>A+J=</v>
      </c>
      <c r="AA3366" s="114">
        <f t="shared" si="1521"/>
        <v>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08">
        <f t="shared" si="1516"/>
        <v>47663</v>
      </c>
      <c r="B3367" s="109">
        <f t="shared" si="1522"/>
        <v>0</v>
      </c>
      <c r="C3367" s="193">
        <f t="shared" si="1514"/>
        <v>0</v>
      </c>
      <c r="D3367" s="110">
        <f t="shared" si="1523"/>
        <v>7245.38</v>
      </c>
      <c r="E3367" s="111">
        <f t="shared" si="1513"/>
        <v>7276.54</v>
      </c>
      <c r="F3367" s="112">
        <f t="shared" si="1524"/>
        <v>47624</v>
      </c>
      <c r="G3367" s="113">
        <f t="shared" si="1525"/>
        <v>4.3006716003852752E-3</v>
      </c>
      <c r="H3367" s="114">
        <f t="shared" si="1526"/>
        <v>47686</v>
      </c>
      <c r="I3367" s="114">
        <f t="shared" si="1527"/>
        <v>47686</v>
      </c>
      <c r="J3367" s="115">
        <f t="shared" si="1528"/>
        <v>21</v>
      </c>
      <c r="K3367" s="115">
        <f t="shared" si="1529"/>
        <v>6</v>
      </c>
      <c r="L3367" s="8">
        <f t="shared" si="1530"/>
        <v>1.0012268799999999</v>
      </c>
      <c r="M3367" s="116">
        <f t="shared" si="1531"/>
        <v>1.0043006699999999</v>
      </c>
      <c r="N3367" s="116">
        <f t="shared" si="1532"/>
        <v>1.6932094750494129</v>
      </c>
      <c r="O3367" s="109">
        <f t="shared" si="1533"/>
        <v>1.6952868299999999</v>
      </c>
      <c r="P3367" s="109">
        <f t="shared" si="1534"/>
        <v>0</v>
      </c>
      <c r="Q3367" s="11">
        <f t="shared" si="1519"/>
        <v>0</v>
      </c>
      <c r="R3367" s="30">
        <f t="shared" si="1517"/>
        <v>0</v>
      </c>
      <c r="S3367" s="109">
        <f t="shared" si="1535"/>
        <v>0</v>
      </c>
      <c r="T3367" s="119">
        <f t="shared" si="1518"/>
        <v>0.10150000000000001</v>
      </c>
      <c r="U3367" s="117">
        <f t="shared" si="1536"/>
        <v>256</v>
      </c>
      <c r="V3367" s="117">
        <v>252</v>
      </c>
      <c r="W3367" s="116">
        <f t="shared" si="1537"/>
        <v>1.1031915379999999</v>
      </c>
      <c r="X3367" s="109">
        <f t="shared" si="1538"/>
        <v>0</v>
      </c>
      <c r="Y3367" s="174">
        <f t="shared" si="1515"/>
        <v>0</v>
      </c>
      <c r="Z3367" s="120" t="str">
        <f t="shared" si="1520"/>
        <v>A+J=</v>
      </c>
      <c r="AA3367" s="114">
        <f t="shared" si="1521"/>
        <v>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08">
        <f t="shared" si="1516"/>
        <v>47664</v>
      </c>
      <c r="B3368" s="109">
        <f t="shared" si="1522"/>
        <v>0</v>
      </c>
      <c r="C3368" s="193">
        <f t="shared" si="1514"/>
        <v>0</v>
      </c>
      <c r="D3368" s="110">
        <f t="shared" si="1523"/>
        <v>7245.38</v>
      </c>
      <c r="E3368" s="111">
        <f t="shared" si="1513"/>
        <v>7276.54</v>
      </c>
      <c r="F3368" s="112">
        <f t="shared" si="1524"/>
        <v>47624</v>
      </c>
      <c r="G3368" s="113">
        <f t="shared" si="1525"/>
        <v>4.3006716003852752E-3</v>
      </c>
      <c r="H3368" s="114">
        <f t="shared" si="1526"/>
        <v>47686</v>
      </c>
      <c r="I3368" s="114">
        <f t="shared" si="1527"/>
        <v>47686</v>
      </c>
      <c r="J3368" s="115">
        <f t="shared" si="1528"/>
        <v>21</v>
      </c>
      <c r="K3368" s="115">
        <f t="shared" si="1529"/>
        <v>6</v>
      </c>
      <c r="L3368" s="8">
        <f t="shared" si="1530"/>
        <v>1.0012268799999999</v>
      </c>
      <c r="M3368" s="116">
        <f t="shared" si="1531"/>
        <v>1.0043006699999999</v>
      </c>
      <c r="N3368" s="116">
        <f t="shared" si="1532"/>
        <v>1.6932094750494129</v>
      </c>
      <c r="O3368" s="109">
        <f t="shared" si="1533"/>
        <v>1.6952868299999999</v>
      </c>
      <c r="P3368" s="109">
        <f t="shared" si="1534"/>
        <v>0</v>
      </c>
      <c r="Q3368" s="11">
        <f t="shared" si="1519"/>
        <v>0</v>
      </c>
      <c r="R3368" s="30">
        <f t="shared" si="1517"/>
        <v>0</v>
      </c>
      <c r="S3368" s="109">
        <f t="shared" si="1535"/>
        <v>0</v>
      </c>
      <c r="T3368" s="119">
        <f t="shared" si="1518"/>
        <v>0.10150000000000001</v>
      </c>
      <c r="U3368" s="117">
        <f t="shared" si="1536"/>
        <v>256</v>
      </c>
      <c r="V3368" s="117">
        <v>252</v>
      </c>
      <c r="W3368" s="116">
        <f t="shared" si="1537"/>
        <v>1.1031915379999999</v>
      </c>
      <c r="X3368" s="109">
        <f t="shared" si="1538"/>
        <v>0</v>
      </c>
      <c r="Y3368" s="174">
        <f t="shared" si="1515"/>
        <v>0</v>
      </c>
      <c r="Z3368" s="120" t="str">
        <f t="shared" si="1520"/>
        <v>A+J=</v>
      </c>
      <c r="AA3368" s="114">
        <f t="shared" si="1521"/>
        <v>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08">
        <f t="shared" si="1516"/>
        <v>47665</v>
      </c>
      <c r="B3369" s="109">
        <f t="shared" si="1522"/>
        <v>0</v>
      </c>
      <c r="C3369" s="193">
        <f t="shared" si="1514"/>
        <v>0</v>
      </c>
      <c r="D3369" s="110">
        <f t="shared" si="1523"/>
        <v>7245.38</v>
      </c>
      <c r="E3369" s="111">
        <f t="shared" si="1513"/>
        <v>7276.54</v>
      </c>
      <c r="F3369" s="112">
        <f t="shared" si="1524"/>
        <v>47624</v>
      </c>
      <c r="G3369" s="113">
        <f t="shared" si="1525"/>
        <v>4.3006716003852752E-3</v>
      </c>
      <c r="H3369" s="114">
        <f t="shared" si="1526"/>
        <v>47686</v>
      </c>
      <c r="I3369" s="114">
        <f t="shared" si="1527"/>
        <v>47686</v>
      </c>
      <c r="J3369" s="115">
        <f t="shared" si="1528"/>
        <v>21</v>
      </c>
      <c r="K3369" s="115">
        <f t="shared" si="1529"/>
        <v>6</v>
      </c>
      <c r="L3369" s="8">
        <f t="shared" si="1530"/>
        <v>1.0012268799999999</v>
      </c>
      <c r="M3369" s="116">
        <f t="shared" si="1531"/>
        <v>1.0043006699999999</v>
      </c>
      <c r="N3369" s="116">
        <f t="shared" si="1532"/>
        <v>1.6932094750494129</v>
      </c>
      <c r="O3369" s="109">
        <f t="shared" si="1533"/>
        <v>1.6952868299999999</v>
      </c>
      <c r="P3369" s="109">
        <f t="shared" si="1534"/>
        <v>0</v>
      </c>
      <c r="Q3369" s="11">
        <f t="shared" si="1519"/>
        <v>0</v>
      </c>
      <c r="R3369" s="30">
        <f t="shared" si="1517"/>
        <v>0</v>
      </c>
      <c r="S3369" s="109">
        <f t="shared" si="1535"/>
        <v>0</v>
      </c>
      <c r="T3369" s="119">
        <f t="shared" si="1518"/>
        <v>0.10150000000000001</v>
      </c>
      <c r="U3369" s="117">
        <f t="shared" si="1536"/>
        <v>256</v>
      </c>
      <c r="V3369" s="117">
        <v>252</v>
      </c>
      <c r="W3369" s="116">
        <f t="shared" si="1537"/>
        <v>1.1031915379999999</v>
      </c>
      <c r="X3369" s="109">
        <f t="shared" si="1538"/>
        <v>0</v>
      </c>
      <c r="Y3369" s="174">
        <f t="shared" si="1515"/>
        <v>0</v>
      </c>
      <c r="Z3369" s="120" t="str">
        <f t="shared" si="1520"/>
        <v>A+J=</v>
      </c>
      <c r="AA3369" s="114">
        <f t="shared" si="1521"/>
        <v>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08">
        <f t="shared" si="1516"/>
        <v>47666</v>
      </c>
      <c r="B3370" s="109">
        <f t="shared" si="1522"/>
        <v>0</v>
      </c>
      <c r="C3370" s="193">
        <f t="shared" si="1514"/>
        <v>0</v>
      </c>
      <c r="D3370" s="110">
        <f t="shared" si="1523"/>
        <v>7245.38</v>
      </c>
      <c r="E3370" s="111">
        <f t="shared" si="1513"/>
        <v>7276.54</v>
      </c>
      <c r="F3370" s="112">
        <f t="shared" si="1524"/>
        <v>47624</v>
      </c>
      <c r="G3370" s="113">
        <f t="shared" si="1525"/>
        <v>4.3006716003852752E-3</v>
      </c>
      <c r="H3370" s="114">
        <f t="shared" si="1526"/>
        <v>47686</v>
      </c>
      <c r="I3370" s="114">
        <f t="shared" si="1527"/>
        <v>47686</v>
      </c>
      <c r="J3370" s="115">
        <f t="shared" si="1528"/>
        <v>21</v>
      </c>
      <c r="K3370" s="115">
        <f t="shared" si="1529"/>
        <v>7</v>
      </c>
      <c r="L3370" s="8">
        <f t="shared" si="1530"/>
        <v>1.0014315</v>
      </c>
      <c r="M3370" s="116">
        <f t="shared" si="1531"/>
        <v>1.0043006699999999</v>
      </c>
      <c r="N3370" s="116">
        <f t="shared" si="1532"/>
        <v>1.6932094750494129</v>
      </c>
      <c r="O3370" s="109">
        <f t="shared" si="1533"/>
        <v>1.6956332999999999</v>
      </c>
      <c r="P3370" s="109">
        <f t="shared" si="1534"/>
        <v>0</v>
      </c>
      <c r="Q3370" s="11">
        <f t="shared" si="1519"/>
        <v>0</v>
      </c>
      <c r="R3370" s="30">
        <f t="shared" si="1517"/>
        <v>0</v>
      </c>
      <c r="S3370" s="109">
        <f t="shared" si="1535"/>
        <v>0</v>
      </c>
      <c r="T3370" s="119">
        <f t="shared" si="1518"/>
        <v>0.10150000000000001</v>
      </c>
      <c r="U3370" s="117">
        <f t="shared" si="1536"/>
        <v>257</v>
      </c>
      <c r="V3370" s="117">
        <v>252</v>
      </c>
      <c r="W3370" s="116">
        <f t="shared" si="1537"/>
        <v>1.1036148290000001</v>
      </c>
      <c r="X3370" s="109">
        <f t="shared" si="1538"/>
        <v>0</v>
      </c>
      <c r="Y3370" s="174">
        <f t="shared" si="1515"/>
        <v>0</v>
      </c>
      <c r="Z3370" s="120" t="str">
        <f t="shared" si="1520"/>
        <v>A+J=</v>
      </c>
      <c r="AA3370" s="114">
        <f t="shared" si="1521"/>
        <v>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08">
        <f t="shared" si="1516"/>
        <v>47667</v>
      </c>
      <c r="B3371" s="109">
        <f t="shared" si="1522"/>
        <v>0</v>
      </c>
      <c r="C3371" s="193">
        <f t="shared" si="1514"/>
        <v>0</v>
      </c>
      <c r="D3371" s="110">
        <f t="shared" si="1523"/>
        <v>7245.38</v>
      </c>
      <c r="E3371" s="111">
        <f t="shared" si="1513"/>
        <v>7276.54</v>
      </c>
      <c r="F3371" s="112">
        <f t="shared" si="1524"/>
        <v>47624</v>
      </c>
      <c r="G3371" s="113">
        <f t="shared" si="1525"/>
        <v>4.3006716003852752E-3</v>
      </c>
      <c r="H3371" s="114">
        <f t="shared" si="1526"/>
        <v>47686</v>
      </c>
      <c r="I3371" s="114">
        <f t="shared" si="1527"/>
        <v>47686</v>
      </c>
      <c r="J3371" s="115">
        <f t="shared" si="1528"/>
        <v>21</v>
      </c>
      <c r="K3371" s="115">
        <f t="shared" si="1529"/>
        <v>8</v>
      </c>
      <c r="L3371" s="8">
        <f t="shared" si="1530"/>
        <v>1.00163617</v>
      </c>
      <c r="M3371" s="116">
        <f t="shared" si="1531"/>
        <v>1.0043006699999999</v>
      </c>
      <c r="N3371" s="116">
        <f t="shared" si="1532"/>
        <v>1.6932094750494129</v>
      </c>
      <c r="O3371" s="109">
        <f t="shared" si="1533"/>
        <v>1.6959798500000001</v>
      </c>
      <c r="P3371" s="109">
        <f t="shared" si="1534"/>
        <v>0</v>
      </c>
      <c r="Q3371" s="11">
        <f t="shared" si="1519"/>
        <v>0</v>
      </c>
      <c r="R3371" s="30">
        <f t="shared" si="1517"/>
        <v>0</v>
      </c>
      <c r="S3371" s="109">
        <f t="shared" si="1535"/>
        <v>0</v>
      </c>
      <c r="T3371" s="119">
        <f t="shared" si="1518"/>
        <v>0.10150000000000001</v>
      </c>
      <c r="U3371" s="117">
        <f t="shared" si="1536"/>
        <v>258</v>
      </c>
      <c r="V3371" s="117">
        <v>252</v>
      </c>
      <c r="W3371" s="116">
        <f t="shared" si="1537"/>
        <v>1.1040382820000001</v>
      </c>
      <c r="X3371" s="109">
        <f t="shared" si="1538"/>
        <v>0</v>
      </c>
      <c r="Y3371" s="174">
        <f t="shared" si="1515"/>
        <v>0</v>
      </c>
      <c r="Z3371" s="120" t="str">
        <f t="shared" si="1520"/>
        <v>A+J=</v>
      </c>
      <c r="AA3371" s="114">
        <f t="shared" si="1521"/>
        <v>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08">
        <f t="shared" si="1516"/>
        <v>47668</v>
      </c>
      <c r="B3372" s="109">
        <f t="shared" si="1522"/>
        <v>0</v>
      </c>
      <c r="C3372" s="193">
        <f t="shared" si="1514"/>
        <v>0</v>
      </c>
      <c r="D3372" s="110">
        <f t="shared" si="1523"/>
        <v>7245.38</v>
      </c>
      <c r="E3372" s="111">
        <f t="shared" si="1513"/>
        <v>7276.54</v>
      </c>
      <c r="F3372" s="112">
        <f t="shared" si="1524"/>
        <v>47624</v>
      </c>
      <c r="G3372" s="113">
        <f t="shared" si="1525"/>
        <v>4.3006716003852752E-3</v>
      </c>
      <c r="H3372" s="114">
        <f t="shared" si="1526"/>
        <v>47686</v>
      </c>
      <c r="I3372" s="114">
        <f t="shared" si="1527"/>
        <v>47686</v>
      </c>
      <c r="J3372" s="115">
        <f t="shared" si="1528"/>
        <v>21</v>
      </c>
      <c r="K3372" s="115">
        <f t="shared" si="1529"/>
        <v>9</v>
      </c>
      <c r="L3372" s="8">
        <f t="shared" si="1530"/>
        <v>1.00184088</v>
      </c>
      <c r="M3372" s="116">
        <f t="shared" si="1531"/>
        <v>1.0043006699999999</v>
      </c>
      <c r="N3372" s="116">
        <f t="shared" si="1532"/>
        <v>1.6932094750494129</v>
      </c>
      <c r="O3372" s="109">
        <f t="shared" si="1533"/>
        <v>1.69632647</v>
      </c>
      <c r="P3372" s="109">
        <f t="shared" si="1534"/>
        <v>0</v>
      </c>
      <c r="Q3372" s="11">
        <f t="shared" si="1519"/>
        <v>0</v>
      </c>
      <c r="R3372" s="30">
        <f t="shared" si="1517"/>
        <v>0</v>
      </c>
      <c r="S3372" s="109">
        <f t="shared" si="1535"/>
        <v>0</v>
      </c>
      <c r="T3372" s="119">
        <f t="shared" si="1518"/>
        <v>0.10150000000000001</v>
      </c>
      <c r="U3372" s="117">
        <f t="shared" si="1536"/>
        <v>259</v>
      </c>
      <c r="V3372" s="117">
        <v>252</v>
      </c>
      <c r="W3372" s="116">
        <f t="shared" si="1537"/>
        <v>1.104461897</v>
      </c>
      <c r="X3372" s="109">
        <f t="shared" si="1538"/>
        <v>0</v>
      </c>
      <c r="Y3372" s="174">
        <f t="shared" si="1515"/>
        <v>0</v>
      </c>
      <c r="Z3372" s="120" t="str">
        <f t="shared" si="1520"/>
        <v>A+J=</v>
      </c>
      <c r="AA3372" s="114">
        <f t="shared" si="1521"/>
        <v>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08">
        <f t="shared" si="1516"/>
        <v>47669</v>
      </c>
      <c r="B3373" s="109">
        <f t="shared" si="1522"/>
        <v>0</v>
      </c>
      <c r="C3373" s="193">
        <f t="shared" si="1514"/>
        <v>0</v>
      </c>
      <c r="D3373" s="110">
        <f t="shared" si="1523"/>
        <v>7245.38</v>
      </c>
      <c r="E3373" s="111">
        <f t="shared" ref="E3373:E3436" si="1539">IF($K3373=1,VLOOKUP($A3372,$AO$10:$AS$150,4),E3372)</f>
        <v>7276.54</v>
      </c>
      <c r="F3373" s="112">
        <f t="shared" si="1524"/>
        <v>47624</v>
      </c>
      <c r="G3373" s="113">
        <f t="shared" si="1525"/>
        <v>4.3006716003852752E-3</v>
      </c>
      <c r="H3373" s="114">
        <f t="shared" si="1526"/>
        <v>47686</v>
      </c>
      <c r="I3373" s="114">
        <f t="shared" si="1527"/>
        <v>47686</v>
      </c>
      <c r="J3373" s="115">
        <f t="shared" si="1528"/>
        <v>21</v>
      </c>
      <c r="K3373" s="115">
        <f t="shared" si="1529"/>
        <v>10</v>
      </c>
      <c r="L3373" s="8">
        <f t="shared" si="1530"/>
        <v>1.00204563</v>
      </c>
      <c r="M3373" s="116">
        <f t="shared" si="1531"/>
        <v>1.0043006699999999</v>
      </c>
      <c r="N3373" s="116">
        <f t="shared" si="1532"/>
        <v>1.6932094750494129</v>
      </c>
      <c r="O3373" s="109">
        <f t="shared" si="1533"/>
        <v>1.6966731500000001</v>
      </c>
      <c r="P3373" s="109">
        <f t="shared" si="1534"/>
        <v>0</v>
      </c>
      <c r="Q3373" s="11">
        <f t="shared" si="1519"/>
        <v>0</v>
      </c>
      <c r="R3373" s="30">
        <f t="shared" si="1517"/>
        <v>0</v>
      </c>
      <c r="S3373" s="109">
        <f t="shared" si="1535"/>
        <v>0</v>
      </c>
      <c r="T3373" s="119">
        <f t="shared" si="1518"/>
        <v>0.10150000000000001</v>
      </c>
      <c r="U3373" s="117">
        <f t="shared" si="1536"/>
        <v>260</v>
      </c>
      <c r="V3373" s="117">
        <v>252</v>
      </c>
      <c r="W3373" s="116">
        <f t="shared" si="1537"/>
        <v>1.104885675</v>
      </c>
      <c r="X3373" s="109">
        <f t="shared" si="1538"/>
        <v>0</v>
      </c>
      <c r="Y3373" s="174">
        <f t="shared" si="1515"/>
        <v>0</v>
      </c>
      <c r="Z3373" s="120" t="str">
        <f t="shared" si="1520"/>
        <v>A+J=</v>
      </c>
      <c r="AA3373" s="114">
        <f t="shared" si="1521"/>
        <v>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08">
        <f t="shared" si="1516"/>
        <v>47670</v>
      </c>
      <c r="B3374" s="109">
        <f t="shared" si="1522"/>
        <v>0</v>
      </c>
      <c r="C3374" s="193">
        <f t="shared" si="1514"/>
        <v>0</v>
      </c>
      <c r="D3374" s="110">
        <f t="shared" si="1523"/>
        <v>7245.38</v>
      </c>
      <c r="E3374" s="111">
        <f t="shared" si="1539"/>
        <v>7276.54</v>
      </c>
      <c r="F3374" s="112">
        <f t="shared" si="1524"/>
        <v>47624</v>
      </c>
      <c r="G3374" s="113">
        <f t="shared" si="1525"/>
        <v>4.3006716003852752E-3</v>
      </c>
      <c r="H3374" s="114">
        <f t="shared" si="1526"/>
        <v>47686</v>
      </c>
      <c r="I3374" s="114">
        <f t="shared" si="1527"/>
        <v>47686</v>
      </c>
      <c r="J3374" s="115">
        <f t="shared" si="1528"/>
        <v>21</v>
      </c>
      <c r="K3374" s="115">
        <f t="shared" si="1529"/>
        <v>11</v>
      </c>
      <c r="L3374" s="8">
        <f t="shared" si="1530"/>
        <v>1.0022504299999999</v>
      </c>
      <c r="M3374" s="116">
        <f t="shared" si="1531"/>
        <v>1.0043006699999999</v>
      </c>
      <c r="N3374" s="116">
        <f t="shared" si="1532"/>
        <v>1.6932094750494129</v>
      </c>
      <c r="O3374" s="109">
        <f t="shared" si="1533"/>
        <v>1.69701992</v>
      </c>
      <c r="P3374" s="109">
        <f t="shared" si="1534"/>
        <v>0</v>
      </c>
      <c r="Q3374" s="11">
        <f t="shared" si="1519"/>
        <v>0</v>
      </c>
      <c r="R3374" s="30">
        <f t="shared" si="1517"/>
        <v>0</v>
      </c>
      <c r="S3374" s="109">
        <f t="shared" si="1535"/>
        <v>0</v>
      </c>
      <c r="T3374" s="119">
        <f t="shared" si="1518"/>
        <v>0.10150000000000001</v>
      </c>
      <c r="U3374" s="117">
        <f t="shared" si="1536"/>
        <v>261</v>
      </c>
      <c r="V3374" s="117">
        <v>252</v>
      </c>
      <c r="W3374" s="116">
        <f t="shared" si="1537"/>
        <v>1.1053096149999999</v>
      </c>
      <c r="X3374" s="109">
        <f t="shared" si="1538"/>
        <v>0</v>
      </c>
      <c r="Y3374" s="174">
        <f t="shared" si="1515"/>
        <v>0</v>
      </c>
      <c r="Z3374" s="120" t="str">
        <f t="shared" si="1520"/>
        <v>A+J=</v>
      </c>
      <c r="AA3374" s="114">
        <f t="shared" si="1521"/>
        <v>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08">
        <f t="shared" si="1516"/>
        <v>47671</v>
      </c>
      <c r="B3375" s="109">
        <f t="shared" si="1522"/>
        <v>0</v>
      </c>
      <c r="C3375" s="193">
        <f t="shared" si="1514"/>
        <v>0</v>
      </c>
      <c r="D3375" s="110">
        <f t="shared" si="1523"/>
        <v>7245.38</v>
      </c>
      <c r="E3375" s="111">
        <f t="shared" si="1539"/>
        <v>7276.54</v>
      </c>
      <c r="F3375" s="112">
        <f t="shared" si="1524"/>
        <v>47624</v>
      </c>
      <c r="G3375" s="113">
        <f t="shared" si="1525"/>
        <v>4.3006716003852752E-3</v>
      </c>
      <c r="H3375" s="114">
        <f t="shared" si="1526"/>
        <v>47686</v>
      </c>
      <c r="I3375" s="114">
        <f t="shared" si="1527"/>
        <v>47686</v>
      </c>
      <c r="J3375" s="115">
        <f t="shared" si="1528"/>
        <v>21</v>
      </c>
      <c r="K3375" s="115">
        <f t="shared" si="1529"/>
        <v>11</v>
      </c>
      <c r="L3375" s="8">
        <f t="shared" si="1530"/>
        <v>1.0022504299999999</v>
      </c>
      <c r="M3375" s="116">
        <f t="shared" si="1531"/>
        <v>1.0043006699999999</v>
      </c>
      <c r="N3375" s="116">
        <f t="shared" si="1532"/>
        <v>1.6932094750494129</v>
      </c>
      <c r="O3375" s="109">
        <f t="shared" si="1533"/>
        <v>1.69701992</v>
      </c>
      <c r="P3375" s="109">
        <f t="shared" si="1534"/>
        <v>0</v>
      </c>
      <c r="Q3375" s="11">
        <f t="shared" si="1519"/>
        <v>0</v>
      </c>
      <c r="R3375" s="30">
        <f t="shared" si="1517"/>
        <v>0</v>
      </c>
      <c r="S3375" s="109">
        <f t="shared" si="1535"/>
        <v>0</v>
      </c>
      <c r="T3375" s="119">
        <f t="shared" si="1518"/>
        <v>0.10150000000000001</v>
      </c>
      <c r="U3375" s="117">
        <f t="shared" si="1536"/>
        <v>261</v>
      </c>
      <c r="V3375" s="117">
        <v>252</v>
      </c>
      <c r="W3375" s="116">
        <f t="shared" si="1537"/>
        <v>1.1053096149999999</v>
      </c>
      <c r="X3375" s="109">
        <f t="shared" si="1538"/>
        <v>0</v>
      </c>
      <c r="Y3375" s="174">
        <f t="shared" si="1515"/>
        <v>0</v>
      </c>
      <c r="Z3375" s="120" t="str">
        <f t="shared" si="1520"/>
        <v>A+J=</v>
      </c>
      <c r="AA3375" s="114">
        <f t="shared" si="1521"/>
        <v>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08">
        <f t="shared" si="1516"/>
        <v>47672</v>
      </c>
      <c r="B3376" s="109">
        <f t="shared" si="1522"/>
        <v>0</v>
      </c>
      <c r="C3376" s="193">
        <f t="shared" si="1514"/>
        <v>0</v>
      </c>
      <c r="D3376" s="110">
        <f t="shared" si="1523"/>
        <v>7245.38</v>
      </c>
      <c r="E3376" s="111">
        <f t="shared" si="1539"/>
        <v>7276.54</v>
      </c>
      <c r="F3376" s="112">
        <f t="shared" si="1524"/>
        <v>47624</v>
      </c>
      <c r="G3376" s="113">
        <f t="shared" si="1525"/>
        <v>4.3006716003852752E-3</v>
      </c>
      <c r="H3376" s="114">
        <f t="shared" si="1526"/>
        <v>47686</v>
      </c>
      <c r="I3376" s="114">
        <f t="shared" si="1527"/>
        <v>47686</v>
      </c>
      <c r="J3376" s="115">
        <f t="shared" si="1528"/>
        <v>21</v>
      </c>
      <c r="K3376" s="115">
        <f t="shared" si="1529"/>
        <v>11</v>
      </c>
      <c r="L3376" s="8">
        <f t="shared" si="1530"/>
        <v>1.0022504299999999</v>
      </c>
      <c r="M3376" s="116">
        <f t="shared" si="1531"/>
        <v>1.0043006699999999</v>
      </c>
      <c r="N3376" s="116">
        <f t="shared" si="1532"/>
        <v>1.6932094750494129</v>
      </c>
      <c r="O3376" s="109">
        <f t="shared" si="1533"/>
        <v>1.69701992</v>
      </c>
      <c r="P3376" s="109">
        <f t="shared" si="1534"/>
        <v>0</v>
      </c>
      <c r="Q3376" s="11">
        <f t="shared" si="1519"/>
        <v>0</v>
      </c>
      <c r="R3376" s="30">
        <f t="shared" si="1517"/>
        <v>0</v>
      </c>
      <c r="S3376" s="109">
        <f t="shared" si="1535"/>
        <v>0</v>
      </c>
      <c r="T3376" s="119">
        <f t="shared" si="1518"/>
        <v>0.10150000000000001</v>
      </c>
      <c r="U3376" s="117">
        <f t="shared" si="1536"/>
        <v>261</v>
      </c>
      <c r="V3376" s="117">
        <v>252</v>
      </c>
      <c r="W3376" s="116">
        <f t="shared" si="1537"/>
        <v>1.1053096149999999</v>
      </c>
      <c r="X3376" s="109">
        <f t="shared" si="1538"/>
        <v>0</v>
      </c>
      <c r="Y3376" s="174">
        <f t="shared" si="1515"/>
        <v>0</v>
      </c>
      <c r="Z3376" s="120" t="str">
        <f t="shared" si="1520"/>
        <v>A+J=</v>
      </c>
      <c r="AA3376" s="114">
        <f t="shared" si="1521"/>
        <v>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08">
        <f t="shared" si="1516"/>
        <v>47673</v>
      </c>
      <c r="B3377" s="109">
        <f t="shared" si="1522"/>
        <v>0</v>
      </c>
      <c r="C3377" s="193">
        <f t="shared" si="1514"/>
        <v>0</v>
      </c>
      <c r="D3377" s="110">
        <f t="shared" si="1523"/>
        <v>7245.38</v>
      </c>
      <c r="E3377" s="111">
        <f t="shared" si="1539"/>
        <v>7276.54</v>
      </c>
      <c r="F3377" s="112">
        <f t="shared" si="1524"/>
        <v>47624</v>
      </c>
      <c r="G3377" s="113">
        <f t="shared" si="1525"/>
        <v>4.3006716003852752E-3</v>
      </c>
      <c r="H3377" s="114">
        <f t="shared" si="1526"/>
        <v>47686</v>
      </c>
      <c r="I3377" s="114">
        <f t="shared" si="1527"/>
        <v>47686</v>
      </c>
      <c r="J3377" s="115">
        <f t="shared" si="1528"/>
        <v>21</v>
      </c>
      <c r="K3377" s="115">
        <f t="shared" si="1529"/>
        <v>12</v>
      </c>
      <c r="L3377" s="8">
        <f t="shared" si="1530"/>
        <v>1.0024552600000001</v>
      </c>
      <c r="M3377" s="116">
        <f t="shared" si="1531"/>
        <v>1.0043006699999999</v>
      </c>
      <c r="N3377" s="116">
        <f t="shared" si="1532"/>
        <v>1.6932094750494129</v>
      </c>
      <c r="O3377" s="109">
        <f t="shared" si="1533"/>
        <v>1.6973667400000001</v>
      </c>
      <c r="P3377" s="109">
        <f t="shared" si="1534"/>
        <v>0</v>
      </c>
      <c r="Q3377" s="11">
        <f t="shared" si="1519"/>
        <v>0</v>
      </c>
      <c r="R3377" s="30">
        <f t="shared" si="1517"/>
        <v>0</v>
      </c>
      <c r="S3377" s="109">
        <f t="shared" si="1535"/>
        <v>0</v>
      </c>
      <c r="T3377" s="119">
        <f t="shared" si="1518"/>
        <v>0.10150000000000001</v>
      </c>
      <c r="U3377" s="117">
        <f t="shared" si="1536"/>
        <v>262</v>
      </c>
      <c r="V3377" s="117">
        <v>252</v>
      </c>
      <c r="W3377" s="116">
        <f t="shared" si="1537"/>
        <v>1.105733718</v>
      </c>
      <c r="X3377" s="109">
        <f t="shared" si="1538"/>
        <v>0</v>
      </c>
      <c r="Y3377" s="174">
        <f t="shared" si="1515"/>
        <v>0</v>
      </c>
      <c r="Z3377" s="120" t="str">
        <f t="shared" si="1520"/>
        <v>A+J=</v>
      </c>
      <c r="AA3377" s="114">
        <f t="shared" si="1521"/>
        <v>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08">
        <f t="shared" si="1516"/>
        <v>47674</v>
      </c>
      <c r="B3378" s="109">
        <f t="shared" si="1522"/>
        <v>0</v>
      </c>
      <c r="C3378" s="193">
        <f t="shared" si="1514"/>
        <v>0</v>
      </c>
      <c r="D3378" s="110">
        <f t="shared" si="1523"/>
        <v>7245.38</v>
      </c>
      <c r="E3378" s="111">
        <f t="shared" si="1539"/>
        <v>7276.54</v>
      </c>
      <c r="F3378" s="112">
        <f t="shared" si="1524"/>
        <v>47624</v>
      </c>
      <c r="G3378" s="113">
        <f t="shared" si="1525"/>
        <v>4.3006716003852752E-3</v>
      </c>
      <c r="H3378" s="114">
        <f t="shared" si="1526"/>
        <v>47686</v>
      </c>
      <c r="I3378" s="114">
        <f t="shared" si="1527"/>
        <v>47686</v>
      </c>
      <c r="J3378" s="115">
        <f t="shared" si="1528"/>
        <v>21</v>
      </c>
      <c r="K3378" s="115">
        <f t="shared" si="1529"/>
        <v>13</v>
      </c>
      <c r="L3378" s="8">
        <f t="shared" si="1530"/>
        <v>1.0026601399999999</v>
      </c>
      <c r="M3378" s="116">
        <f t="shared" si="1531"/>
        <v>1.0043006699999999</v>
      </c>
      <c r="N3378" s="116">
        <f t="shared" si="1532"/>
        <v>1.6932094750494129</v>
      </c>
      <c r="O3378" s="109">
        <f t="shared" si="1533"/>
        <v>1.6977136399999999</v>
      </c>
      <c r="P3378" s="109">
        <f t="shared" si="1534"/>
        <v>0</v>
      </c>
      <c r="Q3378" s="11">
        <f t="shared" si="1519"/>
        <v>0</v>
      </c>
      <c r="R3378" s="30">
        <f t="shared" si="1517"/>
        <v>0</v>
      </c>
      <c r="S3378" s="109">
        <f t="shared" si="1535"/>
        <v>0</v>
      </c>
      <c r="T3378" s="119">
        <f t="shared" si="1518"/>
        <v>0.10150000000000001</v>
      </c>
      <c r="U3378" s="117">
        <f t="shared" si="1536"/>
        <v>263</v>
      </c>
      <c r="V3378" s="117">
        <v>252</v>
      </c>
      <c r="W3378" s="116">
        <f t="shared" si="1537"/>
        <v>1.106157984</v>
      </c>
      <c r="X3378" s="109">
        <f t="shared" si="1538"/>
        <v>0</v>
      </c>
      <c r="Y3378" s="174">
        <f t="shared" si="1515"/>
        <v>0</v>
      </c>
      <c r="Z3378" s="120" t="str">
        <f t="shared" si="1520"/>
        <v>A+J=</v>
      </c>
      <c r="AA3378" s="114">
        <f t="shared" si="1521"/>
        <v>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08">
        <f t="shared" si="1516"/>
        <v>47675</v>
      </c>
      <c r="B3379" s="109">
        <f t="shared" si="1522"/>
        <v>0</v>
      </c>
      <c r="C3379" s="193">
        <f t="shared" si="1514"/>
        <v>0</v>
      </c>
      <c r="D3379" s="110">
        <f t="shared" si="1523"/>
        <v>7245.38</v>
      </c>
      <c r="E3379" s="111">
        <f t="shared" si="1539"/>
        <v>7276.54</v>
      </c>
      <c r="F3379" s="112">
        <f t="shared" si="1524"/>
        <v>47624</v>
      </c>
      <c r="G3379" s="113">
        <f t="shared" si="1525"/>
        <v>4.3006716003852752E-3</v>
      </c>
      <c r="H3379" s="114">
        <f t="shared" si="1526"/>
        <v>47686</v>
      </c>
      <c r="I3379" s="114">
        <f t="shared" si="1527"/>
        <v>47686</v>
      </c>
      <c r="J3379" s="115">
        <f t="shared" si="1528"/>
        <v>21</v>
      </c>
      <c r="K3379" s="115">
        <f t="shared" si="1529"/>
        <v>14</v>
      </c>
      <c r="L3379" s="8">
        <f t="shared" si="1530"/>
        <v>1.00286506</v>
      </c>
      <c r="M3379" s="116">
        <f t="shared" si="1531"/>
        <v>1.0043006699999999</v>
      </c>
      <c r="N3379" s="116">
        <f t="shared" si="1532"/>
        <v>1.6932094750494129</v>
      </c>
      <c r="O3379" s="109">
        <f t="shared" si="1533"/>
        <v>1.6980606199999999</v>
      </c>
      <c r="P3379" s="109">
        <f t="shared" si="1534"/>
        <v>0</v>
      </c>
      <c r="Q3379" s="11">
        <f t="shared" si="1519"/>
        <v>0</v>
      </c>
      <c r="R3379" s="30">
        <f t="shared" si="1517"/>
        <v>0</v>
      </c>
      <c r="S3379" s="109">
        <f t="shared" si="1535"/>
        <v>0</v>
      </c>
      <c r="T3379" s="119">
        <f t="shared" si="1518"/>
        <v>0.10150000000000001</v>
      </c>
      <c r="U3379" s="117">
        <f t="shared" si="1536"/>
        <v>264</v>
      </c>
      <c r="V3379" s="117">
        <v>252</v>
      </c>
      <c r="W3379" s="116">
        <f t="shared" si="1537"/>
        <v>1.1065824120000001</v>
      </c>
      <c r="X3379" s="109">
        <f t="shared" si="1538"/>
        <v>0</v>
      </c>
      <c r="Y3379" s="174">
        <f t="shared" si="1515"/>
        <v>0</v>
      </c>
      <c r="Z3379" s="120" t="str">
        <f t="shared" si="1520"/>
        <v>A+J=</v>
      </c>
      <c r="AA3379" s="114">
        <f t="shared" si="1521"/>
        <v>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08">
        <f t="shared" si="1516"/>
        <v>47676</v>
      </c>
      <c r="B3380" s="109">
        <f t="shared" si="1522"/>
        <v>0</v>
      </c>
      <c r="C3380" s="193">
        <f t="shared" si="1514"/>
        <v>0</v>
      </c>
      <c r="D3380" s="110">
        <f t="shared" si="1523"/>
        <v>7245.38</v>
      </c>
      <c r="E3380" s="111">
        <f t="shared" si="1539"/>
        <v>7276.54</v>
      </c>
      <c r="F3380" s="112">
        <f t="shared" si="1524"/>
        <v>47624</v>
      </c>
      <c r="G3380" s="113">
        <f t="shared" si="1525"/>
        <v>4.3006716003852752E-3</v>
      </c>
      <c r="H3380" s="114">
        <f t="shared" si="1526"/>
        <v>47686</v>
      </c>
      <c r="I3380" s="114">
        <f t="shared" si="1527"/>
        <v>47686</v>
      </c>
      <c r="J3380" s="115">
        <f t="shared" si="1528"/>
        <v>21</v>
      </c>
      <c r="K3380" s="115">
        <f t="shared" si="1529"/>
        <v>15</v>
      </c>
      <c r="L3380" s="8">
        <f t="shared" si="1530"/>
        <v>1.00307002</v>
      </c>
      <c r="M3380" s="116">
        <f t="shared" si="1531"/>
        <v>1.0043006699999999</v>
      </c>
      <c r="N3380" s="116">
        <f t="shared" si="1532"/>
        <v>1.6932094750494129</v>
      </c>
      <c r="O3380" s="109">
        <f t="shared" si="1533"/>
        <v>1.69840766</v>
      </c>
      <c r="P3380" s="109">
        <f t="shared" si="1534"/>
        <v>0</v>
      </c>
      <c r="Q3380" s="11">
        <f t="shared" si="1519"/>
        <v>0</v>
      </c>
      <c r="R3380" s="30">
        <f t="shared" si="1517"/>
        <v>0</v>
      </c>
      <c r="S3380" s="109">
        <f t="shared" si="1535"/>
        <v>0</v>
      </c>
      <c r="T3380" s="119">
        <f t="shared" si="1518"/>
        <v>0.10150000000000001</v>
      </c>
      <c r="U3380" s="117">
        <f t="shared" si="1536"/>
        <v>265</v>
      </c>
      <c r="V3380" s="117">
        <v>252</v>
      </c>
      <c r="W3380" s="116">
        <f t="shared" si="1537"/>
        <v>1.107007004</v>
      </c>
      <c r="X3380" s="109">
        <f t="shared" si="1538"/>
        <v>0</v>
      </c>
      <c r="Y3380" s="174">
        <f t="shared" si="1515"/>
        <v>0</v>
      </c>
      <c r="Z3380" s="120" t="str">
        <f t="shared" si="1520"/>
        <v>A+J=</v>
      </c>
      <c r="AA3380" s="114">
        <f t="shared" si="1521"/>
        <v>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08">
        <f t="shared" si="1516"/>
        <v>47677</v>
      </c>
      <c r="B3381" s="109">
        <f t="shared" si="1522"/>
        <v>0</v>
      </c>
      <c r="C3381" s="193">
        <f t="shared" si="1514"/>
        <v>0</v>
      </c>
      <c r="D3381" s="110">
        <f t="shared" si="1523"/>
        <v>7245.38</v>
      </c>
      <c r="E3381" s="111">
        <f t="shared" si="1539"/>
        <v>7276.54</v>
      </c>
      <c r="F3381" s="112">
        <f t="shared" si="1524"/>
        <v>47624</v>
      </c>
      <c r="G3381" s="113">
        <f t="shared" si="1525"/>
        <v>4.3006716003852752E-3</v>
      </c>
      <c r="H3381" s="114">
        <f t="shared" si="1526"/>
        <v>47686</v>
      </c>
      <c r="I3381" s="114">
        <f t="shared" si="1527"/>
        <v>47686</v>
      </c>
      <c r="J3381" s="115">
        <f t="shared" si="1528"/>
        <v>21</v>
      </c>
      <c r="K3381" s="115">
        <f t="shared" si="1529"/>
        <v>16</v>
      </c>
      <c r="L3381" s="8">
        <f t="shared" si="1530"/>
        <v>1.00327502</v>
      </c>
      <c r="M3381" s="116">
        <f t="shared" si="1531"/>
        <v>1.0043006699999999</v>
      </c>
      <c r="N3381" s="116">
        <f t="shared" si="1532"/>
        <v>1.6932094750494129</v>
      </c>
      <c r="O3381" s="109">
        <f t="shared" si="1533"/>
        <v>1.6987547599999999</v>
      </c>
      <c r="P3381" s="109">
        <f t="shared" si="1534"/>
        <v>0</v>
      </c>
      <c r="Q3381" s="11">
        <f t="shared" si="1519"/>
        <v>0</v>
      </c>
      <c r="R3381" s="30">
        <f t="shared" si="1517"/>
        <v>0</v>
      </c>
      <c r="S3381" s="109">
        <f t="shared" si="1535"/>
        <v>0</v>
      </c>
      <c r="T3381" s="119">
        <f t="shared" si="1518"/>
        <v>0.10150000000000001</v>
      </c>
      <c r="U3381" s="117">
        <f t="shared" si="1536"/>
        <v>266</v>
      </c>
      <c r="V3381" s="117">
        <v>252</v>
      </c>
      <c r="W3381" s="116">
        <f t="shared" si="1537"/>
        <v>1.1074317579999999</v>
      </c>
      <c r="X3381" s="109">
        <f t="shared" si="1538"/>
        <v>0</v>
      </c>
      <c r="Y3381" s="174">
        <f t="shared" si="1515"/>
        <v>0</v>
      </c>
      <c r="Z3381" s="120" t="str">
        <f t="shared" si="1520"/>
        <v>A+J=</v>
      </c>
      <c r="AA3381" s="114">
        <f t="shared" si="1521"/>
        <v>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08">
        <f t="shared" si="1516"/>
        <v>47678</v>
      </c>
      <c r="B3382" s="109">
        <f t="shared" si="1522"/>
        <v>0</v>
      </c>
      <c r="C3382" s="193">
        <f t="shared" si="1514"/>
        <v>0</v>
      </c>
      <c r="D3382" s="110">
        <f t="shared" si="1523"/>
        <v>7245.38</v>
      </c>
      <c r="E3382" s="111">
        <f t="shared" si="1539"/>
        <v>7276.54</v>
      </c>
      <c r="F3382" s="112">
        <f t="shared" si="1524"/>
        <v>47624</v>
      </c>
      <c r="G3382" s="113">
        <f t="shared" si="1525"/>
        <v>4.3006716003852752E-3</v>
      </c>
      <c r="H3382" s="114">
        <f t="shared" si="1526"/>
        <v>47686</v>
      </c>
      <c r="I3382" s="114">
        <f t="shared" si="1527"/>
        <v>47686</v>
      </c>
      <c r="J3382" s="115">
        <f t="shared" si="1528"/>
        <v>21</v>
      </c>
      <c r="K3382" s="115">
        <f t="shared" si="1529"/>
        <v>16</v>
      </c>
      <c r="L3382" s="8">
        <f t="shared" si="1530"/>
        <v>1.00327502</v>
      </c>
      <c r="M3382" s="116">
        <f t="shared" si="1531"/>
        <v>1.0043006699999999</v>
      </c>
      <c r="N3382" s="116">
        <f t="shared" si="1532"/>
        <v>1.6932094750494129</v>
      </c>
      <c r="O3382" s="109">
        <f t="shared" si="1533"/>
        <v>1.6987547599999999</v>
      </c>
      <c r="P3382" s="109">
        <f t="shared" si="1534"/>
        <v>0</v>
      </c>
      <c r="Q3382" s="11">
        <f t="shared" si="1519"/>
        <v>0</v>
      </c>
      <c r="R3382" s="30">
        <f t="shared" si="1517"/>
        <v>0</v>
      </c>
      <c r="S3382" s="109">
        <f t="shared" si="1535"/>
        <v>0</v>
      </c>
      <c r="T3382" s="119">
        <f t="shared" si="1518"/>
        <v>0.10150000000000001</v>
      </c>
      <c r="U3382" s="117">
        <f t="shared" si="1536"/>
        <v>266</v>
      </c>
      <c r="V3382" s="117">
        <v>252</v>
      </c>
      <c r="W3382" s="116">
        <f t="shared" si="1537"/>
        <v>1.1074317579999999</v>
      </c>
      <c r="X3382" s="109">
        <f t="shared" si="1538"/>
        <v>0</v>
      </c>
      <c r="Y3382" s="174">
        <f t="shared" si="1515"/>
        <v>0</v>
      </c>
      <c r="Z3382" s="120" t="str">
        <f t="shared" si="1520"/>
        <v>A+J=</v>
      </c>
      <c r="AA3382" s="114">
        <f t="shared" si="1521"/>
        <v>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08">
        <f t="shared" si="1516"/>
        <v>47679</v>
      </c>
      <c r="B3383" s="109">
        <f t="shared" si="1522"/>
        <v>0</v>
      </c>
      <c r="C3383" s="193">
        <f t="shared" si="1514"/>
        <v>0</v>
      </c>
      <c r="D3383" s="110">
        <f t="shared" si="1523"/>
        <v>7245.38</v>
      </c>
      <c r="E3383" s="111">
        <f t="shared" si="1539"/>
        <v>7276.54</v>
      </c>
      <c r="F3383" s="112">
        <f t="shared" si="1524"/>
        <v>47624</v>
      </c>
      <c r="G3383" s="113">
        <f t="shared" si="1525"/>
        <v>4.3006716003852752E-3</v>
      </c>
      <c r="H3383" s="114">
        <f t="shared" si="1526"/>
        <v>47686</v>
      </c>
      <c r="I3383" s="114">
        <f t="shared" si="1527"/>
        <v>47686</v>
      </c>
      <c r="J3383" s="115">
        <f t="shared" si="1528"/>
        <v>21</v>
      </c>
      <c r="K3383" s="115">
        <f t="shared" si="1529"/>
        <v>16</v>
      </c>
      <c r="L3383" s="8">
        <f t="shared" si="1530"/>
        <v>1.00327502</v>
      </c>
      <c r="M3383" s="116">
        <f t="shared" si="1531"/>
        <v>1.0043006699999999</v>
      </c>
      <c r="N3383" s="116">
        <f t="shared" si="1532"/>
        <v>1.6932094750494129</v>
      </c>
      <c r="O3383" s="109">
        <f t="shared" si="1533"/>
        <v>1.6987547599999999</v>
      </c>
      <c r="P3383" s="109">
        <f t="shared" si="1534"/>
        <v>0</v>
      </c>
      <c r="Q3383" s="11">
        <f t="shared" si="1519"/>
        <v>0</v>
      </c>
      <c r="R3383" s="30">
        <f t="shared" si="1517"/>
        <v>0</v>
      </c>
      <c r="S3383" s="109">
        <f t="shared" si="1535"/>
        <v>0</v>
      </c>
      <c r="T3383" s="119">
        <f t="shared" si="1518"/>
        <v>0.10150000000000001</v>
      </c>
      <c r="U3383" s="117">
        <f t="shared" si="1536"/>
        <v>266</v>
      </c>
      <c r="V3383" s="117">
        <v>252</v>
      </c>
      <c r="W3383" s="116">
        <f t="shared" si="1537"/>
        <v>1.1074317579999999</v>
      </c>
      <c r="X3383" s="109">
        <f t="shared" si="1538"/>
        <v>0</v>
      </c>
      <c r="Y3383" s="174">
        <f t="shared" si="1515"/>
        <v>0</v>
      </c>
      <c r="Z3383" s="120" t="str">
        <f t="shared" si="1520"/>
        <v>A+J=</v>
      </c>
      <c r="AA3383" s="114">
        <f t="shared" si="1521"/>
        <v>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08">
        <f t="shared" si="1516"/>
        <v>47680</v>
      </c>
      <c r="B3384" s="109">
        <f t="shared" si="1522"/>
        <v>0</v>
      </c>
      <c r="C3384" s="193">
        <f t="shared" si="1514"/>
        <v>0</v>
      </c>
      <c r="D3384" s="110">
        <f t="shared" si="1523"/>
        <v>7245.38</v>
      </c>
      <c r="E3384" s="111">
        <f t="shared" si="1539"/>
        <v>7276.54</v>
      </c>
      <c r="F3384" s="112">
        <f t="shared" si="1524"/>
        <v>47624</v>
      </c>
      <c r="G3384" s="113">
        <f t="shared" si="1525"/>
        <v>4.3006716003852752E-3</v>
      </c>
      <c r="H3384" s="114">
        <f t="shared" si="1526"/>
        <v>47686</v>
      </c>
      <c r="I3384" s="114">
        <f t="shared" si="1527"/>
        <v>47686</v>
      </c>
      <c r="J3384" s="115">
        <f t="shared" si="1528"/>
        <v>21</v>
      </c>
      <c r="K3384" s="115">
        <f t="shared" si="1529"/>
        <v>17</v>
      </c>
      <c r="L3384" s="8">
        <f t="shared" si="1530"/>
        <v>1.0034800699999999</v>
      </c>
      <c r="M3384" s="116">
        <f t="shared" si="1531"/>
        <v>1.0043006699999999</v>
      </c>
      <c r="N3384" s="116">
        <f t="shared" si="1532"/>
        <v>1.6932094750494129</v>
      </c>
      <c r="O3384" s="109">
        <f t="shared" si="1533"/>
        <v>1.6991019599999999</v>
      </c>
      <c r="P3384" s="109">
        <f t="shared" si="1534"/>
        <v>0</v>
      </c>
      <c r="Q3384" s="11">
        <f t="shared" si="1519"/>
        <v>0</v>
      </c>
      <c r="R3384" s="30">
        <f t="shared" si="1517"/>
        <v>0</v>
      </c>
      <c r="S3384" s="109">
        <f t="shared" si="1535"/>
        <v>0</v>
      </c>
      <c r="T3384" s="119">
        <f t="shared" si="1518"/>
        <v>0.10150000000000001</v>
      </c>
      <c r="U3384" s="117">
        <f t="shared" si="1536"/>
        <v>267</v>
      </c>
      <c r="V3384" s="117">
        <v>252</v>
      </c>
      <c r="W3384" s="116">
        <f t="shared" si="1537"/>
        <v>1.1078566759999999</v>
      </c>
      <c r="X3384" s="109">
        <f t="shared" si="1538"/>
        <v>0</v>
      </c>
      <c r="Y3384" s="174">
        <f t="shared" si="1515"/>
        <v>0</v>
      </c>
      <c r="Z3384" s="120" t="str">
        <f t="shared" si="1520"/>
        <v>A+J=</v>
      </c>
      <c r="AA3384" s="114">
        <f t="shared" si="1521"/>
        <v>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08">
        <f t="shared" si="1516"/>
        <v>47681</v>
      </c>
      <c r="B3385" s="109">
        <f t="shared" si="1522"/>
        <v>0</v>
      </c>
      <c r="C3385" s="193">
        <f t="shared" si="1514"/>
        <v>0</v>
      </c>
      <c r="D3385" s="110">
        <f t="shared" si="1523"/>
        <v>7245.38</v>
      </c>
      <c r="E3385" s="111">
        <f t="shared" si="1539"/>
        <v>7276.54</v>
      </c>
      <c r="F3385" s="112">
        <f t="shared" si="1524"/>
        <v>47624</v>
      </c>
      <c r="G3385" s="113">
        <f t="shared" si="1525"/>
        <v>4.3006716003852752E-3</v>
      </c>
      <c r="H3385" s="114">
        <f t="shared" si="1526"/>
        <v>47686</v>
      </c>
      <c r="I3385" s="114">
        <f t="shared" si="1527"/>
        <v>47686</v>
      </c>
      <c r="J3385" s="115">
        <f t="shared" si="1528"/>
        <v>21</v>
      </c>
      <c r="K3385" s="115">
        <f t="shared" si="1529"/>
        <v>18</v>
      </c>
      <c r="L3385" s="8">
        <f t="shared" si="1530"/>
        <v>1.0036851499999999</v>
      </c>
      <c r="M3385" s="116">
        <f t="shared" si="1531"/>
        <v>1.0043006699999999</v>
      </c>
      <c r="N3385" s="116">
        <f t="shared" si="1532"/>
        <v>1.6932094750494129</v>
      </c>
      <c r="O3385" s="109">
        <f t="shared" si="1533"/>
        <v>1.6994492000000001</v>
      </c>
      <c r="P3385" s="109">
        <f t="shared" si="1534"/>
        <v>0</v>
      </c>
      <c r="Q3385" s="11">
        <f t="shared" si="1519"/>
        <v>0</v>
      </c>
      <c r="R3385" s="30">
        <f t="shared" si="1517"/>
        <v>0</v>
      </c>
      <c r="S3385" s="109">
        <f t="shared" si="1535"/>
        <v>0</v>
      </c>
      <c r="T3385" s="119">
        <f t="shared" si="1518"/>
        <v>0.10150000000000001</v>
      </c>
      <c r="U3385" s="117">
        <f t="shared" si="1536"/>
        <v>268</v>
      </c>
      <c r="V3385" s="117">
        <v>252</v>
      </c>
      <c r="W3385" s="116">
        <f t="shared" si="1537"/>
        <v>1.108281756</v>
      </c>
      <c r="X3385" s="109">
        <f t="shared" si="1538"/>
        <v>0</v>
      </c>
      <c r="Y3385" s="174">
        <f t="shared" si="1515"/>
        <v>0</v>
      </c>
      <c r="Z3385" s="120" t="str">
        <f t="shared" si="1520"/>
        <v>A+J=</v>
      </c>
      <c r="AA3385" s="114">
        <f t="shared" si="1521"/>
        <v>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08">
        <f t="shared" si="1516"/>
        <v>47682</v>
      </c>
      <c r="B3386" s="109">
        <f t="shared" si="1522"/>
        <v>0</v>
      </c>
      <c r="C3386" s="193">
        <f t="shared" si="1514"/>
        <v>0</v>
      </c>
      <c r="D3386" s="110">
        <f t="shared" si="1523"/>
        <v>7245.38</v>
      </c>
      <c r="E3386" s="111">
        <f t="shared" si="1539"/>
        <v>7276.54</v>
      </c>
      <c r="F3386" s="112">
        <f t="shared" si="1524"/>
        <v>47624</v>
      </c>
      <c r="G3386" s="113">
        <f t="shared" si="1525"/>
        <v>4.3006716003852752E-3</v>
      </c>
      <c r="H3386" s="114">
        <f t="shared" si="1526"/>
        <v>47686</v>
      </c>
      <c r="I3386" s="114">
        <f t="shared" si="1527"/>
        <v>47686</v>
      </c>
      <c r="J3386" s="115">
        <f t="shared" si="1528"/>
        <v>21</v>
      </c>
      <c r="K3386" s="115">
        <f t="shared" si="1529"/>
        <v>19</v>
      </c>
      <c r="L3386" s="8">
        <f t="shared" si="1530"/>
        <v>1.00389028</v>
      </c>
      <c r="M3386" s="116">
        <f t="shared" si="1531"/>
        <v>1.0043006699999999</v>
      </c>
      <c r="N3386" s="116">
        <f t="shared" si="1532"/>
        <v>1.6932094750494129</v>
      </c>
      <c r="O3386" s="109">
        <f t="shared" si="1533"/>
        <v>1.69979653</v>
      </c>
      <c r="P3386" s="109">
        <f t="shared" si="1534"/>
        <v>0</v>
      </c>
      <c r="Q3386" s="11">
        <f t="shared" si="1519"/>
        <v>0</v>
      </c>
      <c r="R3386" s="30">
        <f t="shared" si="1517"/>
        <v>0</v>
      </c>
      <c r="S3386" s="109">
        <f t="shared" si="1535"/>
        <v>0</v>
      </c>
      <c r="T3386" s="119">
        <f t="shared" si="1518"/>
        <v>0.10150000000000001</v>
      </c>
      <c r="U3386" s="117">
        <f t="shared" si="1536"/>
        <v>269</v>
      </c>
      <c r="V3386" s="117">
        <v>252</v>
      </c>
      <c r="W3386" s="116">
        <f t="shared" si="1537"/>
        <v>1.108706999</v>
      </c>
      <c r="X3386" s="109">
        <f t="shared" si="1538"/>
        <v>0</v>
      </c>
      <c r="Y3386" s="174">
        <f t="shared" si="1515"/>
        <v>0</v>
      </c>
      <c r="Z3386" s="120" t="str">
        <f t="shared" si="1520"/>
        <v>A+J=</v>
      </c>
      <c r="AA3386" s="114">
        <f t="shared" si="1521"/>
        <v>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08">
        <f t="shared" si="1516"/>
        <v>47683</v>
      </c>
      <c r="B3387" s="109">
        <f t="shared" si="1522"/>
        <v>0</v>
      </c>
      <c r="C3387" s="193">
        <f t="shared" si="1514"/>
        <v>0</v>
      </c>
      <c r="D3387" s="110">
        <f t="shared" si="1523"/>
        <v>7245.38</v>
      </c>
      <c r="E3387" s="111">
        <f t="shared" si="1539"/>
        <v>7276.54</v>
      </c>
      <c r="F3387" s="112">
        <f t="shared" si="1524"/>
        <v>47624</v>
      </c>
      <c r="G3387" s="113">
        <f t="shared" si="1525"/>
        <v>4.3006716003852752E-3</v>
      </c>
      <c r="H3387" s="114">
        <f t="shared" si="1526"/>
        <v>47686</v>
      </c>
      <c r="I3387" s="114">
        <f t="shared" si="1527"/>
        <v>47686</v>
      </c>
      <c r="J3387" s="115">
        <f t="shared" si="1528"/>
        <v>21</v>
      </c>
      <c r="K3387" s="115">
        <f t="shared" si="1529"/>
        <v>20</v>
      </c>
      <c r="L3387" s="8">
        <f t="shared" si="1530"/>
        <v>1.0040954499999999</v>
      </c>
      <c r="M3387" s="116">
        <f t="shared" si="1531"/>
        <v>1.0043006699999999</v>
      </c>
      <c r="N3387" s="116">
        <f t="shared" si="1532"/>
        <v>1.6932094750494129</v>
      </c>
      <c r="O3387" s="109">
        <f t="shared" si="1533"/>
        <v>1.7001439199999999</v>
      </c>
      <c r="P3387" s="109">
        <f t="shared" si="1534"/>
        <v>0</v>
      </c>
      <c r="Q3387" s="11">
        <f t="shared" si="1519"/>
        <v>0</v>
      </c>
      <c r="R3387" s="30">
        <f t="shared" si="1517"/>
        <v>0</v>
      </c>
      <c r="S3387" s="109">
        <f t="shared" si="1535"/>
        <v>0</v>
      </c>
      <c r="T3387" s="119">
        <f t="shared" si="1518"/>
        <v>0.10150000000000001</v>
      </c>
      <c r="U3387" s="117">
        <f t="shared" si="1536"/>
        <v>270</v>
      </c>
      <c r="V3387" s="117">
        <v>252</v>
      </c>
      <c r="W3387" s="116">
        <f t="shared" si="1537"/>
        <v>1.1091324060000001</v>
      </c>
      <c r="X3387" s="109">
        <f t="shared" si="1538"/>
        <v>0</v>
      </c>
      <c r="Y3387" s="174">
        <f t="shared" si="1515"/>
        <v>0</v>
      </c>
      <c r="Z3387" s="120" t="str">
        <f t="shared" si="1520"/>
        <v>A+J=</v>
      </c>
      <c r="AA3387" s="114">
        <f t="shared" si="1521"/>
        <v>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08">
        <f t="shared" si="1516"/>
        <v>47684</v>
      </c>
      <c r="B3388" s="109">
        <f t="shared" si="1522"/>
        <v>0</v>
      </c>
      <c r="C3388" s="193">
        <f t="shared" si="1514"/>
        <v>0</v>
      </c>
      <c r="D3388" s="110">
        <f t="shared" si="1523"/>
        <v>7245.38</v>
      </c>
      <c r="E3388" s="111">
        <f t="shared" si="1539"/>
        <v>7276.54</v>
      </c>
      <c r="F3388" s="112">
        <f t="shared" si="1524"/>
        <v>47624</v>
      </c>
      <c r="G3388" s="113">
        <f t="shared" si="1525"/>
        <v>4.3006716003852752E-3</v>
      </c>
      <c r="H3388" s="114">
        <f t="shared" si="1526"/>
        <v>47715</v>
      </c>
      <c r="I3388" s="114">
        <f t="shared" si="1527"/>
        <v>47686</v>
      </c>
      <c r="J3388" s="115">
        <f t="shared" si="1528"/>
        <v>21</v>
      </c>
      <c r="K3388" s="115">
        <f t="shared" si="1529"/>
        <v>21</v>
      </c>
      <c r="L3388" s="8">
        <f t="shared" si="1530"/>
        <v>1.0043006699999999</v>
      </c>
      <c r="M3388" s="116">
        <f t="shared" si="1531"/>
        <v>1.0043006699999999</v>
      </c>
      <c r="N3388" s="116">
        <f t="shared" si="1532"/>
        <v>1.6932094750494129</v>
      </c>
      <c r="O3388" s="109">
        <f t="shared" si="1533"/>
        <v>1.7004914099999999</v>
      </c>
      <c r="P3388" s="109">
        <f t="shared" si="1534"/>
        <v>0</v>
      </c>
      <c r="Q3388" s="11">
        <f t="shared" si="1519"/>
        <v>0</v>
      </c>
      <c r="R3388" s="30">
        <f t="shared" si="1517"/>
        <v>0</v>
      </c>
      <c r="S3388" s="109">
        <f t="shared" si="1535"/>
        <v>0</v>
      </c>
      <c r="T3388" s="119">
        <f t="shared" si="1518"/>
        <v>0.10150000000000001</v>
      </c>
      <c r="U3388" s="117">
        <f t="shared" si="1536"/>
        <v>271</v>
      </c>
      <c r="V3388" s="117">
        <v>252</v>
      </c>
      <c r="W3388" s="116">
        <f t="shared" si="1537"/>
        <v>1.1095579760000001</v>
      </c>
      <c r="X3388" s="109">
        <f t="shared" si="1538"/>
        <v>0</v>
      </c>
      <c r="Y3388" s="174">
        <f t="shared" si="1515"/>
        <v>0</v>
      </c>
      <c r="Z3388" s="120" t="str">
        <f t="shared" si="1520"/>
        <v>A+J=</v>
      </c>
      <c r="AA3388" s="114">
        <f t="shared" si="1521"/>
        <v>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08">
        <f t="shared" si="1516"/>
        <v>47685</v>
      </c>
      <c r="B3389" s="109">
        <f t="shared" si="1522"/>
        <v>0</v>
      </c>
      <c r="C3389" s="193">
        <f t="shared" si="1514"/>
        <v>0</v>
      </c>
      <c r="D3389" s="110">
        <f t="shared" si="1523"/>
        <v>7245.38</v>
      </c>
      <c r="E3389" s="111">
        <f t="shared" si="1539"/>
        <v>7276.54</v>
      </c>
      <c r="F3389" s="112">
        <f t="shared" si="1524"/>
        <v>47624</v>
      </c>
      <c r="G3389" s="113">
        <f t="shared" si="1525"/>
        <v>4.3006716003852752E-3</v>
      </c>
      <c r="H3389" s="114">
        <f t="shared" si="1526"/>
        <v>47715</v>
      </c>
      <c r="I3389" s="114">
        <f t="shared" si="1527"/>
        <v>47686</v>
      </c>
      <c r="J3389" s="115">
        <f t="shared" si="1528"/>
        <v>21</v>
      </c>
      <c r="K3389" s="115">
        <f t="shared" si="1529"/>
        <v>21</v>
      </c>
      <c r="L3389" s="8">
        <f t="shared" si="1530"/>
        <v>1.0043006699999999</v>
      </c>
      <c r="M3389" s="116">
        <f t="shared" si="1531"/>
        <v>1.0043006699999999</v>
      </c>
      <c r="N3389" s="116">
        <f t="shared" si="1532"/>
        <v>1.6932094750494129</v>
      </c>
      <c r="O3389" s="109">
        <f t="shared" si="1533"/>
        <v>1.7004914099999999</v>
      </c>
      <c r="P3389" s="109">
        <f t="shared" si="1534"/>
        <v>0</v>
      </c>
      <c r="Q3389" s="11">
        <f t="shared" si="1519"/>
        <v>0</v>
      </c>
      <c r="R3389" s="30">
        <f t="shared" si="1517"/>
        <v>0</v>
      </c>
      <c r="S3389" s="109">
        <f t="shared" si="1535"/>
        <v>0</v>
      </c>
      <c r="T3389" s="119">
        <f t="shared" si="1518"/>
        <v>0.10150000000000001</v>
      </c>
      <c r="U3389" s="117">
        <f t="shared" si="1536"/>
        <v>271</v>
      </c>
      <c r="V3389" s="117">
        <v>252</v>
      </c>
      <c r="W3389" s="116">
        <f t="shared" si="1537"/>
        <v>1.1095579760000001</v>
      </c>
      <c r="X3389" s="109">
        <f t="shared" si="1538"/>
        <v>0</v>
      </c>
      <c r="Y3389" s="174">
        <f t="shared" si="1515"/>
        <v>0</v>
      </c>
      <c r="Z3389" s="120" t="str">
        <f t="shared" si="1520"/>
        <v>A+J=</v>
      </c>
      <c r="AA3389" s="114">
        <f t="shared" si="1521"/>
        <v>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08">
        <f t="shared" si="1516"/>
        <v>47686</v>
      </c>
      <c r="B3390" s="109">
        <f t="shared" si="1522"/>
        <v>0</v>
      </c>
      <c r="C3390" s="193">
        <f t="shared" si="1514"/>
        <v>0</v>
      </c>
      <c r="D3390" s="110">
        <f t="shared" si="1523"/>
        <v>7245.38</v>
      </c>
      <c r="E3390" s="111">
        <f t="shared" si="1539"/>
        <v>7276.54</v>
      </c>
      <c r="F3390" s="112">
        <f t="shared" si="1524"/>
        <v>47624</v>
      </c>
      <c r="G3390" s="113">
        <f t="shared" si="1525"/>
        <v>4.3006716003852752E-3</v>
      </c>
      <c r="H3390" s="114">
        <f t="shared" si="1526"/>
        <v>47715</v>
      </c>
      <c r="I3390" s="114">
        <f t="shared" si="1527"/>
        <v>47686</v>
      </c>
      <c r="J3390" s="115">
        <f t="shared" si="1528"/>
        <v>21</v>
      </c>
      <c r="K3390" s="115">
        <f t="shared" si="1529"/>
        <v>21</v>
      </c>
      <c r="L3390" s="8">
        <f t="shared" si="1530"/>
        <v>1.0043006699999999</v>
      </c>
      <c r="M3390" s="116">
        <f t="shared" si="1531"/>
        <v>1.0043006699999999</v>
      </c>
      <c r="N3390" s="116">
        <f t="shared" si="1532"/>
        <v>1.6932094750494129</v>
      </c>
      <c r="O3390" s="109">
        <f t="shared" si="1533"/>
        <v>1.7004914099999999</v>
      </c>
      <c r="P3390" s="109">
        <f t="shared" si="1534"/>
        <v>0</v>
      </c>
      <c r="Q3390" s="11">
        <f t="shared" si="1519"/>
        <v>0</v>
      </c>
      <c r="R3390" s="30">
        <f t="shared" si="1517"/>
        <v>0</v>
      </c>
      <c r="S3390" s="109">
        <f t="shared" si="1535"/>
        <v>0</v>
      </c>
      <c r="T3390" s="119">
        <f t="shared" si="1518"/>
        <v>0.10150000000000001</v>
      </c>
      <c r="U3390" s="117">
        <f t="shared" si="1536"/>
        <v>271</v>
      </c>
      <c r="V3390" s="117">
        <v>252</v>
      </c>
      <c r="W3390" s="116">
        <f t="shared" si="1537"/>
        <v>1.1095579760000001</v>
      </c>
      <c r="X3390" s="109">
        <f t="shared" si="1538"/>
        <v>0</v>
      </c>
      <c r="Y3390" s="174">
        <f t="shared" si="1515"/>
        <v>0</v>
      </c>
      <c r="Z3390" s="120" t="str">
        <f t="shared" si="1520"/>
        <v>A+J=</v>
      </c>
      <c r="AA3390" s="114">
        <f t="shared" si="1521"/>
        <v>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08">
        <f t="shared" si="1516"/>
        <v>47687</v>
      </c>
      <c r="B3391" s="109">
        <f t="shared" si="1522"/>
        <v>0</v>
      </c>
      <c r="C3391" s="193">
        <f t="shared" si="1514"/>
        <v>0</v>
      </c>
      <c r="D3391" s="110">
        <f t="shared" si="1523"/>
        <v>7245.38</v>
      </c>
      <c r="E3391" s="111">
        <f t="shared" si="1539"/>
        <v>7276.54</v>
      </c>
      <c r="F3391" s="112">
        <f t="shared" si="1524"/>
        <v>47656</v>
      </c>
      <c r="G3391" s="113">
        <f t="shared" si="1525"/>
        <v>4.3006716003852752E-3</v>
      </c>
      <c r="H3391" s="114">
        <f t="shared" si="1526"/>
        <v>47715</v>
      </c>
      <c r="I3391" s="114">
        <f t="shared" si="1527"/>
        <v>47715</v>
      </c>
      <c r="J3391" s="115">
        <f t="shared" si="1528"/>
        <v>21</v>
      </c>
      <c r="K3391" s="115">
        <f t="shared" si="1529"/>
        <v>1</v>
      </c>
      <c r="L3391" s="8">
        <f t="shared" si="1530"/>
        <v>1.0002043700000001</v>
      </c>
      <c r="M3391" s="116">
        <f t="shared" si="1531"/>
        <v>1.0043006699999999</v>
      </c>
      <c r="N3391" s="116">
        <f t="shared" si="1532"/>
        <v>1.7004914102424735</v>
      </c>
      <c r="O3391" s="109">
        <f t="shared" si="1533"/>
        <v>1.70083893</v>
      </c>
      <c r="P3391" s="109">
        <f t="shared" si="1534"/>
        <v>0</v>
      </c>
      <c r="Q3391" s="11">
        <f t="shared" si="1519"/>
        <v>0</v>
      </c>
      <c r="R3391" s="30">
        <f t="shared" si="1517"/>
        <v>0</v>
      </c>
      <c r="S3391" s="109">
        <f t="shared" si="1535"/>
        <v>0</v>
      </c>
      <c r="T3391" s="119">
        <f t="shared" si="1518"/>
        <v>0.10150000000000001</v>
      </c>
      <c r="U3391" s="117">
        <f t="shared" si="1536"/>
        <v>272</v>
      </c>
      <c r="V3391" s="117">
        <v>252</v>
      </c>
      <c r="W3391" s="116">
        <f t="shared" si="1537"/>
        <v>1.109983709</v>
      </c>
      <c r="X3391" s="109">
        <f t="shared" si="1538"/>
        <v>0</v>
      </c>
      <c r="Y3391" s="174">
        <f t="shared" si="1515"/>
        <v>0</v>
      </c>
      <c r="Z3391" s="120" t="str">
        <f t="shared" si="1520"/>
        <v>A+J=</v>
      </c>
      <c r="AA3391" s="114">
        <f t="shared" si="1521"/>
        <v>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08">
        <f t="shared" si="1516"/>
        <v>47688</v>
      </c>
      <c r="B3392" s="109">
        <f t="shared" si="1522"/>
        <v>0</v>
      </c>
      <c r="C3392" s="193">
        <f t="shared" si="1514"/>
        <v>0</v>
      </c>
      <c r="D3392" s="110">
        <f t="shared" si="1523"/>
        <v>7245.38</v>
      </c>
      <c r="E3392" s="111">
        <f t="shared" si="1539"/>
        <v>7276.54</v>
      </c>
      <c r="F3392" s="112">
        <f t="shared" si="1524"/>
        <v>47656</v>
      </c>
      <c r="G3392" s="113">
        <f t="shared" si="1525"/>
        <v>4.3006716003852752E-3</v>
      </c>
      <c r="H3392" s="114">
        <f t="shared" si="1526"/>
        <v>47715</v>
      </c>
      <c r="I3392" s="114">
        <f t="shared" si="1527"/>
        <v>47715</v>
      </c>
      <c r="J3392" s="115">
        <f t="shared" si="1528"/>
        <v>21</v>
      </c>
      <c r="K3392" s="115">
        <f t="shared" si="1529"/>
        <v>2</v>
      </c>
      <c r="L3392" s="8">
        <f t="shared" si="1530"/>
        <v>1.00040879</v>
      </c>
      <c r="M3392" s="116">
        <f t="shared" si="1531"/>
        <v>1.0043006699999999</v>
      </c>
      <c r="N3392" s="116">
        <f t="shared" si="1532"/>
        <v>1.7004914102424735</v>
      </c>
      <c r="O3392" s="109">
        <f t="shared" si="1533"/>
        <v>1.7011865500000001</v>
      </c>
      <c r="P3392" s="109">
        <f t="shared" si="1534"/>
        <v>0</v>
      </c>
      <c r="Q3392" s="11">
        <f t="shared" si="1519"/>
        <v>0</v>
      </c>
      <c r="R3392" s="30">
        <f t="shared" si="1517"/>
        <v>0</v>
      </c>
      <c r="S3392" s="109">
        <f t="shared" si="1535"/>
        <v>0</v>
      </c>
      <c r="T3392" s="119">
        <f t="shared" si="1518"/>
        <v>0.10150000000000001</v>
      </c>
      <c r="U3392" s="117">
        <f t="shared" si="1536"/>
        <v>273</v>
      </c>
      <c r="V3392" s="117">
        <v>252</v>
      </c>
      <c r="W3392" s="116">
        <f t="shared" si="1537"/>
        <v>1.1104096050000001</v>
      </c>
      <c r="X3392" s="109">
        <f t="shared" si="1538"/>
        <v>0</v>
      </c>
      <c r="Y3392" s="174">
        <f t="shared" si="1515"/>
        <v>0</v>
      </c>
      <c r="Z3392" s="120" t="str">
        <f t="shared" si="1520"/>
        <v>A+J=</v>
      </c>
      <c r="AA3392" s="114">
        <f t="shared" si="1521"/>
        <v>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08">
        <f t="shared" si="1516"/>
        <v>47689</v>
      </c>
      <c r="B3393" s="109">
        <f t="shared" si="1522"/>
        <v>0</v>
      </c>
      <c r="C3393" s="193">
        <f t="shared" si="1514"/>
        <v>0</v>
      </c>
      <c r="D3393" s="110">
        <f t="shared" si="1523"/>
        <v>7245.38</v>
      </c>
      <c r="E3393" s="111">
        <f t="shared" si="1539"/>
        <v>7276.54</v>
      </c>
      <c r="F3393" s="112">
        <f t="shared" si="1524"/>
        <v>47656</v>
      </c>
      <c r="G3393" s="113">
        <f t="shared" si="1525"/>
        <v>4.3006716003852752E-3</v>
      </c>
      <c r="H3393" s="114">
        <f t="shared" si="1526"/>
        <v>47715</v>
      </c>
      <c r="I3393" s="114">
        <f t="shared" si="1527"/>
        <v>47715</v>
      </c>
      <c r="J3393" s="115">
        <f t="shared" si="1528"/>
        <v>21</v>
      </c>
      <c r="K3393" s="115">
        <f t="shared" si="1529"/>
        <v>3</v>
      </c>
      <c r="L3393" s="8">
        <f t="shared" si="1530"/>
        <v>1.00061325</v>
      </c>
      <c r="M3393" s="116">
        <f t="shared" si="1531"/>
        <v>1.0043006699999999</v>
      </c>
      <c r="N3393" s="116">
        <f t="shared" si="1532"/>
        <v>1.7004914102424735</v>
      </c>
      <c r="O3393" s="109">
        <f t="shared" si="1533"/>
        <v>1.70153423</v>
      </c>
      <c r="P3393" s="109">
        <f t="shared" si="1534"/>
        <v>0</v>
      </c>
      <c r="Q3393" s="11">
        <f t="shared" si="1519"/>
        <v>0</v>
      </c>
      <c r="R3393" s="30">
        <f t="shared" si="1517"/>
        <v>0</v>
      </c>
      <c r="S3393" s="109">
        <f t="shared" si="1535"/>
        <v>0</v>
      </c>
      <c r="T3393" s="119">
        <f t="shared" si="1518"/>
        <v>0.10150000000000001</v>
      </c>
      <c r="U3393" s="117">
        <f t="shared" si="1536"/>
        <v>274</v>
      </c>
      <c r="V3393" s="117">
        <v>252</v>
      </c>
      <c r="W3393" s="116">
        <f t="shared" si="1537"/>
        <v>1.110835665</v>
      </c>
      <c r="X3393" s="109">
        <f t="shared" si="1538"/>
        <v>0</v>
      </c>
      <c r="Y3393" s="174">
        <f t="shared" si="1515"/>
        <v>0</v>
      </c>
      <c r="Z3393" s="120" t="str">
        <f t="shared" si="1520"/>
        <v>A+J=</v>
      </c>
      <c r="AA3393" s="114">
        <f t="shared" si="1521"/>
        <v>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08">
        <f t="shared" si="1516"/>
        <v>47690</v>
      </c>
      <c r="B3394" s="109">
        <f t="shared" si="1522"/>
        <v>0</v>
      </c>
      <c r="C3394" s="193">
        <f t="shared" si="1514"/>
        <v>0</v>
      </c>
      <c r="D3394" s="110">
        <f t="shared" si="1523"/>
        <v>7245.38</v>
      </c>
      <c r="E3394" s="111">
        <f t="shared" si="1539"/>
        <v>7276.54</v>
      </c>
      <c r="F3394" s="112">
        <f t="shared" si="1524"/>
        <v>47656</v>
      </c>
      <c r="G3394" s="113">
        <f t="shared" si="1525"/>
        <v>4.3006716003852752E-3</v>
      </c>
      <c r="H3394" s="114">
        <f t="shared" si="1526"/>
        <v>47715</v>
      </c>
      <c r="I3394" s="114">
        <f t="shared" si="1527"/>
        <v>47715</v>
      </c>
      <c r="J3394" s="115">
        <f t="shared" si="1528"/>
        <v>21</v>
      </c>
      <c r="K3394" s="115">
        <f t="shared" si="1529"/>
        <v>4</v>
      </c>
      <c r="L3394" s="8">
        <f t="shared" si="1530"/>
        <v>1.00081775</v>
      </c>
      <c r="M3394" s="116">
        <f t="shared" si="1531"/>
        <v>1.0043006699999999</v>
      </c>
      <c r="N3394" s="116">
        <f t="shared" si="1532"/>
        <v>1.7004914102424735</v>
      </c>
      <c r="O3394" s="109">
        <f t="shared" si="1533"/>
        <v>1.70188198</v>
      </c>
      <c r="P3394" s="109">
        <f t="shared" si="1534"/>
        <v>0</v>
      </c>
      <c r="Q3394" s="11">
        <f t="shared" si="1519"/>
        <v>0</v>
      </c>
      <c r="R3394" s="30">
        <f t="shared" si="1517"/>
        <v>0</v>
      </c>
      <c r="S3394" s="109">
        <f t="shared" si="1535"/>
        <v>0</v>
      </c>
      <c r="T3394" s="119">
        <f t="shared" si="1518"/>
        <v>0.10150000000000001</v>
      </c>
      <c r="U3394" s="117">
        <f t="shared" si="1536"/>
        <v>275</v>
      </c>
      <c r="V3394" s="117">
        <v>252</v>
      </c>
      <c r="W3394" s="116">
        <f t="shared" si="1537"/>
        <v>1.1112618889999999</v>
      </c>
      <c r="X3394" s="109">
        <f t="shared" si="1538"/>
        <v>0</v>
      </c>
      <c r="Y3394" s="174">
        <f t="shared" si="1515"/>
        <v>0</v>
      </c>
      <c r="Z3394" s="120" t="str">
        <f t="shared" si="1520"/>
        <v>A+J=</v>
      </c>
      <c r="AA3394" s="114">
        <f t="shared" si="1521"/>
        <v>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08">
        <f t="shared" si="1516"/>
        <v>47691</v>
      </c>
      <c r="B3395" s="109">
        <f t="shared" si="1522"/>
        <v>0</v>
      </c>
      <c r="C3395" s="193">
        <f t="shared" si="1514"/>
        <v>0</v>
      </c>
      <c r="D3395" s="110">
        <f t="shared" si="1523"/>
        <v>7245.38</v>
      </c>
      <c r="E3395" s="111">
        <f t="shared" si="1539"/>
        <v>7276.54</v>
      </c>
      <c r="F3395" s="112">
        <f t="shared" si="1524"/>
        <v>47656</v>
      </c>
      <c r="G3395" s="113">
        <f t="shared" si="1525"/>
        <v>4.3006716003852752E-3</v>
      </c>
      <c r="H3395" s="114">
        <f t="shared" si="1526"/>
        <v>47715</v>
      </c>
      <c r="I3395" s="114">
        <f t="shared" si="1527"/>
        <v>47715</v>
      </c>
      <c r="J3395" s="115">
        <f t="shared" si="1528"/>
        <v>21</v>
      </c>
      <c r="K3395" s="115">
        <f t="shared" si="1529"/>
        <v>5</v>
      </c>
      <c r="L3395" s="8">
        <f t="shared" si="1530"/>
        <v>1.0010222900000001</v>
      </c>
      <c r="M3395" s="116">
        <f t="shared" si="1531"/>
        <v>1.0043006699999999</v>
      </c>
      <c r="N3395" s="116">
        <f t="shared" si="1532"/>
        <v>1.7004914102424735</v>
      </c>
      <c r="O3395" s="109">
        <f t="shared" si="1533"/>
        <v>1.7022298</v>
      </c>
      <c r="P3395" s="109">
        <f t="shared" si="1534"/>
        <v>0</v>
      </c>
      <c r="Q3395" s="11">
        <f t="shared" si="1519"/>
        <v>0</v>
      </c>
      <c r="R3395" s="30">
        <f t="shared" si="1517"/>
        <v>0</v>
      </c>
      <c r="S3395" s="109">
        <f t="shared" si="1535"/>
        <v>0</v>
      </c>
      <c r="T3395" s="119">
        <f t="shared" si="1518"/>
        <v>0.10150000000000001</v>
      </c>
      <c r="U3395" s="117">
        <f t="shared" si="1536"/>
        <v>276</v>
      </c>
      <c r="V3395" s="117">
        <v>252</v>
      </c>
      <c r="W3395" s="116">
        <f t="shared" si="1537"/>
        <v>1.111688276</v>
      </c>
      <c r="X3395" s="109">
        <f t="shared" si="1538"/>
        <v>0</v>
      </c>
      <c r="Y3395" s="174">
        <f t="shared" si="1515"/>
        <v>0</v>
      </c>
      <c r="Z3395" s="120" t="str">
        <f t="shared" si="1520"/>
        <v>A+J=</v>
      </c>
      <c r="AA3395" s="114">
        <f t="shared" si="1521"/>
        <v>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08">
        <f t="shared" si="1516"/>
        <v>47692</v>
      </c>
      <c r="B3396" s="109">
        <f t="shared" si="1522"/>
        <v>0</v>
      </c>
      <c r="C3396" s="193">
        <f t="shared" si="1514"/>
        <v>0</v>
      </c>
      <c r="D3396" s="110">
        <f t="shared" si="1523"/>
        <v>7245.38</v>
      </c>
      <c r="E3396" s="111">
        <f t="shared" si="1539"/>
        <v>7276.54</v>
      </c>
      <c r="F3396" s="112">
        <f t="shared" si="1524"/>
        <v>47656</v>
      </c>
      <c r="G3396" s="113">
        <f t="shared" si="1525"/>
        <v>4.3006716003852752E-3</v>
      </c>
      <c r="H3396" s="114">
        <f t="shared" si="1526"/>
        <v>47715</v>
      </c>
      <c r="I3396" s="114">
        <f t="shared" si="1527"/>
        <v>47715</v>
      </c>
      <c r="J3396" s="115">
        <f t="shared" si="1528"/>
        <v>21</v>
      </c>
      <c r="K3396" s="115">
        <f t="shared" si="1529"/>
        <v>5</v>
      </c>
      <c r="L3396" s="8">
        <f t="shared" si="1530"/>
        <v>1.0010222900000001</v>
      </c>
      <c r="M3396" s="116">
        <f t="shared" si="1531"/>
        <v>1.0043006699999999</v>
      </c>
      <c r="N3396" s="116">
        <f t="shared" si="1532"/>
        <v>1.7004914102424735</v>
      </c>
      <c r="O3396" s="109">
        <f t="shared" si="1533"/>
        <v>1.7022298</v>
      </c>
      <c r="P3396" s="109">
        <f t="shared" si="1534"/>
        <v>0</v>
      </c>
      <c r="Q3396" s="11">
        <f t="shared" si="1519"/>
        <v>0</v>
      </c>
      <c r="R3396" s="30">
        <f t="shared" si="1517"/>
        <v>0</v>
      </c>
      <c r="S3396" s="109">
        <f t="shared" si="1535"/>
        <v>0</v>
      </c>
      <c r="T3396" s="119">
        <f t="shared" si="1518"/>
        <v>0.10150000000000001</v>
      </c>
      <c r="U3396" s="117">
        <f t="shared" si="1536"/>
        <v>276</v>
      </c>
      <c r="V3396" s="117">
        <v>252</v>
      </c>
      <c r="W3396" s="116">
        <f t="shared" si="1537"/>
        <v>1.111688276</v>
      </c>
      <c r="X3396" s="109">
        <f t="shared" si="1538"/>
        <v>0</v>
      </c>
      <c r="Y3396" s="174">
        <f t="shared" si="1515"/>
        <v>0</v>
      </c>
      <c r="Z3396" s="120" t="str">
        <f t="shared" si="1520"/>
        <v>A+J=</v>
      </c>
      <c r="AA3396" s="114">
        <f t="shared" si="1521"/>
        <v>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08">
        <f t="shared" si="1516"/>
        <v>47693</v>
      </c>
      <c r="B3397" s="109">
        <f t="shared" si="1522"/>
        <v>0</v>
      </c>
      <c r="C3397" s="193">
        <f t="shared" si="1514"/>
        <v>0</v>
      </c>
      <c r="D3397" s="110">
        <f t="shared" si="1523"/>
        <v>7245.38</v>
      </c>
      <c r="E3397" s="111">
        <f t="shared" si="1539"/>
        <v>7276.54</v>
      </c>
      <c r="F3397" s="112">
        <f t="shared" si="1524"/>
        <v>47656</v>
      </c>
      <c r="G3397" s="113">
        <f t="shared" si="1525"/>
        <v>4.3006716003852752E-3</v>
      </c>
      <c r="H3397" s="114">
        <f t="shared" si="1526"/>
        <v>47715</v>
      </c>
      <c r="I3397" s="114">
        <f t="shared" si="1527"/>
        <v>47715</v>
      </c>
      <c r="J3397" s="115">
        <f t="shared" si="1528"/>
        <v>21</v>
      </c>
      <c r="K3397" s="115">
        <f t="shared" si="1529"/>
        <v>5</v>
      </c>
      <c r="L3397" s="8">
        <f t="shared" si="1530"/>
        <v>1.0010222900000001</v>
      </c>
      <c r="M3397" s="116">
        <f t="shared" si="1531"/>
        <v>1.0043006699999999</v>
      </c>
      <c r="N3397" s="116">
        <f t="shared" si="1532"/>
        <v>1.7004914102424735</v>
      </c>
      <c r="O3397" s="109">
        <f t="shared" si="1533"/>
        <v>1.7022298</v>
      </c>
      <c r="P3397" s="109">
        <f t="shared" si="1534"/>
        <v>0</v>
      </c>
      <c r="Q3397" s="11">
        <f t="shared" si="1519"/>
        <v>0</v>
      </c>
      <c r="R3397" s="30">
        <f t="shared" si="1517"/>
        <v>0</v>
      </c>
      <c r="S3397" s="109">
        <f t="shared" si="1535"/>
        <v>0</v>
      </c>
      <c r="T3397" s="119">
        <f t="shared" si="1518"/>
        <v>0.10150000000000001</v>
      </c>
      <c r="U3397" s="117">
        <f t="shared" si="1536"/>
        <v>276</v>
      </c>
      <c r="V3397" s="117">
        <v>252</v>
      </c>
      <c r="W3397" s="116">
        <f t="shared" si="1537"/>
        <v>1.111688276</v>
      </c>
      <c r="X3397" s="109">
        <f t="shared" si="1538"/>
        <v>0</v>
      </c>
      <c r="Y3397" s="174">
        <f t="shared" si="1515"/>
        <v>0</v>
      </c>
      <c r="Z3397" s="120" t="str">
        <f t="shared" si="1520"/>
        <v>A+J=</v>
      </c>
      <c r="AA3397" s="114">
        <f t="shared" si="1521"/>
        <v>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08">
        <f t="shared" si="1516"/>
        <v>47694</v>
      </c>
      <c r="B3398" s="109">
        <f t="shared" si="1522"/>
        <v>0</v>
      </c>
      <c r="C3398" s="193">
        <f t="shared" ref="C3398:C3461" si="1540">TRUNC(IF(Q3397&gt;0,C3397-(S3397/O3397),C3397),8)</f>
        <v>0</v>
      </c>
      <c r="D3398" s="110">
        <f t="shared" si="1523"/>
        <v>7245.38</v>
      </c>
      <c r="E3398" s="111">
        <f t="shared" si="1539"/>
        <v>7276.54</v>
      </c>
      <c r="F3398" s="112">
        <f t="shared" si="1524"/>
        <v>47656</v>
      </c>
      <c r="G3398" s="113">
        <f t="shared" si="1525"/>
        <v>4.3006716003852752E-3</v>
      </c>
      <c r="H3398" s="114">
        <f t="shared" si="1526"/>
        <v>47715</v>
      </c>
      <c r="I3398" s="114">
        <f t="shared" si="1527"/>
        <v>47715</v>
      </c>
      <c r="J3398" s="115">
        <f t="shared" si="1528"/>
        <v>21</v>
      </c>
      <c r="K3398" s="115">
        <f t="shared" si="1529"/>
        <v>6</v>
      </c>
      <c r="L3398" s="8">
        <f t="shared" si="1530"/>
        <v>1.0012268799999999</v>
      </c>
      <c r="M3398" s="116">
        <f t="shared" si="1531"/>
        <v>1.0043006699999999</v>
      </c>
      <c r="N3398" s="116">
        <f t="shared" si="1532"/>
        <v>1.7004914102424735</v>
      </c>
      <c r="O3398" s="109">
        <f t="shared" si="1533"/>
        <v>1.7025777</v>
      </c>
      <c r="P3398" s="109">
        <f t="shared" si="1534"/>
        <v>0</v>
      </c>
      <c r="Q3398" s="11">
        <f t="shared" si="1519"/>
        <v>0</v>
      </c>
      <c r="R3398" s="30">
        <f t="shared" si="1517"/>
        <v>0</v>
      </c>
      <c r="S3398" s="109">
        <f t="shared" si="1535"/>
        <v>0</v>
      </c>
      <c r="T3398" s="119">
        <f t="shared" si="1518"/>
        <v>0.10150000000000001</v>
      </c>
      <c r="U3398" s="117">
        <f t="shared" si="1536"/>
        <v>277</v>
      </c>
      <c r="V3398" s="117">
        <v>252</v>
      </c>
      <c r="W3398" s="116">
        <f t="shared" si="1537"/>
        <v>1.112114826</v>
      </c>
      <c r="X3398" s="109">
        <f t="shared" si="1538"/>
        <v>0</v>
      </c>
      <c r="Y3398" s="174">
        <f t="shared" si="1515"/>
        <v>0</v>
      </c>
      <c r="Z3398" s="120" t="str">
        <f t="shared" si="1520"/>
        <v>A+J=</v>
      </c>
      <c r="AA3398" s="114">
        <f t="shared" si="1521"/>
        <v>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08">
        <f t="shared" si="1516"/>
        <v>47695</v>
      </c>
      <c r="B3399" s="109">
        <f t="shared" si="1522"/>
        <v>0</v>
      </c>
      <c r="C3399" s="193">
        <f t="shared" si="1540"/>
        <v>0</v>
      </c>
      <c r="D3399" s="110">
        <f t="shared" si="1523"/>
        <v>7245.38</v>
      </c>
      <c r="E3399" s="111">
        <f t="shared" si="1539"/>
        <v>7276.54</v>
      </c>
      <c r="F3399" s="112">
        <f t="shared" si="1524"/>
        <v>47656</v>
      </c>
      <c r="G3399" s="113">
        <f t="shared" si="1525"/>
        <v>4.3006716003852752E-3</v>
      </c>
      <c r="H3399" s="114">
        <f t="shared" si="1526"/>
        <v>47715</v>
      </c>
      <c r="I3399" s="114">
        <f t="shared" si="1527"/>
        <v>47715</v>
      </c>
      <c r="J3399" s="115">
        <f t="shared" si="1528"/>
        <v>21</v>
      </c>
      <c r="K3399" s="115">
        <f t="shared" si="1529"/>
        <v>7</v>
      </c>
      <c r="L3399" s="8">
        <f t="shared" si="1530"/>
        <v>1.0014315</v>
      </c>
      <c r="M3399" s="116">
        <f t="shared" si="1531"/>
        <v>1.0043006699999999</v>
      </c>
      <c r="N3399" s="116">
        <f t="shared" si="1532"/>
        <v>1.7004914102424735</v>
      </c>
      <c r="O3399" s="109">
        <f t="shared" si="1533"/>
        <v>1.70292566</v>
      </c>
      <c r="P3399" s="109">
        <f t="shared" si="1534"/>
        <v>0</v>
      </c>
      <c r="Q3399" s="11">
        <f t="shared" si="1519"/>
        <v>0</v>
      </c>
      <c r="R3399" s="30">
        <f t="shared" si="1517"/>
        <v>0</v>
      </c>
      <c r="S3399" s="109">
        <f t="shared" si="1535"/>
        <v>0</v>
      </c>
      <c r="T3399" s="119">
        <f t="shared" si="1518"/>
        <v>0.10150000000000001</v>
      </c>
      <c r="U3399" s="117">
        <f t="shared" si="1536"/>
        <v>278</v>
      </c>
      <c r="V3399" s="117">
        <v>252</v>
      </c>
      <c r="W3399" s="116">
        <f t="shared" si="1537"/>
        <v>1.1125415400000001</v>
      </c>
      <c r="X3399" s="109">
        <f t="shared" si="1538"/>
        <v>0</v>
      </c>
      <c r="Y3399" s="174">
        <f t="shared" si="1515"/>
        <v>0</v>
      </c>
      <c r="Z3399" s="120" t="str">
        <f t="shared" si="1520"/>
        <v>A+J=</v>
      </c>
      <c r="AA3399" s="114">
        <f t="shared" si="1521"/>
        <v>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08">
        <f t="shared" si="1516"/>
        <v>47696</v>
      </c>
      <c r="B3400" s="109">
        <f t="shared" si="1522"/>
        <v>0</v>
      </c>
      <c r="C3400" s="193">
        <f t="shared" si="1540"/>
        <v>0</v>
      </c>
      <c r="D3400" s="110">
        <f t="shared" si="1523"/>
        <v>7245.38</v>
      </c>
      <c r="E3400" s="111">
        <f t="shared" si="1539"/>
        <v>7276.54</v>
      </c>
      <c r="F3400" s="112">
        <f t="shared" si="1524"/>
        <v>47656</v>
      </c>
      <c r="G3400" s="113">
        <f t="shared" si="1525"/>
        <v>4.3006716003852752E-3</v>
      </c>
      <c r="H3400" s="114">
        <f t="shared" si="1526"/>
        <v>47715</v>
      </c>
      <c r="I3400" s="114">
        <f t="shared" si="1527"/>
        <v>47715</v>
      </c>
      <c r="J3400" s="115">
        <f t="shared" si="1528"/>
        <v>21</v>
      </c>
      <c r="K3400" s="115">
        <f t="shared" si="1529"/>
        <v>8</v>
      </c>
      <c r="L3400" s="8">
        <f t="shared" si="1530"/>
        <v>1.00163617</v>
      </c>
      <c r="M3400" s="116">
        <f t="shared" si="1531"/>
        <v>1.0043006699999999</v>
      </c>
      <c r="N3400" s="116">
        <f t="shared" si="1532"/>
        <v>1.7004914102424735</v>
      </c>
      <c r="O3400" s="109">
        <f t="shared" si="1533"/>
        <v>1.7032737</v>
      </c>
      <c r="P3400" s="109">
        <f t="shared" si="1534"/>
        <v>0</v>
      </c>
      <c r="Q3400" s="11">
        <f t="shared" si="1519"/>
        <v>0</v>
      </c>
      <c r="R3400" s="30">
        <f t="shared" si="1517"/>
        <v>0</v>
      </c>
      <c r="S3400" s="109">
        <f t="shared" si="1535"/>
        <v>0</v>
      </c>
      <c r="T3400" s="119">
        <f t="shared" si="1518"/>
        <v>0.10150000000000001</v>
      </c>
      <c r="U3400" s="117">
        <f t="shared" si="1536"/>
        <v>279</v>
      </c>
      <c r="V3400" s="117">
        <v>252</v>
      </c>
      <c r="W3400" s="116">
        <f t="shared" si="1537"/>
        <v>1.1129684179999999</v>
      </c>
      <c r="X3400" s="109">
        <f t="shared" si="1538"/>
        <v>0</v>
      </c>
      <c r="Y3400" s="174">
        <f t="shared" si="1515"/>
        <v>0</v>
      </c>
      <c r="Z3400" s="120" t="str">
        <f t="shared" si="1520"/>
        <v>A+J=</v>
      </c>
      <c r="AA3400" s="114">
        <f t="shared" si="1521"/>
        <v>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08">
        <f t="shared" si="1516"/>
        <v>47697</v>
      </c>
      <c r="B3401" s="109">
        <f t="shared" si="1522"/>
        <v>0</v>
      </c>
      <c r="C3401" s="193">
        <f t="shared" si="1540"/>
        <v>0</v>
      </c>
      <c r="D3401" s="110">
        <f t="shared" si="1523"/>
        <v>7245.38</v>
      </c>
      <c r="E3401" s="111">
        <f t="shared" si="1539"/>
        <v>7276.54</v>
      </c>
      <c r="F3401" s="112">
        <f t="shared" si="1524"/>
        <v>47656</v>
      </c>
      <c r="G3401" s="113">
        <f t="shared" si="1525"/>
        <v>4.3006716003852752E-3</v>
      </c>
      <c r="H3401" s="114">
        <f t="shared" si="1526"/>
        <v>47715</v>
      </c>
      <c r="I3401" s="114">
        <f t="shared" si="1527"/>
        <v>47715</v>
      </c>
      <c r="J3401" s="115">
        <f t="shared" si="1528"/>
        <v>21</v>
      </c>
      <c r="K3401" s="115">
        <f t="shared" si="1529"/>
        <v>9</v>
      </c>
      <c r="L3401" s="8">
        <f t="shared" si="1530"/>
        <v>1.00184088</v>
      </c>
      <c r="M3401" s="116">
        <f t="shared" si="1531"/>
        <v>1.0043006699999999</v>
      </c>
      <c r="N3401" s="116">
        <f t="shared" si="1532"/>
        <v>1.7004914102424735</v>
      </c>
      <c r="O3401" s="109">
        <f t="shared" si="1533"/>
        <v>1.70362181</v>
      </c>
      <c r="P3401" s="109">
        <f t="shared" si="1534"/>
        <v>0</v>
      </c>
      <c r="Q3401" s="11">
        <f t="shared" si="1519"/>
        <v>0</v>
      </c>
      <c r="R3401" s="30">
        <f t="shared" si="1517"/>
        <v>0</v>
      </c>
      <c r="S3401" s="109">
        <f t="shared" si="1535"/>
        <v>0</v>
      </c>
      <c r="T3401" s="119">
        <f t="shared" si="1518"/>
        <v>0.10150000000000001</v>
      </c>
      <c r="U3401" s="117">
        <f t="shared" si="1536"/>
        <v>280</v>
      </c>
      <c r="V3401" s="117">
        <v>252</v>
      </c>
      <c r="W3401" s="116">
        <f t="shared" si="1537"/>
        <v>1.11339546</v>
      </c>
      <c r="X3401" s="109">
        <f t="shared" si="1538"/>
        <v>0</v>
      </c>
      <c r="Y3401" s="174">
        <f t="shared" si="1515"/>
        <v>0</v>
      </c>
      <c r="Z3401" s="120" t="str">
        <f t="shared" si="1520"/>
        <v>A+J=</v>
      </c>
      <c r="AA3401" s="114">
        <f t="shared" si="1521"/>
        <v>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08">
        <f t="shared" si="1516"/>
        <v>47698</v>
      </c>
      <c r="B3402" s="109">
        <f t="shared" si="1522"/>
        <v>0</v>
      </c>
      <c r="C3402" s="193">
        <f t="shared" si="1540"/>
        <v>0</v>
      </c>
      <c r="D3402" s="110">
        <f t="shared" si="1523"/>
        <v>7245.38</v>
      </c>
      <c r="E3402" s="111">
        <f t="shared" si="1539"/>
        <v>7276.54</v>
      </c>
      <c r="F3402" s="112">
        <f t="shared" si="1524"/>
        <v>47656</v>
      </c>
      <c r="G3402" s="113">
        <f t="shared" si="1525"/>
        <v>4.3006716003852752E-3</v>
      </c>
      <c r="H3402" s="114">
        <f t="shared" si="1526"/>
        <v>47715</v>
      </c>
      <c r="I3402" s="114">
        <f t="shared" si="1527"/>
        <v>47715</v>
      </c>
      <c r="J3402" s="115">
        <f t="shared" si="1528"/>
        <v>21</v>
      </c>
      <c r="K3402" s="115">
        <f t="shared" si="1529"/>
        <v>10</v>
      </c>
      <c r="L3402" s="8">
        <f t="shared" si="1530"/>
        <v>1.00204563</v>
      </c>
      <c r="M3402" s="116">
        <f t="shared" si="1531"/>
        <v>1.0043006699999999</v>
      </c>
      <c r="N3402" s="116">
        <f t="shared" si="1532"/>
        <v>1.7004914102424735</v>
      </c>
      <c r="O3402" s="109">
        <f t="shared" si="1533"/>
        <v>1.7039699800000001</v>
      </c>
      <c r="P3402" s="109">
        <f t="shared" si="1534"/>
        <v>0</v>
      </c>
      <c r="Q3402" s="11">
        <f t="shared" si="1519"/>
        <v>0</v>
      </c>
      <c r="R3402" s="30">
        <f t="shared" si="1517"/>
        <v>0</v>
      </c>
      <c r="S3402" s="109">
        <f t="shared" si="1535"/>
        <v>0</v>
      </c>
      <c r="T3402" s="119">
        <f t="shared" si="1518"/>
        <v>0.10150000000000001</v>
      </c>
      <c r="U3402" s="117">
        <f t="shared" si="1536"/>
        <v>281</v>
      </c>
      <c r="V3402" s="117">
        <v>252</v>
      </c>
      <c r="W3402" s="116">
        <f t="shared" si="1537"/>
        <v>1.1138226659999999</v>
      </c>
      <c r="X3402" s="109">
        <f t="shared" si="1538"/>
        <v>0</v>
      </c>
      <c r="Y3402" s="174">
        <f t="shared" ref="Y3402:Y3465" si="1541">IF(AND(Q3402&gt;0,Z3402&lt;&gt;"INCORPJ="),S3402+X3402,0)</f>
        <v>0</v>
      </c>
      <c r="Z3402" s="120" t="str">
        <f t="shared" si="1520"/>
        <v>A+J=</v>
      </c>
      <c r="AA3402" s="114">
        <f t="shared" si="1521"/>
        <v>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08">
        <f t="shared" ref="A3403:A3466" si="1542">(A3402+1)</f>
        <v>47699</v>
      </c>
      <c r="B3403" s="109">
        <f t="shared" si="1522"/>
        <v>0</v>
      </c>
      <c r="C3403" s="193">
        <f t="shared" si="1540"/>
        <v>0</v>
      </c>
      <c r="D3403" s="110">
        <f t="shared" si="1523"/>
        <v>7245.38</v>
      </c>
      <c r="E3403" s="111">
        <f t="shared" si="1539"/>
        <v>7276.54</v>
      </c>
      <c r="F3403" s="112">
        <f t="shared" si="1524"/>
        <v>47656</v>
      </c>
      <c r="G3403" s="113">
        <f t="shared" si="1525"/>
        <v>4.3006716003852752E-3</v>
      </c>
      <c r="H3403" s="114">
        <f t="shared" si="1526"/>
        <v>47715</v>
      </c>
      <c r="I3403" s="114">
        <f t="shared" si="1527"/>
        <v>47715</v>
      </c>
      <c r="J3403" s="115">
        <f t="shared" si="1528"/>
        <v>21</v>
      </c>
      <c r="K3403" s="115">
        <f t="shared" si="1529"/>
        <v>10</v>
      </c>
      <c r="L3403" s="8">
        <f t="shared" si="1530"/>
        <v>1.00204563</v>
      </c>
      <c r="M3403" s="116">
        <f t="shared" si="1531"/>
        <v>1.0043006699999999</v>
      </c>
      <c r="N3403" s="116">
        <f t="shared" si="1532"/>
        <v>1.7004914102424735</v>
      </c>
      <c r="O3403" s="109">
        <f t="shared" si="1533"/>
        <v>1.7039699800000001</v>
      </c>
      <c r="P3403" s="109">
        <f t="shared" si="1534"/>
        <v>0</v>
      </c>
      <c r="Q3403" s="11">
        <f t="shared" si="1519"/>
        <v>0</v>
      </c>
      <c r="R3403" s="30">
        <f t="shared" ref="R3403:R3466" si="1543">IF(Q3403&gt;0,VLOOKUP($A3403,$AD$10:$AI$145,6),0)</f>
        <v>0</v>
      </c>
      <c r="S3403" s="109">
        <f t="shared" si="1535"/>
        <v>0</v>
      </c>
      <c r="T3403" s="119">
        <f t="shared" ref="T3403:T3466" si="1544">(T3402)</f>
        <v>0.10150000000000001</v>
      </c>
      <c r="U3403" s="117">
        <f t="shared" si="1536"/>
        <v>281</v>
      </c>
      <c r="V3403" s="117">
        <v>252</v>
      </c>
      <c r="W3403" s="116">
        <f t="shared" si="1537"/>
        <v>1.1138226659999999</v>
      </c>
      <c r="X3403" s="109">
        <f t="shared" si="1538"/>
        <v>0</v>
      </c>
      <c r="Y3403" s="174">
        <f t="shared" si="1541"/>
        <v>0</v>
      </c>
      <c r="Z3403" s="120" t="str">
        <f t="shared" si="1520"/>
        <v>A+J=</v>
      </c>
      <c r="AA3403" s="114">
        <f t="shared" si="1521"/>
        <v>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08">
        <f t="shared" si="1542"/>
        <v>47700</v>
      </c>
      <c r="B3404" s="109">
        <f t="shared" si="1522"/>
        <v>0</v>
      </c>
      <c r="C3404" s="193">
        <f t="shared" si="1540"/>
        <v>0</v>
      </c>
      <c r="D3404" s="110">
        <f t="shared" si="1523"/>
        <v>7245.38</v>
      </c>
      <c r="E3404" s="111">
        <f t="shared" si="1539"/>
        <v>7276.54</v>
      </c>
      <c r="F3404" s="112">
        <f t="shared" si="1524"/>
        <v>47656</v>
      </c>
      <c r="G3404" s="113">
        <f t="shared" si="1525"/>
        <v>4.3006716003852752E-3</v>
      </c>
      <c r="H3404" s="114">
        <f t="shared" si="1526"/>
        <v>47715</v>
      </c>
      <c r="I3404" s="114">
        <f t="shared" si="1527"/>
        <v>47715</v>
      </c>
      <c r="J3404" s="115">
        <f t="shared" si="1528"/>
        <v>21</v>
      </c>
      <c r="K3404" s="115">
        <f t="shared" si="1529"/>
        <v>10</v>
      </c>
      <c r="L3404" s="8">
        <f t="shared" si="1530"/>
        <v>1.00204563</v>
      </c>
      <c r="M3404" s="116">
        <f t="shared" si="1531"/>
        <v>1.0043006699999999</v>
      </c>
      <c r="N3404" s="116">
        <f t="shared" si="1532"/>
        <v>1.7004914102424735</v>
      </c>
      <c r="O3404" s="109">
        <f t="shared" si="1533"/>
        <v>1.7039699800000001</v>
      </c>
      <c r="P3404" s="109">
        <f t="shared" si="1534"/>
        <v>0</v>
      </c>
      <c r="Q3404" s="11">
        <f t="shared" ref="Q3404:Q3467" si="1545">IF(VLOOKUP(A3404,AD$10:AK$145,8)=VLOOKUP(A3403,AD$10:AK$145,8),0,VLOOKUP(A3404,AD$10:AK$145,8))</f>
        <v>0</v>
      </c>
      <c r="R3404" s="30">
        <f t="shared" si="1543"/>
        <v>0</v>
      </c>
      <c r="S3404" s="109">
        <f t="shared" si="1535"/>
        <v>0</v>
      </c>
      <c r="T3404" s="119">
        <f t="shared" si="1544"/>
        <v>0.10150000000000001</v>
      </c>
      <c r="U3404" s="117">
        <f t="shared" si="1536"/>
        <v>281</v>
      </c>
      <c r="V3404" s="117">
        <v>252</v>
      </c>
      <c r="W3404" s="116">
        <f t="shared" si="1537"/>
        <v>1.1138226659999999</v>
      </c>
      <c r="X3404" s="109">
        <f t="shared" si="1538"/>
        <v>0</v>
      </c>
      <c r="Y3404" s="174">
        <f t="shared" si="1541"/>
        <v>0</v>
      </c>
      <c r="Z3404" s="120" t="str">
        <f t="shared" ref="Z3404:Z3467" si="1546">IF($Q3403&gt;0,VLOOKUP($A3403,$AD$10:$AM$145,9),Z3403)</f>
        <v>A+J=</v>
      </c>
      <c r="AA3404" s="114">
        <f t="shared" ref="AA3404:AA3467" si="1547">IF($Q3403&gt;0,VLOOKUP($A3403,$AD$10:$AM$145,10),AA3403)</f>
        <v>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08">
        <f t="shared" si="1542"/>
        <v>47701</v>
      </c>
      <c r="B3405" s="109">
        <f t="shared" si="1522"/>
        <v>0</v>
      </c>
      <c r="C3405" s="193">
        <f t="shared" si="1540"/>
        <v>0</v>
      </c>
      <c r="D3405" s="110">
        <f t="shared" si="1523"/>
        <v>7245.38</v>
      </c>
      <c r="E3405" s="111">
        <f t="shared" si="1539"/>
        <v>7276.54</v>
      </c>
      <c r="F3405" s="112">
        <f t="shared" si="1524"/>
        <v>47656</v>
      </c>
      <c r="G3405" s="113">
        <f t="shared" si="1525"/>
        <v>4.3006716003852752E-3</v>
      </c>
      <c r="H3405" s="114">
        <f t="shared" si="1526"/>
        <v>47715</v>
      </c>
      <c r="I3405" s="114">
        <f t="shared" si="1527"/>
        <v>47715</v>
      </c>
      <c r="J3405" s="115">
        <f t="shared" si="1528"/>
        <v>21</v>
      </c>
      <c r="K3405" s="115">
        <f t="shared" si="1529"/>
        <v>11</v>
      </c>
      <c r="L3405" s="8">
        <f t="shared" si="1530"/>
        <v>1.0022504299999999</v>
      </c>
      <c r="M3405" s="116">
        <f t="shared" si="1531"/>
        <v>1.0043006699999999</v>
      </c>
      <c r="N3405" s="116">
        <f t="shared" si="1532"/>
        <v>1.7004914102424735</v>
      </c>
      <c r="O3405" s="109">
        <f t="shared" si="1533"/>
        <v>1.7043182400000001</v>
      </c>
      <c r="P3405" s="109">
        <f t="shared" si="1534"/>
        <v>0</v>
      </c>
      <c r="Q3405" s="11">
        <f t="shared" si="1545"/>
        <v>0</v>
      </c>
      <c r="R3405" s="30">
        <f t="shared" si="1543"/>
        <v>0</v>
      </c>
      <c r="S3405" s="109">
        <f t="shared" si="1535"/>
        <v>0</v>
      </c>
      <c r="T3405" s="119">
        <f t="shared" si="1544"/>
        <v>0.10150000000000001</v>
      </c>
      <c r="U3405" s="117">
        <f t="shared" si="1536"/>
        <v>282</v>
      </c>
      <c r="V3405" s="117">
        <v>252</v>
      </c>
      <c r="W3405" s="116">
        <f t="shared" si="1537"/>
        <v>1.114250035</v>
      </c>
      <c r="X3405" s="109">
        <f t="shared" si="1538"/>
        <v>0</v>
      </c>
      <c r="Y3405" s="174">
        <f t="shared" si="1541"/>
        <v>0</v>
      </c>
      <c r="Z3405" s="120" t="str">
        <f t="shared" si="1546"/>
        <v>A+J=</v>
      </c>
      <c r="AA3405" s="114">
        <f t="shared" si="1547"/>
        <v>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08">
        <f t="shared" si="1542"/>
        <v>47702</v>
      </c>
      <c r="B3406" s="109">
        <f t="shared" si="1522"/>
        <v>0</v>
      </c>
      <c r="C3406" s="193">
        <f t="shared" si="1540"/>
        <v>0</v>
      </c>
      <c r="D3406" s="110">
        <f t="shared" si="1523"/>
        <v>7245.38</v>
      </c>
      <c r="E3406" s="111">
        <f t="shared" si="1539"/>
        <v>7276.54</v>
      </c>
      <c r="F3406" s="112">
        <f t="shared" si="1524"/>
        <v>47656</v>
      </c>
      <c r="G3406" s="113">
        <f t="shared" si="1525"/>
        <v>4.3006716003852752E-3</v>
      </c>
      <c r="H3406" s="114">
        <f t="shared" si="1526"/>
        <v>47715</v>
      </c>
      <c r="I3406" s="114">
        <f t="shared" si="1527"/>
        <v>47715</v>
      </c>
      <c r="J3406" s="115">
        <f t="shared" si="1528"/>
        <v>21</v>
      </c>
      <c r="K3406" s="115">
        <f t="shared" si="1529"/>
        <v>12</v>
      </c>
      <c r="L3406" s="8">
        <f t="shared" si="1530"/>
        <v>1.0024552600000001</v>
      </c>
      <c r="M3406" s="116">
        <f t="shared" si="1531"/>
        <v>1.0043006699999999</v>
      </c>
      <c r="N3406" s="116">
        <f t="shared" si="1532"/>
        <v>1.7004914102424735</v>
      </c>
      <c r="O3406" s="109">
        <f t="shared" si="1533"/>
        <v>1.70466655</v>
      </c>
      <c r="P3406" s="109">
        <f t="shared" si="1534"/>
        <v>0</v>
      </c>
      <c r="Q3406" s="11">
        <f t="shared" si="1545"/>
        <v>0</v>
      </c>
      <c r="R3406" s="30">
        <f t="shared" si="1543"/>
        <v>0</v>
      </c>
      <c r="S3406" s="109">
        <f t="shared" si="1535"/>
        <v>0</v>
      </c>
      <c r="T3406" s="119">
        <f t="shared" si="1544"/>
        <v>0.10150000000000001</v>
      </c>
      <c r="U3406" s="117">
        <f t="shared" si="1536"/>
        <v>283</v>
      </c>
      <c r="V3406" s="117">
        <v>252</v>
      </c>
      <c r="W3406" s="116">
        <f t="shared" si="1537"/>
        <v>1.1146775689999999</v>
      </c>
      <c r="X3406" s="109">
        <f t="shared" si="1538"/>
        <v>0</v>
      </c>
      <c r="Y3406" s="174">
        <f t="shared" si="1541"/>
        <v>0</v>
      </c>
      <c r="Z3406" s="120" t="str">
        <f t="shared" si="1546"/>
        <v>A+J=</v>
      </c>
      <c r="AA3406" s="114">
        <f t="shared" si="1547"/>
        <v>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08">
        <f t="shared" si="1542"/>
        <v>47703</v>
      </c>
      <c r="B3407" s="109">
        <f t="shared" si="1522"/>
        <v>0</v>
      </c>
      <c r="C3407" s="193">
        <f t="shared" si="1540"/>
        <v>0</v>
      </c>
      <c r="D3407" s="110">
        <f t="shared" si="1523"/>
        <v>7245.38</v>
      </c>
      <c r="E3407" s="111">
        <f t="shared" si="1539"/>
        <v>7276.54</v>
      </c>
      <c r="F3407" s="112">
        <f t="shared" si="1524"/>
        <v>47656</v>
      </c>
      <c r="G3407" s="113">
        <f t="shared" si="1525"/>
        <v>4.3006716003852752E-3</v>
      </c>
      <c r="H3407" s="114">
        <f t="shared" si="1526"/>
        <v>47715</v>
      </c>
      <c r="I3407" s="114">
        <f t="shared" si="1527"/>
        <v>47715</v>
      </c>
      <c r="J3407" s="115">
        <f t="shared" si="1528"/>
        <v>21</v>
      </c>
      <c r="K3407" s="115">
        <f t="shared" si="1529"/>
        <v>13</v>
      </c>
      <c r="L3407" s="8">
        <f t="shared" si="1530"/>
        <v>1.0026601399999999</v>
      </c>
      <c r="M3407" s="116">
        <f t="shared" si="1531"/>
        <v>1.0043006699999999</v>
      </c>
      <c r="N3407" s="116">
        <f t="shared" si="1532"/>
        <v>1.7004914102424735</v>
      </c>
      <c r="O3407" s="109">
        <f t="shared" si="1533"/>
        <v>1.70501495</v>
      </c>
      <c r="P3407" s="109">
        <f t="shared" si="1534"/>
        <v>0</v>
      </c>
      <c r="Q3407" s="11">
        <f t="shared" si="1545"/>
        <v>0</v>
      </c>
      <c r="R3407" s="30">
        <f t="shared" si="1543"/>
        <v>0</v>
      </c>
      <c r="S3407" s="109">
        <f t="shared" si="1535"/>
        <v>0</v>
      </c>
      <c r="T3407" s="119">
        <f t="shared" si="1544"/>
        <v>0.10150000000000001</v>
      </c>
      <c r="U3407" s="117">
        <f t="shared" si="1536"/>
        <v>284</v>
      </c>
      <c r="V3407" s="117">
        <v>252</v>
      </c>
      <c r="W3407" s="116">
        <f t="shared" si="1537"/>
        <v>1.115105266</v>
      </c>
      <c r="X3407" s="109">
        <f t="shared" si="1538"/>
        <v>0</v>
      </c>
      <c r="Y3407" s="174">
        <f t="shared" si="1541"/>
        <v>0</v>
      </c>
      <c r="Z3407" s="120" t="str">
        <f t="shared" si="1546"/>
        <v>A+J=</v>
      </c>
      <c r="AA3407" s="114">
        <f t="shared" si="1547"/>
        <v>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08">
        <f t="shared" si="1542"/>
        <v>47704</v>
      </c>
      <c r="B3408" s="109">
        <f t="shared" si="1522"/>
        <v>0</v>
      </c>
      <c r="C3408" s="193">
        <f t="shared" si="1540"/>
        <v>0</v>
      </c>
      <c r="D3408" s="110">
        <f t="shared" si="1523"/>
        <v>7245.38</v>
      </c>
      <c r="E3408" s="111">
        <f t="shared" si="1539"/>
        <v>7276.54</v>
      </c>
      <c r="F3408" s="112">
        <f t="shared" si="1524"/>
        <v>47656</v>
      </c>
      <c r="G3408" s="113">
        <f t="shared" si="1525"/>
        <v>4.3006716003852752E-3</v>
      </c>
      <c r="H3408" s="114">
        <f t="shared" si="1526"/>
        <v>47715</v>
      </c>
      <c r="I3408" s="114">
        <f t="shared" si="1527"/>
        <v>47715</v>
      </c>
      <c r="J3408" s="115">
        <f t="shared" si="1528"/>
        <v>21</v>
      </c>
      <c r="K3408" s="115">
        <f t="shared" si="1529"/>
        <v>14</v>
      </c>
      <c r="L3408" s="8">
        <f t="shared" si="1530"/>
        <v>1.00286506</v>
      </c>
      <c r="M3408" s="116">
        <f t="shared" si="1531"/>
        <v>1.0043006699999999</v>
      </c>
      <c r="N3408" s="116">
        <f t="shared" si="1532"/>
        <v>1.7004914102424735</v>
      </c>
      <c r="O3408" s="109">
        <f t="shared" si="1533"/>
        <v>1.7053634200000001</v>
      </c>
      <c r="P3408" s="109">
        <f t="shared" si="1534"/>
        <v>0</v>
      </c>
      <c r="Q3408" s="11">
        <f t="shared" si="1545"/>
        <v>0</v>
      </c>
      <c r="R3408" s="30">
        <f t="shared" si="1543"/>
        <v>0</v>
      </c>
      <c r="S3408" s="109">
        <f t="shared" si="1535"/>
        <v>0</v>
      </c>
      <c r="T3408" s="119">
        <f t="shared" si="1544"/>
        <v>0.10150000000000001</v>
      </c>
      <c r="U3408" s="117">
        <f t="shared" si="1536"/>
        <v>285</v>
      </c>
      <c r="V3408" s="117">
        <v>252</v>
      </c>
      <c r="W3408" s="116">
        <f t="shared" si="1537"/>
        <v>1.115533128</v>
      </c>
      <c r="X3408" s="109">
        <f t="shared" si="1538"/>
        <v>0</v>
      </c>
      <c r="Y3408" s="174">
        <f t="shared" si="1541"/>
        <v>0</v>
      </c>
      <c r="Z3408" s="120" t="str">
        <f t="shared" si="1546"/>
        <v>A+J=</v>
      </c>
      <c r="AA3408" s="114">
        <f t="shared" si="1547"/>
        <v>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08">
        <f t="shared" si="1542"/>
        <v>47705</v>
      </c>
      <c r="B3409" s="109">
        <f t="shared" si="1522"/>
        <v>0</v>
      </c>
      <c r="C3409" s="193">
        <f t="shared" si="1540"/>
        <v>0</v>
      </c>
      <c r="D3409" s="110">
        <f t="shared" si="1523"/>
        <v>7245.38</v>
      </c>
      <c r="E3409" s="111">
        <f t="shared" si="1539"/>
        <v>7276.54</v>
      </c>
      <c r="F3409" s="112">
        <f t="shared" si="1524"/>
        <v>47656</v>
      </c>
      <c r="G3409" s="113">
        <f t="shared" si="1525"/>
        <v>4.3006716003852752E-3</v>
      </c>
      <c r="H3409" s="114">
        <f t="shared" si="1526"/>
        <v>47715</v>
      </c>
      <c r="I3409" s="114">
        <f t="shared" si="1527"/>
        <v>47715</v>
      </c>
      <c r="J3409" s="115">
        <f t="shared" si="1528"/>
        <v>21</v>
      </c>
      <c r="K3409" s="115">
        <f t="shared" si="1529"/>
        <v>15</v>
      </c>
      <c r="L3409" s="8">
        <f t="shared" si="1530"/>
        <v>1.00307002</v>
      </c>
      <c r="M3409" s="116">
        <f t="shared" si="1531"/>
        <v>1.0043006699999999</v>
      </c>
      <c r="N3409" s="116">
        <f t="shared" si="1532"/>
        <v>1.7004914102424735</v>
      </c>
      <c r="O3409" s="109">
        <f t="shared" si="1533"/>
        <v>1.70571195</v>
      </c>
      <c r="P3409" s="109">
        <f t="shared" si="1534"/>
        <v>0</v>
      </c>
      <c r="Q3409" s="11">
        <f t="shared" si="1545"/>
        <v>0</v>
      </c>
      <c r="R3409" s="30">
        <f t="shared" si="1543"/>
        <v>0</v>
      </c>
      <c r="S3409" s="109">
        <f t="shared" si="1535"/>
        <v>0</v>
      </c>
      <c r="T3409" s="119">
        <f t="shared" si="1544"/>
        <v>0.10150000000000001</v>
      </c>
      <c r="U3409" s="117">
        <f t="shared" si="1536"/>
        <v>286</v>
      </c>
      <c r="V3409" s="117">
        <v>252</v>
      </c>
      <c r="W3409" s="116">
        <f t="shared" si="1537"/>
        <v>1.115961153</v>
      </c>
      <c r="X3409" s="109">
        <f t="shared" si="1538"/>
        <v>0</v>
      </c>
      <c r="Y3409" s="174">
        <f t="shared" si="1541"/>
        <v>0</v>
      </c>
      <c r="Z3409" s="120" t="str">
        <f t="shared" si="1546"/>
        <v>A+J=</v>
      </c>
      <c r="AA3409" s="114">
        <f t="shared" si="1547"/>
        <v>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08">
        <f t="shared" si="1542"/>
        <v>47706</v>
      </c>
      <c r="B3410" s="109">
        <f t="shared" si="1522"/>
        <v>0</v>
      </c>
      <c r="C3410" s="193">
        <f t="shared" si="1540"/>
        <v>0</v>
      </c>
      <c r="D3410" s="110">
        <f t="shared" si="1523"/>
        <v>7245.38</v>
      </c>
      <c r="E3410" s="111">
        <f t="shared" si="1539"/>
        <v>7276.54</v>
      </c>
      <c r="F3410" s="112">
        <f t="shared" si="1524"/>
        <v>47656</v>
      </c>
      <c r="G3410" s="113">
        <f t="shared" si="1525"/>
        <v>4.3006716003852752E-3</v>
      </c>
      <c r="H3410" s="114">
        <f t="shared" si="1526"/>
        <v>47715</v>
      </c>
      <c r="I3410" s="114">
        <f t="shared" si="1527"/>
        <v>47715</v>
      </c>
      <c r="J3410" s="115">
        <f t="shared" si="1528"/>
        <v>21</v>
      </c>
      <c r="K3410" s="115">
        <f t="shared" si="1529"/>
        <v>15</v>
      </c>
      <c r="L3410" s="8">
        <f t="shared" si="1530"/>
        <v>1.00307002</v>
      </c>
      <c r="M3410" s="116">
        <f t="shared" si="1531"/>
        <v>1.0043006699999999</v>
      </c>
      <c r="N3410" s="116">
        <f t="shared" si="1532"/>
        <v>1.7004914102424735</v>
      </c>
      <c r="O3410" s="109">
        <f t="shared" si="1533"/>
        <v>1.70571195</v>
      </c>
      <c r="P3410" s="109">
        <f t="shared" si="1534"/>
        <v>0</v>
      </c>
      <c r="Q3410" s="11">
        <f t="shared" si="1545"/>
        <v>0</v>
      </c>
      <c r="R3410" s="30">
        <f t="shared" si="1543"/>
        <v>0</v>
      </c>
      <c r="S3410" s="109">
        <f t="shared" si="1535"/>
        <v>0</v>
      </c>
      <c r="T3410" s="119">
        <f t="shared" si="1544"/>
        <v>0.10150000000000001</v>
      </c>
      <c r="U3410" s="117">
        <f t="shared" si="1536"/>
        <v>286</v>
      </c>
      <c r="V3410" s="117">
        <v>252</v>
      </c>
      <c r="W3410" s="116">
        <f t="shared" si="1537"/>
        <v>1.115961153</v>
      </c>
      <c r="X3410" s="109">
        <f t="shared" si="1538"/>
        <v>0</v>
      </c>
      <c r="Y3410" s="174">
        <f t="shared" si="1541"/>
        <v>0</v>
      </c>
      <c r="Z3410" s="120" t="str">
        <f t="shared" si="1546"/>
        <v>A+J=</v>
      </c>
      <c r="AA3410" s="114">
        <f t="shared" si="1547"/>
        <v>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08">
        <f t="shared" si="1542"/>
        <v>47707</v>
      </c>
      <c r="B3411" s="109">
        <f t="shared" si="1522"/>
        <v>0</v>
      </c>
      <c r="C3411" s="193">
        <f t="shared" si="1540"/>
        <v>0</v>
      </c>
      <c r="D3411" s="110">
        <f t="shared" si="1523"/>
        <v>7245.38</v>
      </c>
      <c r="E3411" s="111">
        <f t="shared" si="1539"/>
        <v>7276.54</v>
      </c>
      <c r="F3411" s="112">
        <f t="shared" si="1524"/>
        <v>47656</v>
      </c>
      <c r="G3411" s="113">
        <f t="shared" si="1525"/>
        <v>4.3006716003852752E-3</v>
      </c>
      <c r="H3411" s="114">
        <f t="shared" si="1526"/>
        <v>47715</v>
      </c>
      <c r="I3411" s="114">
        <f t="shared" si="1527"/>
        <v>47715</v>
      </c>
      <c r="J3411" s="115">
        <f t="shared" si="1528"/>
        <v>21</v>
      </c>
      <c r="K3411" s="115">
        <f t="shared" si="1529"/>
        <v>15</v>
      </c>
      <c r="L3411" s="8">
        <f t="shared" si="1530"/>
        <v>1.00307002</v>
      </c>
      <c r="M3411" s="116">
        <f t="shared" si="1531"/>
        <v>1.0043006699999999</v>
      </c>
      <c r="N3411" s="116">
        <f t="shared" si="1532"/>
        <v>1.7004914102424735</v>
      </c>
      <c r="O3411" s="109">
        <f t="shared" si="1533"/>
        <v>1.70571195</v>
      </c>
      <c r="P3411" s="109">
        <f t="shared" si="1534"/>
        <v>0</v>
      </c>
      <c r="Q3411" s="11">
        <f t="shared" si="1545"/>
        <v>0</v>
      </c>
      <c r="R3411" s="30">
        <f t="shared" si="1543"/>
        <v>0</v>
      </c>
      <c r="S3411" s="109">
        <f t="shared" si="1535"/>
        <v>0</v>
      </c>
      <c r="T3411" s="119">
        <f t="shared" si="1544"/>
        <v>0.10150000000000001</v>
      </c>
      <c r="U3411" s="117">
        <f t="shared" si="1536"/>
        <v>286</v>
      </c>
      <c r="V3411" s="117">
        <v>252</v>
      </c>
      <c r="W3411" s="116">
        <f t="shared" si="1537"/>
        <v>1.115961153</v>
      </c>
      <c r="X3411" s="109">
        <f t="shared" si="1538"/>
        <v>0</v>
      </c>
      <c r="Y3411" s="174">
        <f t="shared" si="1541"/>
        <v>0</v>
      </c>
      <c r="Z3411" s="120" t="str">
        <f t="shared" si="1546"/>
        <v>A+J=</v>
      </c>
      <c r="AA3411" s="114">
        <f t="shared" si="1547"/>
        <v>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08">
        <f t="shared" si="1542"/>
        <v>47708</v>
      </c>
      <c r="B3412" s="109">
        <f t="shared" si="1522"/>
        <v>0</v>
      </c>
      <c r="C3412" s="193">
        <f t="shared" si="1540"/>
        <v>0</v>
      </c>
      <c r="D3412" s="110">
        <f t="shared" si="1523"/>
        <v>7245.38</v>
      </c>
      <c r="E3412" s="111">
        <f t="shared" si="1539"/>
        <v>7276.54</v>
      </c>
      <c r="F3412" s="112">
        <f t="shared" si="1524"/>
        <v>47656</v>
      </c>
      <c r="G3412" s="113">
        <f t="shared" si="1525"/>
        <v>4.3006716003852752E-3</v>
      </c>
      <c r="H3412" s="114">
        <f t="shared" si="1526"/>
        <v>47715</v>
      </c>
      <c r="I3412" s="114">
        <f t="shared" si="1527"/>
        <v>47715</v>
      </c>
      <c r="J3412" s="115">
        <f t="shared" si="1528"/>
        <v>21</v>
      </c>
      <c r="K3412" s="115">
        <f t="shared" si="1529"/>
        <v>16</v>
      </c>
      <c r="L3412" s="8">
        <f t="shared" si="1530"/>
        <v>1.00327502</v>
      </c>
      <c r="M3412" s="116">
        <f t="shared" si="1531"/>
        <v>1.0043006699999999</v>
      </c>
      <c r="N3412" s="116">
        <f t="shared" si="1532"/>
        <v>1.7004914102424735</v>
      </c>
      <c r="O3412" s="109">
        <f t="shared" si="1533"/>
        <v>1.7060605499999999</v>
      </c>
      <c r="P3412" s="109">
        <f t="shared" si="1534"/>
        <v>0</v>
      </c>
      <c r="Q3412" s="11">
        <f t="shared" si="1545"/>
        <v>0</v>
      </c>
      <c r="R3412" s="30">
        <f t="shared" si="1543"/>
        <v>0</v>
      </c>
      <c r="S3412" s="109">
        <f t="shared" si="1535"/>
        <v>0</v>
      </c>
      <c r="T3412" s="119">
        <f t="shared" si="1544"/>
        <v>0.10150000000000001</v>
      </c>
      <c r="U3412" s="117">
        <f t="shared" si="1536"/>
        <v>287</v>
      </c>
      <c r="V3412" s="117">
        <v>252</v>
      </c>
      <c r="W3412" s="116">
        <f t="shared" si="1537"/>
        <v>1.116389343</v>
      </c>
      <c r="X3412" s="109">
        <f t="shared" si="1538"/>
        <v>0</v>
      </c>
      <c r="Y3412" s="174">
        <f t="shared" si="1541"/>
        <v>0</v>
      </c>
      <c r="Z3412" s="120" t="str">
        <f t="shared" si="1546"/>
        <v>A+J=</v>
      </c>
      <c r="AA3412" s="114">
        <f t="shared" si="1547"/>
        <v>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08">
        <f t="shared" si="1542"/>
        <v>47709</v>
      </c>
      <c r="B3413" s="109">
        <f t="shared" si="1522"/>
        <v>0</v>
      </c>
      <c r="C3413" s="193">
        <f t="shared" si="1540"/>
        <v>0</v>
      </c>
      <c r="D3413" s="110">
        <f t="shared" si="1523"/>
        <v>7245.38</v>
      </c>
      <c r="E3413" s="111">
        <f t="shared" si="1539"/>
        <v>7276.54</v>
      </c>
      <c r="F3413" s="112">
        <f t="shared" si="1524"/>
        <v>47656</v>
      </c>
      <c r="G3413" s="113">
        <f t="shared" si="1525"/>
        <v>4.3006716003852752E-3</v>
      </c>
      <c r="H3413" s="114">
        <f t="shared" si="1526"/>
        <v>47715</v>
      </c>
      <c r="I3413" s="114">
        <f t="shared" si="1527"/>
        <v>47715</v>
      </c>
      <c r="J3413" s="115">
        <f t="shared" si="1528"/>
        <v>21</v>
      </c>
      <c r="K3413" s="115">
        <f t="shared" si="1529"/>
        <v>17</v>
      </c>
      <c r="L3413" s="8">
        <f t="shared" si="1530"/>
        <v>1.0034800699999999</v>
      </c>
      <c r="M3413" s="116">
        <f t="shared" si="1531"/>
        <v>1.0043006699999999</v>
      </c>
      <c r="N3413" s="116">
        <f t="shared" si="1532"/>
        <v>1.7004914102424735</v>
      </c>
      <c r="O3413" s="109">
        <f t="shared" si="1533"/>
        <v>1.70640923</v>
      </c>
      <c r="P3413" s="109">
        <f t="shared" si="1534"/>
        <v>0</v>
      </c>
      <c r="Q3413" s="11">
        <f t="shared" si="1545"/>
        <v>0</v>
      </c>
      <c r="R3413" s="30">
        <f t="shared" si="1543"/>
        <v>0</v>
      </c>
      <c r="S3413" s="109">
        <f t="shared" si="1535"/>
        <v>0</v>
      </c>
      <c r="T3413" s="119">
        <f t="shared" si="1544"/>
        <v>0.10150000000000001</v>
      </c>
      <c r="U3413" s="117">
        <f t="shared" si="1536"/>
        <v>288</v>
      </c>
      <c r="V3413" s="117">
        <v>252</v>
      </c>
      <c r="W3413" s="116">
        <f t="shared" si="1537"/>
        <v>1.116817698</v>
      </c>
      <c r="X3413" s="109">
        <f t="shared" si="1538"/>
        <v>0</v>
      </c>
      <c r="Y3413" s="174">
        <f t="shared" si="1541"/>
        <v>0</v>
      </c>
      <c r="Z3413" s="120" t="str">
        <f t="shared" si="1546"/>
        <v>A+J=</v>
      </c>
      <c r="AA3413" s="114">
        <f t="shared" si="1547"/>
        <v>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08">
        <f t="shared" si="1542"/>
        <v>47710</v>
      </c>
      <c r="B3414" s="109">
        <f t="shared" si="1522"/>
        <v>0</v>
      </c>
      <c r="C3414" s="193">
        <f t="shared" si="1540"/>
        <v>0</v>
      </c>
      <c r="D3414" s="110">
        <f t="shared" si="1523"/>
        <v>7245.38</v>
      </c>
      <c r="E3414" s="111">
        <f t="shared" si="1539"/>
        <v>7276.54</v>
      </c>
      <c r="F3414" s="112">
        <f t="shared" si="1524"/>
        <v>47656</v>
      </c>
      <c r="G3414" s="113">
        <f t="shared" si="1525"/>
        <v>4.3006716003852752E-3</v>
      </c>
      <c r="H3414" s="114">
        <f t="shared" si="1526"/>
        <v>47715</v>
      </c>
      <c r="I3414" s="114">
        <f t="shared" si="1527"/>
        <v>47715</v>
      </c>
      <c r="J3414" s="115">
        <f t="shared" si="1528"/>
        <v>21</v>
      </c>
      <c r="K3414" s="115">
        <f t="shared" si="1529"/>
        <v>18</v>
      </c>
      <c r="L3414" s="8">
        <f t="shared" si="1530"/>
        <v>1.0036851499999999</v>
      </c>
      <c r="M3414" s="116">
        <f t="shared" si="1531"/>
        <v>1.0043006699999999</v>
      </c>
      <c r="N3414" s="116">
        <f t="shared" si="1532"/>
        <v>1.7004914102424735</v>
      </c>
      <c r="O3414" s="109">
        <f t="shared" si="1533"/>
        <v>1.70675797</v>
      </c>
      <c r="P3414" s="109">
        <f t="shared" si="1534"/>
        <v>0</v>
      </c>
      <c r="Q3414" s="11">
        <f t="shared" si="1545"/>
        <v>0</v>
      </c>
      <c r="R3414" s="30">
        <f t="shared" si="1543"/>
        <v>0</v>
      </c>
      <c r="S3414" s="109">
        <f t="shared" si="1535"/>
        <v>0</v>
      </c>
      <c r="T3414" s="119">
        <f t="shared" si="1544"/>
        <v>0.10150000000000001</v>
      </c>
      <c r="U3414" s="117">
        <f t="shared" si="1536"/>
        <v>289</v>
      </c>
      <c r="V3414" s="117">
        <v>252</v>
      </c>
      <c r="W3414" s="116">
        <f t="shared" si="1537"/>
        <v>1.1172462160000001</v>
      </c>
      <c r="X3414" s="109">
        <f t="shared" si="1538"/>
        <v>0</v>
      </c>
      <c r="Y3414" s="174">
        <f t="shared" si="1541"/>
        <v>0</v>
      </c>
      <c r="Z3414" s="120" t="str">
        <f t="shared" si="1546"/>
        <v>A+J=</v>
      </c>
      <c r="AA3414" s="114">
        <f t="shared" si="1547"/>
        <v>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08">
        <f t="shared" si="1542"/>
        <v>47711</v>
      </c>
      <c r="B3415" s="109">
        <f t="shared" si="1522"/>
        <v>0</v>
      </c>
      <c r="C3415" s="193">
        <f t="shared" si="1540"/>
        <v>0</v>
      </c>
      <c r="D3415" s="110">
        <f t="shared" si="1523"/>
        <v>7245.38</v>
      </c>
      <c r="E3415" s="111">
        <f t="shared" si="1539"/>
        <v>7276.54</v>
      </c>
      <c r="F3415" s="112">
        <f t="shared" si="1524"/>
        <v>47656</v>
      </c>
      <c r="G3415" s="113">
        <f t="shared" si="1525"/>
        <v>4.3006716003852752E-3</v>
      </c>
      <c r="H3415" s="114">
        <f t="shared" si="1526"/>
        <v>47715</v>
      </c>
      <c r="I3415" s="114">
        <f t="shared" si="1527"/>
        <v>47715</v>
      </c>
      <c r="J3415" s="115">
        <f t="shared" si="1528"/>
        <v>21</v>
      </c>
      <c r="K3415" s="115">
        <f t="shared" si="1529"/>
        <v>19</v>
      </c>
      <c r="L3415" s="8">
        <f t="shared" si="1530"/>
        <v>1.00389028</v>
      </c>
      <c r="M3415" s="116">
        <f t="shared" si="1531"/>
        <v>1.0043006699999999</v>
      </c>
      <c r="N3415" s="116">
        <f t="shared" si="1532"/>
        <v>1.7004914102424735</v>
      </c>
      <c r="O3415" s="109">
        <f t="shared" si="1533"/>
        <v>1.7071067900000001</v>
      </c>
      <c r="P3415" s="109">
        <f t="shared" si="1534"/>
        <v>0</v>
      </c>
      <c r="Q3415" s="11">
        <f t="shared" si="1545"/>
        <v>0</v>
      </c>
      <c r="R3415" s="30">
        <f t="shared" si="1543"/>
        <v>0</v>
      </c>
      <c r="S3415" s="109">
        <f t="shared" si="1535"/>
        <v>0</v>
      </c>
      <c r="T3415" s="119">
        <f t="shared" si="1544"/>
        <v>0.10150000000000001</v>
      </c>
      <c r="U3415" s="117">
        <f t="shared" si="1536"/>
        <v>290</v>
      </c>
      <c r="V3415" s="117">
        <v>252</v>
      </c>
      <c r="W3415" s="116">
        <f t="shared" si="1537"/>
        <v>1.1176748990000001</v>
      </c>
      <c r="X3415" s="109">
        <f t="shared" si="1538"/>
        <v>0</v>
      </c>
      <c r="Y3415" s="174">
        <f t="shared" si="1541"/>
        <v>0</v>
      </c>
      <c r="Z3415" s="120" t="str">
        <f t="shared" si="1546"/>
        <v>A+J=</v>
      </c>
      <c r="AA3415" s="114">
        <f t="shared" si="1547"/>
        <v>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08">
        <f t="shared" si="1542"/>
        <v>47712</v>
      </c>
      <c r="B3416" s="109">
        <f t="shared" si="1522"/>
        <v>0</v>
      </c>
      <c r="C3416" s="193">
        <f t="shared" si="1540"/>
        <v>0</v>
      </c>
      <c r="D3416" s="110">
        <f t="shared" si="1523"/>
        <v>7245.38</v>
      </c>
      <c r="E3416" s="111">
        <f t="shared" si="1539"/>
        <v>7276.54</v>
      </c>
      <c r="F3416" s="112">
        <f t="shared" si="1524"/>
        <v>47656</v>
      </c>
      <c r="G3416" s="113">
        <f t="shared" si="1525"/>
        <v>4.3006716003852752E-3</v>
      </c>
      <c r="H3416" s="114">
        <f t="shared" si="1526"/>
        <v>47715</v>
      </c>
      <c r="I3416" s="114">
        <f t="shared" si="1527"/>
        <v>47715</v>
      </c>
      <c r="J3416" s="115">
        <f t="shared" si="1528"/>
        <v>21</v>
      </c>
      <c r="K3416" s="115">
        <f t="shared" si="1529"/>
        <v>20</v>
      </c>
      <c r="L3416" s="8">
        <f t="shared" si="1530"/>
        <v>1.0040954499999999</v>
      </c>
      <c r="M3416" s="116">
        <f t="shared" si="1531"/>
        <v>1.0043006699999999</v>
      </c>
      <c r="N3416" s="116">
        <f t="shared" si="1532"/>
        <v>1.7004914102424735</v>
      </c>
      <c r="O3416" s="109">
        <f t="shared" si="1533"/>
        <v>1.70745568</v>
      </c>
      <c r="P3416" s="109">
        <f t="shared" si="1534"/>
        <v>0</v>
      </c>
      <c r="Q3416" s="11">
        <f t="shared" si="1545"/>
        <v>0</v>
      </c>
      <c r="R3416" s="30">
        <f t="shared" si="1543"/>
        <v>0</v>
      </c>
      <c r="S3416" s="109">
        <f t="shared" si="1535"/>
        <v>0</v>
      </c>
      <c r="T3416" s="119">
        <f t="shared" si="1544"/>
        <v>0.10150000000000001</v>
      </c>
      <c r="U3416" s="117">
        <f t="shared" si="1536"/>
        <v>291</v>
      </c>
      <c r="V3416" s="117">
        <v>252</v>
      </c>
      <c r="W3416" s="116">
        <f t="shared" si="1537"/>
        <v>1.1181037469999999</v>
      </c>
      <c r="X3416" s="109">
        <f t="shared" si="1538"/>
        <v>0</v>
      </c>
      <c r="Y3416" s="174">
        <f t="shared" si="1541"/>
        <v>0</v>
      </c>
      <c r="Z3416" s="120" t="str">
        <f t="shared" si="1546"/>
        <v>A+J=</v>
      </c>
      <c r="AA3416" s="114">
        <f t="shared" si="1547"/>
        <v>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08">
        <f t="shared" si="1542"/>
        <v>47713</v>
      </c>
      <c r="B3417" s="109">
        <f t="shared" si="1522"/>
        <v>0</v>
      </c>
      <c r="C3417" s="193">
        <f t="shared" si="1540"/>
        <v>0</v>
      </c>
      <c r="D3417" s="110">
        <f t="shared" si="1523"/>
        <v>7245.38</v>
      </c>
      <c r="E3417" s="111">
        <f t="shared" si="1539"/>
        <v>7276.54</v>
      </c>
      <c r="F3417" s="112">
        <f t="shared" si="1524"/>
        <v>47656</v>
      </c>
      <c r="G3417" s="113">
        <f t="shared" si="1525"/>
        <v>4.3006716003852752E-3</v>
      </c>
      <c r="H3417" s="114">
        <f t="shared" si="1526"/>
        <v>47715</v>
      </c>
      <c r="I3417" s="114">
        <f t="shared" si="1527"/>
        <v>47715</v>
      </c>
      <c r="J3417" s="115">
        <f t="shared" si="1528"/>
        <v>21</v>
      </c>
      <c r="K3417" s="115">
        <f t="shared" si="1529"/>
        <v>20</v>
      </c>
      <c r="L3417" s="8">
        <f t="shared" si="1530"/>
        <v>1.0040954499999999</v>
      </c>
      <c r="M3417" s="116">
        <f t="shared" si="1531"/>
        <v>1.0043006699999999</v>
      </c>
      <c r="N3417" s="116">
        <f t="shared" si="1532"/>
        <v>1.7004914102424735</v>
      </c>
      <c r="O3417" s="109">
        <f t="shared" si="1533"/>
        <v>1.70745568</v>
      </c>
      <c r="P3417" s="109">
        <f t="shared" si="1534"/>
        <v>0</v>
      </c>
      <c r="Q3417" s="11">
        <f t="shared" si="1545"/>
        <v>0</v>
      </c>
      <c r="R3417" s="30">
        <f t="shared" si="1543"/>
        <v>0</v>
      </c>
      <c r="S3417" s="109">
        <f t="shared" si="1535"/>
        <v>0</v>
      </c>
      <c r="T3417" s="119">
        <f t="shared" si="1544"/>
        <v>0.10150000000000001</v>
      </c>
      <c r="U3417" s="117">
        <f t="shared" si="1536"/>
        <v>291</v>
      </c>
      <c r="V3417" s="117">
        <v>252</v>
      </c>
      <c r="W3417" s="116">
        <f t="shared" si="1537"/>
        <v>1.1181037469999999</v>
      </c>
      <c r="X3417" s="109">
        <f t="shared" si="1538"/>
        <v>0</v>
      </c>
      <c r="Y3417" s="174">
        <f t="shared" si="1541"/>
        <v>0</v>
      </c>
      <c r="Z3417" s="120" t="str">
        <f t="shared" si="1546"/>
        <v>A+J=</v>
      </c>
      <c r="AA3417" s="114">
        <f t="shared" si="1547"/>
        <v>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08">
        <f t="shared" si="1542"/>
        <v>47714</v>
      </c>
      <c r="B3418" s="109">
        <f t="shared" si="1522"/>
        <v>0</v>
      </c>
      <c r="C3418" s="193">
        <f t="shared" si="1540"/>
        <v>0</v>
      </c>
      <c r="D3418" s="110">
        <f t="shared" si="1523"/>
        <v>7245.38</v>
      </c>
      <c r="E3418" s="111">
        <f t="shared" si="1539"/>
        <v>7276.54</v>
      </c>
      <c r="F3418" s="112">
        <f t="shared" si="1524"/>
        <v>47656</v>
      </c>
      <c r="G3418" s="113">
        <f t="shared" si="1525"/>
        <v>4.3006716003852752E-3</v>
      </c>
      <c r="H3418" s="114">
        <f t="shared" si="1526"/>
        <v>47715</v>
      </c>
      <c r="I3418" s="114">
        <f t="shared" si="1527"/>
        <v>47715</v>
      </c>
      <c r="J3418" s="115">
        <f t="shared" si="1528"/>
        <v>21</v>
      </c>
      <c r="K3418" s="115">
        <f t="shared" si="1529"/>
        <v>20</v>
      </c>
      <c r="L3418" s="8">
        <f t="shared" si="1530"/>
        <v>1.0040954499999999</v>
      </c>
      <c r="M3418" s="116">
        <f t="shared" si="1531"/>
        <v>1.0043006699999999</v>
      </c>
      <c r="N3418" s="116">
        <f t="shared" si="1532"/>
        <v>1.7004914102424735</v>
      </c>
      <c r="O3418" s="109">
        <f t="shared" si="1533"/>
        <v>1.70745568</v>
      </c>
      <c r="P3418" s="109">
        <f t="shared" si="1534"/>
        <v>0</v>
      </c>
      <c r="Q3418" s="11">
        <f t="shared" si="1545"/>
        <v>0</v>
      </c>
      <c r="R3418" s="30">
        <f t="shared" si="1543"/>
        <v>0</v>
      </c>
      <c r="S3418" s="109">
        <f t="shared" si="1535"/>
        <v>0</v>
      </c>
      <c r="T3418" s="119">
        <f t="shared" si="1544"/>
        <v>0.10150000000000001</v>
      </c>
      <c r="U3418" s="117">
        <f t="shared" si="1536"/>
        <v>291</v>
      </c>
      <c r="V3418" s="117">
        <v>252</v>
      </c>
      <c r="W3418" s="116">
        <f t="shared" si="1537"/>
        <v>1.1181037469999999</v>
      </c>
      <c r="X3418" s="109">
        <f t="shared" si="1538"/>
        <v>0</v>
      </c>
      <c r="Y3418" s="174">
        <f t="shared" si="1541"/>
        <v>0</v>
      </c>
      <c r="Z3418" s="120" t="str">
        <f t="shared" si="1546"/>
        <v>A+J=</v>
      </c>
      <c r="AA3418" s="114">
        <f t="shared" si="1547"/>
        <v>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08">
        <f t="shared" si="1542"/>
        <v>47715</v>
      </c>
      <c r="B3419" s="109">
        <f t="shared" si="1522"/>
        <v>0</v>
      </c>
      <c r="C3419" s="193">
        <f t="shared" si="1540"/>
        <v>0</v>
      </c>
      <c r="D3419" s="110">
        <f t="shared" si="1523"/>
        <v>7245.38</v>
      </c>
      <c r="E3419" s="111">
        <f t="shared" si="1539"/>
        <v>7276.54</v>
      </c>
      <c r="F3419" s="112">
        <f t="shared" si="1524"/>
        <v>47656</v>
      </c>
      <c r="G3419" s="113">
        <f t="shared" si="1525"/>
        <v>4.3006716003852752E-3</v>
      </c>
      <c r="H3419" s="114">
        <f t="shared" si="1526"/>
        <v>47746</v>
      </c>
      <c r="I3419" s="114">
        <f t="shared" si="1527"/>
        <v>47715</v>
      </c>
      <c r="J3419" s="115">
        <f t="shared" si="1528"/>
        <v>21</v>
      </c>
      <c r="K3419" s="115">
        <f t="shared" si="1529"/>
        <v>21</v>
      </c>
      <c r="L3419" s="8">
        <f t="shared" si="1530"/>
        <v>1.0043006699999999</v>
      </c>
      <c r="M3419" s="116">
        <f t="shared" si="1531"/>
        <v>1.0043006699999999</v>
      </c>
      <c r="N3419" s="116">
        <f t="shared" si="1532"/>
        <v>1.7004914102424735</v>
      </c>
      <c r="O3419" s="109">
        <f t="shared" si="1533"/>
        <v>1.7078046600000001</v>
      </c>
      <c r="P3419" s="109">
        <f t="shared" si="1534"/>
        <v>0</v>
      </c>
      <c r="Q3419" s="11">
        <f t="shared" si="1545"/>
        <v>0</v>
      </c>
      <c r="R3419" s="30">
        <f t="shared" si="1543"/>
        <v>0</v>
      </c>
      <c r="S3419" s="109">
        <f t="shared" si="1535"/>
        <v>0</v>
      </c>
      <c r="T3419" s="119">
        <f t="shared" si="1544"/>
        <v>0.10150000000000001</v>
      </c>
      <c r="U3419" s="117">
        <f t="shared" si="1536"/>
        <v>292</v>
      </c>
      <c r="V3419" s="117">
        <v>252</v>
      </c>
      <c r="W3419" s="116">
        <f t="shared" si="1537"/>
        <v>1.118532759</v>
      </c>
      <c r="X3419" s="109">
        <f t="shared" si="1538"/>
        <v>0</v>
      </c>
      <c r="Y3419" s="174">
        <f t="shared" si="1541"/>
        <v>0</v>
      </c>
      <c r="Z3419" s="120" t="str">
        <f t="shared" si="1546"/>
        <v>A+J=</v>
      </c>
      <c r="AA3419" s="114">
        <f t="shared" si="1547"/>
        <v>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08">
        <f t="shared" si="1542"/>
        <v>47716</v>
      </c>
      <c r="B3420" s="109">
        <f t="shared" si="1522"/>
        <v>0</v>
      </c>
      <c r="C3420" s="193">
        <f t="shared" si="1540"/>
        <v>0</v>
      </c>
      <c r="D3420" s="110">
        <f t="shared" si="1523"/>
        <v>7245.38</v>
      </c>
      <c r="E3420" s="111">
        <f t="shared" si="1539"/>
        <v>7276.54</v>
      </c>
      <c r="F3420" s="112">
        <f t="shared" si="1524"/>
        <v>47684</v>
      </c>
      <c r="G3420" s="113">
        <f t="shared" si="1525"/>
        <v>4.3006716003852752E-3</v>
      </c>
      <c r="H3420" s="114">
        <f t="shared" si="1526"/>
        <v>47746</v>
      </c>
      <c r="I3420" s="114">
        <f t="shared" si="1527"/>
        <v>47746</v>
      </c>
      <c r="J3420" s="115">
        <f t="shared" si="1528"/>
        <v>23</v>
      </c>
      <c r="K3420" s="115">
        <f t="shared" si="1529"/>
        <v>1</v>
      </c>
      <c r="L3420" s="8">
        <f t="shared" si="1530"/>
        <v>1.0001865999999999</v>
      </c>
      <c r="M3420" s="116">
        <f t="shared" si="1531"/>
        <v>1.0043006699999999</v>
      </c>
      <c r="N3420" s="116">
        <f t="shared" si="1532"/>
        <v>1.7078046626357608</v>
      </c>
      <c r="O3420" s="109">
        <f t="shared" si="1533"/>
        <v>1.7081233300000001</v>
      </c>
      <c r="P3420" s="109">
        <f t="shared" si="1534"/>
        <v>0</v>
      </c>
      <c r="Q3420" s="11">
        <f t="shared" si="1545"/>
        <v>0</v>
      </c>
      <c r="R3420" s="30">
        <f t="shared" si="1543"/>
        <v>0</v>
      </c>
      <c r="S3420" s="109">
        <f t="shared" si="1535"/>
        <v>0</v>
      </c>
      <c r="T3420" s="119">
        <f t="shared" si="1544"/>
        <v>0.10150000000000001</v>
      </c>
      <c r="U3420" s="117">
        <f t="shared" si="1536"/>
        <v>293</v>
      </c>
      <c r="V3420" s="117">
        <v>252</v>
      </c>
      <c r="W3420" s="116">
        <f t="shared" si="1537"/>
        <v>1.118961936</v>
      </c>
      <c r="X3420" s="109">
        <f t="shared" si="1538"/>
        <v>0</v>
      </c>
      <c r="Y3420" s="174">
        <f t="shared" si="1541"/>
        <v>0</v>
      </c>
      <c r="Z3420" s="120" t="str">
        <f t="shared" si="1546"/>
        <v>A+J=</v>
      </c>
      <c r="AA3420" s="114">
        <f t="shared" si="1547"/>
        <v>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08">
        <f t="shared" si="1542"/>
        <v>47717</v>
      </c>
      <c r="B3421" s="109">
        <f t="shared" si="1522"/>
        <v>0</v>
      </c>
      <c r="C3421" s="193">
        <f t="shared" si="1540"/>
        <v>0</v>
      </c>
      <c r="D3421" s="110">
        <f t="shared" si="1523"/>
        <v>7245.38</v>
      </c>
      <c r="E3421" s="111">
        <f t="shared" si="1539"/>
        <v>7276.54</v>
      </c>
      <c r="F3421" s="112">
        <f t="shared" si="1524"/>
        <v>47684</v>
      </c>
      <c r="G3421" s="113">
        <f t="shared" si="1525"/>
        <v>4.3006716003852752E-3</v>
      </c>
      <c r="H3421" s="114">
        <f t="shared" si="1526"/>
        <v>47746</v>
      </c>
      <c r="I3421" s="114">
        <f t="shared" si="1527"/>
        <v>47746</v>
      </c>
      <c r="J3421" s="115">
        <f t="shared" si="1528"/>
        <v>23</v>
      </c>
      <c r="K3421" s="115">
        <f t="shared" si="1529"/>
        <v>2</v>
      </c>
      <c r="L3421" s="8">
        <f t="shared" si="1530"/>
        <v>1.0003732299999999</v>
      </c>
      <c r="M3421" s="116">
        <f t="shared" si="1531"/>
        <v>1.0043006699999999</v>
      </c>
      <c r="N3421" s="116">
        <f t="shared" si="1532"/>
        <v>1.7078046626357608</v>
      </c>
      <c r="O3421" s="109">
        <f t="shared" si="1533"/>
        <v>1.7084420600000001</v>
      </c>
      <c r="P3421" s="109">
        <f t="shared" si="1534"/>
        <v>0</v>
      </c>
      <c r="Q3421" s="11">
        <f t="shared" si="1545"/>
        <v>0</v>
      </c>
      <c r="R3421" s="30">
        <f t="shared" si="1543"/>
        <v>0</v>
      </c>
      <c r="S3421" s="109">
        <f t="shared" si="1535"/>
        <v>0</v>
      </c>
      <c r="T3421" s="119">
        <f t="shared" si="1544"/>
        <v>0.10150000000000001</v>
      </c>
      <c r="U3421" s="117">
        <f t="shared" si="1536"/>
        <v>294</v>
      </c>
      <c r="V3421" s="117">
        <v>252</v>
      </c>
      <c r="W3421" s="116">
        <f t="shared" si="1537"/>
        <v>1.1193912770000001</v>
      </c>
      <c r="X3421" s="109">
        <f t="shared" si="1538"/>
        <v>0</v>
      </c>
      <c r="Y3421" s="174">
        <f t="shared" si="1541"/>
        <v>0</v>
      </c>
      <c r="Z3421" s="120" t="str">
        <f t="shared" si="1546"/>
        <v>A+J=</v>
      </c>
      <c r="AA3421" s="114">
        <f t="shared" si="1547"/>
        <v>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08">
        <f t="shared" si="1542"/>
        <v>47718</v>
      </c>
      <c r="B3422" s="109">
        <f t="shared" si="1522"/>
        <v>0</v>
      </c>
      <c r="C3422" s="193">
        <f t="shared" si="1540"/>
        <v>0</v>
      </c>
      <c r="D3422" s="110">
        <f t="shared" si="1523"/>
        <v>7245.38</v>
      </c>
      <c r="E3422" s="111">
        <f t="shared" si="1539"/>
        <v>7276.54</v>
      </c>
      <c r="F3422" s="112">
        <f t="shared" si="1524"/>
        <v>47684</v>
      </c>
      <c r="G3422" s="113">
        <f t="shared" si="1525"/>
        <v>4.3006716003852752E-3</v>
      </c>
      <c r="H3422" s="114">
        <f t="shared" si="1526"/>
        <v>47746</v>
      </c>
      <c r="I3422" s="114">
        <f t="shared" si="1527"/>
        <v>47746</v>
      </c>
      <c r="J3422" s="115">
        <f t="shared" si="1528"/>
        <v>23</v>
      </c>
      <c r="K3422" s="115">
        <f t="shared" si="1529"/>
        <v>3</v>
      </c>
      <c r="L3422" s="8">
        <f t="shared" si="1530"/>
        <v>1.00055991</v>
      </c>
      <c r="M3422" s="116">
        <f t="shared" si="1531"/>
        <v>1.0043006699999999</v>
      </c>
      <c r="N3422" s="116">
        <f t="shared" si="1532"/>
        <v>1.7078046626357608</v>
      </c>
      <c r="O3422" s="109">
        <f t="shared" si="1533"/>
        <v>1.7087608700000001</v>
      </c>
      <c r="P3422" s="109">
        <f t="shared" si="1534"/>
        <v>0</v>
      </c>
      <c r="Q3422" s="11">
        <f t="shared" si="1545"/>
        <v>0</v>
      </c>
      <c r="R3422" s="30">
        <f t="shared" si="1543"/>
        <v>0</v>
      </c>
      <c r="S3422" s="109">
        <f t="shared" si="1535"/>
        <v>0</v>
      </c>
      <c r="T3422" s="119">
        <f t="shared" si="1544"/>
        <v>0.10150000000000001</v>
      </c>
      <c r="U3422" s="117">
        <f t="shared" si="1536"/>
        <v>295</v>
      </c>
      <c r="V3422" s="117">
        <v>252</v>
      </c>
      <c r="W3422" s="116">
        <f t="shared" si="1537"/>
        <v>1.119820783</v>
      </c>
      <c r="X3422" s="109">
        <f t="shared" si="1538"/>
        <v>0</v>
      </c>
      <c r="Y3422" s="174">
        <f t="shared" si="1541"/>
        <v>0</v>
      </c>
      <c r="Z3422" s="120" t="str">
        <f t="shared" si="1546"/>
        <v>A+J=</v>
      </c>
      <c r="AA3422" s="114">
        <f t="shared" si="1547"/>
        <v>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08">
        <f t="shared" si="1542"/>
        <v>47719</v>
      </c>
      <c r="B3423" s="109">
        <f t="shared" si="1522"/>
        <v>0</v>
      </c>
      <c r="C3423" s="193">
        <f t="shared" si="1540"/>
        <v>0</v>
      </c>
      <c r="D3423" s="110">
        <f t="shared" si="1523"/>
        <v>7245.38</v>
      </c>
      <c r="E3423" s="111">
        <f t="shared" si="1539"/>
        <v>7276.54</v>
      </c>
      <c r="F3423" s="112">
        <f t="shared" si="1524"/>
        <v>47684</v>
      </c>
      <c r="G3423" s="113">
        <f t="shared" si="1525"/>
        <v>4.3006716003852752E-3</v>
      </c>
      <c r="H3423" s="114">
        <f t="shared" si="1526"/>
        <v>47746</v>
      </c>
      <c r="I3423" s="114">
        <f t="shared" si="1527"/>
        <v>47746</v>
      </c>
      <c r="J3423" s="115">
        <f t="shared" si="1528"/>
        <v>23</v>
      </c>
      <c r="K3423" s="115">
        <f t="shared" si="1529"/>
        <v>4</v>
      </c>
      <c r="L3423" s="8">
        <f t="shared" si="1530"/>
        <v>1.00074661</v>
      </c>
      <c r="M3423" s="116">
        <f t="shared" si="1531"/>
        <v>1.0043006699999999</v>
      </c>
      <c r="N3423" s="116">
        <f t="shared" si="1532"/>
        <v>1.7078046626357608</v>
      </c>
      <c r="O3423" s="109">
        <f t="shared" si="1533"/>
        <v>1.7090797200000001</v>
      </c>
      <c r="P3423" s="109">
        <f t="shared" si="1534"/>
        <v>0</v>
      </c>
      <c r="Q3423" s="11">
        <f t="shared" si="1545"/>
        <v>0</v>
      </c>
      <c r="R3423" s="30">
        <f t="shared" si="1543"/>
        <v>0</v>
      </c>
      <c r="S3423" s="109">
        <f t="shared" si="1535"/>
        <v>0</v>
      </c>
      <c r="T3423" s="119">
        <f t="shared" si="1544"/>
        <v>0.10150000000000001</v>
      </c>
      <c r="U3423" s="117">
        <f t="shared" si="1536"/>
        <v>296</v>
      </c>
      <c r="V3423" s="117">
        <v>252</v>
      </c>
      <c r="W3423" s="116">
        <f t="shared" si="1537"/>
        <v>1.120250454</v>
      </c>
      <c r="X3423" s="109">
        <f t="shared" si="1538"/>
        <v>0</v>
      </c>
      <c r="Y3423" s="174">
        <f t="shared" si="1541"/>
        <v>0</v>
      </c>
      <c r="Z3423" s="120" t="str">
        <f t="shared" si="1546"/>
        <v>A+J=</v>
      </c>
      <c r="AA3423" s="114">
        <f t="shared" si="1547"/>
        <v>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08">
        <f t="shared" si="1542"/>
        <v>47720</v>
      </c>
      <c r="B3424" s="109">
        <f t="shared" si="1522"/>
        <v>0</v>
      </c>
      <c r="C3424" s="193">
        <f t="shared" si="1540"/>
        <v>0</v>
      </c>
      <c r="D3424" s="110">
        <f t="shared" si="1523"/>
        <v>7245.38</v>
      </c>
      <c r="E3424" s="111">
        <f t="shared" si="1539"/>
        <v>7276.54</v>
      </c>
      <c r="F3424" s="112">
        <f t="shared" si="1524"/>
        <v>47684</v>
      </c>
      <c r="G3424" s="113">
        <f t="shared" si="1525"/>
        <v>4.3006716003852752E-3</v>
      </c>
      <c r="H3424" s="114">
        <f t="shared" si="1526"/>
        <v>47746</v>
      </c>
      <c r="I3424" s="114">
        <f t="shared" si="1527"/>
        <v>47746</v>
      </c>
      <c r="J3424" s="115">
        <f t="shared" si="1528"/>
        <v>23</v>
      </c>
      <c r="K3424" s="115">
        <f t="shared" si="1529"/>
        <v>4</v>
      </c>
      <c r="L3424" s="8">
        <f t="shared" si="1530"/>
        <v>1.00074661</v>
      </c>
      <c r="M3424" s="116">
        <f t="shared" si="1531"/>
        <v>1.0043006699999999</v>
      </c>
      <c r="N3424" s="116">
        <f t="shared" si="1532"/>
        <v>1.7078046626357608</v>
      </c>
      <c r="O3424" s="109">
        <f t="shared" si="1533"/>
        <v>1.7090797200000001</v>
      </c>
      <c r="P3424" s="109">
        <f t="shared" si="1534"/>
        <v>0</v>
      </c>
      <c r="Q3424" s="11">
        <f t="shared" si="1545"/>
        <v>0</v>
      </c>
      <c r="R3424" s="30">
        <f t="shared" si="1543"/>
        <v>0</v>
      </c>
      <c r="S3424" s="109">
        <f t="shared" si="1535"/>
        <v>0</v>
      </c>
      <c r="T3424" s="119">
        <f t="shared" si="1544"/>
        <v>0.10150000000000001</v>
      </c>
      <c r="U3424" s="117">
        <f t="shared" si="1536"/>
        <v>296</v>
      </c>
      <c r="V3424" s="117">
        <v>252</v>
      </c>
      <c r="W3424" s="116">
        <f t="shared" si="1537"/>
        <v>1.120250454</v>
      </c>
      <c r="X3424" s="109">
        <f t="shared" si="1538"/>
        <v>0</v>
      </c>
      <c r="Y3424" s="174">
        <f t="shared" si="1541"/>
        <v>0</v>
      </c>
      <c r="Z3424" s="120" t="str">
        <f t="shared" si="1546"/>
        <v>A+J=</v>
      </c>
      <c r="AA3424" s="114">
        <f t="shared" si="1547"/>
        <v>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08">
        <f t="shared" si="1542"/>
        <v>47721</v>
      </c>
      <c r="B3425" s="109">
        <f t="shared" si="1522"/>
        <v>0</v>
      </c>
      <c r="C3425" s="193">
        <f t="shared" si="1540"/>
        <v>0</v>
      </c>
      <c r="D3425" s="110">
        <f t="shared" si="1523"/>
        <v>7245.38</v>
      </c>
      <c r="E3425" s="111">
        <f t="shared" si="1539"/>
        <v>7276.54</v>
      </c>
      <c r="F3425" s="112">
        <f t="shared" si="1524"/>
        <v>47684</v>
      </c>
      <c r="G3425" s="113">
        <f t="shared" si="1525"/>
        <v>4.3006716003852752E-3</v>
      </c>
      <c r="H3425" s="114">
        <f t="shared" si="1526"/>
        <v>47746</v>
      </c>
      <c r="I3425" s="114">
        <f t="shared" si="1527"/>
        <v>47746</v>
      </c>
      <c r="J3425" s="115">
        <f t="shared" si="1528"/>
        <v>23</v>
      </c>
      <c r="K3425" s="115">
        <f t="shared" si="1529"/>
        <v>4</v>
      </c>
      <c r="L3425" s="8">
        <f t="shared" si="1530"/>
        <v>1.00074661</v>
      </c>
      <c r="M3425" s="116">
        <f t="shared" si="1531"/>
        <v>1.0043006699999999</v>
      </c>
      <c r="N3425" s="116">
        <f t="shared" si="1532"/>
        <v>1.7078046626357608</v>
      </c>
      <c r="O3425" s="109">
        <f t="shared" si="1533"/>
        <v>1.7090797200000001</v>
      </c>
      <c r="P3425" s="109">
        <f t="shared" si="1534"/>
        <v>0</v>
      </c>
      <c r="Q3425" s="11">
        <f t="shared" si="1545"/>
        <v>0</v>
      </c>
      <c r="R3425" s="30">
        <f t="shared" si="1543"/>
        <v>0</v>
      </c>
      <c r="S3425" s="109">
        <f t="shared" si="1535"/>
        <v>0</v>
      </c>
      <c r="T3425" s="119">
        <f t="shared" si="1544"/>
        <v>0.10150000000000001</v>
      </c>
      <c r="U3425" s="117">
        <f t="shared" si="1536"/>
        <v>296</v>
      </c>
      <c r="V3425" s="117">
        <v>252</v>
      </c>
      <c r="W3425" s="116">
        <f t="shared" si="1537"/>
        <v>1.120250454</v>
      </c>
      <c r="X3425" s="109">
        <f t="shared" si="1538"/>
        <v>0</v>
      </c>
      <c r="Y3425" s="174">
        <f t="shared" si="1541"/>
        <v>0</v>
      </c>
      <c r="Z3425" s="120" t="str">
        <f t="shared" si="1546"/>
        <v>A+J=</v>
      </c>
      <c r="AA3425" s="114">
        <f t="shared" si="1547"/>
        <v>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08">
        <f t="shared" si="1542"/>
        <v>47722</v>
      </c>
      <c r="B3426" s="109">
        <f t="shared" ref="B3426:B3489" si="1548">(P3426+X3426)</f>
        <v>0</v>
      </c>
      <c r="C3426" s="193">
        <f t="shared" si="1540"/>
        <v>0</v>
      </c>
      <c r="D3426" s="110">
        <f t="shared" ref="D3426:D3489" si="1549">IF(E3426=E3425,D3425,E3425)</f>
        <v>7245.38</v>
      </c>
      <c r="E3426" s="111">
        <f t="shared" si="1539"/>
        <v>7276.54</v>
      </c>
      <c r="F3426" s="112">
        <f t="shared" ref="F3426:F3489" si="1550">IF($K3426=1,VLOOKUP($A3425,$AO$10:$AS$131,5),F3425)</f>
        <v>47684</v>
      </c>
      <c r="G3426" s="113">
        <f t="shared" ref="G3426:G3489" si="1551">(E3426/D3426)-1</f>
        <v>4.3006716003852752E-3</v>
      </c>
      <c r="H3426" s="114">
        <f t="shared" ref="H3426:H3489" si="1552">IF(DAY(A3426)=H$9,VLOOKUP(A3426,AH$118:AN$450,4),H3425)</f>
        <v>47746</v>
      </c>
      <c r="I3426" s="114">
        <f t="shared" ref="I3426:I3489" si="1553">IF(A3426&gt;I3425,H3426,I3425)</f>
        <v>47746</v>
      </c>
      <c r="J3426" s="115">
        <f t="shared" ref="J3426:J3489" si="1554">IF(I3426=I3425,J3425,NETWORKDAYS(I3425,I3426,$AD$148:$AD$502)-1)</f>
        <v>23</v>
      </c>
      <c r="K3426" s="115">
        <f t="shared" ref="K3426:K3489" si="1555">(J3426-(NETWORKDAYS(A3426,I3426,AD$148:AD$502)-1))</f>
        <v>5</v>
      </c>
      <c r="L3426" s="8">
        <f t="shared" ref="L3426:L3489" si="1556">IF(E3426&lt;D3426,1,TRUNC((E3426/D3426)^TRUNC((K3426/J3426),9),8))</f>
        <v>1.0009333499999999</v>
      </c>
      <c r="M3426" s="116">
        <f t="shared" ref="M3426:M3489" si="1557">IF(I3426&gt;I3425,L3425,M3425)</f>
        <v>1.0043006699999999</v>
      </c>
      <c r="N3426" s="116">
        <f t="shared" ref="N3426:N3489" si="1558">IF(I3426&gt;I3425,N3425*M3426,N3425)</f>
        <v>1.7078046626357608</v>
      </c>
      <c r="O3426" s="109">
        <f t="shared" ref="O3426:O3489" si="1559">TRUNC(TRUNC((L3426*N3426),15),8)</f>
        <v>1.7093986400000001</v>
      </c>
      <c r="P3426" s="109">
        <f t="shared" ref="P3426:P3489" si="1560">TRUNC(C3426*O3426,8)</f>
        <v>0</v>
      </c>
      <c r="Q3426" s="11">
        <f t="shared" si="1545"/>
        <v>0</v>
      </c>
      <c r="R3426" s="30">
        <f t="shared" si="1543"/>
        <v>0</v>
      </c>
      <c r="S3426" s="109">
        <f t="shared" ref="S3426:S3489" si="1561">IF(R3426&gt;0,TRUNC(R3426*P3426,8),0)</f>
        <v>0</v>
      </c>
      <c r="T3426" s="119">
        <f t="shared" si="1544"/>
        <v>0.10150000000000001</v>
      </c>
      <c r="U3426" s="117">
        <f t="shared" ref="U3426:U3489" si="1562">IF(Q3425&gt;0,1,IF(K3426=K3425,U3425,U3425+1))</f>
        <v>297</v>
      </c>
      <c r="V3426" s="117">
        <v>252</v>
      </c>
      <c r="W3426" s="116">
        <f t="shared" ref="W3426:W3489" si="1563">ROUND((1+T3426)^TRUNC((U3426/V3426),9),9)</f>
        <v>1.1206802899999999</v>
      </c>
      <c r="X3426" s="109">
        <f t="shared" ref="X3426:X3489" si="1564">TRUNC((P3426*(W3426-1)),8)</f>
        <v>0</v>
      </c>
      <c r="Y3426" s="174">
        <f t="shared" si="1541"/>
        <v>0</v>
      </c>
      <c r="Z3426" s="120" t="str">
        <f t="shared" si="1546"/>
        <v>A+J=</v>
      </c>
      <c r="AA3426" s="114">
        <f t="shared" si="1547"/>
        <v>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08">
        <f t="shared" si="1542"/>
        <v>47723</v>
      </c>
      <c r="B3427" s="109">
        <f t="shared" si="1548"/>
        <v>0</v>
      </c>
      <c r="C3427" s="193">
        <f t="shared" si="1540"/>
        <v>0</v>
      </c>
      <c r="D3427" s="110">
        <f t="shared" si="1549"/>
        <v>7245.38</v>
      </c>
      <c r="E3427" s="111">
        <f t="shared" si="1539"/>
        <v>7276.54</v>
      </c>
      <c r="F3427" s="112">
        <f t="shared" si="1550"/>
        <v>47684</v>
      </c>
      <c r="G3427" s="113">
        <f t="shared" si="1551"/>
        <v>4.3006716003852752E-3</v>
      </c>
      <c r="H3427" s="114">
        <f t="shared" si="1552"/>
        <v>47746</v>
      </c>
      <c r="I3427" s="114">
        <f t="shared" si="1553"/>
        <v>47746</v>
      </c>
      <c r="J3427" s="115">
        <f t="shared" si="1554"/>
        <v>23</v>
      </c>
      <c r="K3427" s="115">
        <f t="shared" si="1555"/>
        <v>6</v>
      </c>
      <c r="L3427" s="8">
        <f t="shared" si="1556"/>
        <v>1.0011201300000001</v>
      </c>
      <c r="M3427" s="116">
        <f t="shared" si="1557"/>
        <v>1.0043006699999999</v>
      </c>
      <c r="N3427" s="116">
        <f t="shared" si="1558"/>
        <v>1.7078046626357608</v>
      </c>
      <c r="O3427" s="109">
        <f t="shared" si="1559"/>
        <v>1.7097176199999999</v>
      </c>
      <c r="P3427" s="109">
        <f t="shared" si="1560"/>
        <v>0</v>
      </c>
      <c r="Q3427" s="11">
        <f t="shared" si="1545"/>
        <v>0</v>
      </c>
      <c r="R3427" s="30">
        <f t="shared" si="1543"/>
        <v>0</v>
      </c>
      <c r="S3427" s="109">
        <f t="shared" si="1561"/>
        <v>0</v>
      </c>
      <c r="T3427" s="119">
        <f t="shared" si="1544"/>
        <v>0.10150000000000001</v>
      </c>
      <c r="U3427" s="117">
        <f t="shared" si="1562"/>
        <v>298</v>
      </c>
      <c r="V3427" s="117">
        <v>252</v>
      </c>
      <c r="W3427" s="116">
        <f t="shared" si="1563"/>
        <v>1.1211102909999999</v>
      </c>
      <c r="X3427" s="109">
        <f t="shared" si="1564"/>
        <v>0</v>
      </c>
      <c r="Y3427" s="174">
        <f t="shared" si="1541"/>
        <v>0</v>
      </c>
      <c r="Z3427" s="120" t="str">
        <f t="shared" si="1546"/>
        <v>A+J=</v>
      </c>
      <c r="AA3427" s="114">
        <f t="shared" si="1547"/>
        <v>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08">
        <f t="shared" si="1542"/>
        <v>47724</v>
      </c>
      <c r="B3428" s="109">
        <f t="shared" si="1548"/>
        <v>0</v>
      </c>
      <c r="C3428" s="193">
        <f t="shared" si="1540"/>
        <v>0</v>
      </c>
      <c r="D3428" s="110">
        <f t="shared" si="1549"/>
        <v>7245.38</v>
      </c>
      <c r="E3428" s="111">
        <f t="shared" si="1539"/>
        <v>7276.54</v>
      </c>
      <c r="F3428" s="112">
        <f t="shared" si="1550"/>
        <v>47684</v>
      </c>
      <c r="G3428" s="113">
        <f t="shared" si="1551"/>
        <v>4.3006716003852752E-3</v>
      </c>
      <c r="H3428" s="114">
        <f t="shared" si="1552"/>
        <v>47746</v>
      </c>
      <c r="I3428" s="114">
        <f t="shared" si="1553"/>
        <v>47746</v>
      </c>
      <c r="J3428" s="115">
        <f t="shared" si="1554"/>
        <v>23</v>
      </c>
      <c r="K3428" s="115">
        <f t="shared" si="1555"/>
        <v>7</v>
      </c>
      <c r="L3428" s="8">
        <f t="shared" si="1556"/>
        <v>1.0013069400000001</v>
      </c>
      <c r="M3428" s="116">
        <f t="shared" si="1557"/>
        <v>1.0043006699999999</v>
      </c>
      <c r="N3428" s="116">
        <f t="shared" si="1558"/>
        <v>1.7078046626357608</v>
      </c>
      <c r="O3428" s="109">
        <f t="shared" si="1559"/>
        <v>1.7100366600000001</v>
      </c>
      <c r="P3428" s="109">
        <f t="shared" si="1560"/>
        <v>0</v>
      </c>
      <c r="Q3428" s="11">
        <f t="shared" si="1545"/>
        <v>0</v>
      </c>
      <c r="R3428" s="30">
        <f t="shared" si="1543"/>
        <v>0</v>
      </c>
      <c r="S3428" s="109">
        <f t="shared" si="1561"/>
        <v>0</v>
      </c>
      <c r="T3428" s="119">
        <f t="shared" si="1544"/>
        <v>0.10150000000000001</v>
      </c>
      <c r="U3428" s="117">
        <f t="shared" si="1562"/>
        <v>299</v>
      </c>
      <c r="V3428" s="117">
        <v>252</v>
      </c>
      <c r="W3428" s="116">
        <f t="shared" si="1563"/>
        <v>1.121540457</v>
      </c>
      <c r="X3428" s="109">
        <f t="shared" si="1564"/>
        <v>0</v>
      </c>
      <c r="Y3428" s="174">
        <f t="shared" si="1541"/>
        <v>0</v>
      </c>
      <c r="Z3428" s="120" t="str">
        <f t="shared" si="1546"/>
        <v>A+J=</v>
      </c>
      <c r="AA3428" s="114">
        <f t="shared" si="1547"/>
        <v>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08">
        <f t="shared" si="1542"/>
        <v>47725</v>
      </c>
      <c r="B3429" s="109">
        <f t="shared" si="1548"/>
        <v>0</v>
      </c>
      <c r="C3429" s="193">
        <f t="shared" si="1540"/>
        <v>0</v>
      </c>
      <c r="D3429" s="110">
        <f t="shared" si="1549"/>
        <v>7245.38</v>
      </c>
      <c r="E3429" s="111">
        <f t="shared" si="1539"/>
        <v>7276.54</v>
      </c>
      <c r="F3429" s="112">
        <f t="shared" si="1550"/>
        <v>47684</v>
      </c>
      <c r="G3429" s="113">
        <f t="shared" si="1551"/>
        <v>4.3006716003852752E-3</v>
      </c>
      <c r="H3429" s="114">
        <f t="shared" si="1552"/>
        <v>47746</v>
      </c>
      <c r="I3429" s="114">
        <f t="shared" si="1553"/>
        <v>47746</v>
      </c>
      <c r="J3429" s="115">
        <f t="shared" si="1554"/>
        <v>23</v>
      </c>
      <c r="K3429" s="115">
        <f t="shared" si="1555"/>
        <v>8</v>
      </c>
      <c r="L3429" s="8">
        <f t="shared" si="1556"/>
        <v>1.0014937900000001</v>
      </c>
      <c r="M3429" s="116">
        <f t="shared" si="1557"/>
        <v>1.0043006699999999</v>
      </c>
      <c r="N3429" s="116">
        <f t="shared" si="1558"/>
        <v>1.7078046626357608</v>
      </c>
      <c r="O3429" s="109">
        <f t="shared" si="1559"/>
        <v>1.7103557599999999</v>
      </c>
      <c r="P3429" s="109">
        <f t="shared" si="1560"/>
        <v>0</v>
      </c>
      <c r="Q3429" s="11">
        <f t="shared" si="1545"/>
        <v>0</v>
      </c>
      <c r="R3429" s="30">
        <f t="shared" si="1543"/>
        <v>0</v>
      </c>
      <c r="S3429" s="109">
        <f t="shared" si="1561"/>
        <v>0</v>
      </c>
      <c r="T3429" s="119">
        <f t="shared" si="1544"/>
        <v>0.10150000000000001</v>
      </c>
      <c r="U3429" s="117">
        <f t="shared" si="1562"/>
        <v>300</v>
      </c>
      <c r="V3429" s="117">
        <v>252</v>
      </c>
      <c r="W3429" s="116">
        <f t="shared" si="1563"/>
        <v>1.121970787</v>
      </c>
      <c r="X3429" s="109">
        <f t="shared" si="1564"/>
        <v>0</v>
      </c>
      <c r="Y3429" s="174">
        <f t="shared" si="1541"/>
        <v>0</v>
      </c>
      <c r="Z3429" s="120" t="str">
        <f t="shared" si="1546"/>
        <v>A+J=</v>
      </c>
      <c r="AA3429" s="114">
        <f t="shared" si="1547"/>
        <v>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08">
        <f t="shared" si="1542"/>
        <v>47726</v>
      </c>
      <c r="B3430" s="109">
        <f t="shared" si="1548"/>
        <v>0</v>
      </c>
      <c r="C3430" s="193">
        <f t="shared" si="1540"/>
        <v>0</v>
      </c>
      <c r="D3430" s="110">
        <f t="shared" si="1549"/>
        <v>7245.38</v>
      </c>
      <c r="E3430" s="111">
        <f t="shared" si="1539"/>
        <v>7276.54</v>
      </c>
      <c r="F3430" s="112">
        <f t="shared" si="1550"/>
        <v>47684</v>
      </c>
      <c r="G3430" s="113">
        <f t="shared" si="1551"/>
        <v>4.3006716003852752E-3</v>
      </c>
      <c r="H3430" s="114">
        <f t="shared" si="1552"/>
        <v>47746</v>
      </c>
      <c r="I3430" s="114">
        <f t="shared" si="1553"/>
        <v>47746</v>
      </c>
      <c r="J3430" s="115">
        <f t="shared" si="1554"/>
        <v>23</v>
      </c>
      <c r="K3430" s="115">
        <f t="shared" si="1555"/>
        <v>9</v>
      </c>
      <c r="L3430" s="8">
        <f t="shared" si="1556"/>
        <v>1.0016806700000001</v>
      </c>
      <c r="M3430" s="116">
        <f t="shared" si="1557"/>
        <v>1.0043006699999999</v>
      </c>
      <c r="N3430" s="116">
        <f t="shared" si="1558"/>
        <v>1.7078046626357608</v>
      </c>
      <c r="O3430" s="109">
        <f t="shared" si="1559"/>
        <v>1.71067491</v>
      </c>
      <c r="P3430" s="109">
        <f t="shared" si="1560"/>
        <v>0</v>
      </c>
      <c r="Q3430" s="11">
        <f t="shared" si="1545"/>
        <v>0</v>
      </c>
      <c r="R3430" s="30">
        <f t="shared" si="1543"/>
        <v>0</v>
      </c>
      <c r="S3430" s="109">
        <f t="shared" si="1561"/>
        <v>0</v>
      </c>
      <c r="T3430" s="119">
        <f t="shared" si="1544"/>
        <v>0.10150000000000001</v>
      </c>
      <c r="U3430" s="117">
        <f t="shared" si="1562"/>
        <v>301</v>
      </c>
      <c r="V3430" s="117">
        <v>252</v>
      </c>
      <c r="W3430" s="116">
        <f t="shared" si="1563"/>
        <v>1.1224012830000001</v>
      </c>
      <c r="X3430" s="109">
        <f t="shared" si="1564"/>
        <v>0</v>
      </c>
      <c r="Y3430" s="174">
        <f t="shared" si="1541"/>
        <v>0</v>
      </c>
      <c r="Z3430" s="120" t="str">
        <f t="shared" si="1546"/>
        <v>A+J=</v>
      </c>
      <c r="AA3430" s="114">
        <f t="shared" si="1547"/>
        <v>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08">
        <f t="shared" si="1542"/>
        <v>47727</v>
      </c>
      <c r="B3431" s="109">
        <f t="shared" si="1548"/>
        <v>0</v>
      </c>
      <c r="C3431" s="193">
        <f t="shared" si="1540"/>
        <v>0</v>
      </c>
      <c r="D3431" s="110">
        <f t="shared" si="1549"/>
        <v>7245.38</v>
      </c>
      <c r="E3431" s="111">
        <f t="shared" si="1539"/>
        <v>7276.54</v>
      </c>
      <c r="F3431" s="112">
        <f t="shared" si="1550"/>
        <v>47684</v>
      </c>
      <c r="G3431" s="113">
        <f t="shared" si="1551"/>
        <v>4.3006716003852752E-3</v>
      </c>
      <c r="H3431" s="114">
        <f t="shared" si="1552"/>
        <v>47746</v>
      </c>
      <c r="I3431" s="114">
        <f t="shared" si="1553"/>
        <v>47746</v>
      </c>
      <c r="J3431" s="115">
        <f t="shared" si="1554"/>
        <v>23</v>
      </c>
      <c r="K3431" s="115">
        <f t="shared" si="1555"/>
        <v>9</v>
      </c>
      <c r="L3431" s="8">
        <f t="shared" si="1556"/>
        <v>1.0016806700000001</v>
      </c>
      <c r="M3431" s="116">
        <f t="shared" si="1557"/>
        <v>1.0043006699999999</v>
      </c>
      <c r="N3431" s="116">
        <f t="shared" si="1558"/>
        <v>1.7078046626357608</v>
      </c>
      <c r="O3431" s="109">
        <f t="shared" si="1559"/>
        <v>1.71067491</v>
      </c>
      <c r="P3431" s="109">
        <f t="shared" si="1560"/>
        <v>0</v>
      </c>
      <c r="Q3431" s="11">
        <f t="shared" si="1545"/>
        <v>0</v>
      </c>
      <c r="R3431" s="30">
        <f t="shared" si="1543"/>
        <v>0</v>
      </c>
      <c r="S3431" s="109">
        <f t="shared" si="1561"/>
        <v>0</v>
      </c>
      <c r="T3431" s="119">
        <f t="shared" si="1544"/>
        <v>0.10150000000000001</v>
      </c>
      <c r="U3431" s="117">
        <f t="shared" si="1562"/>
        <v>301</v>
      </c>
      <c r="V3431" s="117">
        <v>252</v>
      </c>
      <c r="W3431" s="116">
        <f t="shared" si="1563"/>
        <v>1.1224012830000001</v>
      </c>
      <c r="X3431" s="109">
        <f t="shared" si="1564"/>
        <v>0</v>
      </c>
      <c r="Y3431" s="174">
        <f t="shared" si="1541"/>
        <v>0</v>
      </c>
      <c r="Z3431" s="120" t="str">
        <f t="shared" si="1546"/>
        <v>A+J=</v>
      </c>
      <c r="AA3431" s="114">
        <f t="shared" si="1547"/>
        <v>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08">
        <f t="shared" si="1542"/>
        <v>47728</v>
      </c>
      <c r="B3432" s="109">
        <f t="shared" si="1548"/>
        <v>0</v>
      </c>
      <c r="C3432" s="193">
        <f t="shared" si="1540"/>
        <v>0</v>
      </c>
      <c r="D3432" s="110">
        <f t="shared" si="1549"/>
        <v>7245.38</v>
      </c>
      <c r="E3432" s="111">
        <f t="shared" si="1539"/>
        <v>7276.54</v>
      </c>
      <c r="F3432" s="112">
        <f t="shared" si="1550"/>
        <v>47684</v>
      </c>
      <c r="G3432" s="113">
        <f t="shared" si="1551"/>
        <v>4.3006716003852752E-3</v>
      </c>
      <c r="H3432" s="114">
        <f t="shared" si="1552"/>
        <v>47746</v>
      </c>
      <c r="I3432" s="114">
        <f t="shared" si="1553"/>
        <v>47746</v>
      </c>
      <c r="J3432" s="115">
        <f t="shared" si="1554"/>
        <v>23</v>
      </c>
      <c r="K3432" s="115">
        <f t="shared" si="1555"/>
        <v>9</v>
      </c>
      <c r="L3432" s="8">
        <f t="shared" si="1556"/>
        <v>1.0016806700000001</v>
      </c>
      <c r="M3432" s="116">
        <f t="shared" si="1557"/>
        <v>1.0043006699999999</v>
      </c>
      <c r="N3432" s="116">
        <f t="shared" si="1558"/>
        <v>1.7078046626357608</v>
      </c>
      <c r="O3432" s="109">
        <f t="shared" si="1559"/>
        <v>1.71067491</v>
      </c>
      <c r="P3432" s="109">
        <f t="shared" si="1560"/>
        <v>0</v>
      </c>
      <c r="Q3432" s="11">
        <f t="shared" si="1545"/>
        <v>0</v>
      </c>
      <c r="R3432" s="30">
        <f t="shared" si="1543"/>
        <v>0</v>
      </c>
      <c r="S3432" s="109">
        <f t="shared" si="1561"/>
        <v>0</v>
      </c>
      <c r="T3432" s="119">
        <f t="shared" si="1544"/>
        <v>0.10150000000000001</v>
      </c>
      <c r="U3432" s="117">
        <f t="shared" si="1562"/>
        <v>301</v>
      </c>
      <c r="V3432" s="117">
        <v>252</v>
      </c>
      <c r="W3432" s="116">
        <f t="shared" si="1563"/>
        <v>1.1224012830000001</v>
      </c>
      <c r="X3432" s="109">
        <f t="shared" si="1564"/>
        <v>0</v>
      </c>
      <c r="Y3432" s="174">
        <f t="shared" si="1541"/>
        <v>0</v>
      </c>
      <c r="Z3432" s="120" t="str">
        <f t="shared" si="1546"/>
        <v>A+J=</v>
      </c>
      <c r="AA3432" s="114">
        <f t="shared" si="1547"/>
        <v>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08">
        <f t="shared" si="1542"/>
        <v>47729</v>
      </c>
      <c r="B3433" s="109">
        <f t="shared" si="1548"/>
        <v>0</v>
      </c>
      <c r="C3433" s="193">
        <f t="shared" si="1540"/>
        <v>0</v>
      </c>
      <c r="D3433" s="110">
        <f t="shared" si="1549"/>
        <v>7245.38</v>
      </c>
      <c r="E3433" s="111">
        <f t="shared" si="1539"/>
        <v>7276.54</v>
      </c>
      <c r="F3433" s="112">
        <f t="shared" si="1550"/>
        <v>47684</v>
      </c>
      <c r="G3433" s="113">
        <f t="shared" si="1551"/>
        <v>4.3006716003852752E-3</v>
      </c>
      <c r="H3433" s="114">
        <f t="shared" si="1552"/>
        <v>47746</v>
      </c>
      <c r="I3433" s="114">
        <f t="shared" si="1553"/>
        <v>47746</v>
      </c>
      <c r="J3433" s="115">
        <f t="shared" si="1554"/>
        <v>23</v>
      </c>
      <c r="K3433" s="115">
        <f t="shared" si="1555"/>
        <v>10</v>
      </c>
      <c r="L3433" s="8">
        <f t="shared" si="1556"/>
        <v>1.0018675800000001</v>
      </c>
      <c r="M3433" s="116">
        <f t="shared" si="1557"/>
        <v>1.0043006699999999</v>
      </c>
      <c r="N3433" s="116">
        <f t="shared" si="1558"/>
        <v>1.7078046626357608</v>
      </c>
      <c r="O3433" s="109">
        <f t="shared" si="1559"/>
        <v>1.7109941200000001</v>
      </c>
      <c r="P3433" s="109">
        <f t="shared" si="1560"/>
        <v>0</v>
      </c>
      <c r="Q3433" s="11">
        <f t="shared" si="1545"/>
        <v>0</v>
      </c>
      <c r="R3433" s="30">
        <f t="shared" si="1543"/>
        <v>0</v>
      </c>
      <c r="S3433" s="109">
        <f t="shared" si="1561"/>
        <v>0</v>
      </c>
      <c r="T3433" s="119">
        <f t="shared" si="1544"/>
        <v>0.10150000000000001</v>
      </c>
      <c r="U3433" s="117">
        <f t="shared" si="1562"/>
        <v>302</v>
      </c>
      <c r="V3433" s="117">
        <v>252</v>
      </c>
      <c r="W3433" s="116">
        <f t="shared" si="1563"/>
        <v>1.1228319440000001</v>
      </c>
      <c r="X3433" s="109">
        <f t="shared" si="1564"/>
        <v>0</v>
      </c>
      <c r="Y3433" s="174">
        <f t="shared" si="1541"/>
        <v>0</v>
      </c>
      <c r="Z3433" s="120" t="str">
        <f t="shared" si="1546"/>
        <v>A+J=</v>
      </c>
      <c r="AA3433" s="114">
        <f t="shared" si="1547"/>
        <v>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08">
        <f t="shared" si="1542"/>
        <v>47730</v>
      </c>
      <c r="B3434" s="109">
        <f t="shared" si="1548"/>
        <v>0</v>
      </c>
      <c r="C3434" s="193">
        <f t="shared" si="1540"/>
        <v>0</v>
      </c>
      <c r="D3434" s="110">
        <f t="shared" si="1549"/>
        <v>7245.38</v>
      </c>
      <c r="E3434" s="111">
        <f t="shared" si="1539"/>
        <v>7276.54</v>
      </c>
      <c r="F3434" s="112">
        <f t="shared" si="1550"/>
        <v>47684</v>
      </c>
      <c r="G3434" s="113">
        <f t="shared" si="1551"/>
        <v>4.3006716003852752E-3</v>
      </c>
      <c r="H3434" s="114">
        <f t="shared" si="1552"/>
        <v>47746</v>
      </c>
      <c r="I3434" s="114">
        <f t="shared" si="1553"/>
        <v>47746</v>
      </c>
      <c r="J3434" s="115">
        <f t="shared" si="1554"/>
        <v>23</v>
      </c>
      <c r="K3434" s="115">
        <f t="shared" si="1555"/>
        <v>11</v>
      </c>
      <c r="L3434" s="8">
        <f t="shared" si="1556"/>
        <v>1.00205454</v>
      </c>
      <c r="M3434" s="116">
        <f t="shared" si="1557"/>
        <v>1.0043006699999999</v>
      </c>
      <c r="N3434" s="116">
        <f t="shared" si="1558"/>
        <v>1.7078046626357608</v>
      </c>
      <c r="O3434" s="109">
        <f t="shared" si="1559"/>
        <v>1.71131341</v>
      </c>
      <c r="P3434" s="109">
        <f t="shared" si="1560"/>
        <v>0</v>
      </c>
      <c r="Q3434" s="11">
        <f t="shared" si="1545"/>
        <v>0</v>
      </c>
      <c r="R3434" s="30">
        <f t="shared" si="1543"/>
        <v>0</v>
      </c>
      <c r="S3434" s="109">
        <f t="shared" si="1561"/>
        <v>0</v>
      </c>
      <c r="T3434" s="119">
        <f t="shared" si="1544"/>
        <v>0.10150000000000001</v>
      </c>
      <c r="U3434" s="117">
        <f t="shared" si="1562"/>
        <v>303</v>
      </c>
      <c r="V3434" s="117">
        <v>252</v>
      </c>
      <c r="W3434" s="116">
        <f t="shared" si="1563"/>
        <v>1.123262771</v>
      </c>
      <c r="X3434" s="109">
        <f t="shared" si="1564"/>
        <v>0</v>
      </c>
      <c r="Y3434" s="174">
        <f t="shared" si="1541"/>
        <v>0</v>
      </c>
      <c r="Z3434" s="120" t="str">
        <f t="shared" si="1546"/>
        <v>A+J=</v>
      </c>
      <c r="AA3434" s="114">
        <f t="shared" si="1547"/>
        <v>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08">
        <f t="shared" si="1542"/>
        <v>47731</v>
      </c>
      <c r="B3435" s="109">
        <f t="shared" si="1548"/>
        <v>0</v>
      </c>
      <c r="C3435" s="193">
        <f t="shared" si="1540"/>
        <v>0</v>
      </c>
      <c r="D3435" s="110">
        <f t="shared" si="1549"/>
        <v>7245.38</v>
      </c>
      <c r="E3435" s="111">
        <f t="shared" si="1539"/>
        <v>7276.54</v>
      </c>
      <c r="F3435" s="112">
        <f t="shared" si="1550"/>
        <v>47684</v>
      </c>
      <c r="G3435" s="113">
        <f t="shared" si="1551"/>
        <v>4.3006716003852752E-3</v>
      </c>
      <c r="H3435" s="114">
        <f t="shared" si="1552"/>
        <v>47746</v>
      </c>
      <c r="I3435" s="114">
        <f t="shared" si="1553"/>
        <v>47746</v>
      </c>
      <c r="J3435" s="115">
        <f t="shared" si="1554"/>
        <v>23</v>
      </c>
      <c r="K3435" s="115">
        <f t="shared" si="1555"/>
        <v>12</v>
      </c>
      <c r="L3435" s="8">
        <f t="shared" si="1556"/>
        <v>1.0022415200000001</v>
      </c>
      <c r="M3435" s="116">
        <f t="shared" si="1557"/>
        <v>1.0043006699999999</v>
      </c>
      <c r="N3435" s="116">
        <f t="shared" si="1558"/>
        <v>1.7078046626357608</v>
      </c>
      <c r="O3435" s="109">
        <f t="shared" si="1559"/>
        <v>1.71163274</v>
      </c>
      <c r="P3435" s="109">
        <f t="shared" si="1560"/>
        <v>0</v>
      </c>
      <c r="Q3435" s="11">
        <f t="shared" si="1545"/>
        <v>0</v>
      </c>
      <c r="R3435" s="30">
        <f t="shared" si="1543"/>
        <v>0</v>
      </c>
      <c r="S3435" s="109">
        <f t="shared" si="1561"/>
        <v>0</v>
      </c>
      <c r="T3435" s="119">
        <f t="shared" si="1544"/>
        <v>0.10150000000000001</v>
      </c>
      <c r="U3435" s="117">
        <f t="shared" si="1562"/>
        <v>304</v>
      </c>
      <c r="V3435" s="117">
        <v>252</v>
      </c>
      <c r="W3435" s="116">
        <f t="shared" si="1563"/>
        <v>1.123693762</v>
      </c>
      <c r="X3435" s="109">
        <f t="shared" si="1564"/>
        <v>0</v>
      </c>
      <c r="Y3435" s="174">
        <f t="shared" si="1541"/>
        <v>0</v>
      </c>
      <c r="Z3435" s="120" t="str">
        <f t="shared" si="1546"/>
        <v>A+J=</v>
      </c>
      <c r="AA3435" s="114">
        <f t="shared" si="1547"/>
        <v>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08">
        <f t="shared" si="1542"/>
        <v>47732</v>
      </c>
      <c r="B3436" s="109">
        <f t="shared" si="1548"/>
        <v>0</v>
      </c>
      <c r="C3436" s="193">
        <f t="shared" si="1540"/>
        <v>0</v>
      </c>
      <c r="D3436" s="110">
        <f t="shared" si="1549"/>
        <v>7245.38</v>
      </c>
      <c r="E3436" s="111">
        <f t="shared" si="1539"/>
        <v>7276.54</v>
      </c>
      <c r="F3436" s="112">
        <f t="shared" si="1550"/>
        <v>47684</v>
      </c>
      <c r="G3436" s="113">
        <f t="shared" si="1551"/>
        <v>4.3006716003852752E-3</v>
      </c>
      <c r="H3436" s="114">
        <f t="shared" si="1552"/>
        <v>47746</v>
      </c>
      <c r="I3436" s="114">
        <f t="shared" si="1553"/>
        <v>47746</v>
      </c>
      <c r="J3436" s="115">
        <f t="shared" si="1554"/>
        <v>23</v>
      </c>
      <c r="K3436" s="115">
        <f t="shared" si="1555"/>
        <v>13</v>
      </c>
      <c r="L3436" s="8">
        <f t="shared" si="1556"/>
        <v>1.0024285399999999</v>
      </c>
      <c r="M3436" s="116">
        <f t="shared" si="1557"/>
        <v>1.0043006699999999</v>
      </c>
      <c r="N3436" s="116">
        <f t="shared" si="1558"/>
        <v>1.7078046626357608</v>
      </c>
      <c r="O3436" s="109">
        <f t="shared" si="1559"/>
        <v>1.71195213</v>
      </c>
      <c r="P3436" s="109">
        <f t="shared" si="1560"/>
        <v>0</v>
      </c>
      <c r="Q3436" s="11">
        <f t="shared" si="1545"/>
        <v>0</v>
      </c>
      <c r="R3436" s="30">
        <f t="shared" si="1543"/>
        <v>0</v>
      </c>
      <c r="S3436" s="109">
        <f t="shared" si="1561"/>
        <v>0</v>
      </c>
      <c r="T3436" s="119">
        <f t="shared" si="1544"/>
        <v>0.10150000000000001</v>
      </c>
      <c r="U3436" s="117">
        <f t="shared" si="1562"/>
        <v>305</v>
      </c>
      <c r="V3436" s="117">
        <v>252</v>
      </c>
      <c r="W3436" s="116">
        <f t="shared" si="1563"/>
        <v>1.124124919</v>
      </c>
      <c r="X3436" s="109">
        <f t="shared" si="1564"/>
        <v>0</v>
      </c>
      <c r="Y3436" s="174">
        <f t="shared" si="1541"/>
        <v>0</v>
      </c>
      <c r="Z3436" s="120" t="str">
        <f t="shared" si="1546"/>
        <v>A+J=</v>
      </c>
      <c r="AA3436" s="114">
        <f t="shared" si="1547"/>
        <v>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08">
        <f t="shared" si="1542"/>
        <v>47733</v>
      </c>
      <c r="B3437" s="109">
        <f t="shared" si="1548"/>
        <v>0</v>
      </c>
      <c r="C3437" s="193">
        <f t="shared" si="1540"/>
        <v>0</v>
      </c>
      <c r="D3437" s="110">
        <f t="shared" si="1549"/>
        <v>7245.38</v>
      </c>
      <c r="E3437" s="111">
        <f t="shared" ref="E3437:E3500" si="1565">IF($K3437=1,VLOOKUP($A3436,$AO$10:$AS$150,4),E3436)</f>
        <v>7276.54</v>
      </c>
      <c r="F3437" s="112">
        <f t="shared" si="1550"/>
        <v>47684</v>
      </c>
      <c r="G3437" s="113">
        <f t="shared" si="1551"/>
        <v>4.3006716003852752E-3</v>
      </c>
      <c r="H3437" s="114">
        <f t="shared" si="1552"/>
        <v>47746</v>
      </c>
      <c r="I3437" s="114">
        <f t="shared" si="1553"/>
        <v>47746</v>
      </c>
      <c r="J3437" s="115">
        <f t="shared" si="1554"/>
        <v>23</v>
      </c>
      <c r="K3437" s="115">
        <f t="shared" si="1555"/>
        <v>14</v>
      </c>
      <c r="L3437" s="8">
        <f t="shared" si="1556"/>
        <v>1.0026155999999999</v>
      </c>
      <c r="M3437" s="116">
        <f t="shared" si="1557"/>
        <v>1.0043006699999999</v>
      </c>
      <c r="N3437" s="116">
        <f t="shared" si="1558"/>
        <v>1.7078046626357608</v>
      </c>
      <c r="O3437" s="109">
        <f t="shared" si="1559"/>
        <v>1.7122715900000001</v>
      </c>
      <c r="P3437" s="109">
        <f t="shared" si="1560"/>
        <v>0</v>
      </c>
      <c r="Q3437" s="11">
        <f t="shared" si="1545"/>
        <v>0</v>
      </c>
      <c r="R3437" s="30">
        <f t="shared" si="1543"/>
        <v>0</v>
      </c>
      <c r="S3437" s="109">
        <f t="shared" si="1561"/>
        <v>0</v>
      </c>
      <c r="T3437" s="119">
        <f t="shared" si="1544"/>
        <v>0.10150000000000001</v>
      </c>
      <c r="U3437" s="117">
        <f t="shared" si="1562"/>
        <v>306</v>
      </c>
      <c r="V3437" s="117">
        <v>252</v>
      </c>
      <c r="W3437" s="116">
        <f t="shared" si="1563"/>
        <v>1.1245562419999999</v>
      </c>
      <c r="X3437" s="109">
        <f t="shared" si="1564"/>
        <v>0</v>
      </c>
      <c r="Y3437" s="174">
        <f t="shared" si="1541"/>
        <v>0</v>
      </c>
      <c r="Z3437" s="120" t="str">
        <f t="shared" si="1546"/>
        <v>A+J=</v>
      </c>
      <c r="AA3437" s="114">
        <f t="shared" si="1547"/>
        <v>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08">
        <f t="shared" si="1542"/>
        <v>47734</v>
      </c>
      <c r="B3438" s="109">
        <f t="shared" si="1548"/>
        <v>0</v>
      </c>
      <c r="C3438" s="193">
        <f t="shared" si="1540"/>
        <v>0</v>
      </c>
      <c r="D3438" s="110">
        <f t="shared" si="1549"/>
        <v>7245.38</v>
      </c>
      <c r="E3438" s="111">
        <f t="shared" si="1565"/>
        <v>7276.54</v>
      </c>
      <c r="F3438" s="112">
        <f t="shared" si="1550"/>
        <v>47684</v>
      </c>
      <c r="G3438" s="113">
        <f t="shared" si="1551"/>
        <v>4.3006716003852752E-3</v>
      </c>
      <c r="H3438" s="114">
        <f t="shared" si="1552"/>
        <v>47746</v>
      </c>
      <c r="I3438" s="114">
        <f t="shared" si="1553"/>
        <v>47746</v>
      </c>
      <c r="J3438" s="115">
        <f t="shared" si="1554"/>
        <v>23</v>
      </c>
      <c r="K3438" s="115">
        <f t="shared" si="1555"/>
        <v>14</v>
      </c>
      <c r="L3438" s="8">
        <f t="shared" si="1556"/>
        <v>1.0026155999999999</v>
      </c>
      <c r="M3438" s="116">
        <f t="shared" si="1557"/>
        <v>1.0043006699999999</v>
      </c>
      <c r="N3438" s="116">
        <f t="shared" si="1558"/>
        <v>1.7078046626357608</v>
      </c>
      <c r="O3438" s="109">
        <f t="shared" si="1559"/>
        <v>1.7122715900000001</v>
      </c>
      <c r="P3438" s="109">
        <f t="shared" si="1560"/>
        <v>0</v>
      </c>
      <c r="Q3438" s="11">
        <f t="shared" si="1545"/>
        <v>0</v>
      </c>
      <c r="R3438" s="30">
        <f t="shared" si="1543"/>
        <v>0</v>
      </c>
      <c r="S3438" s="109">
        <f t="shared" si="1561"/>
        <v>0</v>
      </c>
      <c r="T3438" s="119">
        <f t="shared" si="1544"/>
        <v>0.10150000000000001</v>
      </c>
      <c r="U3438" s="117">
        <f t="shared" si="1562"/>
        <v>306</v>
      </c>
      <c r="V3438" s="117">
        <v>252</v>
      </c>
      <c r="W3438" s="116">
        <f t="shared" si="1563"/>
        <v>1.1245562419999999</v>
      </c>
      <c r="X3438" s="109">
        <f t="shared" si="1564"/>
        <v>0</v>
      </c>
      <c r="Y3438" s="174">
        <f t="shared" si="1541"/>
        <v>0</v>
      </c>
      <c r="Z3438" s="120" t="str">
        <f t="shared" si="1546"/>
        <v>A+J=</v>
      </c>
      <c r="AA3438" s="114">
        <f t="shared" si="1547"/>
        <v>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08">
        <f t="shared" si="1542"/>
        <v>47735</v>
      </c>
      <c r="B3439" s="109">
        <f t="shared" si="1548"/>
        <v>0</v>
      </c>
      <c r="C3439" s="193">
        <f t="shared" si="1540"/>
        <v>0</v>
      </c>
      <c r="D3439" s="110">
        <f t="shared" si="1549"/>
        <v>7245.38</v>
      </c>
      <c r="E3439" s="111">
        <f t="shared" si="1565"/>
        <v>7276.54</v>
      </c>
      <c r="F3439" s="112">
        <f t="shared" si="1550"/>
        <v>47684</v>
      </c>
      <c r="G3439" s="113">
        <f t="shared" si="1551"/>
        <v>4.3006716003852752E-3</v>
      </c>
      <c r="H3439" s="114">
        <f t="shared" si="1552"/>
        <v>47746</v>
      </c>
      <c r="I3439" s="114">
        <f t="shared" si="1553"/>
        <v>47746</v>
      </c>
      <c r="J3439" s="115">
        <f t="shared" si="1554"/>
        <v>23</v>
      </c>
      <c r="K3439" s="115">
        <f t="shared" si="1555"/>
        <v>14</v>
      </c>
      <c r="L3439" s="8">
        <f t="shared" si="1556"/>
        <v>1.0026155999999999</v>
      </c>
      <c r="M3439" s="116">
        <f t="shared" si="1557"/>
        <v>1.0043006699999999</v>
      </c>
      <c r="N3439" s="116">
        <f t="shared" si="1558"/>
        <v>1.7078046626357608</v>
      </c>
      <c r="O3439" s="109">
        <f t="shared" si="1559"/>
        <v>1.7122715900000001</v>
      </c>
      <c r="P3439" s="109">
        <f t="shared" si="1560"/>
        <v>0</v>
      </c>
      <c r="Q3439" s="11">
        <f t="shared" si="1545"/>
        <v>0</v>
      </c>
      <c r="R3439" s="30">
        <f t="shared" si="1543"/>
        <v>0</v>
      </c>
      <c r="S3439" s="109">
        <f t="shared" si="1561"/>
        <v>0</v>
      </c>
      <c r="T3439" s="119">
        <f t="shared" si="1544"/>
        <v>0.10150000000000001</v>
      </c>
      <c r="U3439" s="117">
        <f t="shared" si="1562"/>
        <v>306</v>
      </c>
      <c r="V3439" s="117">
        <v>252</v>
      </c>
      <c r="W3439" s="116">
        <f t="shared" si="1563"/>
        <v>1.1245562419999999</v>
      </c>
      <c r="X3439" s="109">
        <f t="shared" si="1564"/>
        <v>0</v>
      </c>
      <c r="Y3439" s="174">
        <f t="shared" si="1541"/>
        <v>0</v>
      </c>
      <c r="Z3439" s="120" t="str">
        <f t="shared" si="1546"/>
        <v>A+J=</v>
      </c>
      <c r="AA3439" s="114">
        <f t="shared" si="1547"/>
        <v>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08">
        <f t="shared" si="1542"/>
        <v>47736</v>
      </c>
      <c r="B3440" s="109">
        <f t="shared" si="1548"/>
        <v>0</v>
      </c>
      <c r="C3440" s="193">
        <f t="shared" si="1540"/>
        <v>0</v>
      </c>
      <c r="D3440" s="110">
        <f t="shared" si="1549"/>
        <v>7245.38</v>
      </c>
      <c r="E3440" s="111">
        <f t="shared" si="1565"/>
        <v>7276.54</v>
      </c>
      <c r="F3440" s="112">
        <f t="shared" si="1550"/>
        <v>47684</v>
      </c>
      <c r="G3440" s="113">
        <f t="shared" si="1551"/>
        <v>4.3006716003852752E-3</v>
      </c>
      <c r="H3440" s="114">
        <f t="shared" si="1552"/>
        <v>47746</v>
      </c>
      <c r="I3440" s="114">
        <f t="shared" si="1553"/>
        <v>47746</v>
      </c>
      <c r="J3440" s="115">
        <f t="shared" si="1554"/>
        <v>23</v>
      </c>
      <c r="K3440" s="115">
        <f t="shared" si="1555"/>
        <v>15</v>
      </c>
      <c r="L3440" s="8">
        <f t="shared" si="1556"/>
        <v>1.00280269</v>
      </c>
      <c r="M3440" s="116">
        <f t="shared" si="1557"/>
        <v>1.0043006699999999</v>
      </c>
      <c r="N3440" s="116">
        <f t="shared" si="1558"/>
        <v>1.7078046626357608</v>
      </c>
      <c r="O3440" s="109">
        <f t="shared" si="1559"/>
        <v>1.7125911</v>
      </c>
      <c r="P3440" s="109">
        <f t="shared" si="1560"/>
        <v>0</v>
      </c>
      <c r="Q3440" s="11">
        <f t="shared" si="1545"/>
        <v>0</v>
      </c>
      <c r="R3440" s="30">
        <f t="shared" si="1543"/>
        <v>0</v>
      </c>
      <c r="S3440" s="109">
        <f t="shared" si="1561"/>
        <v>0</v>
      </c>
      <c r="T3440" s="119">
        <f t="shared" si="1544"/>
        <v>0.10150000000000001</v>
      </c>
      <c r="U3440" s="117">
        <f t="shared" si="1562"/>
        <v>307</v>
      </c>
      <c r="V3440" s="117">
        <v>252</v>
      </c>
      <c r="W3440" s="116">
        <f t="shared" si="1563"/>
        <v>1.12498773</v>
      </c>
      <c r="X3440" s="109">
        <f t="shared" si="1564"/>
        <v>0</v>
      </c>
      <c r="Y3440" s="174">
        <f t="shared" si="1541"/>
        <v>0</v>
      </c>
      <c r="Z3440" s="120" t="str">
        <f t="shared" si="1546"/>
        <v>A+J=</v>
      </c>
      <c r="AA3440" s="114">
        <f t="shared" si="1547"/>
        <v>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08">
        <f t="shared" si="1542"/>
        <v>47737</v>
      </c>
      <c r="B3441" s="109">
        <f t="shared" si="1548"/>
        <v>0</v>
      </c>
      <c r="C3441" s="193">
        <f t="shared" si="1540"/>
        <v>0</v>
      </c>
      <c r="D3441" s="110">
        <f t="shared" si="1549"/>
        <v>7245.38</v>
      </c>
      <c r="E3441" s="111">
        <f t="shared" si="1565"/>
        <v>7276.54</v>
      </c>
      <c r="F3441" s="112">
        <f t="shared" si="1550"/>
        <v>47684</v>
      </c>
      <c r="G3441" s="113">
        <f t="shared" si="1551"/>
        <v>4.3006716003852752E-3</v>
      </c>
      <c r="H3441" s="114">
        <f t="shared" si="1552"/>
        <v>47746</v>
      </c>
      <c r="I3441" s="114">
        <f t="shared" si="1553"/>
        <v>47746</v>
      </c>
      <c r="J3441" s="115">
        <f t="shared" si="1554"/>
        <v>23</v>
      </c>
      <c r="K3441" s="115">
        <f t="shared" si="1555"/>
        <v>16</v>
      </c>
      <c r="L3441" s="8">
        <f t="shared" si="1556"/>
        <v>1.0029898100000001</v>
      </c>
      <c r="M3441" s="116">
        <f t="shared" si="1557"/>
        <v>1.0043006699999999</v>
      </c>
      <c r="N3441" s="116">
        <f t="shared" si="1558"/>
        <v>1.7078046626357608</v>
      </c>
      <c r="O3441" s="109">
        <f t="shared" si="1559"/>
        <v>1.7129106700000001</v>
      </c>
      <c r="P3441" s="109">
        <f t="shared" si="1560"/>
        <v>0</v>
      </c>
      <c r="Q3441" s="11">
        <f t="shared" si="1545"/>
        <v>0</v>
      </c>
      <c r="R3441" s="30">
        <f t="shared" si="1543"/>
        <v>0</v>
      </c>
      <c r="S3441" s="109">
        <f t="shared" si="1561"/>
        <v>0</v>
      </c>
      <c r="T3441" s="119">
        <f t="shared" si="1544"/>
        <v>0.10150000000000001</v>
      </c>
      <c r="U3441" s="117">
        <f t="shared" si="1562"/>
        <v>308</v>
      </c>
      <c r="V3441" s="117">
        <v>252</v>
      </c>
      <c r="W3441" s="116">
        <f t="shared" si="1563"/>
        <v>1.1254193830000001</v>
      </c>
      <c r="X3441" s="109">
        <f t="shared" si="1564"/>
        <v>0</v>
      </c>
      <c r="Y3441" s="174">
        <f t="shared" si="1541"/>
        <v>0</v>
      </c>
      <c r="Z3441" s="120" t="str">
        <f t="shared" si="1546"/>
        <v>A+J=</v>
      </c>
      <c r="AA3441" s="114">
        <f t="shared" si="1547"/>
        <v>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08">
        <f t="shared" si="1542"/>
        <v>47738</v>
      </c>
      <c r="B3442" s="109">
        <f t="shared" si="1548"/>
        <v>0</v>
      </c>
      <c r="C3442" s="193">
        <f t="shared" si="1540"/>
        <v>0</v>
      </c>
      <c r="D3442" s="110">
        <f t="shared" si="1549"/>
        <v>7245.38</v>
      </c>
      <c r="E3442" s="111">
        <f t="shared" si="1565"/>
        <v>7276.54</v>
      </c>
      <c r="F3442" s="112">
        <f t="shared" si="1550"/>
        <v>47684</v>
      </c>
      <c r="G3442" s="113">
        <f t="shared" si="1551"/>
        <v>4.3006716003852752E-3</v>
      </c>
      <c r="H3442" s="114">
        <f t="shared" si="1552"/>
        <v>47746</v>
      </c>
      <c r="I3442" s="114">
        <f t="shared" si="1553"/>
        <v>47746</v>
      </c>
      <c r="J3442" s="115">
        <f t="shared" si="1554"/>
        <v>23</v>
      </c>
      <c r="K3442" s="115">
        <f t="shared" si="1555"/>
        <v>17</v>
      </c>
      <c r="L3442" s="8">
        <f t="shared" si="1556"/>
        <v>1.0031769699999999</v>
      </c>
      <c r="M3442" s="116">
        <f t="shared" si="1557"/>
        <v>1.0043006699999999</v>
      </c>
      <c r="N3442" s="116">
        <f t="shared" si="1558"/>
        <v>1.7078046626357608</v>
      </c>
      <c r="O3442" s="109">
        <f t="shared" si="1559"/>
        <v>1.7132303</v>
      </c>
      <c r="P3442" s="109">
        <f t="shared" si="1560"/>
        <v>0</v>
      </c>
      <c r="Q3442" s="11">
        <f t="shared" si="1545"/>
        <v>0</v>
      </c>
      <c r="R3442" s="30">
        <f t="shared" si="1543"/>
        <v>0</v>
      </c>
      <c r="S3442" s="109">
        <f t="shared" si="1561"/>
        <v>0</v>
      </c>
      <c r="T3442" s="119">
        <f t="shared" si="1544"/>
        <v>0.10150000000000001</v>
      </c>
      <c r="U3442" s="117">
        <f t="shared" si="1562"/>
        <v>309</v>
      </c>
      <c r="V3442" s="117">
        <v>252</v>
      </c>
      <c r="W3442" s="116">
        <f t="shared" si="1563"/>
        <v>1.125851202</v>
      </c>
      <c r="X3442" s="109">
        <f t="shared" si="1564"/>
        <v>0</v>
      </c>
      <c r="Y3442" s="174">
        <f t="shared" si="1541"/>
        <v>0</v>
      </c>
      <c r="Z3442" s="120" t="str">
        <f t="shared" si="1546"/>
        <v>A+J=</v>
      </c>
      <c r="AA3442" s="114">
        <f t="shared" si="1547"/>
        <v>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08">
        <f t="shared" si="1542"/>
        <v>47739</v>
      </c>
      <c r="B3443" s="109">
        <f t="shared" si="1548"/>
        <v>0</v>
      </c>
      <c r="C3443" s="193">
        <f t="shared" si="1540"/>
        <v>0</v>
      </c>
      <c r="D3443" s="110">
        <f t="shared" si="1549"/>
        <v>7245.38</v>
      </c>
      <c r="E3443" s="111">
        <f t="shared" si="1565"/>
        <v>7276.54</v>
      </c>
      <c r="F3443" s="112">
        <f t="shared" si="1550"/>
        <v>47684</v>
      </c>
      <c r="G3443" s="113">
        <f t="shared" si="1551"/>
        <v>4.3006716003852752E-3</v>
      </c>
      <c r="H3443" s="114">
        <f t="shared" si="1552"/>
        <v>47746</v>
      </c>
      <c r="I3443" s="114">
        <f t="shared" si="1553"/>
        <v>47746</v>
      </c>
      <c r="J3443" s="115">
        <f t="shared" si="1554"/>
        <v>23</v>
      </c>
      <c r="K3443" s="115">
        <f t="shared" si="1555"/>
        <v>18</v>
      </c>
      <c r="L3443" s="8">
        <f t="shared" si="1556"/>
        <v>1.00336417</v>
      </c>
      <c r="M3443" s="116">
        <f t="shared" si="1557"/>
        <v>1.0043006699999999</v>
      </c>
      <c r="N3443" s="116">
        <f t="shared" si="1558"/>
        <v>1.7078046626357608</v>
      </c>
      <c r="O3443" s="109">
        <f t="shared" si="1559"/>
        <v>1.7135499999999999</v>
      </c>
      <c r="P3443" s="109">
        <f t="shared" si="1560"/>
        <v>0</v>
      </c>
      <c r="Q3443" s="11">
        <f t="shared" si="1545"/>
        <v>0</v>
      </c>
      <c r="R3443" s="30">
        <f t="shared" si="1543"/>
        <v>0</v>
      </c>
      <c r="S3443" s="109">
        <f t="shared" si="1561"/>
        <v>0</v>
      </c>
      <c r="T3443" s="119">
        <f t="shared" si="1544"/>
        <v>0.10150000000000001</v>
      </c>
      <c r="U3443" s="117">
        <f t="shared" si="1562"/>
        <v>310</v>
      </c>
      <c r="V3443" s="117">
        <v>252</v>
      </c>
      <c r="W3443" s="116">
        <f t="shared" si="1563"/>
        <v>1.1262831870000001</v>
      </c>
      <c r="X3443" s="109">
        <f t="shared" si="1564"/>
        <v>0</v>
      </c>
      <c r="Y3443" s="174">
        <f t="shared" si="1541"/>
        <v>0</v>
      </c>
      <c r="Z3443" s="120" t="str">
        <f t="shared" si="1546"/>
        <v>A+J=</v>
      </c>
      <c r="AA3443" s="114">
        <f t="shared" si="1547"/>
        <v>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08">
        <f t="shared" si="1542"/>
        <v>47740</v>
      </c>
      <c r="B3444" s="109">
        <f t="shared" si="1548"/>
        <v>0</v>
      </c>
      <c r="C3444" s="193">
        <f t="shared" si="1540"/>
        <v>0</v>
      </c>
      <c r="D3444" s="110">
        <f t="shared" si="1549"/>
        <v>7245.38</v>
      </c>
      <c r="E3444" s="111">
        <f t="shared" si="1565"/>
        <v>7276.54</v>
      </c>
      <c r="F3444" s="112">
        <f t="shared" si="1550"/>
        <v>47684</v>
      </c>
      <c r="G3444" s="113">
        <f t="shared" si="1551"/>
        <v>4.3006716003852752E-3</v>
      </c>
      <c r="H3444" s="114">
        <f t="shared" si="1552"/>
        <v>47746</v>
      </c>
      <c r="I3444" s="114">
        <f t="shared" si="1553"/>
        <v>47746</v>
      </c>
      <c r="J3444" s="115">
        <f t="shared" si="1554"/>
        <v>23</v>
      </c>
      <c r="K3444" s="115">
        <f t="shared" si="1555"/>
        <v>19</v>
      </c>
      <c r="L3444" s="8">
        <f t="shared" si="1556"/>
        <v>1.0035514000000001</v>
      </c>
      <c r="M3444" s="116">
        <f t="shared" si="1557"/>
        <v>1.0043006699999999</v>
      </c>
      <c r="N3444" s="116">
        <f t="shared" si="1558"/>
        <v>1.7078046626357608</v>
      </c>
      <c r="O3444" s="109">
        <f t="shared" si="1559"/>
        <v>1.7138697599999999</v>
      </c>
      <c r="P3444" s="109">
        <f t="shared" si="1560"/>
        <v>0</v>
      </c>
      <c r="Q3444" s="11">
        <f t="shared" si="1545"/>
        <v>0</v>
      </c>
      <c r="R3444" s="30">
        <f t="shared" si="1543"/>
        <v>0</v>
      </c>
      <c r="S3444" s="109">
        <f t="shared" si="1561"/>
        <v>0</v>
      </c>
      <c r="T3444" s="119">
        <f t="shared" si="1544"/>
        <v>0.10150000000000001</v>
      </c>
      <c r="U3444" s="117">
        <f t="shared" si="1562"/>
        <v>311</v>
      </c>
      <c r="V3444" s="117">
        <v>252</v>
      </c>
      <c r="W3444" s="116">
        <f t="shared" si="1563"/>
        <v>1.126715337</v>
      </c>
      <c r="X3444" s="109">
        <f t="shared" si="1564"/>
        <v>0</v>
      </c>
      <c r="Y3444" s="174">
        <f t="shared" si="1541"/>
        <v>0</v>
      </c>
      <c r="Z3444" s="120" t="str">
        <f t="shared" si="1546"/>
        <v>A+J=</v>
      </c>
      <c r="AA3444" s="114">
        <f t="shared" si="1547"/>
        <v>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08">
        <f t="shared" si="1542"/>
        <v>47741</v>
      </c>
      <c r="B3445" s="109">
        <f t="shared" si="1548"/>
        <v>0</v>
      </c>
      <c r="C3445" s="193">
        <f t="shared" si="1540"/>
        <v>0</v>
      </c>
      <c r="D3445" s="110">
        <f t="shared" si="1549"/>
        <v>7245.38</v>
      </c>
      <c r="E3445" s="111">
        <f t="shared" si="1565"/>
        <v>7276.54</v>
      </c>
      <c r="F3445" s="112">
        <f t="shared" si="1550"/>
        <v>47684</v>
      </c>
      <c r="G3445" s="113">
        <f t="shared" si="1551"/>
        <v>4.3006716003852752E-3</v>
      </c>
      <c r="H3445" s="114">
        <f t="shared" si="1552"/>
        <v>47746</v>
      </c>
      <c r="I3445" s="114">
        <f t="shared" si="1553"/>
        <v>47746</v>
      </c>
      <c r="J3445" s="115">
        <f t="shared" si="1554"/>
        <v>23</v>
      </c>
      <c r="K3445" s="115">
        <f t="shared" si="1555"/>
        <v>19</v>
      </c>
      <c r="L3445" s="8">
        <f t="shared" si="1556"/>
        <v>1.0035514000000001</v>
      </c>
      <c r="M3445" s="116">
        <f t="shared" si="1557"/>
        <v>1.0043006699999999</v>
      </c>
      <c r="N3445" s="116">
        <f t="shared" si="1558"/>
        <v>1.7078046626357608</v>
      </c>
      <c r="O3445" s="109">
        <f t="shared" si="1559"/>
        <v>1.7138697599999999</v>
      </c>
      <c r="P3445" s="109">
        <f t="shared" si="1560"/>
        <v>0</v>
      </c>
      <c r="Q3445" s="11">
        <f t="shared" si="1545"/>
        <v>0</v>
      </c>
      <c r="R3445" s="30">
        <f t="shared" si="1543"/>
        <v>0</v>
      </c>
      <c r="S3445" s="109">
        <f t="shared" si="1561"/>
        <v>0</v>
      </c>
      <c r="T3445" s="119">
        <f t="shared" si="1544"/>
        <v>0.10150000000000001</v>
      </c>
      <c r="U3445" s="117">
        <f t="shared" si="1562"/>
        <v>311</v>
      </c>
      <c r="V3445" s="117">
        <v>252</v>
      </c>
      <c r="W3445" s="116">
        <f t="shared" si="1563"/>
        <v>1.126715337</v>
      </c>
      <c r="X3445" s="109">
        <f t="shared" si="1564"/>
        <v>0</v>
      </c>
      <c r="Y3445" s="174">
        <f t="shared" si="1541"/>
        <v>0</v>
      </c>
      <c r="Z3445" s="120" t="str">
        <f t="shared" si="1546"/>
        <v>A+J=</v>
      </c>
      <c r="AA3445" s="114">
        <f t="shared" si="1547"/>
        <v>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08">
        <f t="shared" si="1542"/>
        <v>47742</v>
      </c>
      <c r="B3446" s="109">
        <f t="shared" si="1548"/>
        <v>0</v>
      </c>
      <c r="C3446" s="193">
        <f t="shared" si="1540"/>
        <v>0</v>
      </c>
      <c r="D3446" s="110">
        <f t="shared" si="1549"/>
        <v>7245.38</v>
      </c>
      <c r="E3446" s="111">
        <f t="shared" si="1565"/>
        <v>7276.54</v>
      </c>
      <c r="F3446" s="112">
        <f t="shared" si="1550"/>
        <v>47684</v>
      </c>
      <c r="G3446" s="113">
        <f t="shared" si="1551"/>
        <v>4.3006716003852752E-3</v>
      </c>
      <c r="H3446" s="114">
        <f t="shared" si="1552"/>
        <v>47746</v>
      </c>
      <c r="I3446" s="114">
        <f t="shared" si="1553"/>
        <v>47746</v>
      </c>
      <c r="J3446" s="115">
        <f t="shared" si="1554"/>
        <v>23</v>
      </c>
      <c r="K3446" s="115">
        <f t="shared" si="1555"/>
        <v>19</v>
      </c>
      <c r="L3446" s="8">
        <f t="shared" si="1556"/>
        <v>1.0035514000000001</v>
      </c>
      <c r="M3446" s="116">
        <f t="shared" si="1557"/>
        <v>1.0043006699999999</v>
      </c>
      <c r="N3446" s="116">
        <f t="shared" si="1558"/>
        <v>1.7078046626357608</v>
      </c>
      <c r="O3446" s="109">
        <f t="shared" si="1559"/>
        <v>1.7138697599999999</v>
      </c>
      <c r="P3446" s="109">
        <f t="shared" si="1560"/>
        <v>0</v>
      </c>
      <c r="Q3446" s="11">
        <f t="shared" si="1545"/>
        <v>0</v>
      </c>
      <c r="R3446" s="30">
        <f t="shared" si="1543"/>
        <v>0</v>
      </c>
      <c r="S3446" s="109">
        <f t="shared" si="1561"/>
        <v>0</v>
      </c>
      <c r="T3446" s="119">
        <f t="shared" si="1544"/>
        <v>0.10150000000000001</v>
      </c>
      <c r="U3446" s="117">
        <f t="shared" si="1562"/>
        <v>311</v>
      </c>
      <c r="V3446" s="117">
        <v>252</v>
      </c>
      <c r="W3446" s="116">
        <f t="shared" si="1563"/>
        <v>1.126715337</v>
      </c>
      <c r="X3446" s="109">
        <f t="shared" si="1564"/>
        <v>0</v>
      </c>
      <c r="Y3446" s="174">
        <f t="shared" si="1541"/>
        <v>0</v>
      </c>
      <c r="Z3446" s="120" t="str">
        <f t="shared" si="1546"/>
        <v>A+J=</v>
      </c>
      <c r="AA3446" s="114">
        <f t="shared" si="1547"/>
        <v>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08">
        <f t="shared" si="1542"/>
        <v>47743</v>
      </c>
      <c r="B3447" s="109">
        <f t="shared" si="1548"/>
        <v>0</v>
      </c>
      <c r="C3447" s="193">
        <f t="shared" si="1540"/>
        <v>0</v>
      </c>
      <c r="D3447" s="110">
        <f t="shared" si="1549"/>
        <v>7245.38</v>
      </c>
      <c r="E3447" s="111">
        <f t="shared" si="1565"/>
        <v>7276.54</v>
      </c>
      <c r="F3447" s="112">
        <f t="shared" si="1550"/>
        <v>47684</v>
      </c>
      <c r="G3447" s="113">
        <f t="shared" si="1551"/>
        <v>4.3006716003852752E-3</v>
      </c>
      <c r="H3447" s="114">
        <f t="shared" si="1552"/>
        <v>47746</v>
      </c>
      <c r="I3447" s="114">
        <f t="shared" si="1553"/>
        <v>47746</v>
      </c>
      <c r="J3447" s="115">
        <f t="shared" si="1554"/>
        <v>23</v>
      </c>
      <c r="K3447" s="115">
        <f t="shared" si="1555"/>
        <v>20</v>
      </c>
      <c r="L3447" s="8">
        <f t="shared" si="1556"/>
        <v>1.00373866</v>
      </c>
      <c r="M3447" s="116">
        <f t="shared" si="1557"/>
        <v>1.0043006699999999</v>
      </c>
      <c r="N3447" s="116">
        <f t="shared" si="1558"/>
        <v>1.7078046626357608</v>
      </c>
      <c r="O3447" s="109">
        <f t="shared" si="1559"/>
        <v>1.7141895599999999</v>
      </c>
      <c r="P3447" s="109">
        <f t="shared" si="1560"/>
        <v>0</v>
      </c>
      <c r="Q3447" s="11">
        <f t="shared" si="1545"/>
        <v>0</v>
      </c>
      <c r="R3447" s="30">
        <f t="shared" si="1543"/>
        <v>0</v>
      </c>
      <c r="S3447" s="109">
        <f t="shared" si="1561"/>
        <v>0</v>
      </c>
      <c r="T3447" s="119">
        <f t="shared" si="1544"/>
        <v>0.10150000000000001</v>
      </c>
      <c r="U3447" s="117">
        <f t="shared" si="1562"/>
        <v>312</v>
      </c>
      <c r="V3447" s="117">
        <v>252</v>
      </c>
      <c r="W3447" s="116">
        <f t="shared" si="1563"/>
        <v>1.1271476540000001</v>
      </c>
      <c r="X3447" s="109">
        <f t="shared" si="1564"/>
        <v>0</v>
      </c>
      <c r="Y3447" s="174">
        <f t="shared" si="1541"/>
        <v>0</v>
      </c>
      <c r="Z3447" s="120" t="str">
        <f t="shared" si="1546"/>
        <v>A+J=</v>
      </c>
      <c r="AA3447" s="114">
        <f t="shared" si="1547"/>
        <v>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08">
        <f t="shared" si="1542"/>
        <v>47744</v>
      </c>
      <c r="B3448" s="109">
        <f t="shared" si="1548"/>
        <v>0</v>
      </c>
      <c r="C3448" s="193">
        <f t="shared" si="1540"/>
        <v>0</v>
      </c>
      <c r="D3448" s="110">
        <f t="shared" si="1549"/>
        <v>7245.38</v>
      </c>
      <c r="E3448" s="111">
        <f t="shared" si="1565"/>
        <v>7276.54</v>
      </c>
      <c r="F3448" s="112">
        <f t="shared" si="1550"/>
        <v>47684</v>
      </c>
      <c r="G3448" s="113">
        <f t="shared" si="1551"/>
        <v>4.3006716003852752E-3</v>
      </c>
      <c r="H3448" s="114">
        <f t="shared" si="1552"/>
        <v>47746</v>
      </c>
      <c r="I3448" s="114">
        <f t="shared" si="1553"/>
        <v>47746</v>
      </c>
      <c r="J3448" s="115">
        <f t="shared" si="1554"/>
        <v>23</v>
      </c>
      <c r="K3448" s="115">
        <f t="shared" si="1555"/>
        <v>21</v>
      </c>
      <c r="L3448" s="8">
        <f t="shared" si="1556"/>
        <v>1.0039259599999999</v>
      </c>
      <c r="M3448" s="116">
        <f t="shared" si="1557"/>
        <v>1.0043006699999999</v>
      </c>
      <c r="N3448" s="116">
        <f t="shared" si="1558"/>
        <v>1.7078046626357608</v>
      </c>
      <c r="O3448" s="109">
        <f t="shared" si="1559"/>
        <v>1.7145094299999999</v>
      </c>
      <c r="P3448" s="109">
        <f t="shared" si="1560"/>
        <v>0</v>
      </c>
      <c r="Q3448" s="11">
        <f t="shared" si="1545"/>
        <v>0</v>
      </c>
      <c r="R3448" s="30">
        <f t="shared" si="1543"/>
        <v>0</v>
      </c>
      <c r="S3448" s="109">
        <f t="shared" si="1561"/>
        <v>0</v>
      </c>
      <c r="T3448" s="119">
        <f t="shared" si="1544"/>
        <v>0.10150000000000001</v>
      </c>
      <c r="U3448" s="117">
        <f t="shared" si="1562"/>
        <v>313</v>
      </c>
      <c r="V3448" s="117">
        <v>252</v>
      </c>
      <c r="W3448" s="116">
        <f t="shared" si="1563"/>
        <v>1.127580136</v>
      </c>
      <c r="X3448" s="109">
        <f t="shared" si="1564"/>
        <v>0</v>
      </c>
      <c r="Y3448" s="174">
        <f t="shared" si="1541"/>
        <v>0</v>
      </c>
      <c r="Z3448" s="120" t="str">
        <f t="shared" si="1546"/>
        <v>A+J=</v>
      </c>
      <c r="AA3448" s="114">
        <f t="shared" si="1547"/>
        <v>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08">
        <f t="shared" si="1542"/>
        <v>47745</v>
      </c>
      <c r="B3449" s="109">
        <f t="shared" si="1548"/>
        <v>0</v>
      </c>
      <c r="C3449" s="193">
        <f t="shared" si="1540"/>
        <v>0</v>
      </c>
      <c r="D3449" s="110">
        <f t="shared" si="1549"/>
        <v>7245.38</v>
      </c>
      <c r="E3449" s="111">
        <f t="shared" si="1565"/>
        <v>7276.54</v>
      </c>
      <c r="F3449" s="112">
        <f t="shared" si="1550"/>
        <v>47684</v>
      </c>
      <c r="G3449" s="113">
        <f t="shared" si="1551"/>
        <v>4.3006716003852752E-3</v>
      </c>
      <c r="H3449" s="114">
        <f t="shared" si="1552"/>
        <v>47746</v>
      </c>
      <c r="I3449" s="114">
        <f t="shared" si="1553"/>
        <v>47746</v>
      </c>
      <c r="J3449" s="115">
        <f t="shared" si="1554"/>
        <v>23</v>
      </c>
      <c r="K3449" s="115">
        <f t="shared" si="1555"/>
        <v>22</v>
      </c>
      <c r="L3449" s="8">
        <f t="shared" si="1556"/>
        <v>1.0041133</v>
      </c>
      <c r="M3449" s="116">
        <f t="shared" si="1557"/>
        <v>1.0043006699999999</v>
      </c>
      <c r="N3449" s="116">
        <f t="shared" si="1558"/>
        <v>1.7078046626357608</v>
      </c>
      <c r="O3449" s="109">
        <f t="shared" si="1559"/>
        <v>1.7148293699999999</v>
      </c>
      <c r="P3449" s="109">
        <f t="shared" si="1560"/>
        <v>0</v>
      </c>
      <c r="Q3449" s="11">
        <f t="shared" si="1545"/>
        <v>0</v>
      </c>
      <c r="R3449" s="30">
        <f t="shared" si="1543"/>
        <v>0</v>
      </c>
      <c r="S3449" s="109">
        <f t="shared" si="1561"/>
        <v>0</v>
      </c>
      <c r="T3449" s="119">
        <f t="shared" si="1544"/>
        <v>0.10150000000000001</v>
      </c>
      <c r="U3449" s="117">
        <f t="shared" si="1562"/>
        <v>314</v>
      </c>
      <c r="V3449" s="117">
        <v>252</v>
      </c>
      <c r="W3449" s="116">
        <f t="shared" si="1563"/>
        <v>1.128012784</v>
      </c>
      <c r="X3449" s="109">
        <f t="shared" si="1564"/>
        <v>0</v>
      </c>
      <c r="Y3449" s="174">
        <f t="shared" si="1541"/>
        <v>0</v>
      </c>
      <c r="Z3449" s="120" t="str">
        <f t="shared" si="1546"/>
        <v>A+J=</v>
      </c>
      <c r="AA3449" s="114">
        <f t="shared" si="1547"/>
        <v>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08">
        <f t="shared" si="1542"/>
        <v>47746</v>
      </c>
      <c r="B3450" s="109">
        <f t="shared" si="1548"/>
        <v>0</v>
      </c>
      <c r="C3450" s="193">
        <f t="shared" si="1540"/>
        <v>0</v>
      </c>
      <c r="D3450" s="110">
        <f t="shared" si="1549"/>
        <v>7245.38</v>
      </c>
      <c r="E3450" s="111">
        <f t="shared" si="1565"/>
        <v>7276.54</v>
      </c>
      <c r="F3450" s="112">
        <f t="shared" si="1550"/>
        <v>47684</v>
      </c>
      <c r="G3450" s="113">
        <f t="shared" si="1551"/>
        <v>4.3006716003852752E-3</v>
      </c>
      <c r="H3450" s="114">
        <f t="shared" si="1552"/>
        <v>47777</v>
      </c>
      <c r="I3450" s="114">
        <f t="shared" si="1553"/>
        <v>47746</v>
      </c>
      <c r="J3450" s="115">
        <f t="shared" si="1554"/>
        <v>23</v>
      </c>
      <c r="K3450" s="115">
        <f t="shared" si="1555"/>
        <v>23</v>
      </c>
      <c r="L3450" s="8">
        <f t="shared" si="1556"/>
        <v>1.0043006699999999</v>
      </c>
      <c r="M3450" s="116">
        <f t="shared" si="1557"/>
        <v>1.0043006699999999</v>
      </c>
      <c r="N3450" s="116">
        <f t="shared" si="1558"/>
        <v>1.7078046626357608</v>
      </c>
      <c r="O3450" s="109">
        <f t="shared" si="1559"/>
        <v>1.7151493600000001</v>
      </c>
      <c r="P3450" s="109">
        <f t="shared" si="1560"/>
        <v>0</v>
      </c>
      <c r="Q3450" s="11">
        <f t="shared" si="1545"/>
        <v>0</v>
      </c>
      <c r="R3450" s="30">
        <f t="shared" si="1543"/>
        <v>0</v>
      </c>
      <c r="S3450" s="109">
        <f t="shared" si="1561"/>
        <v>0</v>
      </c>
      <c r="T3450" s="119">
        <f t="shared" si="1544"/>
        <v>0.10150000000000001</v>
      </c>
      <c r="U3450" s="117">
        <f t="shared" si="1562"/>
        <v>315</v>
      </c>
      <c r="V3450" s="117">
        <v>252</v>
      </c>
      <c r="W3450" s="116">
        <f t="shared" si="1563"/>
        <v>1.1284455980000001</v>
      </c>
      <c r="X3450" s="109">
        <f t="shared" si="1564"/>
        <v>0</v>
      </c>
      <c r="Y3450" s="174">
        <f t="shared" si="1541"/>
        <v>0</v>
      </c>
      <c r="Z3450" s="120" t="str">
        <f t="shared" si="1546"/>
        <v>A+J=</v>
      </c>
      <c r="AA3450" s="114">
        <f t="shared" si="1547"/>
        <v>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08">
        <f t="shared" si="1542"/>
        <v>47747</v>
      </c>
      <c r="B3451" s="109">
        <f t="shared" si="1548"/>
        <v>0</v>
      </c>
      <c r="C3451" s="193">
        <f t="shared" si="1540"/>
        <v>0</v>
      </c>
      <c r="D3451" s="110">
        <f t="shared" si="1549"/>
        <v>7245.38</v>
      </c>
      <c r="E3451" s="111">
        <f t="shared" si="1565"/>
        <v>7276.54</v>
      </c>
      <c r="F3451" s="112">
        <f t="shared" si="1550"/>
        <v>47715</v>
      </c>
      <c r="G3451" s="113">
        <f t="shared" si="1551"/>
        <v>4.3006716003852752E-3</v>
      </c>
      <c r="H3451" s="114">
        <f t="shared" si="1552"/>
        <v>47777</v>
      </c>
      <c r="I3451" s="114">
        <f t="shared" si="1553"/>
        <v>47777</v>
      </c>
      <c r="J3451" s="115">
        <f t="shared" si="1554"/>
        <v>21</v>
      </c>
      <c r="K3451" s="115">
        <f t="shared" si="1555"/>
        <v>1</v>
      </c>
      <c r="L3451" s="8">
        <f t="shared" si="1556"/>
        <v>1.0002043700000001</v>
      </c>
      <c r="M3451" s="116">
        <f t="shared" si="1557"/>
        <v>1.0043006699999999</v>
      </c>
      <c r="N3451" s="116">
        <f t="shared" si="1558"/>
        <v>1.7151493669142184</v>
      </c>
      <c r="O3451" s="109">
        <f t="shared" si="1559"/>
        <v>1.71549989</v>
      </c>
      <c r="P3451" s="109">
        <f t="shared" si="1560"/>
        <v>0</v>
      </c>
      <c r="Q3451" s="11">
        <f t="shared" si="1545"/>
        <v>0</v>
      </c>
      <c r="R3451" s="30">
        <f t="shared" si="1543"/>
        <v>0</v>
      </c>
      <c r="S3451" s="109">
        <f t="shared" si="1561"/>
        <v>0</v>
      </c>
      <c r="T3451" s="119">
        <f t="shared" si="1544"/>
        <v>0.10150000000000001</v>
      </c>
      <c r="U3451" s="117">
        <f t="shared" si="1562"/>
        <v>316</v>
      </c>
      <c r="V3451" s="117">
        <v>252</v>
      </c>
      <c r="W3451" s="116">
        <f t="shared" si="1563"/>
        <v>1.1288785779999999</v>
      </c>
      <c r="X3451" s="109">
        <f t="shared" si="1564"/>
        <v>0</v>
      </c>
      <c r="Y3451" s="174">
        <f t="shared" si="1541"/>
        <v>0</v>
      </c>
      <c r="Z3451" s="120" t="str">
        <f t="shared" si="1546"/>
        <v>A+J=</v>
      </c>
      <c r="AA3451" s="114">
        <f t="shared" si="1547"/>
        <v>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08">
        <f t="shared" si="1542"/>
        <v>47748</v>
      </c>
      <c r="B3452" s="109">
        <f t="shared" si="1548"/>
        <v>0</v>
      </c>
      <c r="C3452" s="193">
        <f t="shared" si="1540"/>
        <v>0</v>
      </c>
      <c r="D3452" s="110">
        <f t="shared" si="1549"/>
        <v>7245.38</v>
      </c>
      <c r="E3452" s="111">
        <f t="shared" si="1565"/>
        <v>7276.54</v>
      </c>
      <c r="F3452" s="112">
        <f t="shared" si="1550"/>
        <v>47715</v>
      </c>
      <c r="G3452" s="113">
        <f t="shared" si="1551"/>
        <v>4.3006716003852752E-3</v>
      </c>
      <c r="H3452" s="114">
        <f t="shared" si="1552"/>
        <v>47777</v>
      </c>
      <c r="I3452" s="114">
        <f t="shared" si="1553"/>
        <v>47777</v>
      </c>
      <c r="J3452" s="115">
        <f t="shared" si="1554"/>
        <v>21</v>
      </c>
      <c r="K3452" s="115">
        <f t="shared" si="1555"/>
        <v>1</v>
      </c>
      <c r="L3452" s="8">
        <f t="shared" si="1556"/>
        <v>1.0002043700000001</v>
      </c>
      <c r="M3452" s="116">
        <f t="shared" si="1557"/>
        <v>1.0043006699999999</v>
      </c>
      <c r="N3452" s="116">
        <f t="shared" si="1558"/>
        <v>1.7151493669142184</v>
      </c>
      <c r="O3452" s="109">
        <f t="shared" si="1559"/>
        <v>1.71549989</v>
      </c>
      <c r="P3452" s="109">
        <f t="shared" si="1560"/>
        <v>0</v>
      </c>
      <c r="Q3452" s="11">
        <f t="shared" si="1545"/>
        <v>0</v>
      </c>
      <c r="R3452" s="30">
        <f t="shared" si="1543"/>
        <v>0</v>
      </c>
      <c r="S3452" s="109">
        <f t="shared" si="1561"/>
        <v>0</v>
      </c>
      <c r="T3452" s="119">
        <f t="shared" si="1544"/>
        <v>0.10150000000000001</v>
      </c>
      <c r="U3452" s="117">
        <f t="shared" si="1562"/>
        <v>316</v>
      </c>
      <c r="V3452" s="117">
        <v>252</v>
      </c>
      <c r="W3452" s="116">
        <f t="shared" si="1563"/>
        <v>1.1288785779999999</v>
      </c>
      <c r="X3452" s="109">
        <f t="shared" si="1564"/>
        <v>0</v>
      </c>
      <c r="Y3452" s="174">
        <f t="shared" si="1541"/>
        <v>0</v>
      </c>
      <c r="Z3452" s="120" t="str">
        <f t="shared" si="1546"/>
        <v>A+J=</v>
      </c>
      <c r="AA3452" s="114">
        <f t="shared" si="1547"/>
        <v>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08">
        <f t="shared" si="1542"/>
        <v>47749</v>
      </c>
      <c r="B3453" s="109">
        <f t="shared" si="1548"/>
        <v>0</v>
      </c>
      <c r="C3453" s="193">
        <f t="shared" si="1540"/>
        <v>0</v>
      </c>
      <c r="D3453" s="110">
        <f t="shared" si="1549"/>
        <v>7245.38</v>
      </c>
      <c r="E3453" s="111">
        <f t="shared" si="1565"/>
        <v>7276.54</v>
      </c>
      <c r="F3453" s="112">
        <f t="shared" si="1550"/>
        <v>47715</v>
      </c>
      <c r="G3453" s="113">
        <f t="shared" si="1551"/>
        <v>4.3006716003852752E-3</v>
      </c>
      <c r="H3453" s="114">
        <f t="shared" si="1552"/>
        <v>47777</v>
      </c>
      <c r="I3453" s="114">
        <f t="shared" si="1553"/>
        <v>47777</v>
      </c>
      <c r="J3453" s="115">
        <f t="shared" si="1554"/>
        <v>21</v>
      </c>
      <c r="K3453" s="115">
        <f t="shared" si="1555"/>
        <v>1</v>
      </c>
      <c r="L3453" s="8">
        <f t="shared" si="1556"/>
        <v>1.0002043700000001</v>
      </c>
      <c r="M3453" s="116">
        <f t="shared" si="1557"/>
        <v>1.0043006699999999</v>
      </c>
      <c r="N3453" s="116">
        <f t="shared" si="1558"/>
        <v>1.7151493669142184</v>
      </c>
      <c r="O3453" s="109">
        <f t="shared" si="1559"/>
        <v>1.71549989</v>
      </c>
      <c r="P3453" s="109">
        <f t="shared" si="1560"/>
        <v>0</v>
      </c>
      <c r="Q3453" s="11">
        <f t="shared" si="1545"/>
        <v>0</v>
      </c>
      <c r="R3453" s="30">
        <f t="shared" si="1543"/>
        <v>0</v>
      </c>
      <c r="S3453" s="109">
        <f t="shared" si="1561"/>
        <v>0</v>
      </c>
      <c r="T3453" s="119">
        <f t="shared" si="1544"/>
        <v>0.10150000000000001</v>
      </c>
      <c r="U3453" s="117">
        <f t="shared" si="1562"/>
        <v>316</v>
      </c>
      <c r="V3453" s="117">
        <v>252</v>
      </c>
      <c r="W3453" s="116">
        <f t="shared" si="1563"/>
        <v>1.1288785779999999</v>
      </c>
      <c r="X3453" s="109">
        <f t="shared" si="1564"/>
        <v>0</v>
      </c>
      <c r="Y3453" s="174">
        <f t="shared" si="1541"/>
        <v>0</v>
      </c>
      <c r="Z3453" s="120" t="str">
        <f t="shared" si="1546"/>
        <v>A+J=</v>
      </c>
      <c r="AA3453" s="114">
        <f t="shared" si="1547"/>
        <v>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08">
        <f t="shared" si="1542"/>
        <v>47750</v>
      </c>
      <c r="B3454" s="109">
        <f t="shared" si="1548"/>
        <v>0</v>
      </c>
      <c r="C3454" s="193">
        <f t="shared" si="1540"/>
        <v>0</v>
      </c>
      <c r="D3454" s="110">
        <f t="shared" si="1549"/>
        <v>7245.38</v>
      </c>
      <c r="E3454" s="111">
        <f t="shared" si="1565"/>
        <v>7276.54</v>
      </c>
      <c r="F3454" s="112">
        <f t="shared" si="1550"/>
        <v>47715</v>
      </c>
      <c r="G3454" s="113">
        <f t="shared" si="1551"/>
        <v>4.3006716003852752E-3</v>
      </c>
      <c r="H3454" s="114">
        <f t="shared" si="1552"/>
        <v>47777</v>
      </c>
      <c r="I3454" s="114">
        <f t="shared" si="1553"/>
        <v>47777</v>
      </c>
      <c r="J3454" s="115">
        <f t="shared" si="1554"/>
        <v>21</v>
      </c>
      <c r="K3454" s="115">
        <f t="shared" si="1555"/>
        <v>2</v>
      </c>
      <c r="L3454" s="8">
        <f t="shared" si="1556"/>
        <v>1.00040879</v>
      </c>
      <c r="M3454" s="116">
        <f t="shared" si="1557"/>
        <v>1.0043006699999999</v>
      </c>
      <c r="N3454" s="116">
        <f t="shared" si="1558"/>
        <v>1.7151493669142184</v>
      </c>
      <c r="O3454" s="109">
        <f t="shared" si="1559"/>
        <v>1.7158504999999999</v>
      </c>
      <c r="P3454" s="109">
        <f t="shared" si="1560"/>
        <v>0</v>
      </c>
      <c r="Q3454" s="11">
        <f t="shared" si="1545"/>
        <v>0</v>
      </c>
      <c r="R3454" s="30">
        <f t="shared" si="1543"/>
        <v>0</v>
      </c>
      <c r="S3454" s="109">
        <f t="shared" si="1561"/>
        <v>0</v>
      </c>
      <c r="T3454" s="119">
        <f t="shared" si="1544"/>
        <v>0.10150000000000001</v>
      </c>
      <c r="U3454" s="117">
        <f t="shared" si="1562"/>
        <v>317</v>
      </c>
      <c r="V3454" s="117">
        <v>252</v>
      </c>
      <c r="W3454" s="116">
        <f t="shared" si="1563"/>
        <v>1.129311725</v>
      </c>
      <c r="X3454" s="109">
        <f t="shared" si="1564"/>
        <v>0</v>
      </c>
      <c r="Y3454" s="174">
        <f t="shared" si="1541"/>
        <v>0</v>
      </c>
      <c r="Z3454" s="120" t="str">
        <f t="shared" si="1546"/>
        <v>A+J=</v>
      </c>
      <c r="AA3454" s="114">
        <f t="shared" si="1547"/>
        <v>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08">
        <f t="shared" si="1542"/>
        <v>47751</v>
      </c>
      <c r="B3455" s="109">
        <f t="shared" si="1548"/>
        <v>0</v>
      </c>
      <c r="C3455" s="193">
        <f t="shared" si="1540"/>
        <v>0</v>
      </c>
      <c r="D3455" s="110">
        <f t="shared" si="1549"/>
        <v>7245.38</v>
      </c>
      <c r="E3455" s="111">
        <f t="shared" si="1565"/>
        <v>7276.54</v>
      </c>
      <c r="F3455" s="112">
        <f t="shared" si="1550"/>
        <v>47715</v>
      </c>
      <c r="G3455" s="113">
        <f t="shared" si="1551"/>
        <v>4.3006716003852752E-3</v>
      </c>
      <c r="H3455" s="114">
        <f t="shared" si="1552"/>
        <v>47777</v>
      </c>
      <c r="I3455" s="114">
        <f t="shared" si="1553"/>
        <v>47777</v>
      </c>
      <c r="J3455" s="115">
        <f t="shared" si="1554"/>
        <v>21</v>
      </c>
      <c r="K3455" s="115">
        <f t="shared" si="1555"/>
        <v>3</v>
      </c>
      <c r="L3455" s="8">
        <f t="shared" si="1556"/>
        <v>1.00061325</v>
      </c>
      <c r="M3455" s="116">
        <f t="shared" si="1557"/>
        <v>1.0043006699999999</v>
      </c>
      <c r="N3455" s="116">
        <f t="shared" si="1558"/>
        <v>1.7151493669142184</v>
      </c>
      <c r="O3455" s="109">
        <f t="shared" si="1559"/>
        <v>1.7162011800000001</v>
      </c>
      <c r="P3455" s="109">
        <f t="shared" si="1560"/>
        <v>0</v>
      </c>
      <c r="Q3455" s="11">
        <f t="shared" si="1545"/>
        <v>0</v>
      </c>
      <c r="R3455" s="30">
        <f t="shared" si="1543"/>
        <v>0</v>
      </c>
      <c r="S3455" s="109">
        <f t="shared" si="1561"/>
        <v>0</v>
      </c>
      <c r="T3455" s="119">
        <f t="shared" si="1544"/>
        <v>0.10150000000000001</v>
      </c>
      <c r="U3455" s="117">
        <f t="shared" si="1562"/>
        <v>318</v>
      </c>
      <c r="V3455" s="117">
        <v>252</v>
      </c>
      <c r="W3455" s="116">
        <f t="shared" si="1563"/>
        <v>1.129745037</v>
      </c>
      <c r="X3455" s="109">
        <f t="shared" si="1564"/>
        <v>0</v>
      </c>
      <c r="Y3455" s="174">
        <f t="shared" si="1541"/>
        <v>0</v>
      </c>
      <c r="Z3455" s="120" t="str">
        <f t="shared" si="1546"/>
        <v>A+J=</v>
      </c>
      <c r="AA3455" s="114">
        <f t="shared" si="1547"/>
        <v>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08">
        <f t="shared" si="1542"/>
        <v>47752</v>
      </c>
      <c r="B3456" s="109">
        <f t="shared" si="1548"/>
        <v>0</v>
      </c>
      <c r="C3456" s="193">
        <f t="shared" si="1540"/>
        <v>0</v>
      </c>
      <c r="D3456" s="110">
        <f t="shared" si="1549"/>
        <v>7245.38</v>
      </c>
      <c r="E3456" s="111">
        <f t="shared" si="1565"/>
        <v>7276.54</v>
      </c>
      <c r="F3456" s="112">
        <f t="shared" si="1550"/>
        <v>47715</v>
      </c>
      <c r="G3456" s="113">
        <f t="shared" si="1551"/>
        <v>4.3006716003852752E-3</v>
      </c>
      <c r="H3456" s="114">
        <f t="shared" si="1552"/>
        <v>47777</v>
      </c>
      <c r="I3456" s="114">
        <f t="shared" si="1553"/>
        <v>47777</v>
      </c>
      <c r="J3456" s="115">
        <f t="shared" si="1554"/>
        <v>21</v>
      </c>
      <c r="K3456" s="115">
        <f t="shared" si="1555"/>
        <v>4</v>
      </c>
      <c r="L3456" s="8">
        <f t="shared" si="1556"/>
        <v>1.00081775</v>
      </c>
      <c r="M3456" s="116">
        <f t="shared" si="1557"/>
        <v>1.0043006699999999</v>
      </c>
      <c r="N3456" s="116">
        <f t="shared" si="1558"/>
        <v>1.7151493669142184</v>
      </c>
      <c r="O3456" s="109">
        <f t="shared" si="1559"/>
        <v>1.7165519300000001</v>
      </c>
      <c r="P3456" s="109">
        <f t="shared" si="1560"/>
        <v>0</v>
      </c>
      <c r="Q3456" s="11">
        <f t="shared" si="1545"/>
        <v>0</v>
      </c>
      <c r="R3456" s="30">
        <f t="shared" si="1543"/>
        <v>0</v>
      </c>
      <c r="S3456" s="109">
        <f t="shared" si="1561"/>
        <v>0</v>
      </c>
      <c r="T3456" s="119">
        <f t="shared" si="1544"/>
        <v>0.10150000000000001</v>
      </c>
      <c r="U3456" s="117">
        <f t="shared" si="1562"/>
        <v>319</v>
      </c>
      <c r="V3456" s="117">
        <v>252</v>
      </c>
      <c r="W3456" s="116">
        <f t="shared" si="1563"/>
        <v>1.130178516</v>
      </c>
      <c r="X3456" s="109">
        <f t="shared" si="1564"/>
        <v>0</v>
      </c>
      <c r="Y3456" s="174">
        <f t="shared" si="1541"/>
        <v>0</v>
      </c>
      <c r="Z3456" s="120" t="str">
        <f t="shared" si="1546"/>
        <v>A+J=</v>
      </c>
      <c r="AA3456" s="114">
        <f t="shared" si="1547"/>
        <v>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08">
        <f t="shared" si="1542"/>
        <v>47753</v>
      </c>
      <c r="B3457" s="109">
        <f t="shared" si="1548"/>
        <v>0</v>
      </c>
      <c r="C3457" s="193">
        <f t="shared" si="1540"/>
        <v>0</v>
      </c>
      <c r="D3457" s="110">
        <f t="shared" si="1549"/>
        <v>7245.38</v>
      </c>
      <c r="E3457" s="111">
        <f t="shared" si="1565"/>
        <v>7276.54</v>
      </c>
      <c r="F3457" s="112">
        <f t="shared" si="1550"/>
        <v>47715</v>
      </c>
      <c r="G3457" s="113">
        <f t="shared" si="1551"/>
        <v>4.3006716003852752E-3</v>
      </c>
      <c r="H3457" s="114">
        <f t="shared" si="1552"/>
        <v>47777</v>
      </c>
      <c r="I3457" s="114">
        <f t="shared" si="1553"/>
        <v>47777</v>
      </c>
      <c r="J3457" s="115">
        <f t="shared" si="1554"/>
        <v>21</v>
      </c>
      <c r="K3457" s="115">
        <f t="shared" si="1555"/>
        <v>5</v>
      </c>
      <c r="L3457" s="8">
        <f t="shared" si="1556"/>
        <v>1.0010222900000001</v>
      </c>
      <c r="M3457" s="116">
        <f t="shared" si="1557"/>
        <v>1.0043006699999999</v>
      </c>
      <c r="N3457" s="116">
        <f t="shared" si="1558"/>
        <v>1.7151493669142184</v>
      </c>
      <c r="O3457" s="109">
        <f t="shared" si="1559"/>
        <v>1.7169027400000001</v>
      </c>
      <c r="P3457" s="109">
        <f t="shared" si="1560"/>
        <v>0</v>
      </c>
      <c r="Q3457" s="11">
        <f t="shared" si="1545"/>
        <v>0</v>
      </c>
      <c r="R3457" s="30">
        <f t="shared" si="1543"/>
        <v>0</v>
      </c>
      <c r="S3457" s="109">
        <f t="shared" si="1561"/>
        <v>0</v>
      </c>
      <c r="T3457" s="119">
        <f t="shared" si="1544"/>
        <v>0.10150000000000001</v>
      </c>
      <c r="U3457" s="117">
        <f t="shared" si="1562"/>
        <v>320</v>
      </c>
      <c r="V3457" s="117">
        <v>252</v>
      </c>
      <c r="W3457" s="116">
        <f t="shared" si="1563"/>
        <v>1.1306121609999999</v>
      </c>
      <c r="X3457" s="109">
        <f t="shared" si="1564"/>
        <v>0</v>
      </c>
      <c r="Y3457" s="174">
        <f t="shared" si="1541"/>
        <v>0</v>
      </c>
      <c r="Z3457" s="120" t="str">
        <f t="shared" si="1546"/>
        <v>A+J=</v>
      </c>
      <c r="AA3457" s="114">
        <f t="shared" si="1547"/>
        <v>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08">
        <f t="shared" si="1542"/>
        <v>47754</v>
      </c>
      <c r="B3458" s="109">
        <f t="shared" si="1548"/>
        <v>0</v>
      </c>
      <c r="C3458" s="193">
        <f t="shared" si="1540"/>
        <v>0</v>
      </c>
      <c r="D3458" s="110">
        <f t="shared" si="1549"/>
        <v>7245.38</v>
      </c>
      <c r="E3458" s="111">
        <f t="shared" si="1565"/>
        <v>7276.54</v>
      </c>
      <c r="F3458" s="112">
        <f t="shared" si="1550"/>
        <v>47715</v>
      </c>
      <c r="G3458" s="113">
        <f t="shared" si="1551"/>
        <v>4.3006716003852752E-3</v>
      </c>
      <c r="H3458" s="114">
        <f t="shared" si="1552"/>
        <v>47777</v>
      </c>
      <c r="I3458" s="114">
        <f t="shared" si="1553"/>
        <v>47777</v>
      </c>
      <c r="J3458" s="115">
        <f t="shared" si="1554"/>
        <v>21</v>
      </c>
      <c r="K3458" s="115">
        <f t="shared" si="1555"/>
        <v>6</v>
      </c>
      <c r="L3458" s="8">
        <f t="shared" si="1556"/>
        <v>1.0012268799999999</v>
      </c>
      <c r="M3458" s="116">
        <f t="shared" si="1557"/>
        <v>1.0043006699999999</v>
      </c>
      <c r="N3458" s="116">
        <f t="shared" si="1558"/>
        <v>1.7151493669142184</v>
      </c>
      <c r="O3458" s="109">
        <f t="shared" si="1559"/>
        <v>1.71725364</v>
      </c>
      <c r="P3458" s="109">
        <f t="shared" si="1560"/>
        <v>0</v>
      </c>
      <c r="Q3458" s="11">
        <f t="shared" si="1545"/>
        <v>0</v>
      </c>
      <c r="R3458" s="30">
        <f t="shared" si="1543"/>
        <v>0</v>
      </c>
      <c r="S3458" s="109">
        <f t="shared" si="1561"/>
        <v>0</v>
      </c>
      <c r="T3458" s="119">
        <f t="shared" si="1544"/>
        <v>0.10150000000000001</v>
      </c>
      <c r="U3458" s="117">
        <f t="shared" si="1562"/>
        <v>321</v>
      </c>
      <c r="V3458" s="117">
        <v>252</v>
      </c>
      <c r="W3458" s="116">
        <f t="shared" si="1563"/>
        <v>1.131045973</v>
      </c>
      <c r="X3458" s="109">
        <f t="shared" si="1564"/>
        <v>0</v>
      </c>
      <c r="Y3458" s="174">
        <f t="shared" si="1541"/>
        <v>0</v>
      </c>
      <c r="Z3458" s="120" t="str">
        <f t="shared" si="1546"/>
        <v>A+J=</v>
      </c>
      <c r="AA3458" s="114">
        <f t="shared" si="1547"/>
        <v>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08">
        <f t="shared" si="1542"/>
        <v>47755</v>
      </c>
      <c r="B3459" s="109">
        <f t="shared" si="1548"/>
        <v>0</v>
      </c>
      <c r="C3459" s="193">
        <f t="shared" si="1540"/>
        <v>0</v>
      </c>
      <c r="D3459" s="110">
        <f t="shared" si="1549"/>
        <v>7245.38</v>
      </c>
      <c r="E3459" s="111">
        <f t="shared" si="1565"/>
        <v>7276.54</v>
      </c>
      <c r="F3459" s="112">
        <f t="shared" si="1550"/>
        <v>47715</v>
      </c>
      <c r="G3459" s="113">
        <f t="shared" si="1551"/>
        <v>4.3006716003852752E-3</v>
      </c>
      <c r="H3459" s="114">
        <f t="shared" si="1552"/>
        <v>47777</v>
      </c>
      <c r="I3459" s="114">
        <f t="shared" si="1553"/>
        <v>47777</v>
      </c>
      <c r="J3459" s="115">
        <f t="shared" si="1554"/>
        <v>21</v>
      </c>
      <c r="K3459" s="115">
        <f t="shared" si="1555"/>
        <v>6</v>
      </c>
      <c r="L3459" s="8">
        <f t="shared" si="1556"/>
        <v>1.0012268799999999</v>
      </c>
      <c r="M3459" s="116">
        <f t="shared" si="1557"/>
        <v>1.0043006699999999</v>
      </c>
      <c r="N3459" s="116">
        <f t="shared" si="1558"/>
        <v>1.7151493669142184</v>
      </c>
      <c r="O3459" s="109">
        <f t="shared" si="1559"/>
        <v>1.71725364</v>
      </c>
      <c r="P3459" s="109">
        <f t="shared" si="1560"/>
        <v>0</v>
      </c>
      <c r="Q3459" s="11">
        <f t="shared" si="1545"/>
        <v>0</v>
      </c>
      <c r="R3459" s="30">
        <f t="shared" si="1543"/>
        <v>0</v>
      </c>
      <c r="S3459" s="109">
        <f t="shared" si="1561"/>
        <v>0</v>
      </c>
      <c r="T3459" s="119">
        <f t="shared" si="1544"/>
        <v>0.10150000000000001</v>
      </c>
      <c r="U3459" s="117">
        <f t="shared" si="1562"/>
        <v>321</v>
      </c>
      <c r="V3459" s="117">
        <v>252</v>
      </c>
      <c r="W3459" s="116">
        <f t="shared" si="1563"/>
        <v>1.131045973</v>
      </c>
      <c r="X3459" s="109">
        <f t="shared" si="1564"/>
        <v>0</v>
      </c>
      <c r="Y3459" s="174">
        <f t="shared" si="1541"/>
        <v>0</v>
      </c>
      <c r="Z3459" s="120" t="str">
        <f t="shared" si="1546"/>
        <v>A+J=</v>
      </c>
      <c r="AA3459" s="114">
        <f t="shared" si="1547"/>
        <v>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08">
        <f t="shared" si="1542"/>
        <v>47756</v>
      </c>
      <c r="B3460" s="109">
        <f t="shared" si="1548"/>
        <v>0</v>
      </c>
      <c r="C3460" s="193">
        <f t="shared" si="1540"/>
        <v>0</v>
      </c>
      <c r="D3460" s="110">
        <f t="shared" si="1549"/>
        <v>7245.38</v>
      </c>
      <c r="E3460" s="111">
        <f t="shared" si="1565"/>
        <v>7276.54</v>
      </c>
      <c r="F3460" s="112">
        <f t="shared" si="1550"/>
        <v>47715</v>
      </c>
      <c r="G3460" s="113">
        <f t="shared" si="1551"/>
        <v>4.3006716003852752E-3</v>
      </c>
      <c r="H3460" s="114">
        <f t="shared" si="1552"/>
        <v>47777</v>
      </c>
      <c r="I3460" s="114">
        <f t="shared" si="1553"/>
        <v>47777</v>
      </c>
      <c r="J3460" s="115">
        <f t="shared" si="1554"/>
        <v>21</v>
      </c>
      <c r="K3460" s="115">
        <f t="shared" si="1555"/>
        <v>6</v>
      </c>
      <c r="L3460" s="8">
        <f t="shared" si="1556"/>
        <v>1.0012268799999999</v>
      </c>
      <c r="M3460" s="116">
        <f t="shared" si="1557"/>
        <v>1.0043006699999999</v>
      </c>
      <c r="N3460" s="116">
        <f t="shared" si="1558"/>
        <v>1.7151493669142184</v>
      </c>
      <c r="O3460" s="109">
        <f t="shared" si="1559"/>
        <v>1.71725364</v>
      </c>
      <c r="P3460" s="109">
        <f t="shared" si="1560"/>
        <v>0</v>
      </c>
      <c r="Q3460" s="11">
        <f t="shared" si="1545"/>
        <v>0</v>
      </c>
      <c r="R3460" s="30">
        <f t="shared" si="1543"/>
        <v>0</v>
      </c>
      <c r="S3460" s="109">
        <f t="shared" si="1561"/>
        <v>0</v>
      </c>
      <c r="T3460" s="119">
        <f t="shared" si="1544"/>
        <v>0.10150000000000001</v>
      </c>
      <c r="U3460" s="117">
        <f t="shared" si="1562"/>
        <v>321</v>
      </c>
      <c r="V3460" s="117">
        <v>252</v>
      </c>
      <c r="W3460" s="116">
        <f t="shared" si="1563"/>
        <v>1.131045973</v>
      </c>
      <c r="X3460" s="109">
        <f t="shared" si="1564"/>
        <v>0</v>
      </c>
      <c r="Y3460" s="174">
        <f t="shared" si="1541"/>
        <v>0</v>
      </c>
      <c r="Z3460" s="120" t="str">
        <f t="shared" si="1546"/>
        <v>A+J=</v>
      </c>
      <c r="AA3460" s="114">
        <f t="shared" si="1547"/>
        <v>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08">
        <f t="shared" si="1542"/>
        <v>47757</v>
      </c>
      <c r="B3461" s="109">
        <f t="shared" si="1548"/>
        <v>0</v>
      </c>
      <c r="C3461" s="193">
        <f t="shared" si="1540"/>
        <v>0</v>
      </c>
      <c r="D3461" s="110">
        <f t="shared" si="1549"/>
        <v>7245.38</v>
      </c>
      <c r="E3461" s="111">
        <f t="shared" si="1565"/>
        <v>7276.54</v>
      </c>
      <c r="F3461" s="112">
        <f t="shared" si="1550"/>
        <v>47715</v>
      </c>
      <c r="G3461" s="113">
        <f t="shared" si="1551"/>
        <v>4.3006716003852752E-3</v>
      </c>
      <c r="H3461" s="114">
        <f t="shared" si="1552"/>
        <v>47777</v>
      </c>
      <c r="I3461" s="114">
        <f t="shared" si="1553"/>
        <v>47777</v>
      </c>
      <c r="J3461" s="115">
        <f t="shared" si="1554"/>
        <v>21</v>
      </c>
      <c r="K3461" s="115">
        <f t="shared" si="1555"/>
        <v>7</v>
      </c>
      <c r="L3461" s="8">
        <f t="shared" si="1556"/>
        <v>1.0014315</v>
      </c>
      <c r="M3461" s="116">
        <f t="shared" si="1557"/>
        <v>1.0043006699999999</v>
      </c>
      <c r="N3461" s="116">
        <f t="shared" si="1558"/>
        <v>1.7151493669142184</v>
      </c>
      <c r="O3461" s="109">
        <f t="shared" si="1559"/>
        <v>1.7176046</v>
      </c>
      <c r="P3461" s="109">
        <f t="shared" si="1560"/>
        <v>0</v>
      </c>
      <c r="Q3461" s="11">
        <f t="shared" si="1545"/>
        <v>0</v>
      </c>
      <c r="R3461" s="30">
        <f t="shared" si="1543"/>
        <v>0</v>
      </c>
      <c r="S3461" s="109">
        <f t="shared" si="1561"/>
        <v>0</v>
      </c>
      <c r="T3461" s="119">
        <f t="shared" si="1544"/>
        <v>0.10150000000000001</v>
      </c>
      <c r="U3461" s="117">
        <f t="shared" si="1562"/>
        <v>322</v>
      </c>
      <c r="V3461" s="117">
        <v>252</v>
      </c>
      <c r="W3461" s="116">
        <f t="shared" si="1563"/>
        <v>1.131479951</v>
      </c>
      <c r="X3461" s="109">
        <f t="shared" si="1564"/>
        <v>0</v>
      </c>
      <c r="Y3461" s="174">
        <f t="shared" si="1541"/>
        <v>0</v>
      </c>
      <c r="Z3461" s="120" t="str">
        <f t="shared" si="1546"/>
        <v>A+J=</v>
      </c>
      <c r="AA3461" s="114">
        <f t="shared" si="1547"/>
        <v>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08">
        <f t="shared" si="1542"/>
        <v>47758</v>
      </c>
      <c r="B3462" s="109">
        <f t="shared" si="1548"/>
        <v>0</v>
      </c>
      <c r="C3462" s="193">
        <f t="shared" ref="C3462:C3525" si="1566">TRUNC(IF(Q3461&gt;0,C3461-(S3461/O3461),C3461),8)</f>
        <v>0</v>
      </c>
      <c r="D3462" s="110">
        <f t="shared" si="1549"/>
        <v>7245.38</v>
      </c>
      <c r="E3462" s="111">
        <f t="shared" si="1565"/>
        <v>7276.54</v>
      </c>
      <c r="F3462" s="112">
        <f t="shared" si="1550"/>
        <v>47715</v>
      </c>
      <c r="G3462" s="113">
        <f t="shared" si="1551"/>
        <v>4.3006716003852752E-3</v>
      </c>
      <c r="H3462" s="114">
        <f t="shared" si="1552"/>
        <v>47777</v>
      </c>
      <c r="I3462" s="114">
        <f t="shared" si="1553"/>
        <v>47777</v>
      </c>
      <c r="J3462" s="115">
        <f t="shared" si="1554"/>
        <v>21</v>
      </c>
      <c r="K3462" s="115">
        <f t="shared" si="1555"/>
        <v>8</v>
      </c>
      <c r="L3462" s="8">
        <f t="shared" si="1556"/>
        <v>1.00163617</v>
      </c>
      <c r="M3462" s="116">
        <f t="shared" si="1557"/>
        <v>1.0043006699999999</v>
      </c>
      <c r="N3462" s="116">
        <f t="shared" si="1558"/>
        <v>1.7151493669142184</v>
      </c>
      <c r="O3462" s="109">
        <f t="shared" si="1559"/>
        <v>1.71795564</v>
      </c>
      <c r="P3462" s="109">
        <f t="shared" si="1560"/>
        <v>0</v>
      </c>
      <c r="Q3462" s="11">
        <f t="shared" si="1545"/>
        <v>0</v>
      </c>
      <c r="R3462" s="30">
        <f t="shared" si="1543"/>
        <v>0</v>
      </c>
      <c r="S3462" s="109">
        <f t="shared" si="1561"/>
        <v>0</v>
      </c>
      <c r="T3462" s="119">
        <f t="shared" si="1544"/>
        <v>0.10150000000000001</v>
      </c>
      <c r="U3462" s="117">
        <f t="shared" si="1562"/>
        <v>323</v>
      </c>
      <c r="V3462" s="117">
        <v>252</v>
      </c>
      <c r="W3462" s="116">
        <f t="shared" si="1563"/>
        <v>1.131914096</v>
      </c>
      <c r="X3462" s="109">
        <f t="shared" si="1564"/>
        <v>0</v>
      </c>
      <c r="Y3462" s="174">
        <f t="shared" si="1541"/>
        <v>0</v>
      </c>
      <c r="Z3462" s="120" t="str">
        <f t="shared" si="1546"/>
        <v>A+J=</v>
      </c>
      <c r="AA3462" s="114">
        <f t="shared" si="1547"/>
        <v>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08">
        <f t="shared" si="1542"/>
        <v>47759</v>
      </c>
      <c r="B3463" s="109">
        <f t="shared" si="1548"/>
        <v>0</v>
      </c>
      <c r="C3463" s="193">
        <f t="shared" si="1566"/>
        <v>0</v>
      </c>
      <c r="D3463" s="110">
        <f t="shared" si="1549"/>
        <v>7245.38</v>
      </c>
      <c r="E3463" s="111">
        <f t="shared" si="1565"/>
        <v>7276.54</v>
      </c>
      <c r="F3463" s="112">
        <f t="shared" si="1550"/>
        <v>47715</v>
      </c>
      <c r="G3463" s="113">
        <f t="shared" si="1551"/>
        <v>4.3006716003852752E-3</v>
      </c>
      <c r="H3463" s="114">
        <f t="shared" si="1552"/>
        <v>47777</v>
      </c>
      <c r="I3463" s="114">
        <f t="shared" si="1553"/>
        <v>47777</v>
      </c>
      <c r="J3463" s="115">
        <f t="shared" si="1554"/>
        <v>21</v>
      </c>
      <c r="K3463" s="115">
        <f t="shared" si="1555"/>
        <v>9</v>
      </c>
      <c r="L3463" s="8">
        <f t="shared" si="1556"/>
        <v>1.00184088</v>
      </c>
      <c r="M3463" s="116">
        <f t="shared" si="1557"/>
        <v>1.0043006699999999</v>
      </c>
      <c r="N3463" s="116">
        <f t="shared" si="1558"/>
        <v>1.7151493669142184</v>
      </c>
      <c r="O3463" s="109">
        <f t="shared" si="1559"/>
        <v>1.71830675</v>
      </c>
      <c r="P3463" s="109">
        <f t="shared" si="1560"/>
        <v>0</v>
      </c>
      <c r="Q3463" s="11">
        <f t="shared" si="1545"/>
        <v>0</v>
      </c>
      <c r="R3463" s="30">
        <f t="shared" si="1543"/>
        <v>0</v>
      </c>
      <c r="S3463" s="109">
        <f t="shared" si="1561"/>
        <v>0</v>
      </c>
      <c r="T3463" s="119">
        <f t="shared" si="1544"/>
        <v>0.10150000000000001</v>
      </c>
      <c r="U3463" s="117">
        <f t="shared" si="1562"/>
        <v>324</v>
      </c>
      <c r="V3463" s="117">
        <v>252</v>
      </c>
      <c r="W3463" s="116">
        <f t="shared" si="1563"/>
        <v>1.1323484070000001</v>
      </c>
      <c r="X3463" s="109">
        <f t="shared" si="1564"/>
        <v>0</v>
      </c>
      <c r="Y3463" s="174">
        <f t="shared" si="1541"/>
        <v>0</v>
      </c>
      <c r="Z3463" s="120" t="str">
        <f t="shared" si="1546"/>
        <v>A+J=</v>
      </c>
      <c r="AA3463" s="114">
        <f t="shared" si="1547"/>
        <v>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08">
        <f t="shared" si="1542"/>
        <v>47760</v>
      </c>
      <c r="B3464" s="109">
        <f t="shared" si="1548"/>
        <v>0</v>
      </c>
      <c r="C3464" s="193">
        <f t="shared" si="1566"/>
        <v>0</v>
      </c>
      <c r="D3464" s="110">
        <f t="shared" si="1549"/>
        <v>7245.38</v>
      </c>
      <c r="E3464" s="111">
        <f t="shared" si="1565"/>
        <v>7276.54</v>
      </c>
      <c r="F3464" s="112">
        <f t="shared" si="1550"/>
        <v>47715</v>
      </c>
      <c r="G3464" s="113">
        <f t="shared" si="1551"/>
        <v>4.3006716003852752E-3</v>
      </c>
      <c r="H3464" s="114">
        <f t="shared" si="1552"/>
        <v>47777</v>
      </c>
      <c r="I3464" s="114">
        <f t="shared" si="1553"/>
        <v>47777</v>
      </c>
      <c r="J3464" s="115">
        <f t="shared" si="1554"/>
        <v>21</v>
      </c>
      <c r="K3464" s="115">
        <f t="shared" si="1555"/>
        <v>10</v>
      </c>
      <c r="L3464" s="8">
        <f t="shared" si="1556"/>
        <v>1.00204563</v>
      </c>
      <c r="M3464" s="116">
        <f t="shared" si="1557"/>
        <v>1.0043006699999999</v>
      </c>
      <c r="N3464" s="116">
        <f t="shared" si="1558"/>
        <v>1.7151493669142184</v>
      </c>
      <c r="O3464" s="109">
        <f t="shared" si="1559"/>
        <v>1.7186579200000001</v>
      </c>
      <c r="P3464" s="109">
        <f t="shared" si="1560"/>
        <v>0</v>
      </c>
      <c r="Q3464" s="11">
        <f t="shared" si="1545"/>
        <v>0</v>
      </c>
      <c r="R3464" s="30">
        <f t="shared" si="1543"/>
        <v>0</v>
      </c>
      <c r="S3464" s="109">
        <f t="shared" si="1561"/>
        <v>0</v>
      </c>
      <c r="T3464" s="119">
        <f t="shared" si="1544"/>
        <v>0.10150000000000001</v>
      </c>
      <c r="U3464" s="117">
        <f t="shared" si="1562"/>
        <v>325</v>
      </c>
      <c r="V3464" s="117">
        <v>252</v>
      </c>
      <c r="W3464" s="116">
        <f t="shared" si="1563"/>
        <v>1.132782884</v>
      </c>
      <c r="X3464" s="109">
        <f t="shared" si="1564"/>
        <v>0</v>
      </c>
      <c r="Y3464" s="174">
        <f t="shared" si="1541"/>
        <v>0</v>
      </c>
      <c r="Z3464" s="120" t="str">
        <f t="shared" si="1546"/>
        <v>A+J=</v>
      </c>
      <c r="AA3464" s="114">
        <f t="shared" si="1547"/>
        <v>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08">
        <f t="shared" si="1542"/>
        <v>47761</v>
      </c>
      <c r="B3465" s="109">
        <f t="shared" si="1548"/>
        <v>0</v>
      </c>
      <c r="C3465" s="193">
        <f t="shared" si="1566"/>
        <v>0</v>
      </c>
      <c r="D3465" s="110">
        <f t="shared" si="1549"/>
        <v>7245.38</v>
      </c>
      <c r="E3465" s="111">
        <f t="shared" si="1565"/>
        <v>7276.54</v>
      </c>
      <c r="F3465" s="112">
        <f t="shared" si="1550"/>
        <v>47715</v>
      </c>
      <c r="G3465" s="113">
        <f t="shared" si="1551"/>
        <v>4.3006716003852752E-3</v>
      </c>
      <c r="H3465" s="114">
        <f t="shared" si="1552"/>
        <v>47777</v>
      </c>
      <c r="I3465" s="114">
        <f t="shared" si="1553"/>
        <v>47777</v>
      </c>
      <c r="J3465" s="115">
        <f t="shared" si="1554"/>
        <v>21</v>
      </c>
      <c r="K3465" s="115">
        <f t="shared" si="1555"/>
        <v>11</v>
      </c>
      <c r="L3465" s="8">
        <f t="shared" si="1556"/>
        <v>1.0022504299999999</v>
      </c>
      <c r="M3465" s="116">
        <f t="shared" si="1557"/>
        <v>1.0043006699999999</v>
      </c>
      <c r="N3465" s="116">
        <f t="shared" si="1558"/>
        <v>1.7151493669142184</v>
      </c>
      <c r="O3465" s="109">
        <f t="shared" si="1559"/>
        <v>1.71900919</v>
      </c>
      <c r="P3465" s="109">
        <f t="shared" si="1560"/>
        <v>0</v>
      </c>
      <c r="Q3465" s="11">
        <f t="shared" si="1545"/>
        <v>0</v>
      </c>
      <c r="R3465" s="30">
        <f t="shared" si="1543"/>
        <v>0</v>
      </c>
      <c r="S3465" s="109">
        <f t="shared" si="1561"/>
        <v>0</v>
      </c>
      <c r="T3465" s="119">
        <f t="shared" si="1544"/>
        <v>0.10150000000000001</v>
      </c>
      <c r="U3465" s="117">
        <f t="shared" si="1562"/>
        <v>326</v>
      </c>
      <c r="V3465" s="117">
        <v>252</v>
      </c>
      <c r="W3465" s="116">
        <f t="shared" si="1563"/>
        <v>1.1332175289999999</v>
      </c>
      <c r="X3465" s="109">
        <f t="shared" si="1564"/>
        <v>0</v>
      </c>
      <c r="Y3465" s="174">
        <f t="shared" si="1541"/>
        <v>0</v>
      </c>
      <c r="Z3465" s="120" t="str">
        <f t="shared" si="1546"/>
        <v>A+J=</v>
      </c>
      <c r="AA3465" s="114">
        <f t="shared" si="1547"/>
        <v>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08">
        <f t="shared" si="1542"/>
        <v>47762</v>
      </c>
      <c r="B3466" s="109">
        <f t="shared" si="1548"/>
        <v>0</v>
      </c>
      <c r="C3466" s="193">
        <f t="shared" si="1566"/>
        <v>0</v>
      </c>
      <c r="D3466" s="110">
        <f t="shared" si="1549"/>
        <v>7245.38</v>
      </c>
      <c r="E3466" s="111">
        <f t="shared" si="1565"/>
        <v>7276.54</v>
      </c>
      <c r="F3466" s="112">
        <f t="shared" si="1550"/>
        <v>47715</v>
      </c>
      <c r="G3466" s="113">
        <f t="shared" si="1551"/>
        <v>4.3006716003852752E-3</v>
      </c>
      <c r="H3466" s="114">
        <f t="shared" si="1552"/>
        <v>47777</v>
      </c>
      <c r="I3466" s="114">
        <f t="shared" si="1553"/>
        <v>47777</v>
      </c>
      <c r="J3466" s="115">
        <f t="shared" si="1554"/>
        <v>21</v>
      </c>
      <c r="K3466" s="115">
        <f t="shared" si="1555"/>
        <v>11</v>
      </c>
      <c r="L3466" s="8">
        <f t="shared" si="1556"/>
        <v>1.0022504299999999</v>
      </c>
      <c r="M3466" s="116">
        <f t="shared" si="1557"/>
        <v>1.0043006699999999</v>
      </c>
      <c r="N3466" s="116">
        <f t="shared" si="1558"/>
        <v>1.7151493669142184</v>
      </c>
      <c r="O3466" s="109">
        <f t="shared" si="1559"/>
        <v>1.71900919</v>
      </c>
      <c r="P3466" s="109">
        <f t="shared" si="1560"/>
        <v>0</v>
      </c>
      <c r="Q3466" s="11">
        <f t="shared" si="1545"/>
        <v>0</v>
      </c>
      <c r="R3466" s="30">
        <f t="shared" si="1543"/>
        <v>0</v>
      </c>
      <c r="S3466" s="109">
        <f t="shared" si="1561"/>
        <v>0</v>
      </c>
      <c r="T3466" s="119">
        <f t="shared" si="1544"/>
        <v>0.10150000000000001</v>
      </c>
      <c r="U3466" s="117">
        <f t="shared" si="1562"/>
        <v>326</v>
      </c>
      <c r="V3466" s="117">
        <v>252</v>
      </c>
      <c r="W3466" s="116">
        <f t="shared" si="1563"/>
        <v>1.1332175289999999</v>
      </c>
      <c r="X3466" s="109">
        <f t="shared" si="1564"/>
        <v>0</v>
      </c>
      <c r="Y3466" s="174">
        <f t="shared" ref="Y3466:Y3529" si="1567">IF(AND(Q3466&gt;0,Z3466&lt;&gt;"INCORPJ="),S3466+X3466,0)</f>
        <v>0</v>
      </c>
      <c r="Z3466" s="120" t="str">
        <f t="shared" si="1546"/>
        <v>A+J=</v>
      </c>
      <c r="AA3466" s="114">
        <f t="shared" si="1547"/>
        <v>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08">
        <f t="shared" ref="A3467:A3530" si="1568">(A3466+1)</f>
        <v>47763</v>
      </c>
      <c r="B3467" s="109">
        <f t="shared" si="1548"/>
        <v>0</v>
      </c>
      <c r="C3467" s="193">
        <f t="shared" si="1566"/>
        <v>0</v>
      </c>
      <c r="D3467" s="110">
        <f t="shared" si="1549"/>
        <v>7245.38</v>
      </c>
      <c r="E3467" s="111">
        <f t="shared" si="1565"/>
        <v>7276.54</v>
      </c>
      <c r="F3467" s="112">
        <f t="shared" si="1550"/>
        <v>47715</v>
      </c>
      <c r="G3467" s="113">
        <f t="shared" si="1551"/>
        <v>4.3006716003852752E-3</v>
      </c>
      <c r="H3467" s="114">
        <f t="shared" si="1552"/>
        <v>47777</v>
      </c>
      <c r="I3467" s="114">
        <f t="shared" si="1553"/>
        <v>47777</v>
      </c>
      <c r="J3467" s="115">
        <f t="shared" si="1554"/>
        <v>21</v>
      </c>
      <c r="K3467" s="115">
        <f t="shared" si="1555"/>
        <v>11</v>
      </c>
      <c r="L3467" s="8">
        <f t="shared" si="1556"/>
        <v>1.0022504299999999</v>
      </c>
      <c r="M3467" s="116">
        <f t="shared" si="1557"/>
        <v>1.0043006699999999</v>
      </c>
      <c r="N3467" s="116">
        <f t="shared" si="1558"/>
        <v>1.7151493669142184</v>
      </c>
      <c r="O3467" s="109">
        <f t="shared" si="1559"/>
        <v>1.71900919</v>
      </c>
      <c r="P3467" s="109">
        <f t="shared" si="1560"/>
        <v>0</v>
      </c>
      <c r="Q3467" s="11">
        <f t="shared" si="1545"/>
        <v>0</v>
      </c>
      <c r="R3467" s="30">
        <f t="shared" ref="R3467:R3530" si="1569">IF(Q3467&gt;0,VLOOKUP($A3467,$AD$10:$AI$145,6),0)</f>
        <v>0</v>
      </c>
      <c r="S3467" s="109">
        <f t="shared" si="1561"/>
        <v>0</v>
      </c>
      <c r="T3467" s="119">
        <f t="shared" ref="T3467:T3530" si="1570">(T3466)</f>
        <v>0.10150000000000001</v>
      </c>
      <c r="U3467" s="117">
        <f t="shared" si="1562"/>
        <v>326</v>
      </c>
      <c r="V3467" s="117">
        <v>252</v>
      </c>
      <c r="W3467" s="116">
        <f t="shared" si="1563"/>
        <v>1.1332175289999999</v>
      </c>
      <c r="X3467" s="109">
        <f t="shared" si="1564"/>
        <v>0</v>
      </c>
      <c r="Y3467" s="174">
        <f t="shared" si="1567"/>
        <v>0</v>
      </c>
      <c r="Z3467" s="120" t="str">
        <f t="shared" si="1546"/>
        <v>A+J=</v>
      </c>
      <c r="AA3467" s="114">
        <f t="shared" si="1547"/>
        <v>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08">
        <f t="shared" si="1568"/>
        <v>47764</v>
      </c>
      <c r="B3468" s="109">
        <f t="shared" si="1548"/>
        <v>0</v>
      </c>
      <c r="C3468" s="193">
        <f t="shared" si="1566"/>
        <v>0</v>
      </c>
      <c r="D3468" s="110">
        <f t="shared" si="1549"/>
        <v>7245.38</v>
      </c>
      <c r="E3468" s="111">
        <f t="shared" si="1565"/>
        <v>7276.54</v>
      </c>
      <c r="F3468" s="112">
        <f t="shared" si="1550"/>
        <v>47715</v>
      </c>
      <c r="G3468" s="113">
        <f t="shared" si="1551"/>
        <v>4.3006716003852752E-3</v>
      </c>
      <c r="H3468" s="114">
        <f t="shared" si="1552"/>
        <v>47777</v>
      </c>
      <c r="I3468" s="114">
        <f t="shared" si="1553"/>
        <v>47777</v>
      </c>
      <c r="J3468" s="115">
        <f t="shared" si="1554"/>
        <v>21</v>
      </c>
      <c r="K3468" s="115">
        <f t="shared" si="1555"/>
        <v>12</v>
      </c>
      <c r="L3468" s="8">
        <f t="shared" si="1556"/>
        <v>1.0024552600000001</v>
      </c>
      <c r="M3468" s="116">
        <f t="shared" si="1557"/>
        <v>1.0043006699999999</v>
      </c>
      <c r="N3468" s="116">
        <f t="shared" si="1558"/>
        <v>1.7151493669142184</v>
      </c>
      <c r="O3468" s="109">
        <f t="shared" si="1559"/>
        <v>1.7193605000000001</v>
      </c>
      <c r="P3468" s="109">
        <f t="shared" si="1560"/>
        <v>0</v>
      </c>
      <c r="Q3468" s="11">
        <f t="shared" ref="Q3468:Q3531" si="1571">IF(VLOOKUP(A3468,AD$10:AK$145,8)=VLOOKUP(A3467,AD$10:AK$145,8),0,VLOOKUP(A3468,AD$10:AK$145,8))</f>
        <v>0</v>
      </c>
      <c r="R3468" s="30">
        <f t="shared" si="1569"/>
        <v>0</v>
      </c>
      <c r="S3468" s="109">
        <f t="shared" si="1561"/>
        <v>0</v>
      </c>
      <c r="T3468" s="119">
        <f t="shared" si="1570"/>
        <v>0.10150000000000001</v>
      </c>
      <c r="U3468" s="117">
        <f t="shared" si="1562"/>
        <v>327</v>
      </c>
      <c r="V3468" s="117">
        <v>252</v>
      </c>
      <c r="W3468" s="116">
        <f t="shared" si="1563"/>
        <v>1.13365234</v>
      </c>
      <c r="X3468" s="109">
        <f t="shared" si="1564"/>
        <v>0</v>
      </c>
      <c r="Y3468" s="174">
        <f t="shared" si="1567"/>
        <v>0</v>
      </c>
      <c r="Z3468" s="120" t="str">
        <f t="shared" ref="Z3468:Z3531" si="1572">IF($Q3467&gt;0,VLOOKUP($A3467,$AD$10:$AM$145,9),Z3467)</f>
        <v>A+J=</v>
      </c>
      <c r="AA3468" s="114">
        <f t="shared" ref="AA3468:AA3531" si="1573">IF($Q3467&gt;0,VLOOKUP($A3467,$AD$10:$AM$145,10),AA3467)</f>
        <v>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08">
        <f t="shared" si="1568"/>
        <v>47765</v>
      </c>
      <c r="B3469" s="109">
        <f t="shared" si="1548"/>
        <v>0</v>
      </c>
      <c r="C3469" s="193">
        <f t="shared" si="1566"/>
        <v>0</v>
      </c>
      <c r="D3469" s="110">
        <f t="shared" si="1549"/>
        <v>7245.38</v>
      </c>
      <c r="E3469" s="111">
        <f t="shared" si="1565"/>
        <v>7276.54</v>
      </c>
      <c r="F3469" s="112">
        <f t="shared" si="1550"/>
        <v>47715</v>
      </c>
      <c r="G3469" s="113">
        <f t="shared" si="1551"/>
        <v>4.3006716003852752E-3</v>
      </c>
      <c r="H3469" s="114">
        <f t="shared" si="1552"/>
        <v>47777</v>
      </c>
      <c r="I3469" s="114">
        <f t="shared" si="1553"/>
        <v>47777</v>
      </c>
      <c r="J3469" s="115">
        <f t="shared" si="1554"/>
        <v>21</v>
      </c>
      <c r="K3469" s="115">
        <f t="shared" si="1555"/>
        <v>13</v>
      </c>
      <c r="L3469" s="8">
        <f t="shared" si="1556"/>
        <v>1.0026601399999999</v>
      </c>
      <c r="M3469" s="116">
        <f t="shared" si="1557"/>
        <v>1.0043006699999999</v>
      </c>
      <c r="N3469" s="116">
        <f t="shared" si="1558"/>
        <v>1.7151493669142184</v>
      </c>
      <c r="O3469" s="109">
        <f t="shared" si="1559"/>
        <v>1.7197119000000001</v>
      </c>
      <c r="P3469" s="109">
        <f t="shared" si="1560"/>
        <v>0</v>
      </c>
      <c r="Q3469" s="11">
        <f t="shared" si="1571"/>
        <v>0</v>
      </c>
      <c r="R3469" s="30">
        <f t="shared" si="1569"/>
        <v>0</v>
      </c>
      <c r="S3469" s="109">
        <f t="shared" si="1561"/>
        <v>0</v>
      </c>
      <c r="T3469" s="119">
        <f t="shared" si="1570"/>
        <v>0.10150000000000001</v>
      </c>
      <c r="U3469" s="117">
        <f t="shared" si="1562"/>
        <v>328</v>
      </c>
      <c r="V3469" s="117">
        <v>252</v>
      </c>
      <c r="W3469" s="116">
        <f t="shared" si="1563"/>
        <v>1.134087318</v>
      </c>
      <c r="X3469" s="109">
        <f t="shared" si="1564"/>
        <v>0</v>
      </c>
      <c r="Y3469" s="174">
        <f t="shared" si="1567"/>
        <v>0</v>
      </c>
      <c r="Z3469" s="120" t="str">
        <f t="shared" si="1572"/>
        <v>A+J=</v>
      </c>
      <c r="AA3469" s="114">
        <f t="shared" si="1573"/>
        <v>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08">
        <f t="shared" si="1568"/>
        <v>47766</v>
      </c>
      <c r="B3470" s="109">
        <f t="shared" si="1548"/>
        <v>0</v>
      </c>
      <c r="C3470" s="193">
        <f t="shared" si="1566"/>
        <v>0</v>
      </c>
      <c r="D3470" s="110">
        <f t="shared" si="1549"/>
        <v>7245.38</v>
      </c>
      <c r="E3470" s="111">
        <f t="shared" si="1565"/>
        <v>7276.54</v>
      </c>
      <c r="F3470" s="112">
        <f t="shared" si="1550"/>
        <v>47715</v>
      </c>
      <c r="G3470" s="113">
        <f t="shared" si="1551"/>
        <v>4.3006716003852752E-3</v>
      </c>
      <c r="H3470" s="114">
        <f t="shared" si="1552"/>
        <v>47777</v>
      </c>
      <c r="I3470" s="114">
        <f t="shared" si="1553"/>
        <v>47777</v>
      </c>
      <c r="J3470" s="115">
        <f t="shared" si="1554"/>
        <v>21</v>
      </c>
      <c r="K3470" s="115">
        <f t="shared" si="1555"/>
        <v>14</v>
      </c>
      <c r="L3470" s="8">
        <f t="shared" si="1556"/>
        <v>1.00286506</v>
      </c>
      <c r="M3470" s="116">
        <f t="shared" si="1557"/>
        <v>1.0043006699999999</v>
      </c>
      <c r="N3470" s="116">
        <f t="shared" si="1558"/>
        <v>1.7151493669142184</v>
      </c>
      <c r="O3470" s="109">
        <f t="shared" si="1559"/>
        <v>1.7200633700000001</v>
      </c>
      <c r="P3470" s="109">
        <f t="shared" si="1560"/>
        <v>0</v>
      </c>
      <c r="Q3470" s="11">
        <f t="shared" si="1571"/>
        <v>0</v>
      </c>
      <c r="R3470" s="30">
        <f t="shared" si="1569"/>
        <v>0</v>
      </c>
      <c r="S3470" s="109">
        <f t="shared" si="1561"/>
        <v>0</v>
      </c>
      <c r="T3470" s="119">
        <f t="shared" si="1570"/>
        <v>0.10150000000000001</v>
      </c>
      <c r="U3470" s="117">
        <f t="shared" si="1562"/>
        <v>329</v>
      </c>
      <c r="V3470" s="117">
        <v>252</v>
      </c>
      <c r="W3470" s="116">
        <f t="shared" si="1563"/>
        <v>1.1345224629999999</v>
      </c>
      <c r="X3470" s="109">
        <f t="shared" si="1564"/>
        <v>0</v>
      </c>
      <c r="Y3470" s="174">
        <f t="shared" si="1567"/>
        <v>0</v>
      </c>
      <c r="Z3470" s="120" t="str">
        <f t="shared" si="1572"/>
        <v>A+J=</v>
      </c>
      <c r="AA3470" s="114">
        <f t="shared" si="1573"/>
        <v>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08">
        <f t="shared" si="1568"/>
        <v>47767</v>
      </c>
      <c r="B3471" s="109">
        <f t="shared" si="1548"/>
        <v>0</v>
      </c>
      <c r="C3471" s="193">
        <f t="shared" si="1566"/>
        <v>0</v>
      </c>
      <c r="D3471" s="110">
        <f t="shared" si="1549"/>
        <v>7245.38</v>
      </c>
      <c r="E3471" s="111">
        <f t="shared" si="1565"/>
        <v>7276.54</v>
      </c>
      <c r="F3471" s="112">
        <f t="shared" si="1550"/>
        <v>47715</v>
      </c>
      <c r="G3471" s="113">
        <f t="shared" si="1551"/>
        <v>4.3006716003852752E-3</v>
      </c>
      <c r="H3471" s="114">
        <f t="shared" si="1552"/>
        <v>47777</v>
      </c>
      <c r="I3471" s="114">
        <f t="shared" si="1553"/>
        <v>47777</v>
      </c>
      <c r="J3471" s="115">
        <f t="shared" si="1554"/>
        <v>21</v>
      </c>
      <c r="K3471" s="115">
        <f t="shared" si="1555"/>
        <v>15</v>
      </c>
      <c r="L3471" s="8">
        <f t="shared" si="1556"/>
        <v>1.00307002</v>
      </c>
      <c r="M3471" s="116">
        <f t="shared" si="1557"/>
        <v>1.0043006699999999</v>
      </c>
      <c r="N3471" s="116">
        <f t="shared" si="1558"/>
        <v>1.7151493669142184</v>
      </c>
      <c r="O3471" s="109">
        <f t="shared" si="1559"/>
        <v>1.7204149</v>
      </c>
      <c r="P3471" s="109">
        <f t="shared" si="1560"/>
        <v>0</v>
      </c>
      <c r="Q3471" s="11">
        <f t="shared" si="1571"/>
        <v>0</v>
      </c>
      <c r="R3471" s="30">
        <f t="shared" si="1569"/>
        <v>0</v>
      </c>
      <c r="S3471" s="109">
        <f t="shared" si="1561"/>
        <v>0</v>
      </c>
      <c r="T3471" s="119">
        <f t="shared" si="1570"/>
        <v>0.10150000000000001</v>
      </c>
      <c r="U3471" s="117">
        <f t="shared" si="1562"/>
        <v>330</v>
      </c>
      <c r="V3471" s="117">
        <v>252</v>
      </c>
      <c r="W3471" s="116">
        <f t="shared" si="1563"/>
        <v>1.1349577749999999</v>
      </c>
      <c r="X3471" s="109">
        <f t="shared" si="1564"/>
        <v>0</v>
      </c>
      <c r="Y3471" s="174">
        <f t="shared" si="1567"/>
        <v>0</v>
      </c>
      <c r="Z3471" s="120" t="str">
        <f t="shared" si="1572"/>
        <v>A+J=</v>
      </c>
      <c r="AA3471" s="114">
        <f t="shared" si="1573"/>
        <v>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08">
        <f t="shared" si="1568"/>
        <v>47768</v>
      </c>
      <c r="B3472" s="109">
        <f t="shared" si="1548"/>
        <v>0</v>
      </c>
      <c r="C3472" s="193">
        <f t="shared" si="1566"/>
        <v>0</v>
      </c>
      <c r="D3472" s="110">
        <f t="shared" si="1549"/>
        <v>7245.38</v>
      </c>
      <c r="E3472" s="111">
        <f t="shared" si="1565"/>
        <v>7276.54</v>
      </c>
      <c r="F3472" s="112">
        <f t="shared" si="1550"/>
        <v>47715</v>
      </c>
      <c r="G3472" s="113">
        <f t="shared" si="1551"/>
        <v>4.3006716003852752E-3</v>
      </c>
      <c r="H3472" s="114">
        <f t="shared" si="1552"/>
        <v>47777</v>
      </c>
      <c r="I3472" s="114">
        <f t="shared" si="1553"/>
        <v>47777</v>
      </c>
      <c r="J3472" s="115">
        <f t="shared" si="1554"/>
        <v>21</v>
      </c>
      <c r="K3472" s="115">
        <f t="shared" si="1555"/>
        <v>16</v>
      </c>
      <c r="L3472" s="8">
        <f t="shared" si="1556"/>
        <v>1.00327502</v>
      </c>
      <c r="M3472" s="116">
        <f t="shared" si="1557"/>
        <v>1.0043006699999999</v>
      </c>
      <c r="N3472" s="116">
        <f t="shared" si="1558"/>
        <v>1.7151493669142184</v>
      </c>
      <c r="O3472" s="109">
        <f t="shared" si="1559"/>
        <v>1.72076651</v>
      </c>
      <c r="P3472" s="109">
        <f t="shared" si="1560"/>
        <v>0</v>
      </c>
      <c r="Q3472" s="11">
        <f t="shared" si="1571"/>
        <v>0</v>
      </c>
      <c r="R3472" s="30">
        <f t="shared" si="1569"/>
        <v>0</v>
      </c>
      <c r="S3472" s="109">
        <f t="shared" si="1561"/>
        <v>0</v>
      </c>
      <c r="T3472" s="119">
        <f t="shared" si="1570"/>
        <v>0.10150000000000001</v>
      </c>
      <c r="U3472" s="117">
        <f t="shared" si="1562"/>
        <v>331</v>
      </c>
      <c r="V3472" s="117">
        <v>252</v>
      </c>
      <c r="W3472" s="116">
        <f t="shared" si="1563"/>
        <v>1.135393254</v>
      </c>
      <c r="X3472" s="109">
        <f t="shared" si="1564"/>
        <v>0</v>
      </c>
      <c r="Y3472" s="174">
        <f t="shared" si="1567"/>
        <v>0</v>
      </c>
      <c r="Z3472" s="120" t="str">
        <f t="shared" si="1572"/>
        <v>A+J=</v>
      </c>
      <c r="AA3472" s="114">
        <f t="shared" si="1573"/>
        <v>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08">
        <f t="shared" si="1568"/>
        <v>47769</v>
      </c>
      <c r="B3473" s="109">
        <f t="shared" si="1548"/>
        <v>0</v>
      </c>
      <c r="C3473" s="193">
        <f t="shared" si="1566"/>
        <v>0</v>
      </c>
      <c r="D3473" s="110">
        <f t="shared" si="1549"/>
        <v>7245.38</v>
      </c>
      <c r="E3473" s="111">
        <f t="shared" si="1565"/>
        <v>7276.54</v>
      </c>
      <c r="F3473" s="112">
        <f t="shared" si="1550"/>
        <v>47715</v>
      </c>
      <c r="G3473" s="113">
        <f t="shared" si="1551"/>
        <v>4.3006716003852752E-3</v>
      </c>
      <c r="H3473" s="114">
        <f t="shared" si="1552"/>
        <v>47777</v>
      </c>
      <c r="I3473" s="114">
        <f t="shared" si="1553"/>
        <v>47777</v>
      </c>
      <c r="J3473" s="115">
        <f t="shared" si="1554"/>
        <v>21</v>
      </c>
      <c r="K3473" s="115">
        <f t="shared" si="1555"/>
        <v>16</v>
      </c>
      <c r="L3473" s="8">
        <f t="shared" si="1556"/>
        <v>1.00327502</v>
      </c>
      <c r="M3473" s="116">
        <f t="shared" si="1557"/>
        <v>1.0043006699999999</v>
      </c>
      <c r="N3473" s="116">
        <f t="shared" si="1558"/>
        <v>1.7151493669142184</v>
      </c>
      <c r="O3473" s="109">
        <f t="shared" si="1559"/>
        <v>1.72076651</v>
      </c>
      <c r="P3473" s="109">
        <f t="shared" si="1560"/>
        <v>0</v>
      </c>
      <c r="Q3473" s="11">
        <f t="shared" si="1571"/>
        <v>0</v>
      </c>
      <c r="R3473" s="30">
        <f t="shared" si="1569"/>
        <v>0</v>
      </c>
      <c r="S3473" s="109">
        <f t="shared" si="1561"/>
        <v>0</v>
      </c>
      <c r="T3473" s="119">
        <f t="shared" si="1570"/>
        <v>0.10150000000000001</v>
      </c>
      <c r="U3473" s="117">
        <f t="shared" si="1562"/>
        <v>331</v>
      </c>
      <c r="V3473" s="117">
        <v>252</v>
      </c>
      <c r="W3473" s="116">
        <f t="shared" si="1563"/>
        <v>1.135393254</v>
      </c>
      <c r="X3473" s="109">
        <f t="shared" si="1564"/>
        <v>0</v>
      </c>
      <c r="Y3473" s="174">
        <f t="shared" si="1567"/>
        <v>0</v>
      </c>
      <c r="Z3473" s="120" t="str">
        <f t="shared" si="1572"/>
        <v>A+J=</v>
      </c>
      <c r="AA3473" s="114">
        <f t="shared" si="1573"/>
        <v>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08">
        <f t="shared" si="1568"/>
        <v>47770</v>
      </c>
      <c r="B3474" s="109">
        <f t="shared" si="1548"/>
        <v>0</v>
      </c>
      <c r="C3474" s="193">
        <f t="shared" si="1566"/>
        <v>0</v>
      </c>
      <c r="D3474" s="110">
        <f t="shared" si="1549"/>
        <v>7245.38</v>
      </c>
      <c r="E3474" s="111">
        <f t="shared" si="1565"/>
        <v>7276.54</v>
      </c>
      <c r="F3474" s="112">
        <f t="shared" si="1550"/>
        <v>47715</v>
      </c>
      <c r="G3474" s="113">
        <f t="shared" si="1551"/>
        <v>4.3006716003852752E-3</v>
      </c>
      <c r="H3474" s="114">
        <f t="shared" si="1552"/>
        <v>47777</v>
      </c>
      <c r="I3474" s="114">
        <f t="shared" si="1553"/>
        <v>47777</v>
      </c>
      <c r="J3474" s="115">
        <f t="shared" si="1554"/>
        <v>21</v>
      </c>
      <c r="K3474" s="115">
        <f t="shared" si="1555"/>
        <v>16</v>
      </c>
      <c r="L3474" s="8">
        <f t="shared" si="1556"/>
        <v>1.00327502</v>
      </c>
      <c r="M3474" s="116">
        <f t="shared" si="1557"/>
        <v>1.0043006699999999</v>
      </c>
      <c r="N3474" s="116">
        <f t="shared" si="1558"/>
        <v>1.7151493669142184</v>
      </c>
      <c r="O3474" s="109">
        <f t="shared" si="1559"/>
        <v>1.72076651</v>
      </c>
      <c r="P3474" s="109">
        <f t="shared" si="1560"/>
        <v>0</v>
      </c>
      <c r="Q3474" s="11">
        <f t="shared" si="1571"/>
        <v>0</v>
      </c>
      <c r="R3474" s="30">
        <f t="shared" si="1569"/>
        <v>0</v>
      </c>
      <c r="S3474" s="109">
        <f t="shared" si="1561"/>
        <v>0</v>
      </c>
      <c r="T3474" s="119">
        <f t="shared" si="1570"/>
        <v>0.10150000000000001</v>
      </c>
      <c r="U3474" s="117">
        <f t="shared" si="1562"/>
        <v>331</v>
      </c>
      <c r="V3474" s="117">
        <v>252</v>
      </c>
      <c r="W3474" s="116">
        <f t="shared" si="1563"/>
        <v>1.135393254</v>
      </c>
      <c r="X3474" s="109">
        <f t="shared" si="1564"/>
        <v>0</v>
      </c>
      <c r="Y3474" s="174">
        <f t="shared" si="1567"/>
        <v>0</v>
      </c>
      <c r="Z3474" s="120" t="str">
        <f t="shared" si="1572"/>
        <v>A+J=</v>
      </c>
      <c r="AA3474" s="114">
        <f t="shared" si="1573"/>
        <v>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08">
        <f t="shared" si="1568"/>
        <v>47771</v>
      </c>
      <c r="B3475" s="109">
        <f t="shared" si="1548"/>
        <v>0</v>
      </c>
      <c r="C3475" s="193">
        <f t="shared" si="1566"/>
        <v>0</v>
      </c>
      <c r="D3475" s="110">
        <f t="shared" si="1549"/>
        <v>7245.38</v>
      </c>
      <c r="E3475" s="111">
        <f t="shared" si="1565"/>
        <v>7276.54</v>
      </c>
      <c r="F3475" s="112">
        <f t="shared" si="1550"/>
        <v>47715</v>
      </c>
      <c r="G3475" s="113">
        <f t="shared" si="1551"/>
        <v>4.3006716003852752E-3</v>
      </c>
      <c r="H3475" s="114">
        <f t="shared" si="1552"/>
        <v>47777</v>
      </c>
      <c r="I3475" s="114">
        <f t="shared" si="1553"/>
        <v>47777</v>
      </c>
      <c r="J3475" s="115">
        <f t="shared" si="1554"/>
        <v>21</v>
      </c>
      <c r="K3475" s="115">
        <f t="shared" si="1555"/>
        <v>17</v>
      </c>
      <c r="L3475" s="8">
        <f t="shared" si="1556"/>
        <v>1.0034800699999999</v>
      </c>
      <c r="M3475" s="116">
        <f t="shared" si="1557"/>
        <v>1.0043006699999999</v>
      </c>
      <c r="N3475" s="116">
        <f t="shared" si="1558"/>
        <v>1.7151493669142184</v>
      </c>
      <c r="O3475" s="109">
        <f t="shared" si="1559"/>
        <v>1.7211182</v>
      </c>
      <c r="P3475" s="109">
        <f t="shared" si="1560"/>
        <v>0</v>
      </c>
      <c r="Q3475" s="11">
        <f t="shared" si="1571"/>
        <v>0</v>
      </c>
      <c r="R3475" s="30">
        <f t="shared" si="1569"/>
        <v>0</v>
      </c>
      <c r="S3475" s="109">
        <f t="shared" si="1561"/>
        <v>0</v>
      </c>
      <c r="T3475" s="119">
        <f t="shared" si="1570"/>
        <v>0.10150000000000001</v>
      </c>
      <c r="U3475" s="117">
        <f t="shared" si="1562"/>
        <v>332</v>
      </c>
      <c r="V3475" s="117">
        <v>252</v>
      </c>
      <c r="W3475" s="116">
        <f t="shared" si="1563"/>
        <v>1.1358288999999999</v>
      </c>
      <c r="X3475" s="109">
        <f t="shared" si="1564"/>
        <v>0</v>
      </c>
      <c r="Y3475" s="174">
        <f t="shared" si="1567"/>
        <v>0</v>
      </c>
      <c r="Z3475" s="120" t="str">
        <f t="shared" si="1572"/>
        <v>A+J=</v>
      </c>
      <c r="AA3475" s="114">
        <f t="shared" si="1573"/>
        <v>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08">
        <f t="shared" si="1568"/>
        <v>47772</v>
      </c>
      <c r="B3476" s="109">
        <f t="shared" si="1548"/>
        <v>0</v>
      </c>
      <c r="C3476" s="193">
        <f t="shared" si="1566"/>
        <v>0</v>
      </c>
      <c r="D3476" s="110">
        <f t="shared" si="1549"/>
        <v>7245.38</v>
      </c>
      <c r="E3476" s="111">
        <f t="shared" si="1565"/>
        <v>7276.54</v>
      </c>
      <c r="F3476" s="112">
        <f t="shared" si="1550"/>
        <v>47715</v>
      </c>
      <c r="G3476" s="113">
        <f t="shared" si="1551"/>
        <v>4.3006716003852752E-3</v>
      </c>
      <c r="H3476" s="114">
        <f t="shared" si="1552"/>
        <v>47777</v>
      </c>
      <c r="I3476" s="114">
        <f t="shared" si="1553"/>
        <v>47777</v>
      </c>
      <c r="J3476" s="115">
        <f t="shared" si="1554"/>
        <v>21</v>
      </c>
      <c r="K3476" s="115">
        <f t="shared" si="1555"/>
        <v>18</v>
      </c>
      <c r="L3476" s="8">
        <f t="shared" si="1556"/>
        <v>1.0036851499999999</v>
      </c>
      <c r="M3476" s="116">
        <f t="shared" si="1557"/>
        <v>1.0043006699999999</v>
      </c>
      <c r="N3476" s="116">
        <f t="shared" si="1558"/>
        <v>1.7151493669142184</v>
      </c>
      <c r="O3476" s="109">
        <f t="shared" si="1559"/>
        <v>1.72146994</v>
      </c>
      <c r="P3476" s="109">
        <f t="shared" si="1560"/>
        <v>0</v>
      </c>
      <c r="Q3476" s="11">
        <f t="shared" si="1571"/>
        <v>0</v>
      </c>
      <c r="R3476" s="30">
        <f t="shared" si="1569"/>
        <v>0</v>
      </c>
      <c r="S3476" s="109">
        <f t="shared" si="1561"/>
        <v>0</v>
      </c>
      <c r="T3476" s="119">
        <f t="shared" si="1570"/>
        <v>0.10150000000000001</v>
      </c>
      <c r="U3476" s="117">
        <f t="shared" si="1562"/>
        <v>333</v>
      </c>
      <c r="V3476" s="117">
        <v>252</v>
      </c>
      <c r="W3476" s="116">
        <f t="shared" si="1563"/>
        <v>1.1362647130000001</v>
      </c>
      <c r="X3476" s="109">
        <f t="shared" si="1564"/>
        <v>0</v>
      </c>
      <c r="Y3476" s="174">
        <f t="shared" si="1567"/>
        <v>0</v>
      </c>
      <c r="Z3476" s="120" t="str">
        <f t="shared" si="1572"/>
        <v>A+J=</v>
      </c>
      <c r="AA3476" s="114">
        <f t="shared" si="1573"/>
        <v>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08">
        <f t="shared" si="1568"/>
        <v>47773</v>
      </c>
      <c r="B3477" s="109">
        <f t="shared" si="1548"/>
        <v>0</v>
      </c>
      <c r="C3477" s="193">
        <f t="shared" si="1566"/>
        <v>0</v>
      </c>
      <c r="D3477" s="110">
        <f t="shared" si="1549"/>
        <v>7245.38</v>
      </c>
      <c r="E3477" s="111">
        <f t="shared" si="1565"/>
        <v>7276.54</v>
      </c>
      <c r="F3477" s="112">
        <f t="shared" si="1550"/>
        <v>47715</v>
      </c>
      <c r="G3477" s="113">
        <f t="shared" si="1551"/>
        <v>4.3006716003852752E-3</v>
      </c>
      <c r="H3477" s="114">
        <f t="shared" si="1552"/>
        <v>47777</v>
      </c>
      <c r="I3477" s="114">
        <f t="shared" si="1553"/>
        <v>47777</v>
      </c>
      <c r="J3477" s="115">
        <f t="shared" si="1554"/>
        <v>21</v>
      </c>
      <c r="K3477" s="115">
        <f t="shared" si="1555"/>
        <v>19</v>
      </c>
      <c r="L3477" s="8">
        <f t="shared" si="1556"/>
        <v>1.00389028</v>
      </c>
      <c r="M3477" s="116">
        <f t="shared" si="1557"/>
        <v>1.0043006699999999</v>
      </c>
      <c r="N3477" s="116">
        <f t="shared" si="1558"/>
        <v>1.7151493669142184</v>
      </c>
      <c r="O3477" s="109">
        <f t="shared" si="1559"/>
        <v>1.72182177</v>
      </c>
      <c r="P3477" s="109">
        <f t="shared" si="1560"/>
        <v>0</v>
      </c>
      <c r="Q3477" s="11">
        <f t="shared" si="1571"/>
        <v>0</v>
      </c>
      <c r="R3477" s="30">
        <f t="shared" si="1569"/>
        <v>0</v>
      </c>
      <c r="S3477" s="109">
        <f t="shared" si="1561"/>
        <v>0</v>
      </c>
      <c r="T3477" s="119">
        <f t="shared" si="1570"/>
        <v>0.10150000000000001</v>
      </c>
      <c r="U3477" s="117">
        <f t="shared" si="1562"/>
        <v>334</v>
      </c>
      <c r="V3477" s="117">
        <v>252</v>
      </c>
      <c r="W3477" s="116">
        <f t="shared" si="1563"/>
        <v>1.136700694</v>
      </c>
      <c r="X3477" s="109">
        <f t="shared" si="1564"/>
        <v>0</v>
      </c>
      <c r="Y3477" s="174">
        <f t="shared" si="1567"/>
        <v>0</v>
      </c>
      <c r="Z3477" s="120" t="str">
        <f t="shared" si="1572"/>
        <v>A+J=</v>
      </c>
      <c r="AA3477" s="114">
        <f t="shared" si="1573"/>
        <v>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08">
        <f t="shared" si="1568"/>
        <v>47774</v>
      </c>
      <c r="B3478" s="109">
        <f t="shared" si="1548"/>
        <v>0</v>
      </c>
      <c r="C3478" s="193">
        <f t="shared" si="1566"/>
        <v>0</v>
      </c>
      <c r="D3478" s="110">
        <f t="shared" si="1549"/>
        <v>7245.38</v>
      </c>
      <c r="E3478" s="111">
        <f t="shared" si="1565"/>
        <v>7276.54</v>
      </c>
      <c r="F3478" s="112">
        <f t="shared" si="1550"/>
        <v>47715</v>
      </c>
      <c r="G3478" s="113">
        <f t="shared" si="1551"/>
        <v>4.3006716003852752E-3</v>
      </c>
      <c r="H3478" s="114">
        <f t="shared" si="1552"/>
        <v>47777</v>
      </c>
      <c r="I3478" s="114">
        <f t="shared" si="1553"/>
        <v>47777</v>
      </c>
      <c r="J3478" s="115">
        <f t="shared" si="1554"/>
        <v>21</v>
      </c>
      <c r="K3478" s="115">
        <f t="shared" si="1555"/>
        <v>20</v>
      </c>
      <c r="L3478" s="8">
        <f t="shared" si="1556"/>
        <v>1.0040954499999999</v>
      </c>
      <c r="M3478" s="116">
        <f t="shared" si="1557"/>
        <v>1.0043006699999999</v>
      </c>
      <c r="N3478" s="116">
        <f t="shared" si="1558"/>
        <v>1.7151493669142184</v>
      </c>
      <c r="O3478" s="109">
        <f t="shared" si="1559"/>
        <v>1.7221736700000001</v>
      </c>
      <c r="P3478" s="109">
        <f t="shared" si="1560"/>
        <v>0</v>
      </c>
      <c r="Q3478" s="11">
        <f t="shared" si="1571"/>
        <v>0</v>
      </c>
      <c r="R3478" s="30">
        <f t="shared" si="1569"/>
        <v>0</v>
      </c>
      <c r="S3478" s="109">
        <f t="shared" si="1561"/>
        <v>0</v>
      </c>
      <c r="T3478" s="119">
        <f t="shared" si="1570"/>
        <v>0.10150000000000001</v>
      </c>
      <c r="U3478" s="117">
        <f t="shared" si="1562"/>
        <v>335</v>
      </c>
      <c r="V3478" s="117">
        <v>252</v>
      </c>
      <c r="W3478" s="116">
        <f t="shared" si="1563"/>
        <v>1.137136841</v>
      </c>
      <c r="X3478" s="109">
        <f t="shared" si="1564"/>
        <v>0</v>
      </c>
      <c r="Y3478" s="174">
        <f t="shared" si="1567"/>
        <v>0</v>
      </c>
      <c r="Z3478" s="120" t="str">
        <f t="shared" si="1572"/>
        <v>A+J=</v>
      </c>
      <c r="AA3478" s="114">
        <f t="shared" si="1573"/>
        <v>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08">
        <f t="shared" si="1568"/>
        <v>47775</v>
      </c>
      <c r="B3479" s="109">
        <f t="shared" si="1548"/>
        <v>0</v>
      </c>
      <c r="C3479" s="193">
        <f t="shared" si="1566"/>
        <v>0</v>
      </c>
      <c r="D3479" s="110">
        <f t="shared" si="1549"/>
        <v>7245.38</v>
      </c>
      <c r="E3479" s="111">
        <f t="shared" si="1565"/>
        <v>7276.54</v>
      </c>
      <c r="F3479" s="112">
        <f t="shared" si="1550"/>
        <v>47715</v>
      </c>
      <c r="G3479" s="113">
        <f t="shared" si="1551"/>
        <v>4.3006716003852752E-3</v>
      </c>
      <c r="H3479" s="114">
        <f t="shared" si="1552"/>
        <v>47777</v>
      </c>
      <c r="I3479" s="114">
        <f t="shared" si="1553"/>
        <v>47777</v>
      </c>
      <c r="J3479" s="115">
        <f t="shared" si="1554"/>
        <v>21</v>
      </c>
      <c r="K3479" s="115">
        <f t="shared" si="1555"/>
        <v>21</v>
      </c>
      <c r="L3479" s="8">
        <f t="shared" si="1556"/>
        <v>1.0043006699999999</v>
      </c>
      <c r="M3479" s="116">
        <f t="shared" si="1557"/>
        <v>1.0043006699999999</v>
      </c>
      <c r="N3479" s="116">
        <f t="shared" si="1558"/>
        <v>1.7151493669142184</v>
      </c>
      <c r="O3479" s="109">
        <f t="shared" si="1559"/>
        <v>1.7225256499999999</v>
      </c>
      <c r="P3479" s="109">
        <f t="shared" si="1560"/>
        <v>0</v>
      </c>
      <c r="Q3479" s="11">
        <f t="shared" si="1571"/>
        <v>0</v>
      </c>
      <c r="R3479" s="30">
        <f t="shared" si="1569"/>
        <v>0</v>
      </c>
      <c r="S3479" s="109">
        <f t="shared" si="1561"/>
        <v>0</v>
      </c>
      <c r="T3479" s="119">
        <f t="shared" si="1570"/>
        <v>0.10150000000000001</v>
      </c>
      <c r="U3479" s="117">
        <f t="shared" si="1562"/>
        <v>336</v>
      </c>
      <c r="V3479" s="117">
        <v>252</v>
      </c>
      <c r="W3479" s="116">
        <f t="shared" si="1563"/>
        <v>1.137573156</v>
      </c>
      <c r="X3479" s="109">
        <f t="shared" si="1564"/>
        <v>0</v>
      </c>
      <c r="Y3479" s="174">
        <f t="shared" si="1567"/>
        <v>0</v>
      </c>
      <c r="Z3479" s="120" t="str">
        <f t="shared" si="1572"/>
        <v>A+J=</v>
      </c>
      <c r="AA3479" s="114">
        <f t="shared" si="1573"/>
        <v>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08">
        <f t="shared" si="1568"/>
        <v>47776</v>
      </c>
      <c r="B3480" s="109">
        <f t="shared" si="1548"/>
        <v>0</v>
      </c>
      <c r="C3480" s="193">
        <f t="shared" si="1566"/>
        <v>0</v>
      </c>
      <c r="D3480" s="110">
        <f t="shared" si="1549"/>
        <v>7245.38</v>
      </c>
      <c r="E3480" s="111">
        <f t="shared" si="1565"/>
        <v>7276.54</v>
      </c>
      <c r="F3480" s="112">
        <f t="shared" si="1550"/>
        <v>47715</v>
      </c>
      <c r="G3480" s="113">
        <f t="shared" si="1551"/>
        <v>4.3006716003852752E-3</v>
      </c>
      <c r="H3480" s="114">
        <f t="shared" si="1552"/>
        <v>47808</v>
      </c>
      <c r="I3480" s="114">
        <f t="shared" si="1553"/>
        <v>47777</v>
      </c>
      <c r="J3480" s="115">
        <f t="shared" si="1554"/>
        <v>21</v>
      </c>
      <c r="K3480" s="115">
        <f t="shared" si="1555"/>
        <v>21</v>
      </c>
      <c r="L3480" s="8">
        <f t="shared" si="1556"/>
        <v>1.0043006699999999</v>
      </c>
      <c r="M3480" s="116">
        <f t="shared" si="1557"/>
        <v>1.0043006699999999</v>
      </c>
      <c r="N3480" s="116">
        <f t="shared" si="1558"/>
        <v>1.7151493669142184</v>
      </c>
      <c r="O3480" s="109">
        <f t="shared" si="1559"/>
        <v>1.7225256499999999</v>
      </c>
      <c r="P3480" s="109">
        <f t="shared" si="1560"/>
        <v>0</v>
      </c>
      <c r="Q3480" s="11">
        <f t="shared" si="1571"/>
        <v>0</v>
      </c>
      <c r="R3480" s="30">
        <f t="shared" si="1569"/>
        <v>0</v>
      </c>
      <c r="S3480" s="109">
        <f t="shared" si="1561"/>
        <v>0</v>
      </c>
      <c r="T3480" s="119">
        <f t="shared" si="1570"/>
        <v>0.10150000000000001</v>
      </c>
      <c r="U3480" s="117">
        <f t="shared" si="1562"/>
        <v>336</v>
      </c>
      <c r="V3480" s="117">
        <v>252</v>
      </c>
      <c r="W3480" s="116">
        <f t="shared" si="1563"/>
        <v>1.137573156</v>
      </c>
      <c r="X3480" s="109">
        <f t="shared" si="1564"/>
        <v>0</v>
      </c>
      <c r="Y3480" s="174">
        <f t="shared" si="1567"/>
        <v>0</v>
      </c>
      <c r="Z3480" s="120" t="str">
        <f t="shared" si="1572"/>
        <v>A+J=</v>
      </c>
      <c r="AA3480" s="114">
        <f t="shared" si="1573"/>
        <v>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08">
        <f t="shared" si="1568"/>
        <v>47777</v>
      </c>
      <c r="B3481" s="109">
        <f t="shared" si="1548"/>
        <v>0</v>
      </c>
      <c r="C3481" s="193">
        <f t="shared" si="1566"/>
        <v>0</v>
      </c>
      <c r="D3481" s="110">
        <f t="shared" si="1549"/>
        <v>7245.38</v>
      </c>
      <c r="E3481" s="111">
        <f t="shared" si="1565"/>
        <v>7276.54</v>
      </c>
      <c r="F3481" s="112">
        <f t="shared" si="1550"/>
        <v>47715</v>
      </c>
      <c r="G3481" s="113">
        <f t="shared" si="1551"/>
        <v>4.3006716003852752E-3</v>
      </c>
      <c r="H3481" s="114">
        <f t="shared" si="1552"/>
        <v>47808</v>
      </c>
      <c r="I3481" s="114">
        <f t="shared" si="1553"/>
        <v>47777</v>
      </c>
      <c r="J3481" s="115">
        <f t="shared" si="1554"/>
        <v>21</v>
      </c>
      <c r="K3481" s="115">
        <f t="shared" si="1555"/>
        <v>21</v>
      </c>
      <c r="L3481" s="8">
        <f t="shared" si="1556"/>
        <v>1.0043006699999999</v>
      </c>
      <c r="M3481" s="116">
        <f t="shared" si="1557"/>
        <v>1.0043006699999999</v>
      </c>
      <c r="N3481" s="116">
        <f t="shared" si="1558"/>
        <v>1.7151493669142184</v>
      </c>
      <c r="O3481" s="109">
        <f t="shared" si="1559"/>
        <v>1.7225256499999999</v>
      </c>
      <c r="P3481" s="109">
        <f t="shared" si="1560"/>
        <v>0</v>
      </c>
      <c r="Q3481" s="11">
        <f t="shared" si="1571"/>
        <v>0</v>
      </c>
      <c r="R3481" s="30">
        <f t="shared" si="1569"/>
        <v>0</v>
      </c>
      <c r="S3481" s="109">
        <f t="shared" si="1561"/>
        <v>0</v>
      </c>
      <c r="T3481" s="119">
        <f t="shared" si="1570"/>
        <v>0.10150000000000001</v>
      </c>
      <c r="U3481" s="117">
        <f t="shared" si="1562"/>
        <v>336</v>
      </c>
      <c r="V3481" s="117">
        <v>252</v>
      </c>
      <c r="W3481" s="116">
        <f t="shared" si="1563"/>
        <v>1.137573156</v>
      </c>
      <c r="X3481" s="109">
        <f t="shared" si="1564"/>
        <v>0</v>
      </c>
      <c r="Y3481" s="174">
        <f t="shared" si="1567"/>
        <v>0</v>
      </c>
      <c r="Z3481" s="120" t="str">
        <f t="shared" si="1572"/>
        <v>A+J=</v>
      </c>
      <c r="AA3481" s="114">
        <f t="shared" si="1573"/>
        <v>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08">
        <f t="shared" si="1568"/>
        <v>47778</v>
      </c>
      <c r="B3482" s="109">
        <f t="shared" si="1548"/>
        <v>0</v>
      </c>
      <c r="C3482" s="193">
        <f t="shared" si="1566"/>
        <v>0</v>
      </c>
      <c r="D3482" s="110">
        <f t="shared" si="1549"/>
        <v>7245.38</v>
      </c>
      <c r="E3482" s="111">
        <f t="shared" si="1565"/>
        <v>7276.54</v>
      </c>
      <c r="F3482" s="112">
        <f t="shared" si="1550"/>
        <v>47747</v>
      </c>
      <c r="G3482" s="113">
        <f t="shared" si="1551"/>
        <v>4.3006716003852752E-3</v>
      </c>
      <c r="H3482" s="114">
        <f t="shared" si="1552"/>
        <v>47808</v>
      </c>
      <c r="I3482" s="114">
        <f t="shared" si="1553"/>
        <v>47808</v>
      </c>
      <c r="J3482" s="115">
        <f t="shared" si="1554"/>
        <v>21</v>
      </c>
      <c r="K3482" s="115">
        <f t="shared" si="1555"/>
        <v>1</v>
      </c>
      <c r="L3482" s="8">
        <f t="shared" si="1556"/>
        <v>1.0002043700000001</v>
      </c>
      <c r="M3482" s="116">
        <f t="shared" si="1557"/>
        <v>1.0043006699999999</v>
      </c>
      <c r="N3482" s="116">
        <f t="shared" si="1558"/>
        <v>1.7225256583420252</v>
      </c>
      <c r="O3482" s="109">
        <f t="shared" si="1559"/>
        <v>1.72287769</v>
      </c>
      <c r="P3482" s="109">
        <f t="shared" si="1560"/>
        <v>0</v>
      </c>
      <c r="Q3482" s="11">
        <f t="shared" si="1571"/>
        <v>0</v>
      </c>
      <c r="R3482" s="30">
        <f t="shared" si="1569"/>
        <v>0</v>
      </c>
      <c r="S3482" s="109">
        <f t="shared" si="1561"/>
        <v>0</v>
      </c>
      <c r="T3482" s="119">
        <f t="shared" si="1570"/>
        <v>0.10150000000000001</v>
      </c>
      <c r="U3482" s="117">
        <f t="shared" si="1562"/>
        <v>337</v>
      </c>
      <c r="V3482" s="117">
        <v>252</v>
      </c>
      <c r="W3482" s="116">
        <f t="shared" si="1563"/>
        <v>1.1380096390000001</v>
      </c>
      <c r="X3482" s="109">
        <f t="shared" si="1564"/>
        <v>0</v>
      </c>
      <c r="Y3482" s="174">
        <f t="shared" si="1567"/>
        <v>0</v>
      </c>
      <c r="Z3482" s="120" t="str">
        <f t="shared" si="1572"/>
        <v>A+J=</v>
      </c>
      <c r="AA3482" s="114">
        <f t="shared" si="1573"/>
        <v>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08">
        <f t="shared" si="1568"/>
        <v>47779</v>
      </c>
      <c r="B3483" s="109">
        <f t="shared" si="1548"/>
        <v>0</v>
      </c>
      <c r="C3483" s="193">
        <f t="shared" si="1566"/>
        <v>0</v>
      </c>
      <c r="D3483" s="110">
        <f t="shared" si="1549"/>
        <v>7245.38</v>
      </c>
      <c r="E3483" s="111">
        <f t="shared" si="1565"/>
        <v>7276.54</v>
      </c>
      <c r="F3483" s="112">
        <f t="shared" si="1550"/>
        <v>47747</v>
      </c>
      <c r="G3483" s="113">
        <f t="shared" si="1551"/>
        <v>4.3006716003852752E-3</v>
      </c>
      <c r="H3483" s="114">
        <f t="shared" si="1552"/>
        <v>47808</v>
      </c>
      <c r="I3483" s="114">
        <f t="shared" si="1553"/>
        <v>47808</v>
      </c>
      <c r="J3483" s="115">
        <f t="shared" si="1554"/>
        <v>21</v>
      </c>
      <c r="K3483" s="115">
        <f t="shared" si="1555"/>
        <v>2</v>
      </c>
      <c r="L3483" s="8">
        <f t="shared" si="1556"/>
        <v>1.00040879</v>
      </c>
      <c r="M3483" s="116">
        <f t="shared" si="1557"/>
        <v>1.0043006699999999</v>
      </c>
      <c r="N3483" s="116">
        <f t="shared" si="1558"/>
        <v>1.7225256583420252</v>
      </c>
      <c r="O3483" s="109">
        <f t="shared" si="1559"/>
        <v>1.7232297999999999</v>
      </c>
      <c r="P3483" s="109">
        <f t="shared" si="1560"/>
        <v>0</v>
      </c>
      <c r="Q3483" s="11">
        <f t="shared" si="1571"/>
        <v>0</v>
      </c>
      <c r="R3483" s="30">
        <f t="shared" si="1569"/>
        <v>0</v>
      </c>
      <c r="S3483" s="109">
        <f t="shared" si="1561"/>
        <v>0</v>
      </c>
      <c r="T3483" s="119">
        <f t="shared" si="1570"/>
        <v>0.10150000000000001</v>
      </c>
      <c r="U3483" s="117">
        <f t="shared" si="1562"/>
        <v>338</v>
      </c>
      <c r="V3483" s="117">
        <v>252</v>
      </c>
      <c r="W3483" s="116">
        <f t="shared" si="1563"/>
        <v>1.138446289</v>
      </c>
      <c r="X3483" s="109">
        <f t="shared" si="1564"/>
        <v>0</v>
      </c>
      <c r="Y3483" s="174">
        <f t="shared" si="1567"/>
        <v>0</v>
      </c>
      <c r="Z3483" s="120" t="str">
        <f t="shared" si="1572"/>
        <v>A+J=</v>
      </c>
      <c r="AA3483" s="114">
        <f t="shared" si="1573"/>
        <v>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08">
        <f t="shared" si="1568"/>
        <v>47780</v>
      </c>
      <c r="B3484" s="109">
        <f t="shared" si="1548"/>
        <v>0</v>
      </c>
      <c r="C3484" s="193">
        <f t="shared" si="1566"/>
        <v>0</v>
      </c>
      <c r="D3484" s="110">
        <f t="shared" si="1549"/>
        <v>7245.38</v>
      </c>
      <c r="E3484" s="111">
        <f t="shared" si="1565"/>
        <v>7276.54</v>
      </c>
      <c r="F3484" s="112">
        <f t="shared" si="1550"/>
        <v>47747</v>
      </c>
      <c r="G3484" s="113">
        <f t="shared" si="1551"/>
        <v>4.3006716003852752E-3</v>
      </c>
      <c r="H3484" s="114">
        <f t="shared" si="1552"/>
        <v>47808</v>
      </c>
      <c r="I3484" s="114">
        <f t="shared" si="1553"/>
        <v>47808</v>
      </c>
      <c r="J3484" s="115">
        <f t="shared" si="1554"/>
        <v>21</v>
      </c>
      <c r="K3484" s="115">
        <f t="shared" si="1555"/>
        <v>3</v>
      </c>
      <c r="L3484" s="8">
        <f t="shared" si="1556"/>
        <v>1.00061325</v>
      </c>
      <c r="M3484" s="116">
        <f t="shared" si="1557"/>
        <v>1.0043006699999999</v>
      </c>
      <c r="N3484" s="116">
        <f t="shared" si="1558"/>
        <v>1.7225256583420252</v>
      </c>
      <c r="O3484" s="109">
        <f t="shared" si="1559"/>
        <v>1.72358199</v>
      </c>
      <c r="P3484" s="109">
        <f t="shared" si="1560"/>
        <v>0</v>
      </c>
      <c r="Q3484" s="11">
        <f t="shared" si="1571"/>
        <v>0</v>
      </c>
      <c r="R3484" s="30">
        <f t="shared" si="1569"/>
        <v>0</v>
      </c>
      <c r="S3484" s="109">
        <f t="shared" si="1561"/>
        <v>0</v>
      </c>
      <c r="T3484" s="119">
        <f t="shared" si="1570"/>
        <v>0.10150000000000001</v>
      </c>
      <c r="U3484" s="117">
        <f t="shared" si="1562"/>
        <v>339</v>
      </c>
      <c r="V3484" s="117">
        <v>252</v>
      </c>
      <c r="W3484" s="116">
        <f t="shared" si="1563"/>
        <v>1.138883106</v>
      </c>
      <c r="X3484" s="109">
        <f t="shared" si="1564"/>
        <v>0</v>
      </c>
      <c r="Y3484" s="174">
        <f t="shared" si="1567"/>
        <v>0</v>
      </c>
      <c r="Z3484" s="120" t="str">
        <f t="shared" si="1572"/>
        <v>A+J=</v>
      </c>
      <c r="AA3484" s="114">
        <f t="shared" si="1573"/>
        <v>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08">
        <f t="shared" si="1568"/>
        <v>47781</v>
      </c>
      <c r="B3485" s="109">
        <f t="shared" si="1548"/>
        <v>0</v>
      </c>
      <c r="C3485" s="193">
        <f t="shared" si="1566"/>
        <v>0</v>
      </c>
      <c r="D3485" s="110">
        <f t="shared" si="1549"/>
        <v>7245.38</v>
      </c>
      <c r="E3485" s="111">
        <f t="shared" si="1565"/>
        <v>7276.54</v>
      </c>
      <c r="F3485" s="112">
        <f t="shared" si="1550"/>
        <v>47747</v>
      </c>
      <c r="G3485" s="113">
        <f t="shared" si="1551"/>
        <v>4.3006716003852752E-3</v>
      </c>
      <c r="H3485" s="114">
        <f t="shared" si="1552"/>
        <v>47808</v>
      </c>
      <c r="I3485" s="114">
        <f t="shared" si="1553"/>
        <v>47808</v>
      </c>
      <c r="J3485" s="115">
        <f t="shared" si="1554"/>
        <v>21</v>
      </c>
      <c r="K3485" s="115">
        <f t="shared" si="1555"/>
        <v>4</v>
      </c>
      <c r="L3485" s="8">
        <f t="shared" si="1556"/>
        <v>1.00081775</v>
      </c>
      <c r="M3485" s="116">
        <f t="shared" si="1557"/>
        <v>1.0043006699999999</v>
      </c>
      <c r="N3485" s="116">
        <f t="shared" si="1558"/>
        <v>1.7225256583420252</v>
      </c>
      <c r="O3485" s="109">
        <f t="shared" si="1559"/>
        <v>1.7239342499999999</v>
      </c>
      <c r="P3485" s="109">
        <f t="shared" si="1560"/>
        <v>0</v>
      </c>
      <c r="Q3485" s="11">
        <f t="shared" si="1571"/>
        <v>0</v>
      </c>
      <c r="R3485" s="30">
        <f t="shared" si="1569"/>
        <v>0</v>
      </c>
      <c r="S3485" s="109">
        <f t="shared" si="1561"/>
        <v>0</v>
      </c>
      <c r="T3485" s="119">
        <f t="shared" si="1570"/>
        <v>0.10150000000000001</v>
      </c>
      <c r="U3485" s="117">
        <f t="shared" si="1562"/>
        <v>340</v>
      </c>
      <c r="V3485" s="117">
        <v>252</v>
      </c>
      <c r="W3485" s="116">
        <f t="shared" si="1563"/>
        <v>1.1393200910000001</v>
      </c>
      <c r="X3485" s="109">
        <f t="shared" si="1564"/>
        <v>0</v>
      </c>
      <c r="Y3485" s="174">
        <f t="shared" si="1567"/>
        <v>0</v>
      </c>
      <c r="Z3485" s="120" t="str">
        <f t="shared" si="1572"/>
        <v>A+J=</v>
      </c>
      <c r="AA3485" s="114">
        <f t="shared" si="1573"/>
        <v>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08">
        <f t="shared" si="1568"/>
        <v>47782</v>
      </c>
      <c r="B3486" s="109">
        <f t="shared" si="1548"/>
        <v>0</v>
      </c>
      <c r="C3486" s="193">
        <f t="shared" si="1566"/>
        <v>0</v>
      </c>
      <c r="D3486" s="110">
        <f t="shared" si="1549"/>
        <v>7245.38</v>
      </c>
      <c r="E3486" s="111">
        <f t="shared" si="1565"/>
        <v>7276.54</v>
      </c>
      <c r="F3486" s="112">
        <f t="shared" si="1550"/>
        <v>47747</v>
      </c>
      <c r="G3486" s="113">
        <f t="shared" si="1551"/>
        <v>4.3006716003852752E-3</v>
      </c>
      <c r="H3486" s="114">
        <f t="shared" si="1552"/>
        <v>47808</v>
      </c>
      <c r="I3486" s="114">
        <f t="shared" si="1553"/>
        <v>47808</v>
      </c>
      <c r="J3486" s="115">
        <f t="shared" si="1554"/>
        <v>21</v>
      </c>
      <c r="K3486" s="115">
        <f t="shared" si="1555"/>
        <v>5</v>
      </c>
      <c r="L3486" s="8">
        <f t="shared" si="1556"/>
        <v>1.0010222900000001</v>
      </c>
      <c r="M3486" s="116">
        <f t="shared" si="1557"/>
        <v>1.0043006699999999</v>
      </c>
      <c r="N3486" s="116">
        <f t="shared" si="1558"/>
        <v>1.7225256583420252</v>
      </c>
      <c r="O3486" s="109">
        <f t="shared" si="1559"/>
        <v>1.7242865700000001</v>
      </c>
      <c r="P3486" s="109">
        <f t="shared" si="1560"/>
        <v>0</v>
      </c>
      <c r="Q3486" s="11">
        <f t="shared" si="1571"/>
        <v>0</v>
      </c>
      <c r="R3486" s="30">
        <f t="shared" si="1569"/>
        <v>0</v>
      </c>
      <c r="S3486" s="109">
        <f t="shared" si="1561"/>
        <v>0</v>
      </c>
      <c r="T3486" s="119">
        <f t="shared" si="1570"/>
        <v>0.10150000000000001</v>
      </c>
      <c r="U3486" s="117">
        <f t="shared" si="1562"/>
        <v>341</v>
      </c>
      <c r="V3486" s="117">
        <v>252</v>
      </c>
      <c r="W3486" s="116">
        <f t="shared" si="1563"/>
        <v>1.1397572439999999</v>
      </c>
      <c r="X3486" s="109">
        <f t="shared" si="1564"/>
        <v>0</v>
      </c>
      <c r="Y3486" s="174">
        <f t="shared" si="1567"/>
        <v>0</v>
      </c>
      <c r="Z3486" s="120" t="str">
        <f t="shared" si="1572"/>
        <v>A+J=</v>
      </c>
      <c r="AA3486" s="114">
        <f t="shared" si="1573"/>
        <v>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08">
        <f t="shared" si="1568"/>
        <v>47783</v>
      </c>
      <c r="B3487" s="109">
        <f t="shared" si="1548"/>
        <v>0</v>
      </c>
      <c r="C3487" s="193">
        <f t="shared" si="1566"/>
        <v>0</v>
      </c>
      <c r="D3487" s="110">
        <f t="shared" si="1549"/>
        <v>7245.38</v>
      </c>
      <c r="E3487" s="111">
        <f t="shared" si="1565"/>
        <v>7276.54</v>
      </c>
      <c r="F3487" s="112">
        <f t="shared" si="1550"/>
        <v>47747</v>
      </c>
      <c r="G3487" s="113">
        <f t="shared" si="1551"/>
        <v>4.3006716003852752E-3</v>
      </c>
      <c r="H3487" s="114">
        <f t="shared" si="1552"/>
        <v>47808</v>
      </c>
      <c r="I3487" s="114">
        <f t="shared" si="1553"/>
        <v>47808</v>
      </c>
      <c r="J3487" s="115">
        <f t="shared" si="1554"/>
        <v>21</v>
      </c>
      <c r="K3487" s="115">
        <f t="shared" si="1555"/>
        <v>5</v>
      </c>
      <c r="L3487" s="8">
        <f t="shared" si="1556"/>
        <v>1.0010222900000001</v>
      </c>
      <c r="M3487" s="116">
        <f t="shared" si="1557"/>
        <v>1.0043006699999999</v>
      </c>
      <c r="N3487" s="116">
        <f t="shared" si="1558"/>
        <v>1.7225256583420252</v>
      </c>
      <c r="O3487" s="109">
        <f t="shared" si="1559"/>
        <v>1.7242865700000001</v>
      </c>
      <c r="P3487" s="109">
        <f t="shared" si="1560"/>
        <v>0</v>
      </c>
      <c r="Q3487" s="11">
        <f t="shared" si="1571"/>
        <v>0</v>
      </c>
      <c r="R3487" s="30">
        <f t="shared" si="1569"/>
        <v>0</v>
      </c>
      <c r="S3487" s="109">
        <f t="shared" si="1561"/>
        <v>0</v>
      </c>
      <c r="T3487" s="119">
        <f t="shared" si="1570"/>
        <v>0.10150000000000001</v>
      </c>
      <c r="U3487" s="117">
        <f t="shared" si="1562"/>
        <v>341</v>
      </c>
      <c r="V3487" s="117">
        <v>252</v>
      </c>
      <c r="W3487" s="116">
        <f t="shared" si="1563"/>
        <v>1.1397572439999999</v>
      </c>
      <c r="X3487" s="109">
        <f t="shared" si="1564"/>
        <v>0</v>
      </c>
      <c r="Y3487" s="174">
        <f t="shared" si="1567"/>
        <v>0</v>
      </c>
      <c r="Z3487" s="120" t="str">
        <f t="shared" si="1572"/>
        <v>A+J=</v>
      </c>
      <c r="AA3487" s="114">
        <f t="shared" si="1573"/>
        <v>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08">
        <f t="shared" si="1568"/>
        <v>47784</v>
      </c>
      <c r="B3488" s="109">
        <f t="shared" si="1548"/>
        <v>0</v>
      </c>
      <c r="C3488" s="193">
        <f t="shared" si="1566"/>
        <v>0</v>
      </c>
      <c r="D3488" s="110">
        <f t="shared" si="1549"/>
        <v>7245.38</v>
      </c>
      <c r="E3488" s="111">
        <f t="shared" si="1565"/>
        <v>7276.54</v>
      </c>
      <c r="F3488" s="112">
        <f t="shared" si="1550"/>
        <v>47747</v>
      </c>
      <c r="G3488" s="113">
        <f t="shared" si="1551"/>
        <v>4.3006716003852752E-3</v>
      </c>
      <c r="H3488" s="114">
        <f t="shared" si="1552"/>
        <v>47808</v>
      </c>
      <c r="I3488" s="114">
        <f t="shared" si="1553"/>
        <v>47808</v>
      </c>
      <c r="J3488" s="115">
        <f t="shared" si="1554"/>
        <v>21</v>
      </c>
      <c r="K3488" s="115">
        <f t="shared" si="1555"/>
        <v>5</v>
      </c>
      <c r="L3488" s="8">
        <f t="shared" si="1556"/>
        <v>1.0010222900000001</v>
      </c>
      <c r="M3488" s="116">
        <f t="shared" si="1557"/>
        <v>1.0043006699999999</v>
      </c>
      <c r="N3488" s="116">
        <f t="shared" si="1558"/>
        <v>1.7225256583420252</v>
      </c>
      <c r="O3488" s="109">
        <f t="shared" si="1559"/>
        <v>1.7242865700000001</v>
      </c>
      <c r="P3488" s="109">
        <f t="shared" si="1560"/>
        <v>0</v>
      </c>
      <c r="Q3488" s="11">
        <f t="shared" si="1571"/>
        <v>0</v>
      </c>
      <c r="R3488" s="30">
        <f t="shared" si="1569"/>
        <v>0</v>
      </c>
      <c r="S3488" s="109">
        <f t="shared" si="1561"/>
        <v>0</v>
      </c>
      <c r="T3488" s="119">
        <f t="shared" si="1570"/>
        <v>0.10150000000000001</v>
      </c>
      <c r="U3488" s="117">
        <f t="shared" si="1562"/>
        <v>341</v>
      </c>
      <c r="V3488" s="117">
        <v>252</v>
      </c>
      <c r="W3488" s="116">
        <f t="shared" si="1563"/>
        <v>1.1397572439999999</v>
      </c>
      <c r="X3488" s="109">
        <f t="shared" si="1564"/>
        <v>0</v>
      </c>
      <c r="Y3488" s="174">
        <f t="shared" si="1567"/>
        <v>0</v>
      </c>
      <c r="Z3488" s="120" t="str">
        <f t="shared" si="1572"/>
        <v>A+J=</v>
      </c>
      <c r="AA3488" s="114">
        <f t="shared" si="1573"/>
        <v>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08">
        <f t="shared" si="1568"/>
        <v>47785</v>
      </c>
      <c r="B3489" s="109">
        <f t="shared" si="1548"/>
        <v>0</v>
      </c>
      <c r="C3489" s="193">
        <f t="shared" si="1566"/>
        <v>0</v>
      </c>
      <c r="D3489" s="110">
        <f t="shared" si="1549"/>
        <v>7245.38</v>
      </c>
      <c r="E3489" s="111">
        <f t="shared" si="1565"/>
        <v>7276.54</v>
      </c>
      <c r="F3489" s="112">
        <f t="shared" si="1550"/>
        <v>47747</v>
      </c>
      <c r="G3489" s="113">
        <f t="shared" si="1551"/>
        <v>4.3006716003852752E-3</v>
      </c>
      <c r="H3489" s="114">
        <f t="shared" si="1552"/>
        <v>47808</v>
      </c>
      <c r="I3489" s="114">
        <f t="shared" si="1553"/>
        <v>47808</v>
      </c>
      <c r="J3489" s="115">
        <f t="shared" si="1554"/>
        <v>21</v>
      </c>
      <c r="K3489" s="115">
        <f t="shared" si="1555"/>
        <v>6</v>
      </c>
      <c r="L3489" s="8">
        <f t="shared" si="1556"/>
        <v>1.0012268799999999</v>
      </c>
      <c r="M3489" s="116">
        <f t="shared" si="1557"/>
        <v>1.0043006699999999</v>
      </c>
      <c r="N3489" s="116">
        <f t="shared" si="1558"/>
        <v>1.7225256583420252</v>
      </c>
      <c r="O3489" s="109">
        <f t="shared" si="1559"/>
        <v>1.7246389900000001</v>
      </c>
      <c r="P3489" s="109">
        <f t="shared" si="1560"/>
        <v>0</v>
      </c>
      <c r="Q3489" s="11">
        <f t="shared" si="1571"/>
        <v>0</v>
      </c>
      <c r="R3489" s="30">
        <f t="shared" si="1569"/>
        <v>0</v>
      </c>
      <c r="S3489" s="109">
        <f t="shared" si="1561"/>
        <v>0</v>
      </c>
      <c r="T3489" s="119">
        <f t="shared" si="1570"/>
        <v>0.10150000000000001</v>
      </c>
      <c r="U3489" s="117">
        <f t="shared" si="1562"/>
        <v>342</v>
      </c>
      <c r="V3489" s="117">
        <v>252</v>
      </c>
      <c r="W3489" s="116">
        <f t="shared" si="1563"/>
        <v>1.140194564</v>
      </c>
      <c r="X3489" s="109">
        <f t="shared" si="1564"/>
        <v>0</v>
      </c>
      <c r="Y3489" s="174">
        <f t="shared" si="1567"/>
        <v>0</v>
      </c>
      <c r="Z3489" s="120" t="str">
        <f t="shared" si="1572"/>
        <v>A+J=</v>
      </c>
      <c r="AA3489" s="114">
        <f t="shared" si="1573"/>
        <v>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08">
        <f t="shared" si="1568"/>
        <v>47786</v>
      </c>
      <c r="B3490" s="109">
        <f t="shared" ref="B3490:B3553" si="1574">(P3490+X3490)</f>
        <v>0</v>
      </c>
      <c r="C3490" s="193">
        <f t="shared" si="1566"/>
        <v>0</v>
      </c>
      <c r="D3490" s="110">
        <f t="shared" ref="D3490:D3553" si="1575">IF(E3490=E3489,D3489,E3489)</f>
        <v>7245.38</v>
      </c>
      <c r="E3490" s="111">
        <f t="shared" si="1565"/>
        <v>7276.54</v>
      </c>
      <c r="F3490" s="112">
        <f t="shared" ref="F3490:F3553" si="1576">IF($K3490=1,VLOOKUP($A3489,$AO$10:$AS$131,5),F3489)</f>
        <v>47747</v>
      </c>
      <c r="G3490" s="113">
        <f t="shared" ref="G3490:G3553" si="1577">(E3490/D3490)-1</f>
        <v>4.3006716003852752E-3</v>
      </c>
      <c r="H3490" s="114">
        <f t="shared" ref="H3490:H3553" si="1578">IF(DAY(A3490)=H$9,VLOOKUP(A3490,AH$118:AN$450,4),H3489)</f>
        <v>47808</v>
      </c>
      <c r="I3490" s="114">
        <f t="shared" ref="I3490:I3553" si="1579">IF(A3490&gt;I3489,H3490,I3489)</f>
        <v>47808</v>
      </c>
      <c r="J3490" s="115">
        <f t="shared" ref="J3490:J3553" si="1580">IF(I3490=I3489,J3489,NETWORKDAYS(I3489,I3490,$AD$148:$AD$502)-1)</f>
        <v>21</v>
      </c>
      <c r="K3490" s="115">
        <f t="shared" ref="K3490:K3553" si="1581">(J3490-(NETWORKDAYS(A3490,I3490,AD$148:AD$502)-1))</f>
        <v>7</v>
      </c>
      <c r="L3490" s="8">
        <f t="shared" ref="L3490:L3553" si="1582">IF(E3490&lt;D3490,1,TRUNC((E3490/D3490)^TRUNC((K3490/J3490),9),8))</f>
        <v>1.0014315</v>
      </c>
      <c r="M3490" s="116">
        <f t="shared" ref="M3490:M3553" si="1583">IF(I3490&gt;I3489,L3489,M3489)</f>
        <v>1.0043006699999999</v>
      </c>
      <c r="N3490" s="116">
        <f t="shared" ref="N3490:N3553" si="1584">IF(I3490&gt;I3489,N3489*M3490,N3489)</f>
        <v>1.7225256583420252</v>
      </c>
      <c r="O3490" s="109">
        <f t="shared" ref="O3490:O3553" si="1585">TRUNC(TRUNC((L3490*N3490),15),8)</f>
        <v>1.7249914500000001</v>
      </c>
      <c r="P3490" s="109">
        <f t="shared" ref="P3490:P3553" si="1586">TRUNC(C3490*O3490,8)</f>
        <v>0</v>
      </c>
      <c r="Q3490" s="11">
        <f t="shared" si="1571"/>
        <v>0</v>
      </c>
      <c r="R3490" s="30">
        <f t="shared" si="1569"/>
        <v>0</v>
      </c>
      <c r="S3490" s="109">
        <f t="shared" ref="S3490:S3553" si="1587">IF(R3490&gt;0,TRUNC(R3490*P3490,8),0)</f>
        <v>0</v>
      </c>
      <c r="T3490" s="119">
        <f t="shared" si="1570"/>
        <v>0.10150000000000001</v>
      </c>
      <c r="U3490" s="117">
        <f t="shared" ref="U3490:U3553" si="1588">IF(Q3489&gt;0,1,IF(K3490=K3489,U3489,U3489+1))</f>
        <v>343</v>
      </c>
      <c r="V3490" s="117">
        <v>252</v>
      </c>
      <c r="W3490" s="116">
        <f t="shared" ref="W3490:W3553" si="1589">ROUND((1+T3490)^TRUNC((U3490/V3490),9),9)</f>
        <v>1.140632053</v>
      </c>
      <c r="X3490" s="109">
        <f t="shared" ref="X3490:X3553" si="1590">TRUNC((P3490*(W3490-1)),8)</f>
        <v>0</v>
      </c>
      <c r="Y3490" s="174">
        <f t="shared" si="1567"/>
        <v>0</v>
      </c>
      <c r="Z3490" s="120" t="str">
        <f t="shared" si="1572"/>
        <v>A+J=</v>
      </c>
      <c r="AA3490" s="114">
        <f t="shared" si="1573"/>
        <v>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08">
        <f t="shared" si="1568"/>
        <v>47787</v>
      </c>
      <c r="B3491" s="109">
        <f t="shared" si="1574"/>
        <v>0</v>
      </c>
      <c r="C3491" s="193">
        <f t="shared" si="1566"/>
        <v>0</v>
      </c>
      <c r="D3491" s="110">
        <f t="shared" si="1575"/>
        <v>7245.38</v>
      </c>
      <c r="E3491" s="111">
        <f t="shared" si="1565"/>
        <v>7276.54</v>
      </c>
      <c r="F3491" s="112">
        <f t="shared" si="1576"/>
        <v>47747</v>
      </c>
      <c r="G3491" s="113">
        <f t="shared" si="1577"/>
        <v>4.3006716003852752E-3</v>
      </c>
      <c r="H3491" s="114">
        <f t="shared" si="1578"/>
        <v>47808</v>
      </c>
      <c r="I3491" s="114">
        <f t="shared" si="1579"/>
        <v>47808</v>
      </c>
      <c r="J3491" s="115">
        <f t="shared" si="1580"/>
        <v>21</v>
      </c>
      <c r="K3491" s="115">
        <f t="shared" si="1581"/>
        <v>8</v>
      </c>
      <c r="L3491" s="8">
        <f t="shared" si="1582"/>
        <v>1.00163617</v>
      </c>
      <c r="M3491" s="116">
        <f t="shared" si="1583"/>
        <v>1.0043006699999999</v>
      </c>
      <c r="N3491" s="116">
        <f t="shared" si="1584"/>
        <v>1.7225256583420252</v>
      </c>
      <c r="O3491" s="109">
        <f t="shared" si="1585"/>
        <v>1.725344</v>
      </c>
      <c r="P3491" s="109">
        <f t="shared" si="1586"/>
        <v>0</v>
      </c>
      <c r="Q3491" s="11">
        <f t="shared" si="1571"/>
        <v>0</v>
      </c>
      <c r="R3491" s="30">
        <f t="shared" si="1569"/>
        <v>0</v>
      </c>
      <c r="S3491" s="109">
        <f t="shared" si="1587"/>
        <v>0</v>
      </c>
      <c r="T3491" s="119">
        <f t="shared" si="1570"/>
        <v>0.10150000000000001</v>
      </c>
      <c r="U3491" s="117">
        <f t="shared" si="1588"/>
        <v>344</v>
      </c>
      <c r="V3491" s="117">
        <v>252</v>
      </c>
      <c r="W3491" s="116">
        <f t="shared" si="1589"/>
        <v>1.1410697089999999</v>
      </c>
      <c r="X3491" s="109">
        <f t="shared" si="1590"/>
        <v>0</v>
      </c>
      <c r="Y3491" s="174">
        <f t="shared" si="1567"/>
        <v>0</v>
      </c>
      <c r="Z3491" s="120" t="str">
        <f t="shared" si="1572"/>
        <v>A+J=</v>
      </c>
      <c r="AA3491" s="114">
        <f t="shared" si="1573"/>
        <v>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08">
        <f t="shared" si="1568"/>
        <v>47788</v>
      </c>
      <c r="B3492" s="109">
        <f t="shared" si="1574"/>
        <v>0</v>
      </c>
      <c r="C3492" s="193">
        <f t="shared" si="1566"/>
        <v>0</v>
      </c>
      <c r="D3492" s="110">
        <f t="shared" si="1575"/>
        <v>7245.38</v>
      </c>
      <c r="E3492" s="111">
        <f t="shared" si="1565"/>
        <v>7276.54</v>
      </c>
      <c r="F3492" s="112">
        <f t="shared" si="1576"/>
        <v>47747</v>
      </c>
      <c r="G3492" s="113">
        <f t="shared" si="1577"/>
        <v>4.3006716003852752E-3</v>
      </c>
      <c r="H3492" s="114">
        <f t="shared" si="1578"/>
        <v>47808</v>
      </c>
      <c r="I3492" s="114">
        <f t="shared" si="1579"/>
        <v>47808</v>
      </c>
      <c r="J3492" s="115">
        <f t="shared" si="1580"/>
        <v>21</v>
      </c>
      <c r="K3492" s="115">
        <f t="shared" si="1581"/>
        <v>9</v>
      </c>
      <c r="L3492" s="8">
        <f t="shared" si="1582"/>
        <v>1.00184088</v>
      </c>
      <c r="M3492" s="116">
        <f t="shared" si="1583"/>
        <v>1.0043006699999999</v>
      </c>
      <c r="N3492" s="116">
        <f t="shared" si="1584"/>
        <v>1.7225256583420252</v>
      </c>
      <c r="O3492" s="109">
        <f t="shared" si="1585"/>
        <v>1.7256966199999999</v>
      </c>
      <c r="P3492" s="109">
        <f t="shared" si="1586"/>
        <v>0</v>
      </c>
      <c r="Q3492" s="11">
        <f t="shared" si="1571"/>
        <v>0</v>
      </c>
      <c r="R3492" s="30">
        <f t="shared" si="1569"/>
        <v>0</v>
      </c>
      <c r="S3492" s="109">
        <f t="shared" si="1587"/>
        <v>0</v>
      </c>
      <c r="T3492" s="119">
        <f t="shared" si="1570"/>
        <v>0.10150000000000001</v>
      </c>
      <c r="U3492" s="117">
        <f t="shared" si="1588"/>
        <v>345</v>
      </c>
      <c r="V3492" s="117">
        <v>252</v>
      </c>
      <c r="W3492" s="116">
        <f t="shared" si="1589"/>
        <v>1.141507533</v>
      </c>
      <c r="X3492" s="109">
        <f t="shared" si="1590"/>
        <v>0</v>
      </c>
      <c r="Y3492" s="174">
        <f t="shared" si="1567"/>
        <v>0</v>
      </c>
      <c r="Z3492" s="120" t="str">
        <f t="shared" si="1572"/>
        <v>A+J=</v>
      </c>
      <c r="AA3492" s="114">
        <f t="shared" si="1573"/>
        <v>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08">
        <f t="shared" si="1568"/>
        <v>47789</v>
      </c>
      <c r="B3493" s="109">
        <f t="shared" si="1574"/>
        <v>0</v>
      </c>
      <c r="C3493" s="193">
        <f t="shared" si="1566"/>
        <v>0</v>
      </c>
      <c r="D3493" s="110">
        <f t="shared" si="1575"/>
        <v>7245.38</v>
      </c>
      <c r="E3493" s="111">
        <f t="shared" si="1565"/>
        <v>7276.54</v>
      </c>
      <c r="F3493" s="112">
        <f t="shared" si="1576"/>
        <v>47747</v>
      </c>
      <c r="G3493" s="113">
        <f t="shared" si="1577"/>
        <v>4.3006716003852752E-3</v>
      </c>
      <c r="H3493" s="114">
        <f t="shared" si="1578"/>
        <v>47808</v>
      </c>
      <c r="I3493" s="114">
        <f t="shared" si="1579"/>
        <v>47808</v>
      </c>
      <c r="J3493" s="115">
        <f t="shared" si="1580"/>
        <v>21</v>
      </c>
      <c r="K3493" s="115">
        <f t="shared" si="1581"/>
        <v>10</v>
      </c>
      <c r="L3493" s="8">
        <f t="shared" si="1582"/>
        <v>1.00204563</v>
      </c>
      <c r="M3493" s="116">
        <f t="shared" si="1583"/>
        <v>1.0043006699999999</v>
      </c>
      <c r="N3493" s="116">
        <f t="shared" si="1584"/>
        <v>1.7225256583420252</v>
      </c>
      <c r="O3493" s="109">
        <f t="shared" si="1585"/>
        <v>1.7260492999999999</v>
      </c>
      <c r="P3493" s="109">
        <f t="shared" si="1586"/>
        <v>0</v>
      </c>
      <c r="Q3493" s="11">
        <f t="shared" si="1571"/>
        <v>0</v>
      </c>
      <c r="R3493" s="30">
        <f t="shared" si="1569"/>
        <v>0</v>
      </c>
      <c r="S3493" s="109">
        <f t="shared" si="1587"/>
        <v>0</v>
      </c>
      <c r="T3493" s="119">
        <f t="shared" si="1570"/>
        <v>0.10150000000000001</v>
      </c>
      <c r="U3493" s="117">
        <f t="shared" si="1588"/>
        <v>346</v>
      </c>
      <c r="V3493" s="117">
        <v>252</v>
      </c>
      <c r="W3493" s="116">
        <f t="shared" si="1589"/>
        <v>1.1419455249999999</v>
      </c>
      <c r="X3493" s="109">
        <f t="shared" si="1590"/>
        <v>0</v>
      </c>
      <c r="Y3493" s="174">
        <f t="shared" si="1567"/>
        <v>0</v>
      </c>
      <c r="Z3493" s="120" t="str">
        <f t="shared" si="1572"/>
        <v>A+J=</v>
      </c>
      <c r="AA3493" s="114">
        <f t="shared" si="1573"/>
        <v>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08">
        <f t="shared" si="1568"/>
        <v>47790</v>
      </c>
      <c r="B3494" s="109">
        <f t="shared" si="1574"/>
        <v>0</v>
      </c>
      <c r="C3494" s="193">
        <f t="shared" si="1566"/>
        <v>0</v>
      </c>
      <c r="D3494" s="110">
        <f t="shared" si="1575"/>
        <v>7245.38</v>
      </c>
      <c r="E3494" s="111">
        <f t="shared" si="1565"/>
        <v>7276.54</v>
      </c>
      <c r="F3494" s="112">
        <f t="shared" si="1576"/>
        <v>47747</v>
      </c>
      <c r="G3494" s="113">
        <f t="shared" si="1577"/>
        <v>4.3006716003852752E-3</v>
      </c>
      <c r="H3494" s="114">
        <f t="shared" si="1578"/>
        <v>47808</v>
      </c>
      <c r="I3494" s="114">
        <f t="shared" si="1579"/>
        <v>47808</v>
      </c>
      <c r="J3494" s="115">
        <f t="shared" si="1580"/>
        <v>21</v>
      </c>
      <c r="K3494" s="115">
        <f t="shared" si="1581"/>
        <v>10</v>
      </c>
      <c r="L3494" s="8">
        <f t="shared" si="1582"/>
        <v>1.00204563</v>
      </c>
      <c r="M3494" s="116">
        <f t="shared" si="1583"/>
        <v>1.0043006699999999</v>
      </c>
      <c r="N3494" s="116">
        <f t="shared" si="1584"/>
        <v>1.7225256583420252</v>
      </c>
      <c r="O3494" s="109">
        <f t="shared" si="1585"/>
        <v>1.7260492999999999</v>
      </c>
      <c r="P3494" s="109">
        <f t="shared" si="1586"/>
        <v>0</v>
      </c>
      <c r="Q3494" s="11">
        <f t="shared" si="1571"/>
        <v>0</v>
      </c>
      <c r="R3494" s="30">
        <f t="shared" si="1569"/>
        <v>0</v>
      </c>
      <c r="S3494" s="109">
        <f t="shared" si="1587"/>
        <v>0</v>
      </c>
      <c r="T3494" s="119">
        <f t="shared" si="1570"/>
        <v>0.10150000000000001</v>
      </c>
      <c r="U3494" s="117">
        <f t="shared" si="1588"/>
        <v>346</v>
      </c>
      <c r="V3494" s="117">
        <v>252</v>
      </c>
      <c r="W3494" s="116">
        <f t="shared" si="1589"/>
        <v>1.1419455249999999</v>
      </c>
      <c r="X3494" s="109">
        <f t="shared" si="1590"/>
        <v>0</v>
      </c>
      <c r="Y3494" s="174">
        <f t="shared" si="1567"/>
        <v>0</v>
      </c>
      <c r="Z3494" s="120" t="str">
        <f t="shared" si="1572"/>
        <v>A+J=</v>
      </c>
      <c r="AA3494" s="114">
        <f t="shared" si="1573"/>
        <v>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08">
        <f t="shared" si="1568"/>
        <v>47791</v>
      </c>
      <c r="B3495" s="109">
        <f t="shared" si="1574"/>
        <v>0</v>
      </c>
      <c r="C3495" s="193">
        <f t="shared" si="1566"/>
        <v>0</v>
      </c>
      <c r="D3495" s="110">
        <f t="shared" si="1575"/>
        <v>7245.38</v>
      </c>
      <c r="E3495" s="111">
        <f t="shared" si="1565"/>
        <v>7276.54</v>
      </c>
      <c r="F3495" s="112">
        <f t="shared" si="1576"/>
        <v>47747</v>
      </c>
      <c r="G3495" s="113">
        <f t="shared" si="1577"/>
        <v>4.3006716003852752E-3</v>
      </c>
      <c r="H3495" s="114">
        <f t="shared" si="1578"/>
        <v>47808</v>
      </c>
      <c r="I3495" s="114">
        <f t="shared" si="1579"/>
        <v>47808</v>
      </c>
      <c r="J3495" s="115">
        <f t="shared" si="1580"/>
        <v>21</v>
      </c>
      <c r="K3495" s="115">
        <f t="shared" si="1581"/>
        <v>10</v>
      </c>
      <c r="L3495" s="8">
        <f t="shared" si="1582"/>
        <v>1.00204563</v>
      </c>
      <c r="M3495" s="116">
        <f t="shared" si="1583"/>
        <v>1.0043006699999999</v>
      </c>
      <c r="N3495" s="116">
        <f t="shared" si="1584"/>
        <v>1.7225256583420252</v>
      </c>
      <c r="O3495" s="109">
        <f t="shared" si="1585"/>
        <v>1.7260492999999999</v>
      </c>
      <c r="P3495" s="109">
        <f t="shared" si="1586"/>
        <v>0</v>
      </c>
      <c r="Q3495" s="11">
        <f t="shared" si="1571"/>
        <v>0</v>
      </c>
      <c r="R3495" s="30">
        <f t="shared" si="1569"/>
        <v>0</v>
      </c>
      <c r="S3495" s="109">
        <f t="shared" si="1587"/>
        <v>0</v>
      </c>
      <c r="T3495" s="119">
        <f t="shared" si="1570"/>
        <v>0.10150000000000001</v>
      </c>
      <c r="U3495" s="117">
        <f t="shared" si="1588"/>
        <v>346</v>
      </c>
      <c r="V3495" s="117">
        <v>252</v>
      </c>
      <c r="W3495" s="116">
        <f t="shared" si="1589"/>
        <v>1.1419455249999999</v>
      </c>
      <c r="X3495" s="109">
        <f t="shared" si="1590"/>
        <v>0</v>
      </c>
      <c r="Y3495" s="174">
        <f t="shared" si="1567"/>
        <v>0</v>
      </c>
      <c r="Z3495" s="120" t="str">
        <f t="shared" si="1572"/>
        <v>A+J=</v>
      </c>
      <c r="AA3495" s="114">
        <f t="shared" si="1573"/>
        <v>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08">
        <f t="shared" si="1568"/>
        <v>47792</v>
      </c>
      <c r="B3496" s="109">
        <f t="shared" si="1574"/>
        <v>0</v>
      </c>
      <c r="C3496" s="193">
        <f t="shared" si="1566"/>
        <v>0</v>
      </c>
      <c r="D3496" s="110">
        <f t="shared" si="1575"/>
        <v>7245.38</v>
      </c>
      <c r="E3496" s="111">
        <f t="shared" si="1565"/>
        <v>7276.54</v>
      </c>
      <c r="F3496" s="112">
        <f t="shared" si="1576"/>
        <v>47747</v>
      </c>
      <c r="G3496" s="113">
        <f t="shared" si="1577"/>
        <v>4.3006716003852752E-3</v>
      </c>
      <c r="H3496" s="114">
        <f t="shared" si="1578"/>
        <v>47808</v>
      </c>
      <c r="I3496" s="114">
        <f t="shared" si="1579"/>
        <v>47808</v>
      </c>
      <c r="J3496" s="115">
        <f t="shared" si="1580"/>
        <v>21</v>
      </c>
      <c r="K3496" s="115">
        <f t="shared" si="1581"/>
        <v>11</v>
      </c>
      <c r="L3496" s="8">
        <f t="shared" si="1582"/>
        <v>1.0022504299999999</v>
      </c>
      <c r="M3496" s="116">
        <f t="shared" si="1583"/>
        <v>1.0043006699999999</v>
      </c>
      <c r="N3496" s="116">
        <f t="shared" si="1584"/>
        <v>1.7225256583420252</v>
      </c>
      <c r="O3496" s="109">
        <f t="shared" si="1585"/>
        <v>1.72640208</v>
      </c>
      <c r="P3496" s="109">
        <f t="shared" si="1586"/>
        <v>0</v>
      </c>
      <c r="Q3496" s="11">
        <f t="shared" si="1571"/>
        <v>0</v>
      </c>
      <c r="R3496" s="30">
        <f t="shared" si="1569"/>
        <v>0</v>
      </c>
      <c r="S3496" s="109">
        <f t="shared" si="1587"/>
        <v>0</v>
      </c>
      <c r="T3496" s="119">
        <f t="shared" si="1570"/>
        <v>0.10150000000000001</v>
      </c>
      <c r="U3496" s="117">
        <f t="shared" si="1588"/>
        <v>347</v>
      </c>
      <c r="V3496" s="117">
        <v>252</v>
      </c>
      <c r="W3496" s="116">
        <f t="shared" si="1589"/>
        <v>1.142383685</v>
      </c>
      <c r="X3496" s="109">
        <f t="shared" si="1590"/>
        <v>0</v>
      </c>
      <c r="Y3496" s="174">
        <f t="shared" si="1567"/>
        <v>0</v>
      </c>
      <c r="Z3496" s="120" t="str">
        <f t="shared" si="1572"/>
        <v>A+J=</v>
      </c>
      <c r="AA3496" s="114">
        <f t="shared" si="1573"/>
        <v>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08">
        <f t="shared" si="1568"/>
        <v>47793</v>
      </c>
      <c r="B3497" s="109">
        <f t="shared" si="1574"/>
        <v>0</v>
      </c>
      <c r="C3497" s="193">
        <f t="shared" si="1566"/>
        <v>0</v>
      </c>
      <c r="D3497" s="110">
        <f t="shared" si="1575"/>
        <v>7245.38</v>
      </c>
      <c r="E3497" s="111">
        <f t="shared" si="1565"/>
        <v>7276.54</v>
      </c>
      <c r="F3497" s="112">
        <f t="shared" si="1576"/>
        <v>47747</v>
      </c>
      <c r="G3497" s="113">
        <f t="shared" si="1577"/>
        <v>4.3006716003852752E-3</v>
      </c>
      <c r="H3497" s="114">
        <f t="shared" si="1578"/>
        <v>47808</v>
      </c>
      <c r="I3497" s="114">
        <f t="shared" si="1579"/>
        <v>47808</v>
      </c>
      <c r="J3497" s="115">
        <f t="shared" si="1580"/>
        <v>21</v>
      </c>
      <c r="K3497" s="115">
        <f t="shared" si="1581"/>
        <v>12</v>
      </c>
      <c r="L3497" s="8">
        <f t="shared" si="1582"/>
        <v>1.0024552600000001</v>
      </c>
      <c r="M3497" s="116">
        <f t="shared" si="1583"/>
        <v>1.0043006699999999</v>
      </c>
      <c r="N3497" s="116">
        <f t="shared" si="1584"/>
        <v>1.7225256583420252</v>
      </c>
      <c r="O3497" s="109">
        <f t="shared" si="1585"/>
        <v>1.7267549</v>
      </c>
      <c r="P3497" s="109">
        <f t="shared" si="1586"/>
        <v>0</v>
      </c>
      <c r="Q3497" s="11">
        <f t="shared" si="1571"/>
        <v>0</v>
      </c>
      <c r="R3497" s="30">
        <f t="shared" si="1569"/>
        <v>0</v>
      </c>
      <c r="S3497" s="109">
        <f t="shared" si="1587"/>
        <v>0</v>
      </c>
      <c r="T3497" s="119">
        <f t="shared" si="1570"/>
        <v>0.10150000000000001</v>
      </c>
      <c r="U3497" s="117">
        <f t="shared" si="1588"/>
        <v>348</v>
      </c>
      <c r="V3497" s="117">
        <v>252</v>
      </c>
      <c r="W3497" s="116">
        <f t="shared" si="1589"/>
        <v>1.142822013</v>
      </c>
      <c r="X3497" s="109">
        <f t="shared" si="1590"/>
        <v>0</v>
      </c>
      <c r="Y3497" s="174">
        <f t="shared" si="1567"/>
        <v>0</v>
      </c>
      <c r="Z3497" s="120" t="str">
        <f t="shared" si="1572"/>
        <v>A+J=</v>
      </c>
      <c r="AA3497" s="114">
        <f t="shared" si="1573"/>
        <v>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08">
        <f t="shared" si="1568"/>
        <v>47794</v>
      </c>
      <c r="B3498" s="109">
        <f t="shared" si="1574"/>
        <v>0</v>
      </c>
      <c r="C3498" s="193">
        <f t="shared" si="1566"/>
        <v>0</v>
      </c>
      <c r="D3498" s="110">
        <f t="shared" si="1575"/>
        <v>7245.38</v>
      </c>
      <c r="E3498" s="111">
        <f t="shared" si="1565"/>
        <v>7276.54</v>
      </c>
      <c r="F3498" s="112">
        <f t="shared" si="1576"/>
        <v>47747</v>
      </c>
      <c r="G3498" s="113">
        <f t="shared" si="1577"/>
        <v>4.3006716003852752E-3</v>
      </c>
      <c r="H3498" s="114">
        <f t="shared" si="1578"/>
        <v>47808</v>
      </c>
      <c r="I3498" s="114">
        <f t="shared" si="1579"/>
        <v>47808</v>
      </c>
      <c r="J3498" s="115">
        <f t="shared" si="1580"/>
        <v>21</v>
      </c>
      <c r="K3498" s="115">
        <f t="shared" si="1581"/>
        <v>13</v>
      </c>
      <c r="L3498" s="8">
        <f t="shared" si="1582"/>
        <v>1.0026601399999999</v>
      </c>
      <c r="M3498" s="116">
        <f t="shared" si="1583"/>
        <v>1.0043006699999999</v>
      </c>
      <c r="N3498" s="116">
        <f t="shared" si="1584"/>
        <v>1.7225256583420252</v>
      </c>
      <c r="O3498" s="109">
        <f t="shared" si="1585"/>
        <v>1.7271078099999999</v>
      </c>
      <c r="P3498" s="109">
        <f t="shared" si="1586"/>
        <v>0</v>
      </c>
      <c r="Q3498" s="11">
        <f t="shared" si="1571"/>
        <v>0</v>
      </c>
      <c r="R3498" s="30">
        <f t="shared" si="1569"/>
        <v>0</v>
      </c>
      <c r="S3498" s="109">
        <f t="shared" si="1587"/>
        <v>0</v>
      </c>
      <c r="T3498" s="119">
        <f t="shared" si="1570"/>
        <v>0.10150000000000001</v>
      </c>
      <c r="U3498" s="117">
        <f t="shared" si="1588"/>
        <v>349</v>
      </c>
      <c r="V3498" s="117">
        <v>252</v>
      </c>
      <c r="W3498" s="116">
        <f t="shared" si="1589"/>
        <v>1.14326051</v>
      </c>
      <c r="X3498" s="109">
        <f t="shared" si="1590"/>
        <v>0</v>
      </c>
      <c r="Y3498" s="174">
        <f t="shared" si="1567"/>
        <v>0</v>
      </c>
      <c r="Z3498" s="120" t="str">
        <f t="shared" si="1572"/>
        <v>A+J=</v>
      </c>
      <c r="AA3498" s="114">
        <f t="shared" si="1573"/>
        <v>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08">
        <f t="shared" si="1568"/>
        <v>47795</v>
      </c>
      <c r="B3499" s="109">
        <f t="shared" si="1574"/>
        <v>0</v>
      </c>
      <c r="C3499" s="193">
        <f t="shared" si="1566"/>
        <v>0</v>
      </c>
      <c r="D3499" s="110">
        <f t="shared" si="1575"/>
        <v>7245.38</v>
      </c>
      <c r="E3499" s="111">
        <f t="shared" si="1565"/>
        <v>7276.54</v>
      </c>
      <c r="F3499" s="112">
        <f t="shared" si="1576"/>
        <v>47747</v>
      </c>
      <c r="G3499" s="113">
        <f t="shared" si="1577"/>
        <v>4.3006716003852752E-3</v>
      </c>
      <c r="H3499" s="114">
        <f t="shared" si="1578"/>
        <v>47808</v>
      </c>
      <c r="I3499" s="114">
        <f t="shared" si="1579"/>
        <v>47808</v>
      </c>
      <c r="J3499" s="115">
        <f t="shared" si="1580"/>
        <v>21</v>
      </c>
      <c r="K3499" s="115">
        <f t="shared" si="1581"/>
        <v>14</v>
      </c>
      <c r="L3499" s="8">
        <f t="shared" si="1582"/>
        <v>1.00286506</v>
      </c>
      <c r="M3499" s="116">
        <f t="shared" si="1583"/>
        <v>1.0043006699999999</v>
      </c>
      <c r="N3499" s="116">
        <f t="shared" si="1584"/>
        <v>1.7225256583420252</v>
      </c>
      <c r="O3499" s="109">
        <f t="shared" si="1585"/>
        <v>1.7274607900000001</v>
      </c>
      <c r="P3499" s="109">
        <f t="shared" si="1586"/>
        <v>0</v>
      </c>
      <c r="Q3499" s="11">
        <f t="shared" si="1571"/>
        <v>0</v>
      </c>
      <c r="R3499" s="30">
        <f t="shared" si="1569"/>
        <v>0</v>
      </c>
      <c r="S3499" s="109">
        <f t="shared" si="1587"/>
        <v>0</v>
      </c>
      <c r="T3499" s="119">
        <f t="shared" si="1570"/>
        <v>0.10150000000000001</v>
      </c>
      <c r="U3499" s="117">
        <f t="shared" si="1588"/>
        <v>350</v>
      </c>
      <c r="V3499" s="117">
        <v>252</v>
      </c>
      <c r="W3499" s="116">
        <f t="shared" si="1589"/>
        <v>1.143699174</v>
      </c>
      <c r="X3499" s="109">
        <f t="shared" si="1590"/>
        <v>0</v>
      </c>
      <c r="Y3499" s="174">
        <f t="shared" si="1567"/>
        <v>0</v>
      </c>
      <c r="Z3499" s="120" t="str">
        <f t="shared" si="1572"/>
        <v>A+J=</v>
      </c>
      <c r="AA3499" s="114">
        <f t="shared" si="1573"/>
        <v>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08">
        <f t="shared" si="1568"/>
        <v>47796</v>
      </c>
      <c r="B3500" s="109">
        <f t="shared" si="1574"/>
        <v>0</v>
      </c>
      <c r="C3500" s="193">
        <f t="shared" si="1566"/>
        <v>0</v>
      </c>
      <c r="D3500" s="110">
        <f t="shared" si="1575"/>
        <v>7245.38</v>
      </c>
      <c r="E3500" s="111">
        <f t="shared" si="1565"/>
        <v>7276.54</v>
      </c>
      <c r="F3500" s="112">
        <f t="shared" si="1576"/>
        <v>47747</v>
      </c>
      <c r="G3500" s="113">
        <f t="shared" si="1577"/>
        <v>4.3006716003852752E-3</v>
      </c>
      <c r="H3500" s="114">
        <f t="shared" si="1578"/>
        <v>47808</v>
      </c>
      <c r="I3500" s="114">
        <f t="shared" si="1579"/>
        <v>47808</v>
      </c>
      <c r="J3500" s="115">
        <f t="shared" si="1580"/>
        <v>21</v>
      </c>
      <c r="K3500" s="115">
        <f t="shared" si="1581"/>
        <v>15</v>
      </c>
      <c r="L3500" s="8">
        <f t="shared" si="1582"/>
        <v>1.00307002</v>
      </c>
      <c r="M3500" s="116">
        <f t="shared" si="1583"/>
        <v>1.0043006699999999</v>
      </c>
      <c r="N3500" s="116">
        <f t="shared" si="1584"/>
        <v>1.7225256583420252</v>
      </c>
      <c r="O3500" s="109">
        <f t="shared" si="1585"/>
        <v>1.72781384</v>
      </c>
      <c r="P3500" s="109">
        <f t="shared" si="1586"/>
        <v>0</v>
      </c>
      <c r="Q3500" s="11">
        <f t="shared" si="1571"/>
        <v>0</v>
      </c>
      <c r="R3500" s="30">
        <f t="shared" si="1569"/>
        <v>0</v>
      </c>
      <c r="S3500" s="109">
        <f t="shared" si="1587"/>
        <v>0</v>
      </c>
      <c r="T3500" s="119">
        <f t="shared" si="1570"/>
        <v>0.10150000000000001</v>
      </c>
      <c r="U3500" s="117">
        <f t="shared" si="1588"/>
        <v>351</v>
      </c>
      <c r="V3500" s="117">
        <v>252</v>
      </c>
      <c r="W3500" s="116">
        <f t="shared" si="1589"/>
        <v>1.144138007</v>
      </c>
      <c r="X3500" s="109">
        <f t="shared" si="1590"/>
        <v>0</v>
      </c>
      <c r="Y3500" s="174">
        <f t="shared" si="1567"/>
        <v>0</v>
      </c>
      <c r="Z3500" s="120" t="str">
        <f t="shared" si="1572"/>
        <v>A+J=</v>
      </c>
      <c r="AA3500" s="114">
        <f t="shared" si="1573"/>
        <v>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08">
        <f t="shared" si="1568"/>
        <v>47797</v>
      </c>
      <c r="B3501" s="109">
        <f t="shared" si="1574"/>
        <v>0</v>
      </c>
      <c r="C3501" s="193">
        <f t="shared" si="1566"/>
        <v>0</v>
      </c>
      <c r="D3501" s="110">
        <f t="shared" si="1575"/>
        <v>7245.38</v>
      </c>
      <c r="E3501" s="111">
        <f t="shared" ref="E3501:E3564" si="1591">IF($K3501=1,VLOOKUP($A3500,$AO$10:$AS$150,4),E3500)</f>
        <v>7276.54</v>
      </c>
      <c r="F3501" s="112">
        <f t="shared" si="1576"/>
        <v>47747</v>
      </c>
      <c r="G3501" s="113">
        <f t="shared" si="1577"/>
        <v>4.3006716003852752E-3</v>
      </c>
      <c r="H3501" s="114">
        <f t="shared" si="1578"/>
        <v>47808</v>
      </c>
      <c r="I3501" s="114">
        <f t="shared" si="1579"/>
        <v>47808</v>
      </c>
      <c r="J3501" s="115">
        <f t="shared" si="1580"/>
        <v>21</v>
      </c>
      <c r="K3501" s="115">
        <f t="shared" si="1581"/>
        <v>15</v>
      </c>
      <c r="L3501" s="8">
        <f t="shared" si="1582"/>
        <v>1.00307002</v>
      </c>
      <c r="M3501" s="116">
        <f t="shared" si="1583"/>
        <v>1.0043006699999999</v>
      </c>
      <c r="N3501" s="116">
        <f t="shared" si="1584"/>
        <v>1.7225256583420252</v>
      </c>
      <c r="O3501" s="109">
        <f t="shared" si="1585"/>
        <v>1.72781384</v>
      </c>
      <c r="P3501" s="109">
        <f t="shared" si="1586"/>
        <v>0</v>
      </c>
      <c r="Q3501" s="11">
        <f t="shared" si="1571"/>
        <v>0</v>
      </c>
      <c r="R3501" s="30">
        <f t="shared" si="1569"/>
        <v>0</v>
      </c>
      <c r="S3501" s="109">
        <f t="shared" si="1587"/>
        <v>0</v>
      </c>
      <c r="T3501" s="119">
        <f t="shared" si="1570"/>
        <v>0.10150000000000001</v>
      </c>
      <c r="U3501" s="117">
        <f t="shared" si="1588"/>
        <v>351</v>
      </c>
      <c r="V3501" s="117">
        <v>252</v>
      </c>
      <c r="W3501" s="116">
        <f t="shared" si="1589"/>
        <v>1.144138007</v>
      </c>
      <c r="X3501" s="109">
        <f t="shared" si="1590"/>
        <v>0</v>
      </c>
      <c r="Y3501" s="174">
        <f t="shared" si="1567"/>
        <v>0</v>
      </c>
      <c r="Z3501" s="120" t="str">
        <f t="shared" si="1572"/>
        <v>A+J=</v>
      </c>
      <c r="AA3501" s="114">
        <f t="shared" si="1573"/>
        <v>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08">
        <f t="shared" si="1568"/>
        <v>47798</v>
      </c>
      <c r="B3502" s="109">
        <f t="shared" si="1574"/>
        <v>0</v>
      </c>
      <c r="C3502" s="193">
        <f t="shared" si="1566"/>
        <v>0</v>
      </c>
      <c r="D3502" s="110">
        <f t="shared" si="1575"/>
        <v>7245.38</v>
      </c>
      <c r="E3502" s="111">
        <f t="shared" si="1591"/>
        <v>7276.54</v>
      </c>
      <c r="F3502" s="112">
        <f t="shared" si="1576"/>
        <v>47747</v>
      </c>
      <c r="G3502" s="113">
        <f t="shared" si="1577"/>
        <v>4.3006716003852752E-3</v>
      </c>
      <c r="H3502" s="114">
        <f t="shared" si="1578"/>
        <v>47808</v>
      </c>
      <c r="I3502" s="114">
        <f t="shared" si="1579"/>
        <v>47808</v>
      </c>
      <c r="J3502" s="115">
        <f t="shared" si="1580"/>
        <v>21</v>
      </c>
      <c r="K3502" s="115">
        <f t="shared" si="1581"/>
        <v>15</v>
      </c>
      <c r="L3502" s="8">
        <f t="shared" si="1582"/>
        <v>1.00307002</v>
      </c>
      <c r="M3502" s="116">
        <f t="shared" si="1583"/>
        <v>1.0043006699999999</v>
      </c>
      <c r="N3502" s="116">
        <f t="shared" si="1584"/>
        <v>1.7225256583420252</v>
      </c>
      <c r="O3502" s="109">
        <f t="shared" si="1585"/>
        <v>1.72781384</v>
      </c>
      <c r="P3502" s="109">
        <f t="shared" si="1586"/>
        <v>0</v>
      </c>
      <c r="Q3502" s="11">
        <f t="shared" si="1571"/>
        <v>0</v>
      </c>
      <c r="R3502" s="30">
        <f t="shared" si="1569"/>
        <v>0</v>
      </c>
      <c r="S3502" s="109">
        <f t="shared" si="1587"/>
        <v>0</v>
      </c>
      <c r="T3502" s="119">
        <f t="shared" si="1570"/>
        <v>0.10150000000000001</v>
      </c>
      <c r="U3502" s="117">
        <f t="shared" si="1588"/>
        <v>351</v>
      </c>
      <c r="V3502" s="117">
        <v>252</v>
      </c>
      <c r="W3502" s="116">
        <f t="shared" si="1589"/>
        <v>1.144138007</v>
      </c>
      <c r="X3502" s="109">
        <f t="shared" si="1590"/>
        <v>0</v>
      </c>
      <c r="Y3502" s="174">
        <f t="shared" si="1567"/>
        <v>0</v>
      </c>
      <c r="Z3502" s="120" t="str">
        <f t="shared" si="1572"/>
        <v>A+J=</v>
      </c>
      <c r="AA3502" s="114">
        <f t="shared" si="1573"/>
        <v>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08">
        <f t="shared" si="1568"/>
        <v>47799</v>
      </c>
      <c r="B3503" s="109">
        <f t="shared" si="1574"/>
        <v>0</v>
      </c>
      <c r="C3503" s="193">
        <f t="shared" si="1566"/>
        <v>0</v>
      </c>
      <c r="D3503" s="110">
        <f t="shared" si="1575"/>
        <v>7245.38</v>
      </c>
      <c r="E3503" s="111">
        <f t="shared" si="1591"/>
        <v>7276.54</v>
      </c>
      <c r="F3503" s="112">
        <f t="shared" si="1576"/>
        <v>47747</v>
      </c>
      <c r="G3503" s="113">
        <f t="shared" si="1577"/>
        <v>4.3006716003852752E-3</v>
      </c>
      <c r="H3503" s="114">
        <f t="shared" si="1578"/>
        <v>47808</v>
      </c>
      <c r="I3503" s="114">
        <f t="shared" si="1579"/>
        <v>47808</v>
      </c>
      <c r="J3503" s="115">
        <f t="shared" si="1580"/>
        <v>21</v>
      </c>
      <c r="K3503" s="115">
        <f t="shared" si="1581"/>
        <v>16</v>
      </c>
      <c r="L3503" s="8">
        <f t="shared" si="1582"/>
        <v>1.00327502</v>
      </c>
      <c r="M3503" s="116">
        <f t="shared" si="1583"/>
        <v>1.0043006699999999</v>
      </c>
      <c r="N3503" s="116">
        <f t="shared" si="1584"/>
        <v>1.7225256583420252</v>
      </c>
      <c r="O3503" s="109">
        <f t="shared" si="1585"/>
        <v>1.72816696</v>
      </c>
      <c r="P3503" s="109">
        <f t="shared" si="1586"/>
        <v>0</v>
      </c>
      <c r="Q3503" s="11">
        <f t="shared" si="1571"/>
        <v>0</v>
      </c>
      <c r="R3503" s="30">
        <f t="shared" si="1569"/>
        <v>0</v>
      </c>
      <c r="S3503" s="109">
        <f t="shared" si="1587"/>
        <v>0</v>
      </c>
      <c r="T3503" s="119">
        <f t="shared" si="1570"/>
        <v>0.10150000000000001</v>
      </c>
      <c r="U3503" s="117">
        <f t="shared" si="1588"/>
        <v>352</v>
      </c>
      <c r="V3503" s="117">
        <v>252</v>
      </c>
      <c r="W3503" s="116">
        <f t="shared" si="1589"/>
        <v>1.144577009</v>
      </c>
      <c r="X3503" s="109">
        <f t="shared" si="1590"/>
        <v>0</v>
      </c>
      <c r="Y3503" s="174">
        <f t="shared" si="1567"/>
        <v>0</v>
      </c>
      <c r="Z3503" s="120" t="str">
        <f t="shared" si="1572"/>
        <v>A+J=</v>
      </c>
      <c r="AA3503" s="114">
        <f t="shared" si="1573"/>
        <v>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08">
        <f t="shared" si="1568"/>
        <v>47800</v>
      </c>
      <c r="B3504" s="109">
        <f t="shared" si="1574"/>
        <v>0</v>
      </c>
      <c r="C3504" s="193">
        <f t="shared" si="1566"/>
        <v>0</v>
      </c>
      <c r="D3504" s="110">
        <f t="shared" si="1575"/>
        <v>7245.38</v>
      </c>
      <c r="E3504" s="111">
        <f t="shared" si="1591"/>
        <v>7276.54</v>
      </c>
      <c r="F3504" s="112">
        <f t="shared" si="1576"/>
        <v>47747</v>
      </c>
      <c r="G3504" s="113">
        <f t="shared" si="1577"/>
        <v>4.3006716003852752E-3</v>
      </c>
      <c r="H3504" s="114">
        <f t="shared" si="1578"/>
        <v>47808</v>
      </c>
      <c r="I3504" s="114">
        <f t="shared" si="1579"/>
        <v>47808</v>
      </c>
      <c r="J3504" s="115">
        <f t="shared" si="1580"/>
        <v>21</v>
      </c>
      <c r="K3504" s="115">
        <f t="shared" si="1581"/>
        <v>17</v>
      </c>
      <c r="L3504" s="8">
        <f t="shared" si="1582"/>
        <v>1.0034800699999999</v>
      </c>
      <c r="M3504" s="116">
        <f t="shared" si="1583"/>
        <v>1.0043006699999999</v>
      </c>
      <c r="N3504" s="116">
        <f t="shared" si="1584"/>
        <v>1.7225256583420252</v>
      </c>
      <c r="O3504" s="109">
        <f t="shared" si="1585"/>
        <v>1.72852016</v>
      </c>
      <c r="P3504" s="109">
        <f t="shared" si="1586"/>
        <v>0</v>
      </c>
      <c r="Q3504" s="11">
        <f t="shared" si="1571"/>
        <v>0</v>
      </c>
      <c r="R3504" s="30">
        <f t="shared" si="1569"/>
        <v>0</v>
      </c>
      <c r="S3504" s="109">
        <f t="shared" si="1587"/>
        <v>0</v>
      </c>
      <c r="T3504" s="119">
        <f t="shared" si="1570"/>
        <v>0.10150000000000001</v>
      </c>
      <c r="U3504" s="117">
        <f t="shared" si="1588"/>
        <v>353</v>
      </c>
      <c r="V3504" s="117">
        <v>252</v>
      </c>
      <c r="W3504" s="116">
        <f t="shared" si="1589"/>
        <v>1.145016179</v>
      </c>
      <c r="X3504" s="109">
        <f t="shared" si="1590"/>
        <v>0</v>
      </c>
      <c r="Y3504" s="174">
        <f t="shared" si="1567"/>
        <v>0</v>
      </c>
      <c r="Z3504" s="120" t="str">
        <f t="shared" si="1572"/>
        <v>A+J=</v>
      </c>
      <c r="AA3504" s="114">
        <f t="shared" si="1573"/>
        <v>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08">
        <f t="shared" si="1568"/>
        <v>47801</v>
      </c>
      <c r="B3505" s="109">
        <f t="shared" si="1574"/>
        <v>0</v>
      </c>
      <c r="C3505" s="193">
        <f t="shared" si="1566"/>
        <v>0</v>
      </c>
      <c r="D3505" s="110">
        <f t="shared" si="1575"/>
        <v>7245.38</v>
      </c>
      <c r="E3505" s="111">
        <f t="shared" si="1591"/>
        <v>7276.54</v>
      </c>
      <c r="F3505" s="112">
        <f t="shared" si="1576"/>
        <v>47747</v>
      </c>
      <c r="G3505" s="113">
        <f t="shared" si="1577"/>
        <v>4.3006716003852752E-3</v>
      </c>
      <c r="H3505" s="114">
        <f t="shared" si="1578"/>
        <v>47808</v>
      </c>
      <c r="I3505" s="114">
        <f t="shared" si="1579"/>
        <v>47808</v>
      </c>
      <c r="J3505" s="115">
        <f t="shared" si="1580"/>
        <v>21</v>
      </c>
      <c r="K3505" s="115">
        <f t="shared" si="1581"/>
        <v>18</v>
      </c>
      <c r="L3505" s="8">
        <f t="shared" si="1582"/>
        <v>1.0036851499999999</v>
      </c>
      <c r="M3505" s="116">
        <f t="shared" si="1583"/>
        <v>1.0043006699999999</v>
      </c>
      <c r="N3505" s="116">
        <f t="shared" si="1584"/>
        <v>1.7225256583420252</v>
      </c>
      <c r="O3505" s="109">
        <f t="shared" si="1585"/>
        <v>1.72887342</v>
      </c>
      <c r="P3505" s="109">
        <f t="shared" si="1586"/>
        <v>0</v>
      </c>
      <c r="Q3505" s="11">
        <f t="shared" si="1571"/>
        <v>0</v>
      </c>
      <c r="R3505" s="30">
        <f t="shared" si="1569"/>
        <v>0</v>
      </c>
      <c r="S3505" s="109">
        <f t="shared" si="1587"/>
        <v>0</v>
      </c>
      <c r="T3505" s="119">
        <f t="shared" si="1570"/>
        <v>0.10150000000000001</v>
      </c>
      <c r="U3505" s="117">
        <f t="shared" si="1588"/>
        <v>354</v>
      </c>
      <c r="V3505" s="117">
        <v>252</v>
      </c>
      <c r="W3505" s="116">
        <f t="shared" si="1589"/>
        <v>1.145455517</v>
      </c>
      <c r="X3505" s="109">
        <f t="shared" si="1590"/>
        <v>0</v>
      </c>
      <c r="Y3505" s="174">
        <f t="shared" si="1567"/>
        <v>0</v>
      </c>
      <c r="Z3505" s="120" t="str">
        <f t="shared" si="1572"/>
        <v>A+J=</v>
      </c>
      <c r="AA3505" s="114">
        <f t="shared" si="1573"/>
        <v>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08">
        <f t="shared" si="1568"/>
        <v>47802</v>
      </c>
      <c r="B3506" s="109">
        <f t="shared" si="1574"/>
        <v>0</v>
      </c>
      <c r="C3506" s="193">
        <f t="shared" si="1566"/>
        <v>0</v>
      </c>
      <c r="D3506" s="110">
        <f t="shared" si="1575"/>
        <v>7245.38</v>
      </c>
      <c r="E3506" s="111">
        <f t="shared" si="1591"/>
        <v>7276.54</v>
      </c>
      <c r="F3506" s="112">
        <f t="shared" si="1576"/>
        <v>47747</v>
      </c>
      <c r="G3506" s="113">
        <f t="shared" si="1577"/>
        <v>4.3006716003852752E-3</v>
      </c>
      <c r="H3506" s="114">
        <f t="shared" si="1578"/>
        <v>47808</v>
      </c>
      <c r="I3506" s="114">
        <f t="shared" si="1579"/>
        <v>47808</v>
      </c>
      <c r="J3506" s="115">
        <f t="shared" si="1580"/>
        <v>21</v>
      </c>
      <c r="K3506" s="115">
        <f t="shared" si="1581"/>
        <v>19</v>
      </c>
      <c r="L3506" s="8">
        <f t="shared" si="1582"/>
        <v>1.00389028</v>
      </c>
      <c r="M3506" s="116">
        <f t="shared" si="1583"/>
        <v>1.0043006699999999</v>
      </c>
      <c r="N3506" s="116">
        <f t="shared" si="1584"/>
        <v>1.7225256583420252</v>
      </c>
      <c r="O3506" s="109">
        <f t="shared" si="1585"/>
        <v>1.72922676</v>
      </c>
      <c r="P3506" s="109">
        <f t="shared" si="1586"/>
        <v>0</v>
      </c>
      <c r="Q3506" s="11">
        <f t="shared" si="1571"/>
        <v>0</v>
      </c>
      <c r="R3506" s="30">
        <f t="shared" si="1569"/>
        <v>0</v>
      </c>
      <c r="S3506" s="109">
        <f t="shared" si="1587"/>
        <v>0</v>
      </c>
      <c r="T3506" s="119">
        <f t="shared" si="1570"/>
        <v>0.10150000000000001</v>
      </c>
      <c r="U3506" s="117">
        <f t="shared" si="1588"/>
        <v>355</v>
      </c>
      <c r="V3506" s="117">
        <v>252</v>
      </c>
      <c r="W3506" s="116">
        <f t="shared" si="1589"/>
        <v>1.1458950240000001</v>
      </c>
      <c r="X3506" s="109">
        <f t="shared" si="1590"/>
        <v>0</v>
      </c>
      <c r="Y3506" s="174">
        <f t="shared" si="1567"/>
        <v>0</v>
      </c>
      <c r="Z3506" s="120" t="str">
        <f t="shared" si="1572"/>
        <v>A+J=</v>
      </c>
      <c r="AA3506" s="114">
        <f t="shared" si="1573"/>
        <v>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08">
        <f t="shared" si="1568"/>
        <v>47803</v>
      </c>
      <c r="B3507" s="109">
        <f t="shared" si="1574"/>
        <v>0</v>
      </c>
      <c r="C3507" s="193">
        <f t="shared" si="1566"/>
        <v>0</v>
      </c>
      <c r="D3507" s="110">
        <f t="shared" si="1575"/>
        <v>7245.38</v>
      </c>
      <c r="E3507" s="111">
        <f t="shared" si="1591"/>
        <v>7276.54</v>
      </c>
      <c r="F3507" s="112">
        <f t="shared" si="1576"/>
        <v>47747</v>
      </c>
      <c r="G3507" s="113">
        <f t="shared" si="1577"/>
        <v>4.3006716003852752E-3</v>
      </c>
      <c r="H3507" s="114">
        <f t="shared" si="1578"/>
        <v>47808</v>
      </c>
      <c r="I3507" s="114">
        <f t="shared" si="1579"/>
        <v>47808</v>
      </c>
      <c r="J3507" s="115">
        <f t="shared" si="1580"/>
        <v>21</v>
      </c>
      <c r="K3507" s="115">
        <f t="shared" si="1581"/>
        <v>19</v>
      </c>
      <c r="L3507" s="8">
        <f t="shared" si="1582"/>
        <v>1.00389028</v>
      </c>
      <c r="M3507" s="116">
        <f t="shared" si="1583"/>
        <v>1.0043006699999999</v>
      </c>
      <c r="N3507" s="116">
        <f t="shared" si="1584"/>
        <v>1.7225256583420252</v>
      </c>
      <c r="O3507" s="109">
        <f t="shared" si="1585"/>
        <v>1.72922676</v>
      </c>
      <c r="P3507" s="109">
        <f t="shared" si="1586"/>
        <v>0</v>
      </c>
      <c r="Q3507" s="11">
        <f t="shared" si="1571"/>
        <v>0</v>
      </c>
      <c r="R3507" s="30">
        <f t="shared" si="1569"/>
        <v>0</v>
      </c>
      <c r="S3507" s="109">
        <f t="shared" si="1587"/>
        <v>0</v>
      </c>
      <c r="T3507" s="119">
        <f t="shared" si="1570"/>
        <v>0.10150000000000001</v>
      </c>
      <c r="U3507" s="117">
        <f t="shared" si="1588"/>
        <v>355</v>
      </c>
      <c r="V3507" s="117">
        <v>252</v>
      </c>
      <c r="W3507" s="116">
        <f t="shared" si="1589"/>
        <v>1.1458950240000001</v>
      </c>
      <c r="X3507" s="109">
        <f t="shared" si="1590"/>
        <v>0</v>
      </c>
      <c r="Y3507" s="174">
        <f t="shared" si="1567"/>
        <v>0</v>
      </c>
      <c r="Z3507" s="120" t="str">
        <f t="shared" si="1572"/>
        <v>A+J=</v>
      </c>
      <c r="AA3507" s="114">
        <f t="shared" si="1573"/>
        <v>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08">
        <f t="shared" si="1568"/>
        <v>47804</v>
      </c>
      <c r="B3508" s="109">
        <f t="shared" si="1574"/>
        <v>0</v>
      </c>
      <c r="C3508" s="193">
        <f t="shared" si="1566"/>
        <v>0</v>
      </c>
      <c r="D3508" s="110">
        <f t="shared" si="1575"/>
        <v>7245.38</v>
      </c>
      <c r="E3508" s="111">
        <f t="shared" si="1591"/>
        <v>7276.54</v>
      </c>
      <c r="F3508" s="112">
        <f t="shared" si="1576"/>
        <v>47747</v>
      </c>
      <c r="G3508" s="113">
        <f t="shared" si="1577"/>
        <v>4.3006716003852752E-3</v>
      </c>
      <c r="H3508" s="114">
        <f t="shared" si="1578"/>
        <v>47808</v>
      </c>
      <c r="I3508" s="114">
        <f t="shared" si="1579"/>
        <v>47808</v>
      </c>
      <c r="J3508" s="115">
        <f t="shared" si="1580"/>
        <v>21</v>
      </c>
      <c r="K3508" s="115">
        <f t="shared" si="1581"/>
        <v>19</v>
      </c>
      <c r="L3508" s="8">
        <f t="shared" si="1582"/>
        <v>1.00389028</v>
      </c>
      <c r="M3508" s="116">
        <f t="shared" si="1583"/>
        <v>1.0043006699999999</v>
      </c>
      <c r="N3508" s="116">
        <f t="shared" si="1584"/>
        <v>1.7225256583420252</v>
      </c>
      <c r="O3508" s="109">
        <f t="shared" si="1585"/>
        <v>1.72922676</v>
      </c>
      <c r="P3508" s="109">
        <f t="shared" si="1586"/>
        <v>0</v>
      </c>
      <c r="Q3508" s="11">
        <f t="shared" si="1571"/>
        <v>0</v>
      </c>
      <c r="R3508" s="30">
        <f t="shared" si="1569"/>
        <v>0</v>
      </c>
      <c r="S3508" s="109">
        <f t="shared" si="1587"/>
        <v>0</v>
      </c>
      <c r="T3508" s="119">
        <f t="shared" si="1570"/>
        <v>0.10150000000000001</v>
      </c>
      <c r="U3508" s="117">
        <f t="shared" si="1588"/>
        <v>355</v>
      </c>
      <c r="V3508" s="117">
        <v>252</v>
      </c>
      <c r="W3508" s="116">
        <f t="shared" si="1589"/>
        <v>1.1458950240000001</v>
      </c>
      <c r="X3508" s="109">
        <f t="shared" si="1590"/>
        <v>0</v>
      </c>
      <c r="Y3508" s="174">
        <f t="shared" si="1567"/>
        <v>0</v>
      </c>
      <c r="Z3508" s="120" t="str">
        <f t="shared" si="1572"/>
        <v>A+J=</v>
      </c>
      <c r="AA3508" s="114">
        <f t="shared" si="1573"/>
        <v>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08">
        <f t="shared" si="1568"/>
        <v>47805</v>
      </c>
      <c r="B3509" s="109">
        <f t="shared" si="1574"/>
        <v>0</v>
      </c>
      <c r="C3509" s="193">
        <f t="shared" si="1566"/>
        <v>0</v>
      </c>
      <c r="D3509" s="110">
        <f t="shared" si="1575"/>
        <v>7245.38</v>
      </c>
      <c r="E3509" s="111">
        <f t="shared" si="1591"/>
        <v>7276.54</v>
      </c>
      <c r="F3509" s="112">
        <f t="shared" si="1576"/>
        <v>47747</v>
      </c>
      <c r="G3509" s="113">
        <f t="shared" si="1577"/>
        <v>4.3006716003852752E-3</v>
      </c>
      <c r="H3509" s="114">
        <f t="shared" si="1578"/>
        <v>47808</v>
      </c>
      <c r="I3509" s="114">
        <f t="shared" si="1579"/>
        <v>47808</v>
      </c>
      <c r="J3509" s="115">
        <f t="shared" si="1580"/>
        <v>21</v>
      </c>
      <c r="K3509" s="115">
        <f t="shared" si="1581"/>
        <v>19</v>
      </c>
      <c r="L3509" s="8">
        <f t="shared" si="1582"/>
        <v>1.00389028</v>
      </c>
      <c r="M3509" s="116">
        <f t="shared" si="1583"/>
        <v>1.0043006699999999</v>
      </c>
      <c r="N3509" s="116">
        <f t="shared" si="1584"/>
        <v>1.7225256583420252</v>
      </c>
      <c r="O3509" s="109">
        <f t="shared" si="1585"/>
        <v>1.72922676</v>
      </c>
      <c r="P3509" s="109">
        <f t="shared" si="1586"/>
        <v>0</v>
      </c>
      <c r="Q3509" s="11">
        <f t="shared" si="1571"/>
        <v>0</v>
      </c>
      <c r="R3509" s="30">
        <f t="shared" si="1569"/>
        <v>0</v>
      </c>
      <c r="S3509" s="109">
        <f t="shared" si="1587"/>
        <v>0</v>
      </c>
      <c r="T3509" s="119">
        <f t="shared" si="1570"/>
        <v>0.10150000000000001</v>
      </c>
      <c r="U3509" s="117">
        <f t="shared" si="1588"/>
        <v>355</v>
      </c>
      <c r="V3509" s="117">
        <v>252</v>
      </c>
      <c r="W3509" s="116">
        <f t="shared" si="1589"/>
        <v>1.1458950240000001</v>
      </c>
      <c r="X3509" s="109">
        <f t="shared" si="1590"/>
        <v>0</v>
      </c>
      <c r="Y3509" s="174">
        <f t="shared" si="1567"/>
        <v>0</v>
      </c>
      <c r="Z3509" s="120" t="str">
        <f t="shared" si="1572"/>
        <v>A+J=</v>
      </c>
      <c r="AA3509" s="114">
        <f t="shared" si="1573"/>
        <v>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08">
        <f t="shared" si="1568"/>
        <v>47806</v>
      </c>
      <c r="B3510" s="109">
        <f t="shared" si="1574"/>
        <v>0</v>
      </c>
      <c r="C3510" s="193">
        <f t="shared" si="1566"/>
        <v>0</v>
      </c>
      <c r="D3510" s="110">
        <f t="shared" si="1575"/>
        <v>7245.38</v>
      </c>
      <c r="E3510" s="111">
        <f t="shared" si="1591"/>
        <v>7276.54</v>
      </c>
      <c r="F3510" s="112">
        <f t="shared" si="1576"/>
        <v>47747</v>
      </c>
      <c r="G3510" s="113">
        <f t="shared" si="1577"/>
        <v>4.3006716003852752E-3</v>
      </c>
      <c r="H3510" s="114">
        <f t="shared" si="1578"/>
        <v>47808</v>
      </c>
      <c r="I3510" s="114">
        <f t="shared" si="1579"/>
        <v>47808</v>
      </c>
      <c r="J3510" s="115">
        <f t="shared" si="1580"/>
        <v>21</v>
      </c>
      <c r="K3510" s="115">
        <f t="shared" si="1581"/>
        <v>20</v>
      </c>
      <c r="L3510" s="8">
        <f t="shared" si="1582"/>
        <v>1.0040954499999999</v>
      </c>
      <c r="M3510" s="116">
        <f t="shared" si="1583"/>
        <v>1.0043006699999999</v>
      </c>
      <c r="N3510" s="116">
        <f t="shared" si="1584"/>
        <v>1.7225256583420252</v>
      </c>
      <c r="O3510" s="109">
        <f t="shared" si="1585"/>
        <v>1.72958017</v>
      </c>
      <c r="P3510" s="109">
        <f t="shared" si="1586"/>
        <v>0</v>
      </c>
      <c r="Q3510" s="11">
        <f t="shared" si="1571"/>
        <v>0</v>
      </c>
      <c r="R3510" s="30">
        <f t="shared" si="1569"/>
        <v>0</v>
      </c>
      <c r="S3510" s="109">
        <f t="shared" si="1587"/>
        <v>0</v>
      </c>
      <c r="T3510" s="119">
        <f t="shared" si="1570"/>
        <v>0.10150000000000001</v>
      </c>
      <c r="U3510" s="117">
        <f t="shared" si="1588"/>
        <v>356</v>
      </c>
      <c r="V3510" s="117">
        <v>252</v>
      </c>
      <c r="W3510" s="116">
        <f t="shared" si="1589"/>
        <v>1.1463346990000001</v>
      </c>
      <c r="X3510" s="109">
        <f t="shared" si="1590"/>
        <v>0</v>
      </c>
      <c r="Y3510" s="174">
        <f t="shared" si="1567"/>
        <v>0</v>
      </c>
      <c r="Z3510" s="120" t="str">
        <f t="shared" si="1572"/>
        <v>A+J=</v>
      </c>
      <c r="AA3510" s="114">
        <f t="shared" si="1573"/>
        <v>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08">
        <f t="shared" si="1568"/>
        <v>47807</v>
      </c>
      <c r="B3511" s="109">
        <f t="shared" si="1574"/>
        <v>0</v>
      </c>
      <c r="C3511" s="193">
        <f t="shared" si="1566"/>
        <v>0</v>
      </c>
      <c r="D3511" s="110">
        <f t="shared" si="1575"/>
        <v>7245.38</v>
      </c>
      <c r="E3511" s="111">
        <f t="shared" si="1591"/>
        <v>7276.54</v>
      </c>
      <c r="F3511" s="112">
        <f t="shared" si="1576"/>
        <v>47747</v>
      </c>
      <c r="G3511" s="113">
        <f t="shared" si="1577"/>
        <v>4.3006716003852752E-3</v>
      </c>
      <c r="H3511" s="114">
        <f t="shared" si="1578"/>
        <v>47837</v>
      </c>
      <c r="I3511" s="114">
        <f t="shared" si="1579"/>
        <v>47808</v>
      </c>
      <c r="J3511" s="115">
        <f t="shared" si="1580"/>
        <v>21</v>
      </c>
      <c r="K3511" s="115">
        <f t="shared" si="1581"/>
        <v>21</v>
      </c>
      <c r="L3511" s="8">
        <f t="shared" si="1582"/>
        <v>1.0043006699999999</v>
      </c>
      <c r="M3511" s="116">
        <f t="shared" si="1583"/>
        <v>1.0043006699999999</v>
      </c>
      <c r="N3511" s="116">
        <f t="shared" si="1584"/>
        <v>1.7225256583420252</v>
      </c>
      <c r="O3511" s="109">
        <f t="shared" si="1585"/>
        <v>1.7299336700000001</v>
      </c>
      <c r="P3511" s="109">
        <f t="shared" si="1586"/>
        <v>0</v>
      </c>
      <c r="Q3511" s="11">
        <f t="shared" si="1571"/>
        <v>0</v>
      </c>
      <c r="R3511" s="30">
        <f t="shared" si="1569"/>
        <v>0</v>
      </c>
      <c r="S3511" s="109">
        <f t="shared" si="1587"/>
        <v>0</v>
      </c>
      <c r="T3511" s="119">
        <f t="shared" si="1570"/>
        <v>0.10150000000000001</v>
      </c>
      <c r="U3511" s="117">
        <f t="shared" si="1588"/>
        <v>357</v>
      </c>
      <c r="V3511" s="117">
        <v>252</v>
      </c>
      <c r="W3511" s="116">
        <f t="shared" si="1589"/>
        <v>1.146774543</v>
      </c>
      <c r="X3511" s="109">
        <f t="shared" si="1590"/>
        <v>0</v>
      </c>
      <c r="Y3511" s="174">
        <f t="shared" si="1567"/>
        <v>0</v>
      </c>
      <c r="Z3511" s="120" t="str">
        <f t="shared" si="1572"/>
        <v>A+J=</v>
      </c>
      <c r="AA3511" s="114">
        <f t="shared" si="1573"/>
        <v>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08">
        <f t="shared" si="1568"/>
        <v>47808</v>
      </c>
      <c r="B3512" s="109">
        <f t="shared" si="1574"/>
        <v>0</v>
      </c>
      <c r="C3512" s="193">
        <f t="shared" si="1566"/>
        <v>0</v>
      </c>
      <c r="D3512" s="110">
        <f t="shared" si="1575"/>
        <v>7245.38</v>
      </c>
      <c r="E3512" s="111">
        <f t="shared" si="1591"/>
        <v>7276.54</v>
      </c>
      <c r="F3512" s="112">
        <f t="shared" si="1576"/>
        <v>47747</v>
      </c>
      <c r="G3512" s="113">
        <f t="shared" si="1577"/>
        <v>4.3006716003852752E-3</v>
      </c>
      <c r="H3512" s="114">
        <f t="shared" si="1578"/>
        <v>47837</v>
      </c>
      <c r="I3512" s="114">
        <f t="shared" si="1579"/>
        <v>47808</v>
      </c>
      <c r="J3512" s="115">
        <f t="shared" si="1580"/>
        <v>21</v>
      </c>
      <c r="K3512" s="115">
        <f t="shared" si="1581"/>
        <v>21</v>
      </c>
      <c r="L3512" s="8">
        <f t="shared" si="1582"/>
        <v>1.0043006699999999</v>
      </c>
      <c r="M3512" s="116">
        <f t="shared" si="1583"/>
        <v>1.0043006699999999</v>
      </c>
      <c r="N3512" s="116">
        <f t="shared" si="1584"/>
        <v>1.7225256583420252</v>
      </c>
      <c r="O3512" s="109">
        <f t="shared" si="1585"/>
        <v>1.7299336700000001</v>
      </c>
      <c r="P3512" s="109">
        <f t="shared" si="1586"/>
        <v>0</v>
      </c>
      <c r="Q3512" s="11">
        <f t="shared" si="1571"/>
        <v>0</v>
      </c>
      <c r="R3512" s="30">
        <f t="shared" si="1569"/>
        <v>0</v>
      </c>
      <c r="S3512" s="109">
        <f t="shared" si="1587"/>
        <v>0</v>
      </c>
      <c r="T3512" s="119">
        <f t="shared" si="1570"/>
        <v>0.10150000000000001</v>
      </c>
      <c r="U3512" s="117">
        <f t="shared" si="1588"/>
        <v>357</v>
      </c>
      <c r="V3512" s="117">
        <v>252</v>
      </c>
      <c r="W3512" s="116">
        <f t="shared" si="1589"/>
        <v>1.146774543</v>
      </c>
      <c r="X3512" s="109">
        <f t="shared" si="1590"/>
        <v>0</v>
      </c>
      <c r="Y3512" s="174">
        <f t="shared" si="1567"/>
        <v>0</v>
      </c>
      <c r="Z3512" s="120" t="str">
        <f t="shared" si="1572"/>
        <v>A+J=</v>
      </c>
      <c r="AA3512" s="114">
        <f t="shared" si="1573"/>
        <v>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08">
        <f t="shared" si="1568"/>
        <v>47809</v>
      </c>
      <c r="B3513" s="109">
        <f t="shared" si="1574"/>
        <v>0</v>
      </c>
      <c r="C3513" s="193">
        <f t="shared" si="1566"/>
        <v>0</v>
      </c>
      <c r="D3513" s="110">
        <f t="shared" si="1575"/>
        <v>7245.38</v>
      </c>
      <c r="E3513" s="111">
        <f t="shared" si="1591"/>
        <v>7276.54</v>
      </c>
      <c r="F3513" s="112">
        <f t="shared" si="1576"/>
        <v>47777</v>
      </c>
      <c r="G3513" s="113">
        <f t="shared" si="1577"/>
        <v>4.3006716003852752E-3</v>
      </c>
      <c r="H3513" s="114">
        <f t="shared" si="1578"/>
        <v>47837</v>
      </c>
      <c r="I3513" s="114">
        <f t="shared" si="1579"/>
        <v>47837</v>
      </c>
      <c r="J3513" s="115">
        <f t="shared" si="1580"/>
        <v>21</v>
      </c>
      <c r="K3513" s="115">
        <f t="shared" si="1581"/>
        <v>1</v>
      </c>
      <c r="L3513" s="8">
        <f t="shared" si="1582"/>
        <v>1.0002043700000001</v>
      </c>
      <c r="M3513" s="116">
        <f t="shared" si="1583"/>
        <v>1.0043006699999999</v>
      </c>
      <c r="N3513" s="116">
        <f t="shared" si="1584"/>
        <v>1.7299336727650869</v>
      </c>
      <c r="O3513" s="109">
        <f t="shared" si="1585"/>
        <v>1.73028721</v>
      </c>
      <c r="P3513" s="109">
        <f t="shared" si="1586"/>
        <v>0</v>
      </c>
      <c r="Q3513" s="11">
        <f t="shared" si="1571"/>
        <v>0</v>
      </c>
      <c r="R3513" s="30">
        <f t="shared" si="1569"/>
        <v>0</v>
      </c>
      <c r="S3513" s="109">
        <f t="shared" si="1587"/>
        <v>0</v>
      </c>
      <c r="T3513" s="119">
        <f t="shared" si="1570"/>
        <v>0.10150000000000001</v>
      </c>
      <c r="U3513" s="117">
        <f t="shared" si="1588"/>
        <v>358</v>
      </c>
      <c r="V3513" s="117">
        <v>252</v>
      </c>
      <c r="W3513" s="116">
        <f t="shared" si="1589"/>
        <v>1.147214556</v>
      </c>
      <c r="X3513" s="109">
        <f t="shared" si="1590"/>
        <v>0</v>
      </c>
      <c r="Y3513" s="174">
        <f t="shared" si="1567"/>
        <v>0</v>
      </c>
      <c r="Z3513" s="120" t="str">
        <f t="shared" si="1572"/>
        <v>A+J=</v>
      </c>
      <c r="AA3513" s="114">
        <f t="shared" si="1573"/>
        <v>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08">
        <f t="shared" si="1568"/>
        <v>47810</v>
      </c>
      <c r="B3514" s="109">
        <f t="shared" si="1574"/>
        <v>0</v>
      </c>
      <c r="C3514" s="193">
        <f t="shared" si="1566"/>
        <v>0</v>
      </c>
      <c r="D3514" s="110">
        <f t="shared" si="1575"/>
        <v>7245.38</v>
      </c>
      <c r="E3514" s="111">
        <f t="shared" si="1591"/>
        <v>7276.54</v>
      </c>
      <c r="F3514" s="112">
        <f t="shared" si="1576"/>
        <v>47777</v>
      </c>
      <c r="G3514" s="113">
        <f t="shared" si="1577"/>
        <v>4.3006716003852752E-3</v>
      </c>
      <c r="H3514" s="114">
        <f t="shared" si="1578"/>
        <v>47837</v>
      </c>
      <c r="I3514" s="114">
        <f t="shared" si="1579"/>
        <v>47837</v>
      </c>
      <c r="J3514" s="115">
        <f t="shared" si="1580"/>
        <v>21</v>
      </c>
      <c r="K3514" s="115">
        <f t="shared" si="1581"/>
        <v>2</v>
      </c>
      <c r="L3514" s="8">
        <f t="shared" si="1582"/>
        <v>1.00040879</v>
      </c>
      <c r="M3514" s="116">
        <f t="shared" si="1583"/>
        <v>1.0043006699999999</v>
      </c>
      <c r="N3514" s="116">
        <f t="shared" si="1584"/>
        <v>1.7299336727650869</v>
      </c>
      <c r="O3514" s="109">
        <f t="shared" si="1585"/>
        <v>1.7306408499999999</v>
      </c>
      <c r="P3514" s="109">
        <f t="shared" si="1586"/>
        <v>0</v>
      </c>
      <c r="Q3514" s="11">
        <f t="shared" si="1571"/>
        <v>0</v>
      </c>
      <c r="R3514" s="30">
        <f t="shared" si="1569"/>
        <v>0</v>
      </c>
      <c r="S3514" s="109">
        <f t="shared" si="1587"/>
        <v>0</v>
      </c>
      <c r="T3514" s="119">
        <f t="shared" si="1570"/>
        <v>0.10150000000000001</v>
      </c>
      <c r="U3514" s="117">
        <f t="shared" si="1588"/>
        <v>359</v>
      </c>
      <c r="V3514" s="117">
        <v>252</v>
      </c>
      <c r="W3514" s="116">
        <f t="shared" si="1589"/>
        <v>1.147654738</v>
      </c>
      <c r="X3514" s="109">
        <f t="shared" si="1590"/>
        <v>0</v>
      </c>
      <c r="Y3514" s="174">
        <f t="shared" si="1567"/>
        <v>0</v>
      </c>
      <c r="Z3514" s="120" t="str">
        <f t="shared" si="1572"/>
        <v>A+J=</v>
      </c>
      <c r="AA3514" s="114">
        <f t="shared" si="1573"/>
        <v>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08">
        <f t="shared" si="1568"/>
        <v>47811</v>
      </c>
      <c r="B3515" s="109">
        <f t="shared" si="1574"/>
        <v>0</v>
      </c>
      <c r="C3515" s="193">
        <f t="shared" si="1566"/>
        <v>0</v>
      </c>
      <c r="D3515" s="110">
        <f t="shared" si="1575"/>
        <v>7245.38</v>
      </c>
      <c r="E3515" s="111">
        <f t="shared" si="1591"/>
        <v>7276.54</v>
      </c>
      <c r="F3515" s="112">
        <f t="shared" si="1576"/>
        <v>47777</v>
      </c>
      <c r="G3515" s="113">
        <f t="shared" si="1577"/>
        <v>4.3006716003852752E-3</v>
      </c>
      <c r="H3515" s="114">
        <f t="shared" si="1578"/>
        <v>47837</v>
      </c>
      <c r="I3515" s="114">
        <f t="shared" si="1579"/>
        <v>47837</v>
      </c>
      <c r="J3515" s="115">
        <f t="shared" si="1580"/>
        <v>21</v>
      </c>
      <c r="K3515" s="115">
        <f t="shared" si="1581"/>
        <v>2</v>
      </c>
      <c r="L3515" s="8">
        <f t="shared" si="1582"/>
        <v>1.00040879</v>
      </c>
      <c r="M3515" s="116">
        <f t="shared" si="1583"/>
        <v>1.0043006699999999</v>
      </c>
      <c r="N3515" s="116">
        <f t="shared" si="1584"/>
        <v>1.7299336727650869</v>
      </c>
      <c r="O3515" s="109">
        <f t="shared" si="1585"/>
        <v>1.7306408499999999</v>
      </c>
      <c r="P3515" s="109">
        <f t="shared" si="1586"/>
        <v>0</v>
      </c>
      <c r="Q3515" s="11">
        <f t="shared" si="1571"/>
        <v>0</v>
      </c>
      <c r="R3515" s="30">
        <f t="shared" si="1569"/>
        <v>0</v>
      </c>
      <c r="S3515" s="109">
        <f t="shared" si="1587"/>
        <v>0</v>
      </c>
      <c r="T3515" s="119">
        <f t="shared" si="1570"/>
        <v>0.10150000000000001</v>
      </c>
      <c r="U3515" s="117">
        <f t="shared" si="1588"/>
        <v>359</v>
      </c>
      <c r="V3515" s="117">
        <v>252</v>
      </c>
      <c r="W3515" s="116">
        <f t="shared" si="1589"/>
        <v>1.147654738</v>
      </c>
      <c r="X3515" s="109">
        <f t="shared" si="1590"/>
        <v>0</v>
      </c>
      <c r="Y3515" s="174">
        <f t="shared" si="1567"/>
        <v>0</v>
      </c>
      <c r="Z3515" s="120" t="str">
        <f t="shared" si="1572"/>
        <v>A+J=</v>
      </c>
      <c r="AA3515" s="114">
        <f t="shared" si="1573"/>
        <v>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08">
        <f t="shared" si="1568"/>
        <v>47812</v>
      </c>
      <c r="B3516" s="109">
        <f t="shared" si="1574"/>
        <v>0</v>
      </c>
      <c r="C3516" s="193">
        <f t="shared" si="1566"/>
        <v>0</v>
      </c>
      <c r="D3516" s="110">
        <f t="shared" si="1575"/>
        <v>7245.38</v>
      </c>
      <c r="E3516" s="111">
        <f t="shared" si="1591"/>
        <v>7276.54</v>
      </c>
      <c r="F3516" s="112">
        <f t="shared" si="1576"/>
        <v>47777</v>
      </c>
      <c r="G3516" s="113">
        <f t="shared" si="1577"/>
        <v>4.3006716003852752E-3</v>
      </c>
      <c r="H3516" s="114">
        <f t="shared" si="1578"/>
        <v>47837</v>
      </c>
      <c r="I3516" s="114">
        <f t="shared" si="1579"/>
        <v>47837</v>
      </c>
      <c r="J3516" s="115">
        <f t="shared" si="1580"/>
        <v>21</v>
      </c>
      <c r="K3516" s="115">
        <f t="shared" si="1581"/>
        <v>2</v>
      </c>
      <c r="L3516" s="8">
        <f t="shared" si="1582"/>
        <v>1.00040879</v>
      </c>
      <c r="M3516" s="116">
        <f t="shared" si="1583"/>
        <v>1.0043006699999999</v>
      </c>
      <c r="N3516" s="116">
        <f t="shared" si="1584"/>
        <v>1.7299336727650869</v>
      </c>
      <c r="O3516" s="109">
        <f t="shared" si="1585"/>
        <v>1.7306408499999999</v>
      </c>
      <c r="P3516" s="109">
        <f t="shared" si="1586"/>
        <v>0</v>
      </c>
      <c r="Q3516" s="11">
        <f t="shared" si="1571"/>
        <v>0</v>
      </c>
      <c r="R3516" s="30">
        <f t="shared" si="1569"/>
        <v>0</v>
      </c>
      <c r="S3516" s="109">
        <f t="shared" si="1587"/>
        <v>0</v>
      </c>
      <c r="T3516" s="119">
        <f t="shared" si="1570"/>
        <v>0.10150000000000001</v>
      </c>
      <c r="U3516" s="117">
        <f t="shared" si="1588"/>
        <v>359</v>
      </c>
      <c r="V3516" s="117">
        <v>252</v>
      </c>
      <c r="W3516" s="116">
        <f t="shared" si="1589"/>
        <v>1.147654738</v>
      </c>
      <c r="X3516" s="109">
        <f t="shared" si="1590"/>
        <v>0</v>
      </c>
      <c r="Y3516" s="174">
        <f t="shared" si="1567"/>
        <v>0</v>
      </c>
      <c r="Z3516" s="120" t="str">
        <f t="shared" si="1572"/>
        <v>A+J=</v>
      </c>
      <c r="AA3516" s="114">
        <f t="shared" si="1573"/>
        <v>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08">
        <f t="shared" si="1568"/>
        <v>47813</v>
      </c>
      <c r="B3517" s="109">
        <f t="shared" si="1574"/>
        <v>0</v>
      </c>
      <c r="C3517" s="193">
        <f t="shared" si="1566"/>
        <v>0</v>
      </c>
      <c r="D3517" s="110">
        <f t="shared" si="1575"/>
        <v>7245.38</v>
      </c>
      <c r="E3517" s="111">
        <f t="shared" si="1591"/>
        <v>7276.54</v>
      </c>
      <c r="F3517" s="112">
        <f t="shared" si="1576"/>
        <v>47777</v>
      </c>
      <c r="G3517" s="113">
        <f t="shared" si="1577"/>
        <v>4.3006716003852752E-3</v>
      </c>
      <c r="H3517" s="114">
        <f t="shared" si="1578"/>
        <v>47837</v>
      </c>
      <c r="I3517" s="114">
        <f t="shared" si="1579"/>
        <v>47837</v>
      </c>
      <c r="J3517" s="115">
        <f t="shared" si="1580"/>
        <v>21</v>
      </c>
      <c r="K3517" s="115">
        <f t="shared" si="1581"/>
        <v>3</v>
      </c>
      <c r="L3517" s="8">
        <f t="shared" si="1582"/>
        <v>1.00061325</v>
      </c>
      <c r="M3517" s="116">
        <f t="shared" si="1583"/>
        <v>1.0043006699999999</v>
      </c>
      <c r="N3517" s="116">
        <f t="shared" si="1584"/>
        <v>1.7299336727650869</v>
      </c>
      <c r="O3517" s="109">
        <f t="shared" si="1585"/>
        <v>1.7309945499999999</v>
      </c>
      <c r="P3517" s="109">
        <f t="shared" si="1586"/>
        <v>0</v>
      </c>
      <c r="Q3517" s="11">
        <f t="shared" si="1571"/>
        <v>0</v>
      </c>
      <c r="R3517" s="30">
        <f t="shared" si="1569"/>
        <v>0</v>
      </c>
      <c r="S3517" s="109">
        <f t="shared" si="1587"/>
        <v>0</v>
      </c>
      <c r="T3517" s="119">
        <f t="shared" si="1570"/>
        <v>0.10150000000000001</v>
      </c>
      <c r="U3517" s="117">
        <f t="shared" si="1588"/>
        <v>360</v>
      </c>
      <c r="V3517" s="117">
        <v>252</v>
      </c>
      <c r="W3517" s="116">
        <f t="shared" si="1589"/>
        <v>1.1480950889999999</v>
      </c>
      <c r="X3517" s="109">
        <f t="shared" si="1590"/>
        <v>0</v>
      </c>
      <c r="Y3517" s="174">
        <f t="shared" si="1567"/>
        <v>0</v>
      </c>
      <c r="Z3517" s="120" t="str">
        <f t="shared" si="1572"/>
        <v>A+J=</v>
      </c>
      <c r="AA3517" s="114">
        <f t="shared" si="1573"/>
        <v>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08">
        <f t="shared" si="1568"/>
        <v>47814</v>
      </c>
      <c r="B3518" s="109">
        <f t="shared" si="1574"/>
        <v>0</v>
      </c>
      <c r="C3518" s="193">
        <f t="shared" si="1566"/>
        <v>0</v>
      </c>
      <c r="D3518" s="110">
        <f t="shared" si="1575"/>
        <v>7245.38</v>
      </c>
      <c r="E3518" s="111">
        <f t="shared" si="1591"/>
        <v>7276.54</v>
      </c>
      <c r="F3518" s="112">
        <f t="shared" si="1576"/>
        <v>47777</v>
      </c>
      <c r="G3518" s="113">
        <f t="shared" si="1577"/>
        <v>4.3006716003852752E-3</v>
      </c>
      <c r="H3518" s="114">
        <f t="shared" si="1578"/>
        <v>47837</v>
      </c>
      <c r="I3518" s="114">
        <f t="shared" si="1579"/>
        <v>47837</v>
      </c>
      <c r="J3518" s="115">
        <f t="shared" si="1580"/>
        <v>21</v>
      </c>
      <c r="K3518" s="115">
        <f t="shared" si="1581"/>
        <v>4</v>
      </c>
      <c r="L3518" s="8">
        <f t="shared" si="1582"/>
        <v>1.00081775</v>
      </c>
      <c r="M3518" s="116">
        <f t="shared" si="1583"/>
        <v>1.0043006699999999</v>
      </c>
      <c r="N3518" s="116">
        <f t="shared" si="1584"/>
        <v>1.7299336727650869</v>
      </c>
      <c r="O3518" s="109">
        <f t="shared" si="1585"/>
        <v>1.7313483199999999</v>
      </c>
      <c r="P3518" s="109">
        <f t="shared" si="1586"/>
        <v>0</v>
      </c>
      <c r="Q3518" s="11">
        <f t="shared" si="1571"/>
        <v>0</v>
      </c>
      <c r="R3518" s="30">
        <f t="shared" si="1569"/>
        <v>0</v>
      </c>
      <c r="S3518" s="109">
        <f t="shared" si="1587"/>
        <v>0</v>
      </c>
      <c r="T3518" s="119">
        <f t="shared" si="1570"/>
        <v>0.10150000000000001</v>
      </c>
      <c r="U3518" s="117">
        <f t="shared" si="1588"/>
        <v>361</v>
      </c>
      <c r="V3518" s="117">
        <v>252</v>
      </c>
      <c r="W3518" s="116">
        <f t="shared" si="1589"/>
        <v>1.1485356090000001</v>
      </c>
      <c r="X3518" s="109">
        <f t="shared" si="1590"/>
        <v>0</v>
      </c>
      <c r="Y3518" s="174">
        <f t="shared" si="1567"/>
        <v>0</v>
      </c>
      <c r="Z3518" s="120" t="str">
        <f t="shared" si="1572"/>
        <v>A+J=</v>
      </c>
      <c r="AA3518" s="114">
        <f t="shared" si="1573"/>
        <v>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08">
        <f t="shared" si="1568"/>
        <v>47815</v>
      </c>
      <c r="B3519" s="109">
        <f t="shared" si="1574"/>
        <v>0</v>
      </c>
      <c r="C3519" s="193">
        <f t="shared" si="1566"/>
        <v>0</v>
      </c>
      <c r="D3519" s="110">
        <f t="shared" si="1575"/>
        <v>7245.38</v>
      </c>
      <c r="E3519" s="111">
        <f t="shared" si="1591"/>
        <v>7276.54</v>
      </c>
      <c r="F3519" s="112">
        <f t="shared" si="1576"/>
        <v>47777</v>
      </c>
      <c r="G3519" s="113">
        <f t="shared" si="1577"/>
        <v>4.3006716003852752E-3</v>
      </c>
      <c r="H3519" s="114">
        <f t="shared" si="1578"/>
        <v>47837</v>
      </c>
      <c r="I3519" s="114">
        <f t="shared" si="1579"/>
        <v>47837</v>
      </c>
      <c r="J3519" s="115">
        <f t="shared" si="1580"/>
        <v>21</v>
      </c>
      <c r="K3519" s="115">
        <f t="shared" si="1581"/>
        <v>5</v>
      </c>
      <c r="L3519" s="8">
        <f t="shared" si="1582"/>
        <v>1.0010222900000001</v>
      </c>
      <c r="M3519" s="116">
        <f t="shared" si="1583"/>
        <v>1.0043006699999999</v>
      </c>
      <c r="N3519" s="116">
        <f t="shared" si="1584"/>
        <v>1.7299336727650869</v>
      </c>
      <c r="O3519" s="109">
        <f t="shared" si="1585"/>
        <v>1.73170216</v>
      </c>
      <c r="P3519" s="109">
        <f t="shared" si="1586"/>
        <v>0</v>
      </c>
      <c r="Q3519" s="11">
        <f t="shared" si="1571"/>
        <v>0</v>
      </c>
      <c r="R3519" s="30">
        <f t="shared" si="1569"/>
        <v>0</v>
      </c>
      <c r="S3519" s="109">
        <f t="shared" si="1587"/>
        <v>0</v>
      </c>
      <c r="T3519" s="119">
        <f t="shared" si="1570"/>
        <v>0.10150000000000001</v>
      </c>
      <c r="U3519" s="117">
        <f t="shared" si="1588"/>
        <v>362</v>
      </c>
      <c r="V3519" s="117">
        <v>252</v>
      </c>
      <c r="W3519" s="116">
        <f t="shared" si="1589"/>
        <v>1.1489762969999999</v>
      </c>
      <c r="X3519" s="109">
        <f t="shared" si="1590"/>
        <v>0</v>
      </c>
      <c r="Y3519" s="174">
        <f t="shared" si="1567"/>
        <v>0</v>
      </c>
      <c r="Z3519" s="120" t="str">
        <f t="shared" si="1572"/>
        <v>A+J=</v>
      </c>
      <c r="AA3519" s="114">
        <f t="shared" si="1573"/>
        <v>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08">
        <f t="shared" si="1568"/>
        <v>47816</v>
      </c>
      <c r="B3520" s="109">
        <f t="shared" si="1574"/>
        <v>0</v>
      </c>
      <c r="C3520" s="193">
        <f t="shared" si="1566"/>
        <v>0</v>
      </c>
      <c r="D3520" s="110">
        <f t="shared" si="1575"/>
        <v>7245.38</v>
      </c>
      <c r="E3520" s="111">
        <f t="shared" si="1591"/>
        <v>7276.54</v>
      </c>
      <c r="F3520" s="112">
        <f t="shared" si="1576"/>
        <v>47777</v>
      </c>
      <c r="G3520" s="113">
        <f t="shared" si="1577"/>
        <v>4.3006716003852752E-3</v>
      </c>
      <c r="H3520" s="114">
        <f t="shared" si="1578"/>
        <v>47837</v>
      </c>
      <c r="I3520" s="114">
        <f t="shared" si="1579"/>
        <v>47837</v>
      </c>
      <c r="J3520" s="115">
        <f t="shared" si="1580"/>
        <v>21</v>
      </c>
      <c r="K3520" s="115">
        <f t="shared" si="1581"/>
        <v>6</v>
      </c>
      <c r="L3520" s="8">
        <f t="shared" si="1582"/>
        <v>1.0012268799999999</v>
      </c>
      <c r="M3520" s="116">
        <f t="shared" si="1583"/>
        <v>1.0043006699999999</v>
      </c>
      <c r="N3520" s="116">
        <f t="shared" si="1584"/>
        <v>1.7299336727650869</v>
      </c>
      <c r="O3520" s="109">
        <f t="shared" si="1585"/>
        <v>1.7320560899999999</v>
      </c>
      <c r="P3520" s="109">
        <f t="shared" si="1586"/>
        <v>0</v>
      </c>
      <c r="Q3520" s="11">
        <f t="shared" si="1571"/>
        <v>0</v>
      </c>
      <c r="R3520" s="30">
        <f t="shared" si="1569"/>
        <v>0</v>
      </c>
      <c r="S3520" s="109">
        <f t="shared" si="1587"/>
        <v>0</v>
      </c>
      <c r="T3520" s="119">
        <f t="shared" si="1570"/>
        <v>0.10150000000000001</v>
      </c>
      <c r="U3520" s="117">
        <f t="shared" si="1588"/>
        <v>363</v>
      </c>
      <c r="V3520" s="117">
        <v>252</v>
      </c>
      <c r="W3520" s="116">
        <f t="shared" si="1589"/>
        <v>1.1494171550000001</v>
      </c>
      <c r="X3520" s="109">
        <f t="shared" si="1590"/>
        <v>0</v>
      </c>
      <c r="Y3520" s="174">
        <f t="shared" si="1567"/>
        <v>0</v>
      </c>
      <c r="Z3520" s="120" t="str">
        <f t="shared" si="1572"/>
        <v>A+J=</v>
      </c>
      <c r="AA3520" s="114">
        <f t="shared" si="1573"/>
        <v>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08">
        <f t="shared" si="1568"/>
        <v>47817</v>
      </c>
      <c r="B3521" s="109">
        <f t="shared" si="1574"/>
        <v>0</v>
      </c>
      <c r="C3521" s="193">
        <f t="shared" si="1566"/>
        <v>0</v>
      </c>
      <c r="D3521" s="110">
        <f t="shared" si="1575"/>
        <v>7245.38</v>
      </c>
      <c r="E3521" s="111">
        <f t="shared" si="1591"/>
        <v>7276.54</v>
      </c>
      <c r="F3521" s="112">
        <f t="shared" si="1576"/>
        <v>47777</v>
      </c>
      <c r="G3521" s="113">
        <f t="shared" si="1577"/>
        <v>4.3006716003852752E-3</v>
      </c>
      <c r="H3521" s="114">
        <f t="shared" si="1578"/>
        <v>47837</v>
      </c>
      <c r="I3521" s="114">
        <f t="shared" si="1579"/>
        <v>47837</v>
      </c>
      <c r="J3521" s="115">
        <f t="shared" si="1580"/>
        <v>21</v>
      </c>
      <c r="K3521" s="115">
        <f t="shared" si="1581"/>
        <v>7</v>
      </c>
      <c r="L3521" s="8">
        <f t="shared" si="1582"/>
        <v>1.0014315</v>
      </c>
      <c r="M3521" s="116">
        <f t="shared" si="1583"/>
        <v>1.0043006699999999</v>
      </c>
      <c r="N3521" s="116">
        <f t="shared" si="1584"/>
        <v>1.7299336727650869</v>
      </c>
      <c r="O3521" s="109">
        <f t="shared" si="1585"/>
        <v>1.73241007</v>
      </c>
      <c r="P3521" s="109">
        <f t="shared" si="1586"/>
        <v>0</v>
      </c>
      <c r="Q3521" s="11">
        <f t="shared" si="1571"/>
        <v>0</v>
      </c>
      <c r="R3521" s="30">
        <f t="shared" si="1569"/>
        <v>0</v>
      </c>
      <c r="S3521" s="109">
        <f t="shared" si="1587"/>
        <v>0</v>
      </c>
      <c r="T3521" s="119">
        <f t="shared" si="1570"/>
        <v>0.10150000000000001</v>
      </c>
      <c r="U3521" s="117">
        <f t="shared" si="1588"/>
        <v>364</v>
      </c>
      <c r="V3521" s="117">
        <v>252</v>
      </c>
      <c r="W3521" s="116">
        <f t="shared" si="1589"/>
        <v>1.149858182</v>
      </c>
      <c r="X3521" s="109">
        <f t="shared" si="1590"/>
        <v>0</v>
      </c>
      <c r="Y3521" s="174">
        <f t="shared" si="1567"/>
        <v>0</v>
      </c>
      <c r="Z3521" s="120" t="str">
        <f t="shared" si="1572"/>
        <v>A+J=</v>
      </c>
      <c r="AA3521" s="114">
        <f t="shared" si="1573"/>
        <v>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08">
        <f t="shared" si="1568"/>
        <v>47818</v>
      </c>
      <c r="B3522" s="109">
        <f t="shared" si="1574"/>
        <v>0</v>
      </c>
      <c r="C3522" s="193">
        <f t="shared" si="1566"/>
        <v>0</v>
      </c>
      <c r="D3522" s="110">
        <f t="shared" si="1575"/>
        <v>7245.38</v>
      </c>
      <c r="E3522" s="111">
        <f t="shared" si="1591"/>
        <v>7276.54</v>
      </c>
      <c r="F3522" s="112">
        <f t="shared" si="1576"/>
        <v>47777</v>
      </c>
      <c r="G3522" s="113">
        <f t="shared" si="1577"/>
        <v>4.3006716003852752E-3</v>
      </c>
      <c r="H3522" s="114">
        <f t="shared" si="1578"/>
        <v>47837</v>
      </c>
      <c r="I3522" s="114">
        <f t="shared" si="1579"/>
        <v>47837</v>
      </c>
      <c r="J3522" s="115">
        <f t="shared" si="1580"/>
        <v>21</v>
      </c>
      <c r="K3522" s="115">
        <f t="shared" si="1581"/>
        <v>7</v>
      </c>
      <c r="L3522" s="8">
        <f t="shared" si="1582"/>
        <v>1.0014315</v>
      </c>
      <c r="M3522" s="116">
        <f t="shared" si="1583"/>
        <v>1.0043006699999999</v>
      </c>
      <c r="N3522" s="116">
        <f t="shared" si="1584"/>
        <v>1.7299336727650869</v>
      </c>
      <c r="O3522" s="109">
        <f t="shared" si="1585"/>
        <v>1.73241007</v>
      </c>
      <c r="P3522" s="109">
        <f t="shared" si="1586"/>
        <v>0</v>
      </c>
      <c r="Q3522" s="11">
        <f t="shared" si="1571"/>
        <v>0</v>
      </c>
      <c r="R3522" s="30">
        <f t="shared" si="1569"/>
        <v>0</v>
      </c>
      <c r="S3522" s="109">
        <f t="shared" si="1587"/>
        <v>0</v>
      </c>
      <c r="T3522" s="119">
        <f t="shared" si="1570"/>
        <v>0.10150000000000001</v>
      </c>
      <c r="U3522" s="117">
        <f t="shared" si="1588"/>
        <v>364</v>
      </c>
      <c r="V3522" s="117">
        <v>252</v>
      </c>
      <c r="W3522" s="116">
        <f t="shared" si="1589"/>
        <v>1.149858182</v>
      </c>
      <c r="X3522" s="109">
        <f t="shared" si="1590"/>
        <v>0</v>
      </c>
      <c r="Y3522" s="174">
        <f t="shared" si="1567"/>
        <v>0</v>
      </c>
      <c r="Z3522" s="120" t="str">
        <f t="shared" si="1572"/>
        <v>A+J=</v>
      </c>
      <c r="AA3522" s="114">
        <f t="shared" si="1573"/>
        <v>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08">
        <f t="shared" si="1568"/>
        <v>47819</v>
      </c>
      <c r="B3523" s="109">
        <f t="shared" si="1574"/>
        <v>0</v>
      </c>
      <c r="C3523" s="193">
        <f t="shared" si="1566"/>
        <v>0</v>
      </c>
      <c r="D3523" s="110">
        <f t="shared" si="1575"/>
        <v>7245.38</v>
      </c>
      <c r="E3523" s="111">
        <f t="shared" si="1591"/>
        <v>7276.54</v>
      </c>
      <c r="F3523" s="112">
        <f t="shared" si="1576"/>
        <v>47777</v>
      </c>
      <c r="G3523" s="113">
        <f t="shared" si="1577"/>
        <v>4.3006716003852752E-3</v>
      </c>
      <c r="H3523" s="114">
        <f t="shared" si="1578"/>
        <v>47837</v>
      </c>
      <c r="I3523" s="114">
        <f t="shared" si="1579"/>
        <v>47837</v>
      </c>
      <c r="J3523" s="115">
        <f t="shared" si="1580"/>
        <v>21</v>
      </c>
      <c r="K3523" s="115">
        <f t="shared" si="1581"/>
        <v>7</v>
      </c>
      <c r="L3523" s="8">
        <f t="shared" si="1582"/>
        <v>1.0014315</v>
      </c>
      <c r="M3523" s="116">
        <f t="shared" si="1583"/>
        <v>1.0043006699999999</v>
      </c>
      <c r="N3523" s="116">
        <f t="shared" si="1584"/>
        <v>1.7299336727650869</v>
      </c>
      <c r="O3523" s="109">
        <f t="shared" si="1585"/>
        <v>1.73241007</v>
      </c>
      <c r="P3523" s="109">
        <f t="shared" si="1586"/>
        <v>0</v>
      </c>
      <c r="Q3523" s="11">
        <f t="shared" si="1571"/>
        <v>0</v>
      </c>
      <c r="R3523" s="30">
        <f t="shared" si="1569"/>
        <v>0</v>
      </c>
      <c r="S3523" s="109">
        <f t="shared" si="1587"/>
        <v>0</v>
      </c>
      <c r="T3523" s="119">
        <f t="shared" si="1570"/>
        <v>0.10150000000000001</v>
      </c>
      <c r="U3523" s="117">
        <f t="shared" si="1588"/>
        <v>364</v>
      </c>
      <c r="V3523" s="117">
        <v>252</v>
      </c>
      <c r="W3523" s="116">
        <f t="shared" si="1589"/>
        <v>1.149858182</v>
      </c>
      <c r="X3523" s="109">
        <f t="shared" si="1590"/>
        <v>0</v>
      </c>
      <c r="Y3523" s="174">
        <f t="shared" si="1567"/>
        <v>0</v>
      </c>
      <c r="Z3523" s="120" t="str">
        <f t="shared" si="1572"/>
        <v>A+J=</v>
      </c>
      <c r="AA3523" s="114">
        <f t="shared" si="1573"/>
        <v>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08">
        <f t="shared" si="1568"/>
        <v>47820</v>
      </c>
      <c r="B3524" s="109">
        <f t="shared" si="1574"/>
        <v>0</v>
      </c>
      <c r="C3524" s="193">
        <f t="shared" si="1566"/>
        <v>0</v>
      </c>
      <c r="D3524" s="110">
        <f t="shared" si="1575"/>
        <v>7245.38</v>
      </c>
      <c r="E3524" s="111">
        <f t="shared" si="1591"/>
        <v>7276.54</v>
      </c>
      <c r="F3524" s="112">
        <f t="shared" si="1576"/>
        <v>47777</v>
      </c>
      <c r="G3524" s="113">
        <f t="shared" si="1577"/>
        <v>4.3006716003852752E-3</v>
      </c>
      <c r="H3524" s="114">
        <f t="shared" si="1578"/>
        <v>47837</v>
      </c>
      <c r="I3524" s="114">
        <f t="shared" si="1579"/>
        <v>47837</v>
      </c>
      <c r="J3524" s="115">
        <f t="shared" si="1580"/>
        <v>21</v>
      </c>
      <c r="K3524" s="115">
        <f t="shared" si="1581"/>
        <v>8</v>
      </c>
      <c r="L3524" s="8">
        <f t="shared" si="1582"/>
        <v>1.00163617</v>
      </c>
      <c r="M3524" s="116">
        <f t="shared" si="1583"/>
        <v>1.0043006699999999</v>
      </c>
      <c r="N3524" s="116">
        <f t="shared" si="1584"/>
        <v>1.7299336727650869</v>
      </c>
      <c r="O3524" s="109">
        <f t="shared" si="1585"/>
        <v>1.7327641300000001</v>
      </c>
      <c r="P3524" s="109">
        <f t="shared" si="1586"/>
        <v>0</v>
      </c>
      <c r="Q3524" s="11">
        <f t="shared" si="1571"/>
        <v>0</v>
      </c>
      <c r="R3524" s="30">
        <f t="shared" si="1569"/>
        <v>0</v>
      </c>
      <c r="S3524" s="109">
        <f t="shared" si="1587"/>
        <v>0</v>
      </c>
      <c r="T3524" s="119">
        <f t="shared" si="1570"/>
        <v>0.10150000000000001</v>
      </c>
      <c r="U3524" s="117">
        <f t="shared" si="1588"/>
        <v>365</v>
      </c>
      <c r="V3524" s="117">
        <v>252</v>
      </c>
      <c r="W3524" s="116">
        <f t="shared" si="1589"/>
        <v>1.1502993779999999</v>
      </c>
      <c r="X3524" s="109">
        <f t="shared" si="1590"/>
        <v>0</v>
      </c>
      <c r="Y3524" s="174">
        <f t="shared" si="1567"/>
        <v>0</v>
      </c>
      <c r="Z3524" s="120" t="str">
        <f t="shared" si="1572"/>
        <v>A+J=</v>
      </c>
      <c r="AA3524" s="114">
        <f t="shared" si="1573"/>
        <v>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08">
        <f t="shared" si="1568"/>
        <v>47821</v>
      </c>
      <c r="B3525" s="109">
        <f t="shared" si="1574"/>
        <v>0</v>
      </c>
      <c r="C3525" s="193">
        <f t="shared" si="1566"/>
        <v>0</v>
      </c>
      <c r="D3525" s="110">
        <f t="shared" si="1575"/>
        <v>7245.38</v>
      </c>
      <c r="E3525" s="111">
        <f t="shared" si="1591"/>
        <v>7276.54</v>
      </c>
      <c r="F3525" s="112">
        <f t="shared" si="1576"/>
        <v>47777</v>
      </c>
      <c r="G3525" s="113">
        <f t="shared" si="1577"/>
        <v>4.3006716003852752E-3</v>
      </c>
      <c r="H3525" s="114">
        <f t="shared" si="1578"/>
        <v>47837</v>
      </c>
      <c r="I3525" s="114">
        <f t="shared" si="1579"/>
        <v>47837</v>
      </c>
      <c r="J3525" s="115">
        <f t="shared" si="1580"/>
        <v>21</v>
      </c>
      <c r="K3525" s="115">
        <f t="shared" si="1581"/>
        <v>9</v>
      </c>
      <c r="L3525" s="8">
        <f t="shared" si="1582"/>
        <v>1.00184088</v>
      </c>
      <c r="M3525" s="116">
        <f t="shared" si="1583"/>
        <v>1.0043006699999999</v>
      </c>
      <c r="N3525" s="116">
        <f t="shared" si="1584"/>
        <v>1.7299336727650869</v>
      </c>
      <c r="O3525" s="109">
        <f t="shared" si="1585"/>
        <v>1.7331182700000001</v>
      </c>
      <c r="P3525" s="109">
        <f t="shared" si="1586"/>
        <v>0</v>
      </c>
      <c r="Q3525" s="11">
        <f t="shared" si="1571"/>
        <v>0</v>
      </c>
      <c r="R3525" s="30">
        <f t="shared" si="1569"/>
        <v>0</v>
      </c>
      <c r="S3525" s="109">
        <f t="shared" si="1587"/>
        <v>0</v>
      </c>
      <c r="T3525" s="119">
        <f t="shared" si="1570"/>
        <v>0.10150000000000001</v>
      </c>
      <c r="U3525" s="117">
        <f t="shared" si="1588"/>
        <v>366</v>
      </c>
      <c r="V3525" s="117">
        <v>252</v>
      </c>
      <c r="W3525" s="116">
        <f t="shared" si="1589"/>
        <v>1.1507407439999999</v>
      </c>
      <c r="X3525" s="109">
        <f t="shared" si="1590"/>
        <v>0</v>
      </c>
      <c r="Y3525" s="174">
        <f t="shared" si="1567"/>
        <v>0</v>
      </c>
      <c r="Z3525" s="120" t="str">
        <f t="shared" si="1572"/>
        <v>A+J=</v>
      </c>
      <c r="AA3525" s="114">
        <f t="shared" si="1573"/>
        <v>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08">
        <f t="shared" si="1568"/>
        <v>47822</v>
      </c>
      <c r="B3526" s="109">
        <f t="shared" si="1574"/>
        <v>0</v>
      </c>
      <c r="C3526" s="193">
        <f t="shared" ref="C3526:C3589" si="1592">TRUNC(IF(Q3525&gt;0,C3525-(S3525/O3525),C3525),8)</f>
        <v>0</v>
      </c>
      <c r="D3526" s="110">
        <f t="shared" si="1575"/>
        <v>7245.38</v>
      </c>
      <c r="E3526" s="111">
        <f t="shared" si="1591"/>
        <v>7276.54</v>
      </c>
      <c r="F3526" s="112">
        <f t="shared" si="1576"/>
        <v>47777</v>
      </c>
      <c r="G3526" s="113">
        <f t="shared" si="1577"/>
        <v>4.3006716003852752E-3</v>
      </c>
      <c r="H3526" s="114">
        <f t="shared" si="1578"/>
        <v>47837</v>
      </c>
      <c r="I3526" s="114">
        <f t="shared" si="1579"/>
        <v>47837</v>
      </c>
      <c r="J3526" s="115">
        <f t="shared" si="1580"/>
        <v>21</v>
      </c>
      <c r="K3526" s="115">
        <f t="shared" si="1581"/>
        <v>10</v>
      </c>
      <c r="L3526" s="8">
        <f t="shared" si="1582"/>
        <v>1.00204563</v>
      </c>
      <c r="M3526" s="116">
        <f t="shared" si="1583"/>
        <v>1.0043006699999999</v>
      </c>
      <c r="N3526" s="116">
        <f t="shared" si="1584"/>
        <v>1.7299336727650869</v>
      </c>
      <c r="O3526" s="109">
        <f t="shared" si="1585"/>
        <v>1.7334724699999999</v>
      </c>
      <c r="P3526" s="109">
        <f t="shared" si="1586"/>
        <v>0</v>
      </c>
      <c r="Q3526" s="11">
        <f t="shared" si="1571"/>
        <v>0</v>
      </c>
      <c r="R3526" s="30">
        <f t="shared" si="1569"/>
        <v>0</v>
      </c>
      <c r="S3526" s="109">
        <f t="shared" si="1587"/>
        <v>0</v>
      </c>
      <c r="T3526" s="119">
        <f t="shared" si="1570"/>
        <v>0.10150000000000001</v>
      </c>
      <c r="U3526" s="117">
        <f t="shared" si="1588"/>
        <v>367</v>
      </c>
      <c r="V3526" s="117">
        <v>252</v>
      </c>
      <c r="W3526" s="116">
        <f t="shared" si="1589"/>
        <v>1.1511822789999999</v>
      </c>
      <c r="X3526" s="109">
        <f t="shared" si="1590"/>
        <v>0</v>
      </c>
      <c r="Y3526" s="174">
        <f t="shared" si="1567"/>
        <v>0</v>
      </c>
      <c r="Z3526" s="120" t="str">
        <f t="shared" si="1572"/>
        <v>A+J=</v>
      </c>
      <c r="AA3526" s="114">
        <f t="shared" si="1573"/>
        <v>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08">
        <f t="shared" si="1568"/>
        <v>47823</v>
      </c>
      <c r="B3527" s="109">
        <f t="shared" si="1574"/>
        <v>0</v>
      </c>
      <c r="C3527" s="193">
        <f t="shared" si="1592"/>
        <v>0</v>
      </c>
      <c r="D3527" s="110">
        <f t="shared" si="1575"/>
        <v>7245.38</v>
      </c>
      <c r="E3527" s="111">
        <f t="shared" si="1591"/>
        <v>7276.54</v>
      </c>
      <c r="F3527" s="112">
        <f t="shared" si="1576"/>
        <v>47777</v>
      </c>
      <c r="G3527" s="113">
        <f t="shared" si="1577"/>
        <v>4.3006716003852752E-3</v>
      </c>
      <c r="H3527" s="114">
        <f t="shared" si="1578"/>
        <v>47837</v>
      </c>
      <c r="I3527" s="114">
        <f t="shared" si="1579"/>
        <v>47837</v>
      </c>
      <c r="J3527" s="115">
        <f t="shared" si="1580"/>
        <v>21</v>
      </c>
      <c r="K3527" s="115">
        <f t="shared" si="1581"/>
        <v>11</v>
      </c>
      <c r="L3527" s="8">
        <f t="shared" si="1582"/>
        <v>1.0022504299999999</v>
      </c>
      <c r="M3527" s="116">
        <f t="shared" si="1583"/>
        <v>1.0043006699999999</v>
      </c>
      <c r="N3527" s="116">
        <f t="shared" si="1584"/>
        <v>1.7299336727650869</v>
      </c>
      <c r="O3527" s="109">
        <f t="shared" si="1585"/>
        <v>1.7338267599999999</v>
      </c>
      <c r="P3527" s="109">
        <f t="shared" si="1586"/>
        <v>0</v>
      </c>
      <c r="Q3527" s="11">
        <f t="shared" si="1571"/>
        <v>0</v>
      </c>
      <c r="R3527" s="30">
        <f t="shared" si="1569"/>
        <v>0</v>
      </c>
      <c r="S3527" s="109">
        <f t="shared" si="1587"/>
        <v>0</v>
      </c>
      <c r="T3527" s="119">
        <f t="shared" si="1570"/>
        <v>0.10150000000000001</v>
      </c>
      <c r="U3527" s="117">
        <f t="shared" si="1588"/>
        <v>368</v>
      </c>
      <c r="V3527" s="117">
        <v>252</v>
      </c>
      <c r="W3527" s="116">
        <f t="shared" si="1589"/>
        <v>1.1516239829999999</v>
      </c>
      <c r="X3527" s="109">
        <f t="shared" si="1590"/>
        <v>0</v>
      </c>
      <c r="Y3527" s="174">
        <f t="shared" si="1567"/>
        <v>0</v>
      </c>
      <c r="Z3527" s="120" t="str">
        <f t="shared" si="1572"/>
        <v>A+J=</v>
      </c>
      <c r="AA3527" s="114">
        <f t="shared" si="1573"/>
        <v>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08">
        <f t="shared" si="1568"/>
        <v>47824</v>
      </c>
      <c r="B3528" s="109">
        <f t="shared" si="1574"/>
        <v>0</v>
      </c>
      <c r="C3528" s="193">
        <f t="shared" si="1592"/>
        <v>0</v>
      </c>
      <c r="D3528" s="110">
        <f t="shared" si="1575"/>
        <v>7245.38</v>
      </c>
      <c r="E3528" s="111">
        <f t="shared" si="1591"/>
        <v>7276.54</v>
      </c>
      <c r="F3528" s="112">
        <f t="shared" si="1576"/>
        <v>47777</v>
      </c>
      <c r="G3528" s="113">
        <f t="shared" si="1577"/>
        <v>4.3006716003852752E-3</v>
      </c>
      <c r="H3528" s="114">
        <f t="shared" si="1578"/>
        <v>47837</v>
      </c>
      <c r="I3528" s="114">
        <f t="shared" si="1579"/>
        <v>47837</v>
      </c>
      <c r="J3528" s="115">
        <f t="shared" si="1580"/>
        <v>21</v>
      </c>
      <c r="K3528" s="115">
        <f t="shared" si="1581"/>
        <v>12</v>
      </c>
      <c r="L3528" s="8">
        <f t="shared" si="1582"/>
        <v>1.0024552600000001</v>
      </c>
      <c r="M3528" s="116">
        <f t="shared" si="1583"/>
        <v>1.0043006699999999</v>
      </c>
      <c r="N3528" s="116">
        <f t="shared" si="1584"/>
        <v>1.7299336727650869</v>
      </c>
      <c r="O3528" s="109">
        <f t="shared" si="1585"/>
        <v>1.7341811</v>
      </c>
      <c r="P3528" s="109">
        <f t="shared" si="1586"/>
        <v>0</v>
      </c>
      <c r="Q3528" s="11">
        <f t="shared" si="1571"/>
        <v>0</v>
      </c>
      <c r="R3528" s="30">
        <f t="shared" si="1569"/>
        <v>0</v>
      </c>
      <c r="S3528" s="109">
        <f t="shared" si="1587"/>
        <v>0</v>
      </c>
      <c r="T3528" s="119">
        <f t="shared" si="1570"/>
        <v>0.10150000000000001</v>
      </c>
      <c r="U3528" s="117">
        <f t="shared" si="1588"/>
        <v>369</v>
      </c>
      <c r="V3528" s="117">
        <v>252</v>
      </c>
      <c r="W3528" s="116">
        <f t="shared" si="1589"/>
        <v>1.152065857</v>
      </c>
      <c r="X3528" s="109">
        <f t="shared" si="1590"/>
        <v>0</v>
      </c>
      <c r="Y3528" s="174">
        <f t="shared" si="1567"/>
        <v>0</v>
      </c>
      <c r="Z3528" s="120" t="str">
        <f t="shared" si="1572"/>
        <v>A+J=</v>
      </c>
      <c r="AA3528" s="114">
        <f t="shared" si="1573"/>
        <v>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08">
        <f t="shared" si="1568"/>
        <v>47825</v>
      </c>
      <c r="B3529" s="109">
        <f t="shared" si="1574"/>
        <v>0</v>
      </c>
      <c r="C3529" s="193">
        <f t="shared" si="1592"/>
        <v>0</v>
      </c>
      <c r="D3529" s="110">
        <f t="shared" si="1575"/>
        <v>7245.38</v>
      </c>
      <c r="E3529" s="111">
        <f t="shared" si="1591"/>
        <v>7276.54</v>
      </c>
      <c r="F3529" s="112">
        <f t="shared" si="1576"/>
        <v>47777</v>
      </c>
      <c r="G3529" s="113">
        <f t="shared" si="1577"/>
        <v>4.3006716003852752E-3</v>
      </c>
      <c r="H3529" s="114">
        <f t="shared" si="1578"/>
        <v>47837</v>
      </c>
      <c r="I3529" s="114">
        <f t="shared" si="1579"/>
        <v>47837</v>
      </c>
      <c r="J3529" s="115">
        <f t="shared" si="1580"/>
        <v>21</v>
      </c>
      <c r="K3529" s="115">
        <f t="shared" si="1581"/>
        <v>12</v>
      </c>
      <c r="L3529" s="8">
        <f t="shared" si="1582"/>
        <v>1.0024552600000001</v>
      </c>
      <c r="M3529" s="116">
        <f t="shared" si="1583"/>
        <v>1.0043006699999999</v>
      </c>
      <c r="N3529" s="116">
        <f t="shared" si="1584"/>
        <v>1.7299336727650869</v>
      </c>
      <c r="O3529" s="109">
        <f t="shared" si="1585"/>
        <v>1.7341811</v>
      </c>
      <c r="P3529" s="109">
        <f t="shared" si="1586"/>
        <v>0</v>
      </c>
      <c r="Q3529" s="11">
        <f t="shared" si="1571"/>
        <v>0</v>
      </c>
      <c r="R3529" s="30">
        <f t="shared" si="1569"/>
        <v>0</v>
      </c>
      <c r="S3529" s="109">
        <f t="shared" si="1587"/>
        <v>0</v>
      </c>
      <c r="T3529" s="119">
        <f t="shared" si="1570"/>
        <v>0.10150000000000001</v>
      </c>
      <c r="U3529" s="117">
        <f t="shared" si="1588"/>
        <v>369</v>
      </c>
      <c r="V3529" s="117">
        <v>252</v>
      </c>
      <c r="W3529" s="116">
        <f t="shared" si="1589"/>
        <v>1.152065857</v>
      </c>
      <c r="X3529" s="109">
        <f t="shared" si="1590"/>
        <v>0</v>
      </c>
      <c r="Y3529" s="174">
        <f t="shared" si="1567"/>
        <v>0</v>
      </c>
      <c r="Z3529" s="120" t="str">
        <f t="shared" si="1572"/>
        <v>A+J=</v>
      </c>
      <c r="AA3529" s="114">
        <f t="shared" si="1573"/>
        <v>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08">
        <f t="shared" si="1568"/>
        <v>47826</v>
      </c>
      <c r="B3530" s="109">
        <f t="shared" si="1574"/>
        <v>0</v>
      </c>
      <c r="C3530" s="193">
        <f t="shared" si="1592"/>
        <v>0</v>
      </c>
      <c r="D3530" s="110">
        <f t="shared" si="1575"/>
        <v>7245.38</v>
      </c>
      <c r="E3530" s="111">
        <f t="shared" si="1591"/>
        <v>7276.54</v>
      </c>
      <c r="F3530" s="112">
        <f t="shared" si="1576"/>
        <v>47777</v>
      </c>
      <c r="G3530" s="113">
        <f t="shared" si="1577"/>
        <v>4.3006716003852752E-3</v>
      </c>
      <c r="H3530" s="114">
        <f t="shared" si="1578"/>
        <v>47837</v>
      </c>
      <c r="I3530" s="114">
        <f t="shared" si="1579"/>
        <v>47837</v>
      </c>
      <c r="J3530" s="115">
        <f t="shared" si="1580"/>
        <v>21</v>
      </c>
      <c r="K3530" s="115">
        <f t="shared" si="1581"/>
        <v>12</v>
      </c>
      <c r="L3530" s="8">
        <f t="shared" si="1582"/>
        <v>1.0024552600000001</v>
      </c>
      <c r="M3530" s="116">
        <f t="shared" si="1583"/>
        <v>1.0043006699999999</v>
      </c>
      <c r="N3530" s="116">
        <f t="shared" si="1584"/>
        <v>1.7299336727650869</v>
      </c>
      <c r="O3530" s="109">
        <f t="shared" si="1585"/>
        <v>1.7341811</v>
      </c>
      <c r="P3530" s="109">
        <f t="shared" si="1586"/>
        <v>0</v>
      </c>
      <c r="Q3530" s="11">
        <f t="shared" si="1571"/>
        <v>0</v>
      </c>
      <c r="R3530" s="30">
        <f t="shared" si="1569"/>
        <v>0</v>
      </c>
      <c r="S3530" s="109">
        <f t="shared" si="1587"/>
        <v>0</v>
      </c>
      <c r="T3530" s="119">
        <f t="shared" si="1570"/>
        <v>0.10150000000000001</v>
      </c>
      <c r="U3530" s="117">
        <f t="shared" si="1588"/>
        <v>369</v>
      </c>
      <c r="V3530" s="117">
        <v>252</v>
      </c>
      <c r="W3530" s="116">
        <f t="shared" si="1589"/>
        <v>1.152065857</v>
      </c>
      <c r="X3530" s="109">
        <f t="shared" si="1590"/>
        <v>0</v>
      </c>
      <c r="Y3530" s="174">
        <f t="shared" ref="Y3530:Y3593" si="1593">IF(AND(Q3530&gt;0,Z3530&lt;&gt;"INCORPJ="),S3530+X3530,0)</f>
        <v>0</v>
      </c>
      <c r="Z3530" s="120" t="str">
        <f t="shared" si="1572"/>
        <v>A+J=</v>
      </c>
      <c r="AA3530" s="114">
        <f t="shared" si="1573"/>
        <v>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08">
        <f t="shared" ref="A3531:A3594" si="1594">(A3530+1)</f>
        <v>47827</v>
      </c>
      <c r="B3531" s="109">
        <f t="shared" si="1574"/>
        <v>0</v>
      </c>
      <c r="C3531" s="193">
        <f t="shared" si="1592"/>
        <v>0</v>
      </c>
      <c r="D3531" s="110">
        <f t="shared" si="1575"/>
        <v>7245.38</v>
      </c>
      <c r="E3531" s="111">
        <f t="shared" si="1591"/>
        <v>7276.54</v>
      </c>
      <c r="F3531" s="112">
        <f t="shared" si="1576"/>
        <v>47777</v>
      </c>
      <c r="G3531" s="113">
        <f t="shared" si="1577"/>
        <v>4.3006716003852752E-3</v>
      </c>
      <c r="H3531" s="114">
        <f t="shared" si="1578"/>
        <v>47837</v>
      </c>
      <c r="I3531" s="114">
        <f t="shared" si="1579"/>
        <v>47837</v>
      </c>
      <c r="J3531" s="115">
        <f t="shared" si="1580"/>
        <v>21</v>
      </c>
      <c r="K3531" s="115">
        <f t="shared" si="1581"/>
        <v>13</v>
      </c>
      <c r="L3531" s="8">
        <f t="shared" si="1582"/>
        <v>1.0026601399999999</v>
      </c>
      <c r="M3531" s="116">
        <f t="shared" si="1583"/>
        <v>1.0043006699999999</v>
      </c>
      <c r="N3531" s="116">
        <f t="shared" si="1584"/>
        <v>1.7299336727650869</v>
      </c>
      <c r="O3531" s="109">
        <f t="shared" si="1585"/>
        <v>1.73453553</v>
      </c>
      <c r="P3531" s="109">
        <f t="shared" si="1586"/>
        <v>0</v>
      </c>
      <c r="Q3531" s="11">
        <f t="shared" si="1571"/>
        <v>0</v>
      </c>
      <c r="R3531" s="30">
        <f t="shared" ref="R3531:R3594" si="1595">IF(Q3531&gt;0,VLOOKUP($A3531,$AD$10:$AI$145,6),0)</f>
        <v>0</v>
      </c>
      <c r="S3531" s="109">
        <f t="shared" si="1587"/>
        <v>0</v>
      </c>
      <c r="T3531" s="119">
        <f t="shared" ref="T3531:T3594" si="1596">(T3530)</f>
        <v>0.10150000000000001</v>
      </c>
      <c r="U3531" s="117">
        <f t="shared" si="1588"/>
        <v>370</v>
      </c>
      <c r="V3531" s="117">
        <v>252</v>
      </c>
      <c r="W3531" s="116">
        <f t="shared" si="1589"/>
        <v>1.1525079</v>
      </c>
      <c r="X3531" s="109">
        <f t="shared" si="1590"/>
        <v>0</v>
      </c>
      <c r="Y3531" s="174">
        <f t="shared" si="1593"/>
        <v>0</v>
      </c>
      <c r="Z3531" s="120" t="str">
        <f t="shared" si="1572"/>
        <v>A+J=</v>
      </c>
      <c r="AA3531" s="114">
        <f t="shared" si="1573"/>
        <v>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08">
        <f t="shared" si="1594"/>
        <v>47828</v>
      </c>
      <c r="B3532" s="109">
        <f t="shared" si="1574"/>
        <v>0</v>
      </c>
      <c r="C3532" s="193">
        <f t="shared" si="1592"/>
        <v>0</v>
      </c>
      <c r="D3532" s="110">
        <f t="shared" si="1575"/>
        <v>7245.38</v>
      </c>
      <c r="E3532" s="111">
        <f t="shared" si="1591"/>
        <v>7276.54</v>
      </c>
      <c r="F3532" s="112">
        <f t="shared" si="1576"/>
        <v>47777</v>
      </c>
      <c r="G3532" s="113">
        <f t="shared" si="1577"/>
        <v>4.3006716003852752E-3</v>
      </c>
      <c r="H3532" s="114">
        <f t="shared" si="1578"/>
        <v>47837</v>
      </c>
      <c r="I3532" s="114">
        <f t="shared" si="1579"/>
        <v>47837</v>
      </c>
      <c r="J3532" s="115">
        <f t="shared" si="1580"/>
        <v>21</v>
      </c>
      <c r="K3532" s="115">
        <f t="shared" si="1581"/>
        <v>14</v>
      </c>
      <c r="L3532" s="8">
        <f t="shared" si="1582"/>
        <v>1.00286506</v>
      </c>
      <c r="M3532" s="116">
        <f t="shared" si="1583"/>
        <v>1.0043006699999999</v>
      </c>
      <c r="N3532" s="116">
        <f t="shared" si="1584"/>
        <v>1.7299336727650869</v>
      </c>
      <c r="O3532" s="109">
        <f t="shared" si="1585"/>
        <v>1.7348900300000001</v>
      </c>
      <c r="P3532" s="109">
        <f t="shared" si="1586"/>
        <v>0</v>
      </c>
      <c r="Q3532" s="11">
        <f t="shared" ref="Q3532:Q3595" si="1597">IF(VLOOKUP(A3532,AD$10:AK$145,8)=VLOOKUP(A3531,AD$10:AK$145,8),0,VLOOKUP(A3532,AD$10:AK$145,8))</f>
        <v>0</v>
      </c>
      <c r="R3532" s="30">
        <f t="shared" si="1595"/>
        <v>0</v>
      </c>
      <c r="S3532" s="109">
        <f t="shared" si="1587"/>
        <v>0</v>
      </c>
      <c r="T3532" s="119">
        <f t="shared" si="1596"/>
        <v>0.10150000000000001</v>
      </c>
      <c r="U3532" s="117">
        <f t="shared" si="1588"/>
        <v>371</v>
      </c>
      <c r="V3532" s="117">
        <v>252</v>
      </c>
      <c r="W3532" s="116">
        <f t="shared" si="1589"/>
        <v>1.1529501129999999</v>
      </c>
      <c r="X3532" s="109">
        <f t="shared" si="1590"/>
        <v>0</v>
      </c>
      <c r="Y3532" s="174">
        <f t="shared" si="1593"/>
        <v>0</v>
      </c>
      <c r="Z3532" s="120" t="str">
        <f t="shared" ref="Z3532:Z3595" si="1598">IF($Q3531&gt;0,VLOOKUP($A3531,$AD$10:$AM$145,9),Z3531)</f>
        <v>A+J=</v>
      </c>
      <c r="AA3532" s="114">
        <f t="shared" ref="AA3532:AA3595" si="1599">IF($Q3531&gt;0,VLOOKUP($A3531,$AD$10:$AM$145,10),AA3531)</f>
        <v>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08">
        <f t="shared" si="1594"/>
        <v>47829</v>
      </c>
      <c r="B3533" s="109">
        <f t="shared" si="1574"/>
        <v>0</v>
      </c>
      <c r="C3533" s="193">
        <f t="shared" si="1592"/>
        <v>0</v>
      </c>
      <c r="D3533" s="110">
        <f t="shared" si="1575"/>
        <v>7245.38</v>
      </c>
      <c r="E3533" s="111">
        <f t="shared" si="1591"/>
        <v>7276.54</v>
      </c>
      <c r="F3533" s="112">
        <f t="shared" si="1576"/>
        <v>47777</v>
      </c>
      <c r="G3533" s="113">
        <f t="shared" si="1577"/>
        <v>4.3006716003852752E-3</v>
      </c>
      <c r="H3533" s="114">
        <f t="shared" si="1578"/>
        <v>47837</v>
      </c>
      <c r="I3533" s="114">
        <f t="shared" si="1579"/>
        <v>47837</v>
      </c>
      <c r="J3533" s="115">
        <f t="shared" si="1580"/>
        <v>21</v>
      </c>
      <c r="K3533" s="115">
        <f t="shared" si="1581"/>
        <v>15</v>
      </c>
      <c r="L3533" s="8">
        <f t="shared" si="1582"/>
        <v>1.00307002</v>
      </c>
      <c r="M3533" s="116">
        <f t="shared" si="1583"/>
        <v>1.0043006699999999</v>
      </c>
      <c r="N3533" s="116">
        <f t="shared" si="1584"/>
        <v>1.7299336727650869</v>
      </c>
      <c r="O3533" s="109">
        <f t="shared" si="1585"/>
        <v>1.7352445999999999</v>
      </c>
      <c r="P3533" s="109">
        <f t="shared" si="1586"/>
        <v>0</v>
      </c>
      <c r="Q3533" s="11">
        <f t="shared" si="1597"/>
        <v>0</v>
      </c>
      <c r="R3533" s="30">
        <f t="shared" si="1595"/>
        <v>0</v>
      </c>
      <c r="S3533" s="109">
        <f t="shared" si="1587"/>
        <v>0</v>
      </c>
      <c r="T3533" s="119">
        <f t="shared" si="1596"/>
        <v>0.10150000000000001</v>
      </c>
      <c r="U3533" s="117">
        <f t="shared" si="1588"/>
        <v>372</v>
      </c>
      <c r="V3533" s="117">
        <v>252</v>
      </c>
      <c r="W3533" s="116">
        <f t="shared" si="1589"/>
        <v>1.1533924950000001</v>
      </c>
      <c r="X3533" s="109">
        <f t="shared" si="1590"/>
        <v>0</v>
      </c>
      <c r="Y3533" s="174">
        <f t="shared" si="1593"/>
        <v>0</v>
      </c>
      <c r="Z3533" s="120" t="str">
        <f t="shared" si="1598"/>
        <v>A+J=</v>
      </c>
      <c r="AA3533" s="114">
        <f t="shared" si="1599"/>
        <v>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08">
        <f t="shared" si="1594"/>
        <v>47830</v>
      </c>
      <c r="B3534" s="109">
        <f t="shared" si="1574"/>
        <v>0</v>
      </c>
      <c r="C3534" s="193">
        <f t="shared" si="1592"/>
        <v>0</v>
      </c>
      <c r="D3534" s="110">
        <f t="shared" si="1575"/>
        <v>7245.38</v>
      </c>
      <c r="E3534" s="111">
        <f t="shared" si="1591"/>
        <v>7276.54</v>
      </c>
      <c r="F3534" s="112">
        <f t="shared" si="1576"/>
        <v>47777</v>
      </c>
      <c r="G3534" s="113">
        <f t="shared" si="1577"/>
        <v>4.3006716003852752E-3</v>
      </c>
      <c r="H3534" s="114">
        <f t="shared" si="1578"/>
        <v>47837</v>
      </c>
      <c r="I3534" s="114">
        <f t="shared" si="1579"/>
        <v>47837</v>
      </c>
      <c r="J3534" s="115">
        <f t="shared" si="1580"/>
        <v>21</v>
      </c>
      <c r="K3534" s="115">
        <f t="shared" si="1581"/>
        <v>16</v>
      </c>
      <c r="L3534" s="8">
        <f t="shared" si="1582"/>
        <v>1.00327502</v>
      </c>
      <c r="M3534" s="116">
        <f t="shared" si="1583"/>
        <v>1.0043006699999999</v>
      </c>
      <c r="N3534" s="116">
        <f t="shared" si="1584"/>
        <v>1.7299336727650869</v>
      </c>
      <c r="O3534" s="109">
        <f t="shared" si="1585"/>
        <v>1.73559924</v>
      </c>
      <c r="P3534" s="109">
        <f t="shared" si="1586"/>
        <v>0</v>
      </c>
      <c r="Q3534" s="11">
        <f t="shared" si="1597"/>
        <v>0</v>
      </c>
      <c r="R3534" s="30">
        <f t="shared" si="1595"/>
        <v>0</v>
      </c>
      <c r="S3534" s="109">
        <f t="shared" si="1587"/>
        <v>0</v>
      </c>
      <c r="T3534" s="119">
        <f t="shared" si="1596"/>
        <v>0.10150000000000001</v>
      </c>
      <c r="U3534" s="117">
        <f t="shared" si="1588"/>
        <v>373</v>
      </c>
      <c r="V3534" s="117">
        <v>252</v>
      </c>
      <c r="W3534" s="116">
        <f t="shared" si="1589"/>
        <v>1.1538350470000001</v>
      </c>
      <c r="X3534" s="109">
        <f t="shared" si="1590"/>
        <v>0</v>
      </c>
      <c r="Y3534" s="174">
        <f t="shared" si="1593"/>
        <v>0</v>
      </c>
      <c r="Z3534" s="120" t="str">
        <f t="shared" si="1598"/>
        <v>A+J=</v>
      </c>
      <c r="AA3534" s="114">
        <f t="shared" si="1599"/>
        <v>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08">
        <f t="shared" si="1594"/>
        <v>47831</v>
      </c>
      <c r="B3535" s="109">
        <f t="shared" si="1574"/>
        <v>0</v>
      </c>
      <c r="C3535" s="193">
        <f t="shared" si="1592"/>
        <v>0</v>
      </c>
      <c r="D3535" s="110">
        <f t="shared" si="1575"/>
        <v>7245.38</v>
      </c>
      <c r="E3535" s="111">
        <f t="shared" si="1591"/>
        <v>7276.54</v>
      </c>
      <c r="F3535" s="112">
        <f t="shared" si="1576"/>
        <v>47777</v>
      </c>
      <c r="G3535" s="113">
        <f t="shared" si="1577"/>
        <v>4.3006716003852752E-3</v>
      </c>
      <c r="H3535" s="114">
        <f t="shared" si="1578"/>
        <v>47837</v>
      </c>
      <c r="I3535" s="114">
        <f t="shared" si="1579"/>
        <v>47837</v>
      </c>
      <c r="J3535" s="115">
        <f t="shared" si="1580"/>
        <v>21</v>
      </c>
      <c r="K3535" s="115">
        <f t="shared" si="1581"/>
        <v>17</v>
      </c>
      <c r="L3535" s="8">
        <f t="shared" si="1582"/>
        <v>1.0034800699999999</v>
      </c>
      <c r="M3535" s="116">
        <f t="shared" si="1583"/>
        <v>1.0043006699999999</v>
      </c>
      <c r="N3535" s="116">
        <f t="shared" si="1584"/>
        <v>1.7299336727650869</v>
      </c>
      <c r="O3535" s="109">
        <f t="shared" si="1585"/>
        <v>1.73595396</v>
      </c>
      <c r="P3535" s="109">
        <f t="shared" si="1586"/>
        <v>0</v>
      </c>
      <c r="Q3535" s="11">
        <f t="shared" si="1597"/>
        <v>0</v>
      </c>
      <c r="R3535" s="30">
        <f t="shared" si="1595"/>
        <v>0</v>
      </c>
      <c r="S3535" s="109">
        <f t="shared" si="1587"/>
        <v>0</v>
      </c>
      <c r="T3535" s="119">
        <f t="shared" si="1596"/>
        <v>0.10150000000000001</v>
      </c>
      <c r="U3535" s="117">
        <f t="shared" si="1588"/>
        <v>374</v>
      </c>
      <c r="V3535" s="117">
        <v>252</v>
      </c>
      <c r="W3535" s="116">
        <f t="shared" si="1589"/>
        <v>1.15427777</v>
      </c>
      <c r="X3535" s="109">
        <f t="shared" si="1590"/>
        <v>0</v>
      </c>
      <c r="Y3535" s="174">
        <f t="shared" si="1593"/>
        <v>0</v>
      </c>
      <c r="Z3535" s="120" t="str">
        <f t="shared" si="1598"/>
        <v>A+J=</v>
      </c>
      <c r="AA3535" s="114">
        <f t="shared" si="1599"/>
        <v>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08">
        <f t="shared" si="1594"/>
        <v>47832</v>
      </c>
      <c r="B3536" s="109">
        <f t="shared" si="1574"/>
        <v>0</v>
      </c>
      <c r="C3536" s="193">
        <f t="shared" si="1592"/>
        <v>0</v>
      </c>
      <c r="D3536" s="110">
        <f t="shared" si="1575"/>
        <v>7245.38</v>
      </c>
      <c r="E3536" s="111">
        <f t="shared" si="1591"/>
        <v>7276.54</v>
      </c>
      <c r="F3536" s="112">
        <f t="shared" si="1576"/>
        <v>47777</v>
      </c>
      <c r="G3536" s="113">
        <f t="shared" si="1577"/>
        <v>4.3006716003852752E-3</v>
      </c>
      <c r="H3536" s="114">
        <f t="shared" si="1578"/>
        <v>47837</v>
      </c>
      <c r="I3536" s="114">
        <f t="shared" si="1579"/>
        <v>47837</v>
      </c>
      <c r="J3536" s="115">
        <f t="shared" si="1580"/>
        <v>21</v>
      </c>
      <c r="K3536" s="115">
        <f t="shared" si="1581"/>
        <v>17</v>
      </c>
      <c r="L3536" s="8">
        <f t="shared" si="1582"/>
        <v>1.0034800699999999</v>
      </c>
      <c r="M3536" s="116">
        <f t="shared" si="1583"/>
        <v>1.0043006699999999</v>
      </c>
      <c r="N3536" s="116">
        <f t="shared" si="1584"/>
        <v>1.7299336727650869</v>
      </c>
      <c r="O3536" s="109">
        <f t="shared" si="1585"/>
        <v>1.73595396</v>
      </c>
      <c r="P3536" s="109">
        <f t="shared" si="1586"/>
        <v>0</v>
      </c>
      <c r="Q3536" s="11">
        <f t="shared" si="1597"/>
        <v>0</v>
      </c>
      <c r="R3536" s="30">
        <f t="shared" si="1595"/>
        <v>0</v>
      </c>
      <c r="S3536" s="109">
        <f t="shared" si="1587"/>
        <v>0</v>
      </c>
      <c r="T3536" s="119">
        <f t="shared" si="1596"/>
        <v>0.10150000000000001</v>
      </c>
      <c r="U3536" s="117">
        <f t="shared" si="1588"/>
        <v>374</v>
      </c>
      <c r="V3536" s="117">
        <v>252</v>
      </c>
      <c r="W3536" s="116">
        <f t="shared" si="1589"/>
        <v>1.15427777</v>
      </c>
      <c r="X3536" s="109">
        <f t="shared" si="1590"/>
        <v>0</v>
      </c>
      <c r="Y3536" s="174">
        <f t="shared" si="1593"/>
        <v>0</v>
      </c>
      <c r="Z3536" s="120" t="str">
        <f t="shared" si="1598"/>
        <v>A+J=</v>
      </c>
      <c r="AA3536" s="114">
        <f t="shared" si="1599"/>
        <v>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08">
        <f t="shared" si="1594"/>
        <v>47833</v>
      </c>
      <c r="B3537" s="109">
        <f t="shared" si="1574"/>
        <v>0</v>
      </c>
      <c r="C3537" s="193">
        <f t="shared" si="1592"/>
        <v>0</v>
      </c>
      <c r="D3537" s="110">
        <f t="shared" si="1575"/>
        <v>7245.38</v>
      </c>
      <c r="E3537" s="111">
        <f t="shared" si="1591"/>
        <v>7276.54</v>
      </c>
      <c r="F3537" s="112">
        <f t="shared" si="1576"/>
        <v>47777</v>
      </c>
      <c r="G3537" s="113">
        <f t="shared" si="1577"/>
        <v>4.3006716003852752E-3</v>
      </c>
      <c r="H3537" s="114">
        <f t="shared" si="1578"/>
        <v>47837</v>
      </c>
      <c r="I3537" s="114">
        <f t="shared" si="1579"/>
        <v>47837</v>
      </c>
      <c r="J3537" s="115">
        <f t="shared" si="1580"/>
        <v>21</v>
      </c>
      <c r="K3537" s="115">
        <f t="shared" si="1581"/>
        <v>17</v>
      </c>
      <c r="L3537" s="8">
        <f t="shared" si="1582"/>
        <v>1.0034800699999999</v>
      </c>
      <c r="M3537" s="116">
        <f t="shared" si="1583"/>
        <v>1.0043006699999999</v>
      </c>
      <c r="N3537" s="116">
        <f t="shared" si="1584"/>
        <v>1.7299336727650869</v>
      </c>
      <c r="O3537" s="109">
        <f t="shared" si="1585"/>
        <v>1.73595396</v>
      </c>
      <c r="P3537" s="109">
        <f t="shared" si="1586"/>
        <v>0</v>
      </c>
      <c r="Q3537" s="11">
        <f t="shared" si="1597"/>
        <v>0</v>
      </c>
      <c r="R3537" s="30">
        <f t="shared" si="1595"/>
        <v>0</v>
      </c>
      <c r="S3537" s="109">
        <f t="shared" si="1587"/>
        <v>0</v>
      </c>
      <c r="T3537" s="119">
        <f t="shared" si="1596"/>
        <v>0.10150000000000001</v>
      </c>
      <c r="U3537" s="117">
        <f t="shared" si="1588"/>
        <v>374</v>
      </c>
      <c r="V3537" s="117">
        <v>252</v>
      </c>
      <c r="W3537" s="116">
        <f t="shared" si="1589"/>
        <v>1.15427777</v>
      </c>
      <c r="X3537" s="109">
        <f t="shared" si="1590"/>
        <v>0</v>
      </c>
      <c r="Y3537" s="174">
        <f t="shared" si="1593"/>
        <v>0</v>
      </c>
      <c r="Z3537" s="120" t="str">
        <f t="shared" si="1598"/>
        <v>A+J=</v>
      </c>
      <c r="AA3537" s="114">
        <f t="shared" si="1599"/>
        <v>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08">
        <f t="shared" si="1594"/>
        <v>47834</v>
      </c>
      <c r="B3538" s="109">
        <f t="shared" si="1574"/>
        <v>0</v>
      </c>
      <c r="C3538" s="193">
        <f t="shared" si="1592"/>
        <v>0</v>
      </c>
      <c r="D3538" s="110">
        <f t="shared" si="1575"/>
        <v>7245.38</v>
      </c>
      <c r="E3538" s="111">
        <f t="shared" si="1591"/>
        <v>7276.54</v>
      </c>
      <c r="F3538" s="112">
        <f t="shared" si="1576"/>
        <v>47777</v>
      </c>
      <c r="G3538" s="113">
        <f t="shared" si="1577"/>
        <v>4.3006716003852752E-3</v>
      </c>
      <c r="H3538" s="114">
        <f t="shared" si="1578"/>
        <v>47837</v>
      </c>
      <c r="I3538" s="114">
        <f t="shared" si="1579"/>
        <v>47837</v>
      </c>
      <c r="J3538" s="115">
        <f t="shared" si="1580"/>
        <v>21</v>
      </c>
      <c r="K3538" s="115">
        <f t="shared" si="1581"/>
        <v>18</v>
      </c>
      <c r="L3538" s="8">
        <f t="shared" si="1582"/>
        <v>1.0036851499999999</v>
      </c>
      <c r="M3538" s="116">
        <f t="shared" si="1583"/>
        <v>1.0043006699999999</v>
      </c>
      <c r="N3538" s="116">
        <f t="shared" si="1584"/>
        <v>1.7299336727650869</v>
      </c>
      <c r="O3538" s="109">
        <f t="shared" si="1585"/>
        <v>1.73630873</v>
      </c>
      <c r="P3538" s="109">
        <f t="shared" si="1586"/>
        <v>0</v>
      </c>
      <c r="Q3538" s="11">
        <f t="shared" si="1597"/>
        <v>0</v>
      </c>
      <c r="R3538" s="30">
        <f t="shared" si="1595"/>
        <v>0</v>
      </c>
      <c r="S3538" s="109">
        <f t="shared" si="1587"/>
        <v>0</v>
      </c>
      <c r="T3538" s="119">
        <f t="shared" si="1596"/>
        <v>0.10150000000000001</v>
      </c>
      <c r="U3538" s="117">
        <f t="shared" si="1588"/>
        <v>375</v>
      </c>
      <c r="V3538" s="117">
        <v>252</v>
      </c>
      <c r="W3538" s="116">
        <f t="shared" si="1589"/>
        <v>1.154720661</v>
      </c>
      <c r="X3538" s="109">
        <f t="shared" si="1590"/>
        <v>0</v>
      </c>
      <c r="Y3538" s="174">
        <f t="shared" si="1593"/>
        <v>0</v>
      </c>
      <c r="Z3538" s="120" t="str">
        <f t="shared" si="1598"/>
        <v>A+J=</v>
      </c>
      <c r="AA3538" s="114">
        <f t="shared" si="1599"/>
        <v>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08">
        <f t="shared" si="1594"/>
        <v>47835</v>
      </c>
      <c r="B3539" s="109">
        <f t="shared" si="1574"/>
        <v>0</v>
      </c>
      <c r="C3539" s="193">
        <f t="shared" si="1592"/>
        <v>0</v>
      </c>
      <c r="D3539" s="110">
        <f t="shared" si="1575"/>
        <v>7245.38</v>
      </c>
      <c r="E3539" s="111">
        <f t="shared" si="1591"/>
        <v>7276.54</v>
      </c>
      <c r="F3539" s="112">
        <f t="shared" si="1576"/>
        <v>47777</v>
      </c>
      <c r="G3539" s="113">
        <f t="shared" si="1577"/>
        <v>4.3006716003852752E-3</v>
      </c>
      <c r="H3539" s="114">
        <f t="shared" si="1578"/>
        <v>47837</v>
      </c>
      <c r="I3539" s="114">
        <f t="shared" si="1579"/>
        <v>47837</v>
      </c>
      <c r="J3539" s="115">
        <f t="shared" si="1580"/>
        <v>21</v>
      </c>
      <c r="K3539" s="115">
        <f t="shared" si="1581"/>
        <v>19</v>
      </c>
      <c r="L3539" s="8">
        <f t="shared" si="1582"/>
        <v>1.00389028</v>
      </c>
      <c r="M3539" s="116">
        <f t="shared" si="1583"/>
        <v>1.0043006699999999</v>
      </c>
      <c r="N3539" s="116">
        <f t="shared" si="1584"/>
        <v>1.7299336727650869</v>
      </c>
      <c r="O3539" s="109">
        <f t="shared" si="1585"/>
        <v>1.73666359</v>
      </c>
      <c r="P3539" s="109">
        <f t="shared" si="1586"/>
        <v>0</v>
      </c>
      <c r="Q3539" s="11">
        <f t="shared" si="1597"/>
        <v>0</v>
      </c>
      <c r="R3539" s="30">
        <f t="shared" si="1595"/>
        <v>0</v>
      </c>
      <c r="S3539" s="109">
        <f t="shared" si="1587"/>
        <v>0</v>
      </c>
      <c r="T3539" s="119">
        <f t="shared" si="1596"/>
        <v>0.10150000000000001</v>
      </c>
      <c r="U3539" s="117">
        <f t="shared" si="1588"/>
        <v>376</v>
      </c>
      <c r="V3539" s="117">
        <v>252</v>
      </c>
      <c r="W3539" s="116">
        <f t="shared" si="1589"/>
        <v>1.155163723</v>
      </c>
      <c r="X3539" s="109">
        <f t="shared" si="1590"/>
        <v>0</v>
      </c>
      <c r="Y3539" s="174">
        <f t="shared" si="1593"/>
        <v>0</v>
      </c>
      <c r="Z3539" s="120" t="str">
        <f t="shared" si="1598"/>
        <v>A+J=</v>
      </c>
      <c r="AA3539" s="114">
        <f t="shared" si="1599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08">
        <f t="shared" si="1594"/>
        <v>47836</v>
      </c>
      <c r="B3540" s="109">
        <f t="shared" si="1574"/>
        <v>0</v>
      </c>
      <c r="C3540" s="193">
        <f t="shared" si="1592"/>
        <v>0</v>
      </c>
      <c r="D3540" s="110">
        <f t="shared" si="1575"/>
        <v>7245.38</v>
      </c>
      <c r="E3540" s="111">
        <f t="shared" si="1591"/>
        <v>7276.54</v>
      </c>
      <c r="F3540" s="112">
        <f t="shared" si="1576"/>
        <v>47777</v>
      </c>
      <c r="G3540" s="113">
        <f t="shared" si="1577"/>
        <v>4.3006716003852752E-3</v>
      </c>
      <c r="H3540" s="114">
        <f t="shared" si="1578"/>
        <v>47837</v>
      </c>
      <c r="I3540" s="114">
        <f t="shared" si="1579"/>
        <v>47837</v>
      </c>
      <c r="J3540" s="115">
        <f t="shared" si="1580"/>
        <v>21</v>
      </c>
      <c r="K3540" s="115">
        <f t="shared" si="1581"/>
        <v>20</v>
      </c>
      <c r="L3540" s="8">
        <f t="shared" si="1582"/>
        <v>1.0040954499999999</v>
      </c>
      <c r="M3540" s="116">
        <f t="shared" si="1583"/>
        <v>1.0043006699999999</v>
      </c>
      <c r="N3540" s="116">
        <f t="shared" si="1584"/>
        <v>1.7299336727650869</v>
      </c>
      <c r="O3540" s="109">
        <f t="shared" si="1585"/>
        <v>1.7370185199999999</v>
      </c>
      <c r="P3540" s="109">
        <f t="shared" si="1586"/>
        <v>0</v>
      </c>
      <c r="Q3540" s="11">
        <f t="shared" si="1597"/>
        <v>0</v>
      </c>
      <c r="R3540" s="30">
        <f t="shared" si="1595"/>
        <v>0</v>
      </c>
      <c r="S3540" s="109">
        <f t="shared" si="1587"/>
        <v>0</v>
      </c>
      <c r="T3540" s="119">
        <f t="shared" si="1596"/>
        <v>0.10150000000000001</v>
      </c>
      <c r="U3540" s="117">
        <f t="shared" si="1588"/>
        <v>377</v>
      </c>
      <c r="V3540" s="117">
        <v>252</v>
      </c>
      <c r="W3540" s="116">
        <f t="shared" si="1589"/>
        <v>1.1556069550000001</v>
      </c>
      <c r="X3540" s="109">
        <f t="shared" si="1590"/>
        <v>0</v>
      </c>
      <c r="Y3540" s="174">
        <f t="shared" si="1593"/>
        <v>0</v>
      </c>
      <c r="Z3540" s="120" t="str">
        <f t="shared" si="1598"/>
        <v>A+J=</v>
      </c>
      <c r="AA3540" s="114">
        <f t="shared" si="1599"/>
        <v>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08">
        <f t="shared" si="1594"/>
        <v>47837</v>
      </c>
      <c r="B3541" s="109">
        <f t="shared" si="1574"/>
        <v>0</v>
      </c>
      <c r="C3541" s="193">
        <f t="shared" si="1592"/>
        <v>0</v>
      </c>
      <c r="D3541" s="110">
        <f t="shared" si="1575"/>
        <v>7245.38</v>
      </c>
      <c r="E3541" s="111">
        <f t="shared" si="1591"/>
        <v>7276.54</v>
      </c>
      <c r="F3541" s="112">
        <f t="shared" si="1576"/>
        <v>47777</v>
      </c>
      <c r="G3541" s="113">
        <f t="shared" si="1577"/>
        <v>4.3006716003852752E-3</v>
      </c>
      <c r="H3541" s="114">
        <f t="shared" si="1578"/>
        <v>47868</v>
      </c>
      <c r="I3541" s="114">
        <f t="shared" si="1579"/>
        <v>47837</v>
      </c>
      <c r="J3541" s="115">
        <f t="shared" si="1580"/>
        <v>21</v>
      </c>
      <c r="K3541" s="115">
        <f t="shared" si="1581"/>
        <v>21</v>
      </c>
      <c r="L3541" s="8">
        <f t="shared" si="1582"/>
        <v>1.0043006699999999</v>
      </c>
      <c r="M3541" s="116">
        <f t="shared" si="1583"/>
        <v>1.0043006699999999</v>
      </c>
      <c r="N3541" s="116">
        <f t="shared" si="1584"/>
        <v>1.7299336727650869</v>
      </c>
      <c r="O3541" s="109">
        <f t="shared" si="1585"/>
        <v>1.7373735400000001</v>
      </c>
      <c r="P3541" s="109">
        <f t="shared" si="1586"/>
        <v>0</v>
      </c>
      <c r="Q3541" s="11">
        <f t="shared" si="1597"/>
        <v>0</v>
      </c>
      <c r="R3541" s="30">
        <f t="shared" si="1595"/>
        <v>0</v>
      </c>
      <c r="S3541" s="109">
        <f t="shared" si="1587"/>
        <v>0</v>
      </c>
      <c r="T3541" s="119">
        <f t="shared" si="1596"/>
        <v>0.10150000000000001</v>
      </c>
      <c r="U3541" s="117">
        <f t="shared" si="1588"/>
        <v>378</v>
      </c>
      <c r="V3541" s="117">
        <v>252</v>
      </c>
      <c r="W3541" s="116">
        <f t="shared" si="1589"/>
        <v>1.156050357</v>
      </c>
      <c r="X3541" s="109">
        <f t="shared" si="1590"/>
        <v>0</v>
      </c>
      <c r="Y3541" s="174">
        <f t="shared" si="1593"/>
        <v>0</v>
      </c>
      <c r="Z3541" s="120" t="str">
        <f t="shared" si="1598"/>
        <v>A+J=</v>
      </c>
      <c r="AA3541" s="114">
        <f t="shared" si="1599"/>
        <v>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08">
        <f t="shared" si="1594"/>
        <v>47838</v>
      </c>
      <c r="B3542" s="109">
        <f t="shared" si="1574"/>
        <v>0</v>
      </c>
      <c r="C3542" s="193">
        <f t="shared" si="1592"/>
        <v>0</v>
      </c>
      <c r="D3542" s="110">
        <f t="shared" si="1575"/>
        <v>7245.38</v>
      </c>
      <c r="E3542" s="111">
        <f t="shared" si="1591"/>
        <v>7276.54</v>
      </c>
      <c r="F3542" s="112">
        <f t="shared" si="1576"/>
        <v>47807</v>
      </c>
      <c r="G3542" s="113">
        <f t="shared" si="1577"/>
        <v>4.3006716003852752E-3</v>
      </c>
      <c r="H3542" s="114">
        <f t="shared" si="1578"/>
        <v>47868</v>
      </c>
      <c r="I3542" s="114">
        <f t="shared" si="1579"/>
        <v>47868</v>
      </c>
      <c r="J3542" s="115">
        <f t="shared" si="1580"/>
        <v>19</v>
      </c>
      <c r="K3542" s="115">
        <f t="shared" si="1581"/>
        <v>1</v>
      </c>
      <c r="L3542" s="8">
        <f t="shared" si="1582"/>
        <v>1.0002258900000001</v>
      </c>
      <c r="M3542" s="116">
        <f t="shared" si="1583"/>
        <v>1.0043006699999999</v>
      </c>
      <c r="N3542" s="116">
        <f t="shared" si="1584"/>
        <v>1.7373735466135374</v>
      </c>
      <c r="O3542" s="109">
        <f t="shared" si="1585"/>
        <v>1.7377659999999999</v>
      </c>
      <c r="P3542" s="109">
        <f t="shared" si="1586"/>
        <v>0</v>
      </c>
      <c r="Q3542" s="11">
        <f t="shared" si="1597"/>
        <v>0</v>
      </c>
      <c r="R3542" s="30">
        <f t="shared" si="1595"/>
        <v>0</v>
      </c>
      <c r="S3542" s="109">
        <f t="shared" si="1587"/>
        <v>0</v>
      </c>
      <c r="T3542" s="119">
        <f t="shared" si="1596"/>
        <v>0.10150000000000001</v>
      </c>
      <c r="U3542" s="117">
        <f t="shared" si="1588"/>
        <v>379</v>
      </c>
      <c r="V3542" s="117">
        <v>252</v>
      </c>
      <c r="W3542" s="116">
        <f t="shared" si="1589"/>
        <v>1.156493929</v>
      </c>
      <c r="X3542" s="109">
        <f t="shared" si="1590"/>
        <v>0</v>
      </c>
      <c r="Y3542" s="174">
        <f t="shared" si="1593"/>
        <v>0</v>
      </c>
      <c r="Z3542" s="120" t="str">
        <f t="shared" si="1598"/>
        <v>A+J=</v>
      </c>
      <c r="AA3542" s="114">
        <f t="shared" si="1599"/>
        <v>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08">
        <f t="shared" si="1594"/>
        <v>47839</v>
      </c>
      <c r="B3543" s="109">
        <f t="shared" si="1574"/>
        <v>0</v>
      </c>
      <c r="C3543" s="193">
        <f t="shared" si="1592"/>
        <v>0</v>
      </c>
      <c r="D3543" s="110">
        <f t="shared" si="1575"/>
        <v>7245.38</v>
      </c>
      <c r="E3543" s="111">
        <f t="shared" si="1591"/>
        <v>7276.54</v>
      </c>
      <c r="F3543" s="112">
        <f t="shared" si="1576"/>
        <v>47807</v>
      </c>
      <c r="G3543" s="113">
        <f t="shared" si="1577"/>
        <v>4.3006716003852752E-3</v>
      </c>
      <c r="H3543" s="114">
        <f t="shared" si="1578"/>
        <v>47868</v>
      </c>
      <c r="I3543" s="114">
        <f t="shared" si="1579"/>
        <v>47868</v>
      </c>
      <c r="J3543" s="115">
        <f t="shared" si="1580"/>
        <v>19</v>
      </c>
      <c r="K3543" s="115">
        <f t="shared" si="1581"/>
        <v>1</v>
      </c>
      <c r="L3543" s="8">
        <f t="shared" si="1582"/>
        <v>1.0002258900000001</v>
      </c>
      <c r="M3543" s="116">
        <f t="shared" si="1583"/>
        <v>1.0043006699999999</v>
      </c>
      <c r="N3543" s="116">
        <f t="shared" si="1584"/>
        <v>1.7373735466135374</v>
      </c>
      <c r="O3543" s="109">
        <f t="shared" si="1585"/>
        <v>1.7377659999999999</v>
      </c>
      <c r="P3543" s="109">
        <f t="shared" si="1586"/>
        <v>0</v>
      </c>
      <c r="Q3543" s="11">
        <f t="shared" si="1597"/>
        <v>0</v>
      </c>
      <c r="R3543" s="30">
        <f t="shared" si="1595"/>
        <v>0</v>
      </c>
      <c r="S3543" s="109">
        <f t="shared" si="1587"/>
        <v>0</v>
      </c>
      <c r="T3543" s="119">
        <f t="shared" si="1596"/>
        <v>0.10150000000000001</v>
      </c>
      <c r="U3543" s="117">
        <f t="shared" si="1588"/>
        <v>379</v>
      </c>
      <c r="V3543" s="117">
        <v>252</v>
      </c>
      <c r="W3543" s="116">
        <f t="shared" si="1589"/>
        <v>1.156493929</v>
      </c>
      <c r="X3543" s="109">
        <f t="shared" si="1590"/>
        <v>0</v>
      </c>
      <c r="Y3543" s="174">
        <f t="shared" si="1593"/>
        <v>0</v>
      </c>
      <c r="Z3543" s="120" t="str">
        <f t="shared" si="1598"/>
        <v>A+J=</v>
      </c>
      <c r="AA3543" s="114">
        <f t="shared" si="1599"/>
        <v>0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08">
        <f t="shared" si="1594"/>
        <v>47840</v>
      </c>
      <c r="B3544" s="109">
        <f t="shared" si="1574"/>
        <v>0</v>
      </c>
      <c r="C3544" s="193">
        <f t="shared" si="1592"/>
        <v>0</v>
      </c>
      <c r="D3544" s="110">
        <f t="shared" si="1575"/>
        <v>7245.38</v>
      </c>
      <c r="E3544" s="111">
        <f t="shared" si="1591"/>
        <v>7276.54</v>
      </c>
      <c r="F3544" s="112">
        <f t="shared" si="1576"/>
        <v>47807</v>
      </c>
      <c r="G3544" s="113">
        <f t="shared" si="1577"/>
        <v>4.3006716003852752E-3</v>
      </c>
      <c r="H3544" s="114">
        <f t="shared" si="1578"/>
        <v>47868</v>
      </c>
      <c r="I3544" s="114">
        <f t="shared" si="1579"/>
        <v>47868</v>
      </c>
      <c r="J3544" s="115">
        <f t="shared" si="1580"/>
        <v>19</v>
      </c>
      <c r="K3544" s="115">
        <f t="shared" si="1581"/>
        <v>1</v>
      </c>
      <c r="L3544" s="8">
        <f t="shared" si="1582"/>
        <v>1.0002258900000001</v>
      </c>
      <c r="M3544" s="116">
        <f t="shared" si="1583"/>
        <v>1.0043006699999999</v>
      </c>
      <c r="N3544" s="116">
        <f t="shared" si="1584"/>
        <v>1.7373735466135374</v>
      </c>
      <c r="O3544" s="109">
        <f t="shared" si="1585"/>
        <v>1.7377659999999999</v>
      </c>
      <c r="P3544" s="109">
        <f t="shared" si="1586"/>
        <v>0</v>
      </c>
      <c r="Q3544" s="11">
        <f t="shared" si="1597"/>
        <v>0</v>
      </c>
      <c r="R3544" s="30">
        <f t="shared" si="1595"/>
        <v>0</v>
      </c>
      <c r="S3544" s="109">
        <f t="shared" si="1587"/>
        <v>0</v>
      </c>
      <c r="T3544" s="119">
        <f t="shared" si="1596"/>
        <v>0.10150000000000001</v>
      </c>
      <c r="U3544" s="117">
        <f t="shared" si="1588"/>
        <v>379</v>
      </c>
      <c r="V3544" s="117">
        <v>252</v>
      </c>
      <c r="W3544" s="116">
        <f t="shared" si="1589"/>
        <v>1.156493929</v>
      </c>
      <c r="X3544" s="109">
        <f t="shared" si="1590"/>
        <v>0</v>
      </c>
      <c r="Y3544" s="174">
        <f t="shared" si="1593"/>
        <v>0</v>
      </c>
      <c r="Z3544" s="120" t="str">
        <f t="shared" si="1598"/>
        <v>A+J=</v>
      </c>
      <c r="AA3544" s="114">
        <f t="shared" si="1599"/>
        <v>0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08">
        <f t="shared" si="1594"/>
        <v>47841</v>
      </c>
      <c r="B3545" s="109">
        <f t="shared" si="1574"/>
        <v>0</v>
      </c>
      <c r="C3545" s="193">
        <f t="shared" si="1592"/>
        <v>0</v>
      </c>
      <c r="D3545" s="110">
        <f t="shared" si="1575"/>
        <v>7245.38</v>
      </c>
      <c r="E3545" s="111">
        <f t="shared" si="1591"/>
        <v>7276.54</v>
      </c>
      <c r="F3545" s="112">
        <f t="shared" si="1576"/>
        <v>47807</v>
      </c>
      <c r="G3545" s="113">
        <f t="shared" si="1577"/>
        <v>4.3006716003852752E-3</v>
      </c>
      <c r="H3545" s="114">
        <f t="shared" si="1578"/>
        <v>47868</v>
      </c>
      <c r="I3545" s="114">
        <f t="shared" si="1579"/>
        <v>47868</v>
      </c>
      <c r="J3545" s="115">
        <f t="shared" si="1580"/>
        <v>19</v>
      </c>
      <c r="K3545" s="115">
        <f t="shared" si="1581"/>
        <v>2</v>
      </c>
      <c r="L3545" s="8">
        <f t="shared" si="1582"/>
        <v>1.00045183</v>
      </c>
      <c r="M3545" s="116">
        <f t="shared" si="1583"/>
        <v>1.0043006699999999</v>
      </c>
      <c r="N3545" s="116">
        <f t="shared" si="1584"/>
        <v>1.7373735466135374</v>
      </c>
      <c r="O3545" s="109">
        <f t="shared" si="1585"/>
        <v>1.7381585399999999</v>
      </c>
      <c r="P3545" s="109">
        <f t="shared" si="1586"/>
        <v>0</v>
      </c>
      <c r="Q3545" s="11">
        <f t="shared" si="1597"/>
        <v>0</v>
      </c>
      <c r="R3545" s="30">
        <f t="shared" si="1595"/>
        <v>0</v>
      </c>
      <c r="S3545" s="109">
        <f t="shared" si="1587"/>
        <v>0</v>
      </c>
      <c r="T3545" s="119">
        <f t="shared" si="1596"/>
        <v>0.10150000000000001</v>
      </c>
      <c r="U3545" s="117">
        <f t="shared" si="1588"/>
        <v>380</v>
      </c>
      <c r="V3545" s="117">
        <v>252</v>
      </c>
      <c r="W3545" s="116">
        <f t="shared" si="1589"/>
        <v>1.1569376709999999</v>
      </c>
      <c r="X3545" s="109">
        <f t="shared" si="1590"/>
        <v>0</v>
      </c>
      <c r="Y3545" s="174">
        <f t="shared" si="1593"/>
        <v>0</v>
      </c>
      <c r="Z3545" s="120" t="str">
        <f t="shared" si="1598"/>
        <v>A+J=</v>
      </c>
      <c r="AA3545" s="114">
        <f t="shared" si="1599"/>
        <v>0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08">
        <f t="shared" si="1594"/>
        <v>47842</v>
      </c>
      <c r="B3546" s="109">
        <f t="shared" si="1574"/>
        <v>0</v>
      </c>
      <c r="C3546" s="193">
        <f t="shared" si="1592"/>
        <v>0</v>
      </c>
      <c r="D3546" s="110">
        <f t="shared" si="1575"/>
        <v>7245.38</v>
      </c>
      <c r="E3546" s="111">
        <f t="shared" si="1591"/>
        <v>7276.54</v>
      </c>
      <c r="F3546" s="112">
        <f t="shared" si="1576"/>
        <v>47807</v>
      </c>
      <c r="G3546" s="113">
        <f t="shared" si="1577"/>
        <v>4.3006716003852752E-3</v>
      </c>
      <c r="H3546" s="114">
        <f t="shared" si="1578"/>
        <v>47868</v>
      </c>
      <c r="I3546" s="114">
        <f t="shared" si="1579"/>
        <v>47868</v>
      </c>
      <c r="J3546" s="115">
        <f t="shared" si="1580"/>
        <v>19</v>
      </c>
      <c r="K3546" s="115">
        <f t="shared" si="1581"/>
        <v>3</v>
      </c>
      <c r="L3546" s="8">
        <f t="shared" si="1582"/>
        <v>1.0006778199999999</v>
      </c>
      <c r="M3546" s="116">
        <f t="shared" si="1583"/>
        <v>1.0043006699999999</v>
      </c>
      <c r="N3546" s="116">
        <f t="shared" si="1584"/>
        <v>1.7373735466135374</v>
      </c>
      <c r="O3546" s="109">
        <f t="shared" si="1585"/>
        <v>1.73855117</v>
      </c>
      <c r="P3546" s="109">
        <f t="shared" si="1586"/>
        <v>0</v>
      </c>
      <c r="Q3546" s="11">
        <f t="shared" si="1597"/>
        <v>0</v>
      </c>
      <c r="R3546" s="30">
        <f t="shared" si="1595"/>
        <v>0</v>
      </c>
      <c r="S3546" s="109">
        <f t="shared" si="1587"/>
        <v>0</v>
      </c>
      <c r="T3546" s="119">
        <f t="shared" si="1596"/>
        <v>0.10150000000000001</v>
      </c>
      <c r="U3546" s="117">
        <f t="shared" si="1588"/>
        <v>381</v>
      </c>
      <c r="V3546" s="117">
        <v>252</v>
      </c>
      <c r="W3546" s="116">
        <f t="shared" si="1589"/>
        <v>1.1573815839999999</v>
      </c>
      <c r="X3546" s="109">
        <f t="shared" si="1590"/>
        <v>0</v>
      </c>
      <c r="Y3546" s="174">
        <f t="shared" si="1593"/>
        <v>0</v>
      </c>
      <c r="Z3546" s="120" t="str">
        <f t="shared" si="1598"/>
        <v>A+J=</v>
      </c>
      <c r="AA3546" s="114">
        <f t="shared" si="1599"/>
        <v>0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08">
        <f t="shared" si="1594"/>
        <v>47843</v>
      </c>
      <c r="B3547" s="109">
        <f t="shared" si="1574"/>
        <v>0</v>
      </c>
      <c r="C3547" s="193">
        <f t="shared" si="1592"/>
        <v>0</v>
      </c>
      <c r="D3547" s="110">
        <f t="shared" si="1575"/>
        <v>7245.38</v>
      </c>
      <c r="E3547" s="111">
        <f t="shared" si="1591"/>
        <v>7276.54</v>
      </c>
      <c r="F3547" s="112">
        <f t="shared" si="1576"/>
        <v>47807</v>
      </c>
      <c r="G3547" s="113">
        <f t="shared" si="1577"/>
        <v>4.3006716003852752E-3</v>
      </c>
      <c r="H3547" s="114">
        <f t="shared" si="1578"/>
        <v>47868</v>
      </c>
      <c r="I3547" s="114">
        <f t="shared" si="1579"/>
        <v>47868</v>
      </c>
      <c r="J3547" s="115">
        <f t="shared" si="1580"/>
        <v>19</v>
      </c>
      <c r="K3547" s="115">
        <f t="shared" si="1581"/>
        <v>3</v>
      </c>
      <c r="L3547" s="8">
        <f t="shared" si="1582"/>
        <v>1.0006778199999999</v>
      </c>
      <c r="M3547" s="116">
        <f t="shared" si="1583"/>
        <v>1.0043006699999999</v>
      </c>
      <c r="N3547" s="116">
        <f t="shared" si="1584"/>
        <v>1.7373735466135374</v>
      </c>
      <c r="O3547" s="109">
        <f t="shared" si="1585"/>
        <v>1.73855117</v>
      </c>
      <c r="P3547" s="109">
        <f t="shared" si="1586"/>
        <v>0</v>
      </c>
      <c r="Q3547" s="11">
        <f t="shared" si="1597"/>
        <v>0</v>
      </c>
      <c r="R3547" s="30">
        <f t="shared" si="1595"/>
        <v>0</v>
      </c>
      <c r="S3547" s="109">
        <f t="shared" si="1587"/>
        <v>0</v>
      </c>
      <c r="T3547" s="119">
        <f t="shared" si="1596"/>
        <v>0.10150000000000001</v>
      </c>
      <c r="U3547" s="117">
        <f t="shared" si="1588"/>
        <v>381</v>
      </c>
      <c r="V3547" s="117">
        <v>252</v>
      </c>
      <c r="W3547" s="116">
        <f t="shared" si="1589"/>
        <v>1.1573815839999999</v>
      </c>
      <c r="X3547" s="109">
        <f t="shared" si="1590"/>
        <v>0</v>
      </c>
      <c r="Y3547" s="174">
        <f t="shared" si="1593"/>
        <v>0</v>
      </c>
      <c r="Z3547" s="120" t="str">
        <f t="shared" si="1598"/>
        <v>A+J=</v>
      </c>
      <c r="AA3547" s="114">
        <f t="shared" si="1599"/>
        <v>0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08">
        <f t="shared" si="1594"/>
        <v>47844</v>
      </c>
      <c r="B3548" s="109">
        <f t="shared" si="1574"/>
        <v>0</v>
      </c>
      <c r="C3548" s="193">
        <f t="shared" si="1592"/>
        <v>0</v>
      </c>
      <c r="D3548" s="110">
        <f t="shared" si="1575"/>
        <v>7245.38</v>
      </c>
      <c r="E3548" s="111">
        <f t="shared" si="1591"/>
        <v>7276.54</v>
      </c>
      <c r="F3548" s="112">
        <f t="shared" si="1576"/>
        <v>47807</v>
      </c>
      <c r="G3548" s="113">
        <f t="shared" si="1577"/>
        <v>4.3006716003852752E-3</v>
      </c>
      <c r="H3548" s="114">
        <f t="shared" si="1578"/>
        <v>47868</v>
      </c>
      <c r="I3548" s="114">
        <f t="shared" si="1579"/>
        <v>47868</v>
      </c>
      <c r="J3548" s="115">
        <f t="shared" si="1580"/>
        <v>19</v>
      </c>
      <c r="K3548" s="115">
        <f t="shared" si="1581"/>
        <v>4</v>
      </c>
      <c r="L3548" s="8">
        <f t="shared" si="1582"/>
        <v>1.0009038699999999</v>
      </c>
      <c r="M3548" s="116">
        <f t="shared" si="1583"/>
        <v>1.0043006699999999</v>
      </c>
      <c r="N3548" s="116">
        <f t="shared" si="1584"/>
        <v>1.7373735466135374</v>
      </c>
      <c r="O3548" s="109">
        <f t="shared" si="1585"/>
        <v>1.7389439</v>
      </c>
      <c r="P3548" s="109">
        <f t="shared" si="1586"/>
        <v>0</v>
      </c>
      <c r="Q3548" s="11">
        <f t="shared" si="1597"/>
        <v>0</v>
      </c>
      <c r="R3548" s="30">
        <f t="shared" si="1595"/>
        <v>0</v>
      </c>
      <c r="S3548" s="109">
        <f t="shared" si="1587"/>
        <v>0</v>
      </c>
      <c r="T3548" s="119">
        <f t="shared" si="1596"/>
        <v>0.10150000000000001</v>
      </c>
      <c r="U3548" s="117">
        <f t="shared" si="1588"/>
        <v>382</v>
      </c>
      <c r="V3548" s="117">
        <v>252</v>
      </c>
      <c r="W3548" s="116">
        <f t="shared" si="1589"/>
        <v>1.157825667</v>
      </c>
      <c r="X3548" s="109">
        <f t="shared" si="1590"/>
        <v>0</v>
      </c>
      <c r="Y3548" s="174">
        <f t="shared" si="1593"/>
        <v>0</v>
      </c>
      <c r="Z3548" s="120" t="str">
        <f t="shared" si="1598"/>
        <v>A+J=</v>
      </c>
      <c r="AA3548" s="114">
        <f t="shared" si="1599"/>
        <v>0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08">
        <f t="shared" si="1594"/>
        <v>47845</v>
      </c>
      <c r="B3549" s="109">
        <f t="shared" si="1574"/>
        <v>0</v>
      </c>
      <c r="C3549" s="193">
        <f t="shared" si="1592"/>
        <v>0</v>
      </c>
      <c r="D3549" s="110">
        <f t="shared" si="1575"/>
        <v>7245.38</v>
      </c>
      <c r="E3549" s="111">
        <f t="shared" si="1591"/>
        <v>7276.54</v>
      </c>
      <c r="F3549" s="112">
        <f t="shared" si="1576"/>
        <v>47807</v>
      </c>
      <c r="G3549" s="113">
        <f t="shared" si="1577"/>
        <v>4.3006716003852752E-3</v>
      </c>
      <c r="H3549" s="114">
        <f t="shared" si="1578"/>
        <v>47868</v>
      </c>
      <c r="I3549" s="114">
        <f t="shared" si="1579"/>
        <v>47868</v>
      </c>
      <c r="J3549" s="115">
        <f t="shared" si="1580"/>
        <v>19</v>
      </c>
      <c r="K3549" s="115">
        <f t="shared" si="1581"/>
        <v>5</v>
      </c>
      <c r="L3549" s="8">
        <f t="shared" si="1582"/>
        <v>1.0011299600000001</v>
      </c>
      <c r="M3549" s="116">
        <f t="shared" si="1583"/>
        <v>1.0043006699999999</v>
      </c>
      <c r="N3549" s="116">
        <f t="shared" si="1584"/>
        <v>1.7373735466135374</v>
      </c>
      <c r="O3549" s="109">
        <f t="shared" si="1585"/>
        <v>1.7393367</v>
      </c>
      <c r="P3549" s="109">
        <f t="shared" si="1586"/>
        <v>0</v>
      </c>
      <c r="Q3549" s="11">
        <f t="shared" si="1597"/>
        <v>0</v>
      </c>
      <c r="R3549" s="30">
        <f t="shared" si="1595"/>
        <v>0</v>
      </c>
      <c r="S3549" s="109">
        <f t="shared" si="1587"/>
        <v>0</v>
      </c>
      <c r="T3549" s="119">
        <f t="shared" si="1596"/>
        <v>0.10150000000000001</v>
      </c>
      <c r="U3549" s="117">
        <f t="shared" si="1588"/>
        <v>383</v>
      </c>
      <c r="V3549" s="117">
        <v>252</v>
      </c>
      <c r="W3549" s="116">
        <f t="shared" si="1589"/>
        <v>1.15826992</v>
      </c>
      <c r="X3549" s="109">
        <f t="shared" si="1590"/>
        <v>0</v>
      </c>
      <c r="Y3549" s="174">
        <f t="shared" si="1593"/>
        <v>0</v>
      </c>
      <c r="Z3549" s="120" t="str">
        <f t="shared" si="1598"/>
        <v>A+J=</v>
      </c>
      <c r="AA3549" s="114">
        <f t="shared" si="1599"/>
        <v>0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08">
        <f t="shared" si="1594"/>
        <v>47846</v>
      </c>
      <c r="B3550" s="109">
        <f t="shared" si="1574"/>
        <v>0</v>
      </c>
      <c r="C3550" s="193">
        <f t="shared" si="1592"/>
        <v>0</v>
      </c>
      <c r="D3550" s="110">
        <f t="shared" si="1575"/>
        <v>7245.38</v>
      </c>
      <c r="E3550" s="111">
        <f t="shared" si="1591"/>
        <v>7276.54</v>
      </c>
      <c r="F3550" s="112">
        <f t="shared" si="1576"/>
        <v>47807</v>
      </c>
      <c r="G3550" s="113">
        <f t="shared" si="1577"/>
        <v>4.3006716003852752E-3</v>
      </c>
      <c r="H3550" s="114">
        <f t="shared" si="1578"/>
        <v>47868</v>
      </c>
      <c r="I3550" s="114">
        <f t="shared" si="1579"/>
        <v>47868</v>
      </c>
      <c r="J3550" s="115">
        <f t="shared" si="1580"/>
        <v>19</v>
      </c>
      <c r="K3550" s="115">
        <f t="shared" si="1581"/>
        <v>5</v>
      </c>
      <c r="L3550" s="8">
        <f t="shared" si="1582"/>
        <v>1.0011299600000001</v>
      </c>
      <c r="M3550" s="116">
        <f t="shared" si="1583"/>
        <v>1.0043006699999999</v>
      </c>
      <c r="N3550" s="116">
        <f t="shared" si="1584"/>
        <v>1.7373735466135374</v>
      </c>
      <c r="O3550" s="109">
        <f t="shared" si="1585"/>
        <v>1.7393367</v>
      </c>
      <c r="P3550" s="109">
        <f t="shared" si="1586"/>
        <v>0</v>
      </c>
      <c r="Q3550" s="11">
        <f t="shared" si="1597"/>
        <v>0</v>
      </c>
      <c r="R3550" s="30">
        <f t="shared" si="1595"/>
        <v>0</v>
      </c>
      <c r="S3550" s="109">
        <f t="shared" si="1587"/>
        <v>0</v>
      </c>
      <c r="T3550" s="119">
        <f t="shared" si="1596"/>
        <v>0.10150000000000001</v>
      </c>
      <c r="U3550" s="117">
        <f t="shared" si="1588"/>
        <v>383</v>
      </c>
      <c r="V3550" s="117">
        <v>252</v>
      </c>
      <c r="W3550" s="116">
        <f t="shared" si="1589"/>
        <v>1.15826992</v>
      </c>
      <c r="X3550" s="109">
        <f t="shared" si="1590"/>
        <v>0</v>
      </c>
      <c r="Y3550" s="174">
        <f t="shared" si="1593"/>
        <v>0</v>
      </c>
      <c r="Z3550" s="120" t="str">
        <f t="shared" si="1598"/>
        <v>A+J=</v>
      </c>
      <c r="AA3550" s="114">
        <f t="shared" si="1599"/>
        <v>0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08">
        <f t="shared" si="1594"/>
        <v>47847</v>
      </c>
      <c r="B3551" s="109">
        <f t="shared" si="1574"/>
        <v>0</v>
      </c>
      <c r="C3551" s="193">
        <f t="shared" si="1592"/>
        <v>0</v>
      </c>
      <c r="D3551" s="110">
        <f t="shared" si="1575"/>
        <v>7245.38</v>
      </c>
      <c r="E3551" s="111">
        <f t="shared" si="1591"/>
        <v>7276.54</v>
      </c>
      <c r="F3551" s="112">
        <f t="shared" si="1576"/>
        <v>47807</v>
      </c>
      <c r="G3551" s="113">
        <f t="shared" si="1577"/>
        <v>4.3006716003852752E-3</v>
      </c>
      <c r="H3551" s="114">
        <f t="shared" si="1578"/>
        <v>47868</v>
      </c>
      <c r="I3551" s="114">
        <f t="shared" si="1579"/>
        <v>47868</v>
      </c>
      <c r="J3551" s="115">
        <f t="shared" si="1580"/>
        <v>19</v>
      </c>
      <c r="K3551" s="115">
        <f t="shared" si="1581"/>
        <v>5</v>
      </c>
      <c r="L3551" s="8">
        <f t="shared" si="1582"/>
        <v>1.0011299600000001</v>
      </c>
      <c r="M3551" s="116">
        <f t="shared" si="1583"/>
        <v>1.0043006699999999</v>
      </c>
      <c r="N3551" s="116">
        <f t="shared" si="1584"/>
        <v>1.7373735466135374</v>
      </c>
      <c r="O3551" s="109">
        <f t="shared" si="1585"/>
        <v>1.7393367</v>
      </c>
      <c r="P3551" s="109">
        <f t="shared" si="1586"/>
        <v>0</v>
      </c>
      <c r="Q3551" s="11">
        <f t="shared" si="1597"/>
        <v>0</v>
      </c>
      <c r="R3551" s="30">
        <f t="shared" si="1595"/>
        <v>0</v>
      </c>
      <c r="S3551" s="109">
        <f t="shared" si="1587"/>
        <v>0</v>
      </c>
      <c r="T3551" s="119">
        <f t="shared" si="1596"/>
        <v>0.10150000000000001</v>
      </c>
      <c r="U3551" s="117">
        <f t="shared" si="1588"/>
        <v>383</v>
      </c>
      <c r="V3551" s="117">
        <v>252</v>
      </c>
      <c r="W3551" s="116">
        <f t="shared" si="1589"/>
        <v>1.15826992</v>
      </c>
      <c r="X3551" s="109">
        <f t="shared" si="1590"/>
        <v>0</v>
      </c>
      <c r="Y3551" s="174">
        <f t="shared" si="1593"/>
        <v>0</v>
      </c>
      <c r="Z3551" s="120" t="str">
        <f t="shared" si="1598"/>
        <v>A+J=</v>
      </c>
      <c r="AA3551" s="114">
        <f t="shared" si="1599"/>
        <v>0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08">
        <f t="shared" si="1594"/>
        <v>47848</v>
      </c>
      <c r="B3552" s="109">
        <f t="shared" si="1574"/>
        <v>0</v>
      </c>
      <c r="C3552" s="193">
        <f t="shared" si="1592"/>
        <v>0</v>
      </c>
      <c r="D3552" s="110">
        <f t="shared" si="1575"/>
        <v>7245.38</v>
      </c>
      <c r="E3552" s="111">
        <f t="shared" si="1591"/>
        <v>7276.54</v>
      </c>
      <c r="F3552" s="112">
        <f t="shared" si="1576"/>
        <v>47807</v>
      </c>
      <c r="G3552" s="113">
        <f t="shared" si="1577"/>
        <v>4.3006716003852752E-3</v>
      </c>
      <c r="H3552" s="114">
        <f t="shared" si="1578"/>
        <v>47868</v>
      </c>
      <c r="I3552" s="114">
        <f t="shared" si="1579"/>
        <v>47868</v>
      </c>
      <c r="J3552" s="115">
        <f t="shared" si="1580"/>
        <v>19</v>
      </c>
      <c r="K3552" s="115">
        <f t="shared" si="1581"/>
        <v>6</v>
      </c>
      <c r="L3552" s="8">
        <f t="shared" si="1582"/>
        <v>1.0013561099999999</v>
      </c>
      <c r="M3552" s="116">
        <f t="shared" si="1583"/>
        <v>1.0043006699999999</v>
      </c>
      <c r="N3552" s="116">
        <f t="shared" si="1584"/>
        <v>1.7373735466135374</v>
      </c>
      <c r="O3552" s="109">
        <f t="shared" si="1585"/>
        <v>1.7397296099999999</v>
      </c>
      <c r="P3552" s="109">
        <f t="shared" si="1586"/>
        <v>0</v>
      </c>
      <c r="Q3552" s="11">
        <f t="shared" si="1597"/>
        <v>0</v>
      </c>
      <c r="R3552" s="30">
        <f t="shared" si="1595"/>
        <v>0</v>
      </c>
      <c r="S3552" s="109">
        <f t="shared" si="1587"/>
        <v>0</v>
      </c>
      <c r="T3552" s="119">
        <f t="shared" si="1596"/>
        <v>0.10150000000000001</v>
      </c>
      <c r="U3552" s="117">
        <f t="shared" si="1588"/>
        <v>384</v>
      </c>
      <c r="V3552" s="117">
        <v>252</v>
      </c>
      <c r="W3552" s="116">
        <f t="shared" si="1589"/>
        <v>1.1587143440000001</v>
      </c>
      <c r="X3552" s="109">
        <f t="shared" si="1590"/>
        <v>0</v>
      </c>
      <c r="Y3552" s="174">
        <f t="shared" si="1593"/>
        <v>0</v>
      </c>
      <c r="Z3552" s="120" t="str">
        <f t="shared" si="1598"/>
        <v>A+J=</v>
      </c>
      <c r="AA3552" s="114">
        <f t="shared" si="1599"/>
        <v>0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08">
        <f t="shared" si="1594"/>
        <v>47849</v>
      </c>
      <c r="B3553" s="109">
        <f t="shared" si="1574"/>
        <v>0</v>
      </c>
      <c r="C3553" s="193">
        <f t="shared" si="1592"/>
        <v>0</v>
      </c>
      <c r="D3553" s="110">
        <f t="shared" si="1575"/>
        <v>7245.38</v>
      </c>
      <c r="E3553" s="111">
        <f t="shared" si="1591"/>
        <v>7276.54</v>
      </c>
      <c r="F3553" s="112">
        <f t="shared" si="1576"/>
        <v>47807</v>
      </c>
      <c r="G3553" s="113">
        <f t="shared" si="1577"/>
        <v>4.3006716003852752E-3</v>
      </c>
      <c r="H3553" s="114">
        <f t="shared" si="1578"/>
        <v>47868</v>
      </c>
      <c r="I3553" s="114">
        <f t="shared" si="1579"/>
        <v>47868</v>
      </c>
      <c r="J3553" s="115">
        <f t="shared" si="1580"/>
        <v>19</v>
      </c>
      <c r="K3553" s="115">
        <f t="shared" si="1581"/>
        <v>7</v>
      </c>
      <c r="L3553" s="8">
        <f t="shared" si="1582"/>
        <v>1.0015823100000001</v>
      </c>
      <c r="M3553" s="116">
        <f t="shared" si="1583"/>
        <v>1.0043006699999999</v>
      </c>
      <c r="N3553" s="116">
        <f t="shared" si="1584"/>
        <v>1.7373735466135374</v>
      </c>
      <c r="O3553" s="109">
        <f t="shared" si="1585"/>
        <v>1.74012261</v>
      </c>
      <c r="P3553" s="109">
        <f t="shared" si="1586"/>
        <v>0</v>
      </c>
      <c r="Q3553" s="11">
        <f t="shared" si="1597"/>
        <v>0</v>
      </c>
      <c r="R3553" s="30">
        <f t="shared" si="1595"/>
        <v>0</v>
      </c>
      <c r="S3553" s="109">
        <f t="shared" si="1587"/>
        <v>0</v>
      </c>
      <c r="T3553" s="119">
        <f t="shared" si="1596"/>
        <v>0.10150000000000001</v>
      </c>
      <c r="U3553" s="117">
        <f t="shared" si="1588"/>
        <v>385</v>
      </c>
      <c r="V3553" s="117">
        <v>252</v>
      </c>
      <c r="W3553" s="116">
        <f t="shared" si="1589"/>
        <v>1.159158938</v>
      </c>
      <c r="X3553" s="109">
        <f t="shared" si="1590"/>
        <v>0</v>
      </c>
      <c r="Y3553" s="174">
        <f t="shared" si="1593"/>
        <v>0</v>
      </c>
      <c r="Z3553" s="120" t="str">
        <f t="shared" si="1598"/>
        <v>A+J=</v>
      </c>
      <c r="AA3553" s="114">
        <f t="shared" si="1599"/>
        <v>0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08">
        <f t="shared" si="1594"/>
        <v>47850</v>
      </c>
      <c r="B3554" s="109">
        <f t="shared" ref="B3554:B3617" si="1600">(P3554+X3554)</f>
        <v>0</v>
      </c>
      <c r="C3554" s="193">
        <f t="shared" si="1592"/>
        <v>0</v>
      </c>
      <c r="D3554" s="110">
        <f t="shared" ref="D3554:D3617" si="1601">IF(E3554=E3553,D3553,E3553)</f>
        <v>7245.38</v>
      </c>
      <c r="E3554" s="111">
        <f t="shared" si="1591"/>
        <v>7276.54</v>
      </c>
      <c r="F3554" s="112">
        <f t="shared" ref="F3554:F3617" si="1602">IF($K3554=1,VLOOKUP($A3553,$AO$10:$AS$131,5),F3553)</f>
        <v>47807</v>
      </c>
      <c r="G3554" s="113">
        <f t="shared" ref="G3554:G3617" si="1603">(E3554/D3554)-1</f>
        <v>4.3006716003852752E-3</v>
      </c>
      <c r="H3554" s="114">
        <f t="shared" ref="H3554:H3617" si="1604">IF(DAY(A3554)=H$9,VLOOKUP(A3554,AH$118:AN$450,4),H3553)</f>
        <v>47868</v>
      </c>
      <c r="I3554" s="114">
        <f t="shared" ref="I3554:I3617" si="1605">IF(A3554&gt;I3553,H3554,I3553)</f>
        <v>47868</v>
      </c>
      <c r="J3554" s="115">
        <f t="shared" ref="J3554:J3617" si="1606">IF(I3554=I3553,J3553,NETWORKDAYS(I3553,I3554,$AD$148:$AD$502)-1)</f>
        <v>19</v>
      </c>
      <c r="K3554" s="115">
        <f t="shared" ref="K3554:K3617" si="1607">(J3554-(NETWORKDAYS(A3554,I3554,AD$148:AD$502)-1))</f>
        <v>7</v>
      </c>
      <c r="L3554" s="8">
        <f t="shared" ref="L3554:L3617" si="1608">IF(E3554&lt;D3554,1,TRUNC((E3554/D3554)^TRUNC((K3554/J3554),9),8))</f>
        <v>1.0015823100000001</v>
      </c>
      <c r="M3554" s="116">
        <f t="shared" ref="M3554:M3617" si="1609">IF(I3554&gt;I3553,L3553,M3553)</f>
        <v>1.0043006699999999</v>
      </c>
      <c r="N3554" s="116">
        <f t="shared" ref="N3554:N3617" si="1610">IF(I3554&gt;I3553,N3553*M3554,N3553)</f>
        <v>1.7373735466135374</v>
      </c>
      <c r="O3554" s="109">
        <f t="shared" ref="O3554:O3617" si="1611">TRUNC(TRUNC((L3554*N3554),15),8)</f>
        <v>1.74012261</v>
      </c>
      <c r="P3554" s="109">
        <f t="shared" ref="P3554:P3617" si="1612">TRUNC(C3554*O3554,8)</f>
        <v>0</v>
      </c>
      <c r="Q3554" s="11">
        <f t="shared" si="1597"/>
        <v>0</v>
      </c>
      <c r="R3554" s="30">
        <f t="shared" si="1595"/>
        <v>0</v>
      </c>
      <c r="S3554" s="109">
        <f t="shared" ref="S3554:S3617" si="1613">IF(R3554&gt;0,TRUNC(R3554*P3554,8),0)</f>
        <v>0</v>
      </c>
      <c r="T3554" s="119">
        <f t="shared" si="1596"/>
        <v>0.10150000000000001</v>
      </c>
      <c r="U3554" s="117">
        <f t="shared" ref="U3554:U3617" si="1614">IF(Q3553&gt;0,1,IF(K3554=K3553,U3553,U3553+1))</f>
        <v>385</v>
      </c>
      <c r="V3554" s="117">
        <v>252</v>
      </c>
      <c r="W3554" s="116">
        <f t="shared" ref="W3554:W3617" si="1615">ROUND((1+T3554)^TRUNC((U3554/V3554),9),9)</f>
        <v>1.159158938</v>
      </c>
      <c r="X3554" s="109">
        <f t="shared" ref="X3554:X3617" si="1616">TRUNC((P3554*(W3554-1)),8)</f>
        <v>0</v>
      </c>
      <c r="Y3554" s="174">
        <f t="shared" si="1593"/>
        <v>0</v>
      </c>
      <c r="Z3554" s="120" t="str">
        <f t="shared" si="1598"/>
        <v>A+J=</v>
      </c>
      <c r="AA3554" s="114">
        <f t="shared" si="1599"/>
        <v>0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08">
        <f t="shared" si="1594"/>
        <v>47851</v>
      </c>
      <c r="B3555" s="109">
        <f t="shared" si="1600"/>
        <v>0</v>
      </c>
      <c r="C3555" s="193">
        <f t="shared" si="1592"/>
        <v>0</v>
      </c>
      <c r="D3555" s="110">
        <f t="shared" si="1601"/>
        <v>7245.38</v>
      </c>
      <c r="E3555" s="111">
        <f t="shared" si="1591"/>
        <v>7276.54</v>
      </c>
      <c r="F3555" s="112">
        <f t="shared" si="1602"/>
        <v>47807</v>
      </c>
      <c r="G3555" s="113">
        <f t="shared" si="1603"/>
        <v>4.3006716003852752E-3</v>
      </c>
      <c r="H3555" s="114">
        <f t="shared" si="1604"/>
        <v>47868</v>
      </c>
      <c r="I3555" s="114">
        <f t="shared" si="1605"/>
        <v>47868</v>
      </c>
      <c r="J3555" s="115">
        <f t="shared" si="1606"/>
        <v>19</v>
      </c>
      <c r="K3555" s="115">
        <f t="shared" si="1607"/>
        <v>8</v>
      </c>
      <c r="L3555" s="8">
        <f t="shared" si="1608"/>
        <v>1.00180855</v>
      </c>
      <c r="M3555" s="116">
        <f t="shared" si="1609"/>
        <v>1.0043006699999999</v>
      </c>
      <c r="N3555" s="116">
        <f t="shared" si="1610"/>
        <v>1.7373735466135374</v>
      </c>
      <c r="O3555" s="109">
        <f t="shared" si="1611"/>
        <v>1.74051567</v>
      </c>
      <c r="P3555" s="109">
        <f t="shared" si="1612"/>
        <v>0</v>
      </c>
      <c r="Q3555" s="11">
        <f t="shared" si="1597"/>
        <v>0</v>
      </c>
      <c r="R3555" s="30">
        <f t="shared" si="1595"/>
        <v>0</v>
      </c>
      <c r="S3555" s="109">
        <f t="shared" si="1613"/>
        <v>0</v>
      </c>
      <c r="T3555" s="119">
        <f t="shared" si="1596"/>
        <v>0.10150000000000001</v>
      </c>
      <c r="U3555" s="117">
        <f t="shared" si="1614"/>
        <v>386</v>
      </c>
      <c r="V3555" s="117">
        <v>252</v>
      </c>
      <c r="W3555" s="116">
        <f t="shared" si="1615"/>
        <v>1.1596037029999999</v>
      </c>
      <c r="X3555" s="109">
        <f t="shared" si="1616"/>
        <v>0</v>
      </c>
      <c r="Y3555" s="174">
        <f t="shared" si="1593"/>
        <v>0</v>
      </c>
      <c r="Z3555" s="120" t="str">
        <f t="shared" si="1598"/>
        <v>A+J=</v>
      </c>
      <c r="AA3555" s="114">
        <f t="shared" si="1599"/>
        <v>0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08">
        <f t="shared" si="1594"/>
        <v>47852</v>
      </c>
      <c r="B3556" s="109">
        <f t="shared" si="1600"/>
        <v>0</v>
      </c>
      <c r="C3556" s="193">
        <f t="shared" si="1592"/>
        <v>0</v>
      </c>
      <c r="D3556" s="110">
        <f t="shared" si="1601"/>
        <v>7245.38</v>
      </c>
      <c r="E3556" s="111">
        <f t="shared" si="1591"/>
        <v>7276.54</v>
      </c>
      <c r="F3556" s="112">
        <f t="shared" si="1602"/>
        <v>47807</v>
      </c>
      <c r="G3556" s="113">
        <f t="shared" si="1603"/>
        <v>4.3006716003852752E-3</v>
      </c>
      <c r="H3556" s="114">
        <f t="shared" si="1604"/>
        <v>47868</v>
      </c>
      <c r="I3556" s="114">
        <f t="shared" si="1605"/>
        <v>47868</v>
      </c>
      <c r="J3556" s="115">
        <f t="shared" si="1606"/>
        <v>19</v>
      </c>
      <c r="K3556" s="115">
        <f t="shared" si="1607"/>
        <v>9</v>
      </c>
      <c r="L3556" s="8">
        <f t="shared" si="1608"/>
        <v>1.00203485</v>
      </c>
      <c r="M3556" s="116">
        <f t="shared" si="1609"/>
        <v>1.0043006699999999</v>
      </c>
      <c r="N3556" s="116">
        <f t="shared" si="1610"/>
        <v>1.7373735466135374</v>
      </c>
      <c r="O3556" s="109">
        <f t="shared" si="1611"/>
        <v>1.7409088399999999</v>
      </c>
      <c r="P3556" s="109">
        <f t="shared" si="1612"/>
        <v>0</v>
      </c>
      <c r="Q3556" s="11">
        <f t="shared" si="1597"/>
        <v>0</v>
      </c>
      <c r="R3556" s="30">
        <f t="shared" si="1595"/>
        <v>0</v>
      </c>
      <c r="S3556" s="109">
        <f t="shared" si="1613"/>
        <v>0</v>
      </c>
      <c r="T3556" s="119">
        <f t="shared" si="1596"/>
        <v>0.10150000000000001</v>
      </c>
      <c r="U3556" s="117">
        <f t="shared" si="1614"/>
        <v>387</v>
      </c>
      <c r="V3556" s="117">
        <v>252</v>
      </c>
      <c r="W3556" s="116">
        <f t="shared" si="1615"/>
        <v>1.1600486379999999</v>
      </c>
      <c r="X3556" s="109">
        <f t="shared" si="1616"/>
        <v>0</v>
      </c>
      <c r="Y3556" s="174">
        <f t="shared" si="1593"/>
        <v>0</v>
      </c>
      <c r="Z3556" s="120" t="str">
        <f t="shared" si="1598"/>
        <v>A+J=</v>
      </c>
      <c r="AA3556" s="114">
        <f t="shared" si="1599"/>
        <v>0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08">
        <f t="shared" si="1594"/>
        <v>47853</v>
      </c>
      <c r="B3557" s="109">
        <f t="shared" si="1600"/>
        <v>0</v>
      </c>
      <c r="C3557" s="193">
        <f t="shared" si="1592"/>
        <v>0</v>
      </c>
      <c r="D3557" s="110">
        <f t="shared" si="1601"/>
        <v>7245.38</v>
      </c>
      <c r="E3557" s="111">
        <f t="shared" si="1591"/>
        <v>7276.54</v>
      </c>
      <c r="F3557" s="112">
        <f t="shared" si="1602"/>
        <v>47807</v>
      </c>
      <c r="G3557" s="113">
        <f t="shared" si="1603"/>
        <v>4.3006716003852752E-3</v>
      </c>
      <c r="H3557" s="114">
        <f t="shared" si="1604"/>
        <v>47868</v>
      </c>
      <c r="I3557" s="114">
        <f t="shared" si="1605"/>
        <v>47868</v>
      </c>
      <c r="J3557" s="115">
        <f t="shared" si="1606"/>
        <v>19</v>
      </c>
      <c r="K3557" s="115">
        <f t="shared" si="1607"/>
        <v>9</v>
      </c>
      <c r="L3557" s="8">
        <f t="shared" si="1608"/>
        <v>1.00203485</v>
      </c>
      <c r="M3557" s="116">
        <f t="shared" si="1609"/>
        <v>1.0043006699999999</v>
      </c>
      <c r="N3557" s="116">
        <f t="shared" si="1610"/>
        <v>1.7373735466135374</v>
      </c>
      <c r="O3557" s="109">
        <f t="shared" si="1611"/>
        <v>1.7409088399999999</v>
      </c>
      <c r="P3557" s="109">
        <f t="shared" si="1612"/>
        <v>0</v>
      </c>
      <c r="Q3557" s="11">
        <f t="shared" si="1597"/>
        <v>0</v>
      </c>
      <c r="R3557" s="30">
        <f t="shared" si="1595"/>
        <v>0</v>
      </c>
      <c r="S3557" s="109">
        <f t="shared" si="1613"/>
        <v>0</v>
      </c>
      <c r="T3557" s="119">
        <f t="shared" si="1596"/>
        <v>0.10150000000000001</v>
      </c>
      <c r="U3557" s="117">
        <f t="shared" si="1614"/>
        <v>387</v>
      </c>
      <c r="V3557" s="117">
        <v>252</v>
      </c>
      <c r="W3557" s="116">
        <f t="shared" si="1615"/>
        <v>1.1600486379999999</v>
      </c>
      <c r="X3557" s="109">
        <f t="shared" si="1616"/>
        <v>0</v>
      </c>
      <c r="Y3557" s="174">
        <f t="shared" si="1593"/>
        <v>0</v>
      </c>
      <c r="Z3557" s="120" t="str">
        <f t="shared" si="1598"/>
        <v>A+J=</v>
      </c>
      <c r="AA3557" s="114">
        <f t="shared" si="1599"/>
        <v>0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08">
        <f t="shared" si="1594"/>
        <v>47854</v>
      </c>
      <c r="B3558" s="109">
        <f t="shared" si="1600"/>
        <v>0</v>
      </c>
      <c r="C3558" s="193">
        <f t="shared" si="1592"/>
        <v>0</v>
      </c>
      <c r="D3558" s="110">
        <f t="shared" si="1601"/>
        <v>7245.38</v>
      </c>
      <c r="E3558" s="111">
        <f t="shared" si="1591"/>
        <v>7276.54</v>
      </c>
      <c r="F3558" s="112">
        <f t="shared" si="1602"/>
        <v>47807</v>
      </c>
      <c r="G3558" s="113">
        <f t="shared" si="1603"/>
        <v>4.3006716003852752E-3</v>
      </c>
      <c r="H3558" s="114">
        <f t="shared" si="1604"/>
        <v>47868</v>
      </c>
      <c r="I3558" s="114">
        <f t="shared" si="1605"/>
        <v>47868</v>
      </c>
      <c r="J3558" s="115">
        <f t="shared" si="1606"/>
        <v>19</v>
      </c>
      <c r="K3558" s="115">
        <f t="shared" si="1607"/>
        <v>9</v>
      </c>
      <c r="L3558" s="8">
        <f t="shared" si="1608"/>
        <v>1.00203485</v>
      </c>
      <c r="M3558" s="116">
        <f t="shared" si="1609"/>
        <v>1.0043006699999999</v>
      </c>
      <c r="N3558" s="116">
        <f t="shared" si="1610"/>
        <v>1.7373735466135374</v>
      </c>
      <c r="O3558" s="109">
        <f t="shared" si="1611"/>
        <v>1.7409088399999999</v>
      </c>
      <c r="P3558" s="109">
        <f t="shared" si="1612"/>
        <v>0</v>
      </c>
      <c r="Q3558" s="11">
        <f t="shared" si="1597"/>
        <v>0</v>
      </c>
      <c r="R3558" s="30">
        <f t="shared" si="1595"/>
        <v>0</v>
      </c>
      <c r="S3558" s="109">
        <f t="shared" si="1613"/>
        <v>0</v>
      </c>
      <c r="T3558" s="119">
        <f t="shared" si="1596"/>
        <v>0.10150000000000001</v>
      </c>
      <c r="U3558" s="117">
        <f t="shared" si="1614"/>
        <v>387</v>
      </c>
      <c r="V3558" s="117">
        <v>252</v>
      </c>
      <c r="W3558" s="116">
        <f t="shared" si="1615"/>
        <v>1.1600486379999999</v>
      </c>
      <c r="X3558" s="109">
        <f t="shared" si="1616"/>
        <v>0</v>
      </c>
      <c r="Y3558" s="174">
        <f t="shared" si="1593"/>
        <v>0</v>
      </c>
      <c r="Z3558" s="120" t="str">
        <f t="shared" si="1598"/>
        <v>A+J=</v>
      </c>
      <c r="AA3558" s="114">
        <f t="shared" si="1599"/>
        <v>0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08">
        <f t="shared" si="1594"/>
        <v>47855</v>
      </c>
      <c r="B3559" s="109">
        <f t="shared" si="1600"/>
        <v>0</v>
      </c>
      <c r="C3559" s="193">
        <f t="shared" si="1592"/>
        <v>0</v>
      </c>
      <c r="D3559" s="110">
        <f t="shared" si="1601"/>
        <v>7245.38</v>
      </c>
      <c r="E3559" s="111">
        <f t="shared" si="1591"/>
        <v>7276.54</v>
      </c>
      <c r="F3559" s="112">
        <f t="shared" si="1602"/>
        <v>47807</v>
      </c>
      <c r="G3559" s="113">
        <f t="shared" si="1603"/>
        <v>4.3006716003852752E-3</v>
      </c>
      <c r="H3559" s="114">
        <f t="shared" si="1604"/>
        <v>47868</v>
      </c>
      <c r="I3559" s="114">
        <f t="shared" si="1605"/>
        <v>47868</v>
      </c>
      <c r="J3559" s="115">
        <f t="shared" si="1606"/>
        <v>19</v>
      </c>
      <c r="K3559" s="115">
        <f t="shared" si="1607"/>
        <v>10</v>
      </c>
      <c r="L3559" s="8">
        <f t="shared" si="1608"/>
        <v>1.0022612099999999</v>
      </c>
      <c r="M3559" s="116">
        <f t="shared" si="1609"/>
        <v>1.0043006699999999</v>
      </c>
      <c r="N3559" s="116">
        <f t="shared" si="1610"/>
        <v>1.7373735466135374</v>
      </c>
      <c r="O3559" s="109">
        <f t="shared" si="1611"/>
        <v>1.7413021099999999</v>
      </c>
      <c r="P3559" s="109">
        <f t="shared" si="1612"/>
        <v>0</v>
      </c>
      <c r="Q3559" s="11">
        <f t="shared" si="1597"/>
        <v>0</v>
      </c>
      <c r="R3559" s="30">
        <f t="shared" si="1595"/>
        <v>0</v>
      </c>
      <c r="S3559" s="109">
        <f t="shared" si="1613"/>
        <v>0</v>
      </c>
      <c r="T3559" s="119">
        <f t="shared" si="1596"/>
        <v>0.10150000000000001</v>
      </c>
      <c r="U3559" s="117">
        <f t="shared" si="1614"/>
        <v>388</v>
      </c>
      <c r="V3559" s="117">
        <v>252</v>
      </c>
      <c r="W3559" s="116">
        <f t="shared" si="1615"/>
        <v>1.1604937449999999</v>
      </c>
      <c r="X3559" s="109">
        <f t="shared" si="1616"/>
        <v>0</v>
      </c>
      <c r="Y3559" s="174">
        <f t="shared" si="1593"/>
        <v>0</v>
      </c>
      <c r="Z3559" s="120" t="str">
        <f t="shared" si="1598"/>
        <v>A+J=</v>
      </c>
      <c r="AA3559" s="114">
        <f t="shared" si="1599"/>
        <v>0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08">
        <f t="shared" si="1594"/>
        <v>47856</v>
      </c>
      <c r="B3560" s="109">
        <f t="shared" si="1600"/>
        <v>0</v>
      </c>
      <c r="C3560" s="193">
        <f t="shared" si="1592"/>
        <v>0</v>
      </c>
      <c r="D3560" s="110">
        <f t="shared" si="1601"/>
        <v>7245.38</v>
      </c>
      <c r="E3560" s="111">
        <f t="shared" si="1591"/>
        <v>7276.54</v>
      </c>
      <c r="F3560" s="112">
        <f t="shared" si="1602"/>
        <v>47807</v>
      </c>
      <c r="G3560" s="113">
        <f t="shared" si="1603"/>
        <v>4.3006716003852752E-3</v>
      </c>
      <c r="H3560" s="114">
        <f t="shared" si="1604"/>
        <v>47868</v>
      </c>
      <c r="I3560" s="114">
        <f t="shared" si="1605"/>
        <v>47868</v>
      </c>
      <c r="J3560" s="115">
        <f t="shared" si="1606"/>
        <v>19</v>
      </c>
      <c r="K3560" s="115">
        <f t="shared" si="1607"/>
        <v>11</v>
      </c>
      <c r="L3560" s="8">
        <f t="shared" si="1608"/>
        <v>1.00248761</v>
      </c>
      <c r="M3560" s="116">
        <f t="shared" si="1609"/>
        <v>1.0043006699999999</v>
      </c>
      <c r="N3560" s="116">
        <f t="shared" si="1610"/>
        <v>1.7373735466135374</v>
      </c>
      <c r="O3560" s="109">
        <f t="shared" si="1611"/>
        <v>1.7416954499999999</v>
      </c>
      <c r="P3560" s="109">
        <f t="shared" si="1612"/>
        <v>0</v>
      </c>
      <c r="Q3560" s="11">
        <f t="shared" si="1597"/>
        <v>0</v>
      </c>
      <c r="R3560" s="30">
        <f t="shared" si="1595"/>
        <v>0</v>
      </c>
      <c r="S3560" s="109">
        <f t="shared" si="1613"/>
        <v>0</v>
      </c>
      <c r="T3560" s="119">
        <f t="shared" si="1596"/>
        <v>0.10150000000000001</v>
      </c>
      <c r="U3560" s="117">
        <f t="shared" si="1614"/>
        <v>389</v>
      </c>
      <c r="V3560" s="117">
        <v>252</v>
      </c>
      <c r="W3560" s="116">
        <f t="shared" si="1615"/>
        <v>1.160939022</v>
      </c>
      <c r="X3560" s="109">
        <f t="shared" si="1616"/>
        <v>0</v>
      </c>
      <c r="Y3560" s="174">
        <f t="shared" si="1593"/>
        <v>0</v>
      </c>
      <c r="Z3560" s="120" t="str">
        <f t="shared" si="1598"/>
        <v>A+J=</v>
      </c>
      <c r="AA3560" s="114">
        <f t="shared" si="1599"/>
        <v>0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08">
        <f t="shared" si="1594"/>
        <v>47857</v>
      </c>
      <c r="B3561" s="109">
        <f t="shared" si="1600"/>
        <v>0</v>
      </c>
      <c r="C3561" s="193">
        <f t="shared" si="1592"/>
        <v>0</v>
      </c>
      <c r="D3561" s="110">
        <f t="shared" si="1601"/>
        <v>7245.38</v>
      </c>
      <c r="E3561" s="111">
        <f t="shared" si="1591"/>
        <v>7276.54</v>
      </c>
      <c r="F3561" s="112">
        <f t="shared" si="1602"/>
        <v>47807</v>
      </c>
      <c r="G3561" s="113">
        <f t="shared" si="1603"/>
        <v>4.3006716003852752E-3</v>
      </c>
      <c r="H3561" s="114">
        <f t="shared" si="1604"/>
        <v>47868</v>
      </c>
      <c r="I3561" s="114">
        <f t="shared" si="1605"/>
        <v>47868</v>
      </c>
      <c r="J3561" s="115">
        <f t="shared" si="1606"/>
        <v>19</v>
      </c>
      <c r="K3561" s="115">
        <f t="shared" si="1607"/>
        <v>12</v>
      </c>
      <c r="L3561" s="8">
        <f t="shared" si="1608"/>
        <v>1.00271406</v>
      </c>
      <c r="M3561" s="116">
        <f t="shared" si="1609"/>
        <v>1.0043006699999999</v>
      </c>
      <c r="N3561" s="116">
        <f t="shared" si="1610"/>
        <v>1.7373735466135374</v>
      </c>
      <c r="O3561" s="109">
        <f t="shared" si="1611"/>
        <v>1.7420888800000001</v>
      </c>
      <c r="P3561" s="109">
        <f t="shared" si="1612"/>
        <v>0</v>
      </c>
      <c r="Q3561" s="11">
        <f t="shared" si="1597"/>
        <v>0</v>
      </c>
      <c r="R3561" s="30">
        <f t="shared" si="1595"/>
        <v>0</v>
      </c>
      <c r="S3561" s="109">
        <f t="shared" si="1613"/>
        <v>0</v>
      </c>
      <c r="T3561" s="119">
        <f t="shared" si="1596"/>
        <v>0.10150000000000001</v>
      </c>
      <c r="U3561" s="117">
        <f t="shared" si="1614"/>
        <v>390</v>
      </c>
      <c r="V3561" s="117">
        <v>252</v>
      </c>
      <c r="W3561" s="116">
        <f t="shared" si="1615"/>
        <v>1.16138447</v>
      </c>
      <c r="X3561" s="109">
        <f t="shared" si="1616"/>
        <v>0</v>
      </c>
      <c r="Y3561" s="174">
        <f t="shared" si="1593"/>
        <v>0</v>
      </c>
      <c r="Z3561" s="120" t="str">
        <f t="shared" si="1598"/>
        <v>A+J=</v>
      </c>
      <c r="AA3561" s="114">
        <f t="shared" si="1599"/>
        <v>0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08">
        <f t="shared" si="1594"/>
        <v>47858</v>
      </c>
      <c r="B3562" s="109">
        <f t="shared" si="1600"/>
        <v>0</v>
      </c>
      <c r="C3562" s="193">
        <f t="shared" si="1592"/>
        <v>0</v>
      </c>
      <c r="D3562" s="110">
        <f t="shared" si="1601"/>
        <v>7245.38</v>
      </c>
      <c r="E3562" s="111">
        <f t="shared" si="1591"/>
        <v>7276.54</v>
      </c>
      <c r="F3562" s="112">
        <f t="shared" si="1602"/>
        <v>47807</v>
      </c>
      <c r="G3562" s="113">
        <f t="shared" si="1603"/>
        <v>4.3006716003852752E-3</v>
      </c>
      <c r="H3562" s="114">
        <f t="shared" si="1604"/>
        <v>47868</v>
      </c>
      <c r="I3562" s="114">
        <f t="shared" si="1605"/>
        <v>47868</v>
      </c>
      <c r="J3562" s="115">
        <f t="shared" si="1606"/>
        <v>19</v>
      </c>
      <c r="K3562" s="115">
        <f t="shared" si="1607"/>
        <v>13</v>
      </c>
      <c r="L3562" s="8">
        <f t="shared" si="1608"/>
        <v>1.00294057</v>
      </c>
      <c r="M3562" s="116">
        <f t="shared" si="1609"/>
        <v>1.0043006699999999</v>
      </c>
      <c r="N3562" s="116">
        <f t="shared" si="1610"/>
        <v>1.7373735466135374</v>
      </c>
      <c r="O3562" s="109">
        <f t="shared" si="1611"/>
        <v>1.74248241</v>
      </c>
      <c r="P3562" s="109">
        <f t="shared" si="1612"/>
        <v>0</v>
      </c>
      <c r="Q3562" s="11">
        <f t="shared" si="1597"/>
        <v>0</v>
      </c>
      <c r="R3562" s="30">
        <f t="shared" si="1595"/>
        <v>0</v>
      </c>
      <c r="S3562" s="109">
        <f t="shared" si="1613"/>
        <v>0</v>
      </c>
      <c r="T3562" s="119">
        <f t="shared" si="1596"/>
        <v>0.10150000000000001</v>
      </c>
      <c r="U3562" s="117">
        <f t="shared" si="1614"/>
        <v>391</v>
      </c>
      <c r="V3562" s="117">
        <v>252</v>
      </c>
      <c r="W3562" s="116">
        <f t="shared" si="1615"/>
        <v>1.1618300880000001</v>
      </c>
      <c r="X3562" s="109">
        <f t="shared" si="1616"/>
        <v>0</v>
      </c>
      <c r="Y3562" s="174">
        <f t="shared" si="1593"/>
        <v>0</v>
      </c>
      <c r="Z3562" s="120" t="str">
        <f t="shared" si="1598"/>
        <v>A+J=</v>
      </c>
      <c r="AA3562" s="114">
        <f t="shared" si="1599"/>
        <v>0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08">
        <f t="shared" si="1594"/>
        <v>47859</v>
      </c>
      <c r="B3563" s="109">
        <f t="shared" si="1600"/>
        <v>0</v>
      </c>
      <c r="C3563" s="193">
        <f t="shared" si="1592"/>
        <v>0</v>
      </c>
      <c r="D3563" s="110">
        <f t="shared" si="1601"/>
        <v>7245.38</v>
      </c>
      <c r="E3563" s="111">
        <f t="shared" si="1591"/>
        <v>7276.54</v>
      </c>
      <c r="F3563" s="112">
        <f t="shared" si="1602"/>
        <v>47807</v>
      </c>
      <c r="G3563" s="113">
        <f t="shared" si="1603"/>
        <v>4.3006716003852752E-3</v>
      </c>
      <c r="H3563" s="114">
        <f t="shared" si="1604"/>
        <v>47868</v>
      </c>
      <c r="I3563" s="114">
        <f t="shared" si="1605"/>
        <v>47868</v>
      </c>
      <c r="J3563" s="115">
        <f t="shared" si="1606"/>
        <v>19</v>
      </c>
      <c r="K3563" s="115">
        <f t="shared" si="1607"/>
        <v>14</v>
      </c>
      <c r="L3563" s="8">
        <f t="shared" si="1608"/>
        <v>1.0031671200000001</v>
      </c>
      <c r="M3563" s="116">
        <f t="shared" si="1609"/>
        <v>1.0043006699999999</v>
      </c>
      <c r="N3563" s="116">
        <f t="shared" si="1610"/>
        <v>1.7373735466135374</v>
      </c>
      <c r="O3563" s="109">
        <f t="shared" si="1611"/>
        <v>1.74287601</v>
      </c>
      <c r="P3563" s="109">
        <f t="shared" si="1612"/>
        <v>0</v>
      </c>
      <c r="Q3563" s="11">
        <f t="shared" si="1597"/>
        <v>0</v>
      </c>
      <c r="R3563" s="30">
        <f t="shared" si="1595"/>
        <v>0</v>
      </c>
      <c r="S3563" s="109">
        <f t="shared" si="1613"/>
        <v>0</v>
      </c>
      <c r="T3563" s="119">
        <f t="shared" si="1596"/>
        <v>0.10150000000000001</v>
      </c>
      <c r="U3563" s="117">
        <f t="shared" si="1614"/>
        <v>392</v>
      </c>
      <c r="V3563" s="117">
        <v>252</v>
      </c>
      <c r="W3563" s="116">
        <f t="shared" si="1615"/>
        <v>1.162275878</v>
      </c>
      <c r="X3563" s="109">
        <f t="shared" si="1616"/>
        <v>0</v>
      </c>
      <c r="Y3563" s="174">
        <f t="shared" si="1593"/>
        <v>0</v>
      </c>
      <c r="Z3563" s="120" t="str">
        <f t="shared" si="1598"/>
        <v>A+J=</v>
      </c>
      <c r="AA3563" s="114">
        <f t="shared" si="1599"/>
        <v>0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08">
        <f t="shared" si="1594"/>
        <v>47860</v>
      </c>
      <c r="B3564" s="109">
        <f t="shared" si="1600"/>
        <v>0</v>
      </c>
      <c r="C3564" s="193">
        <f t="shared" si="1592"/>
        <v>0</v>
      </c>
      <c r="D3564" s="110">
        <f t="shared" si="1601"/>
        <v>7245.38</v>
      </c>
      <c r="E3564" s="111">
        <f t="shared" si="1591"/>
        <v>7276.54</v>
      </c>
      <c r="F3564" s="112">
        <f t="shared" si="1602"/>
        <v>47807</v>
      </c>
      <c r="G3564" s="113">
        <f t="shared" si="1603"/>
        <v>4.3006716003852752E-3</v>
      </c>
      <c r="H3564" s="114">
        <f t="shared" si="1604"/>
        <v>47868</v>
      </c>
      <c r="I3564" s="114">
        <f t="shared" si="1605"/>
        <v>47868</v>
      </c>
      <c r="J3564" s="115">
        <f t="shared" si="1606"/>
        <v>19</v>
      </c>
      <c r="K3564" s="115">
        <f t="shared" si="1607"/>
        <v>14</v>
      </c>
      <c r="L3564" s="8">
        <f t="shared" si="1608"/>
        <v>1.0031671200000001</v>
      </c>
      <c r="M3564" s="116">
        <f t="shared" si="1609"/>
        <v>1.0043006699999999</v>
      </c>
      <c r="N3564" s="116">
        <f t="shared" si="1610"/>
        <v>1.7373735466135374</v>
      </c>
      <c r="O3564" s="109">
        <f t="shared" si="1611"/>
        <v>1.74287601</v>
      </c>
      <c r="P3564" s="109">
        <f t="shared" si="1612"/>
        <v>0</v>
      </c>
      <c r="Q3564" s="11">
        <f t="shared" si="1597"/>
        <v>0</v>
      </c>
      <c r="R3564" s="30">
        <f t="shared" si="1595"/>
        <v>0</v>
      </c>
      <c r="S3564" s="109">
        <f t="shared" si="1613"/>
        <v>0</v>
      </c>
      <c r="T3564" s="119">
        <f t="shared" si="1596"/>
        <v>0.10150000000000001</v>
      </c>
      <c r="U3564" s="117">
        <f t="shared" si="1614"/>
        <v>392</v>
      </c>
      <c r="V3564" s="117">
        <v>252</v>
      </c>
      <c r="W3564" s="116">
        <f t="shared" si="1615"/>
        <v>1.162275878</v>
      </c>
      <c r="X3564" s="109">
        <f t="shared" si="1616"/>
        <v>0</v>
      </c>
      <c r="Y3564" s="174">
        <f t="shared" si="1593"/>
        <v>0</v>
      </c>
      <c r="Z3564" s="120" t="str">
        <f t="shared" si="1598"/>
        <v>A+J=</v>
      </c>
      <c r="AA3564" s="114">
        <f t="shared" si="1599"/>
        <v>0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08">
        <f t="shared" si="1594"/>
        <v>47861</v>
      </c>
      <c r="B3565" s="109">
        <f t="shared" si="1600"/>
        <v>0</v>
      </c>
      <c r="C3565" s="193">
        <f t="shared" si="1592"/>
        <v>0</v>
      </c>
      <c r="D3565" s="110">
        <f t="shared" si="1601"/>
        <v>7245.38</v>
      </c>
      <c r="E3565" s="111">
        <f t="shared" ref="E3565:E3628" si="1617">IF($K3565=1,VLOOKUP($A3564,$AO$10:$AS$150,4),E3564)</f>
        <v>7276.54</v>
      </c>
      <c r="F3565" s="112">
        <f t="shared" si="1602"/>
        <v>47807</v>
      </c>
      <c r="G3565" s="113">
        <f t="shared" si="1603"/>
        <v>4.3006716003852752E-3</v>
      </c>
      <c r="H3565" s="114">
        <f t="shared" si="1604"/>
        <v>47868</v>
      </c>
      <c r="I3565" s="114">
        <f t="shared" si="1605"/>
        <v>47868</v>
      </c>
      <c r="J3565" s="115">
        <f t="shared" si="1606"/>
        <v>19</v>
      </c>
      <c r="K3565" s="115">
        <f t="shared" si="1607"/>
        <v>14</v>
      </c>
      <c r="L3565" s="8">
        <f t="shared" si="1608"/>
        <v>1.0031671200000001</v>
      </c>
      <c r="M3565" s="116">
        <f t="shared" si="1609"/>
        <v>1.0043006699999999</v>
      </c>
      <c r="N3565" s="116">
        <f t="shared" si="1610"/>
        <v>1.7373735466135374</v>
      </c>
      <c r="O3565" s="109">
        <f t="shared" si="1611"/>
        <v>1.74287601</v>
      </c>
      <c r="P3565" s="109">
        <f t="shared" si="1612"/>
        <v>0</v>
      </c>
      <c r="Q3565" s="11">
        <f t="shared" si="1597"/>
        <v>0</v>
      </c>
      <c r="R3565" s="30">
        <f t="shared" si="1595"/>
        <v>0</v>
      </c>
      <c r="S3565" s="109">
        <f t="shared" si="1613"/>
        <v>0</v>
      </c>
      <c r="T3565" s="119">
        <f t="shared" si="1596"/>
        <v>0.10150000000000001</v>
      </c>
      <c r="U3565" s="117">
        <f t="shared" si="1614"/>
        <v>392</v>
      </c>
      <c r="V3565" s="117">
        <v>252</v>
      </c>
      <c r="W3565" s="116">
        <f t="shared" si="1615"/>
        <v>1.162275878</v>
      </c>
      <c r="X3565" s="109">
        <f t="shared" si="1616"/>
        <v>0</v>
      </c>
      <c r="Y3565" s="174">
        <f t="shared" si="1593"/>
        <v>0</v>
      </c>
      <c r="Z3565" s="120" t="str">
        <f t="shared" si="1598"/>
        <v>A+J=</v>
      </c>
      <c r="AA3565" s="114">
        <f t="shared" si="1599"/>
        <v>0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08">
        <f t="shared" si="1594"/>
        <v>47862</v>
      </c>
      <c r="B3566" s="109">
        <f t="shared" si="1600"/>
        <v>0</v>
      </c>
      <c r="C3566" s="193">
        <f t="shared" si="1592"/>
        <v>0</v>
      </c>
      <c r="D3566" s="110">
        <f t="shared" si="1601"/>
        <v>7245.38</v>
      </c>
      <c r="E3566" s="111">
        <f t="shared" si="1617"/>
        <v>7276.54</v>
      </c>
      <c r="F3566" s="112">
        <f t="shared" si="1602"/>
        <v>47807</v>
      </c>
      <c r="G3566" s="113">
        <f t="shared" si="1603"/>
        <v>4.3006716003852752E-3</v>
      </c>
      <c r="H3566" s="114">
        <f t="shared" si="1604"/>
        <v>47868</v>
      </c>
      <c r="I3566" s="114">
        <f t="shared" si="1605"/>
        <v>47868</v>
      </c>
      <c r="J3566" s="115">
        <f t="shared" si="1606"/>
        <v>19</v>
      </c>
      <c r="K3566" s="115">
        <f t="shared" si="1607"/>
        <v>15</v>
      </c>
      <c r="L3566" s="8">
        <f t="shared" si="1608"/>
        <v>1.00339373</v>
      </c>
      <c r="M3566" s="116">
        <f t="shared" si="1609"/>
        <v>1.0043006699999999</v>
      </c>
      <c r="N3566" s="116">
        <f t="shared" si="1610"/>
        <v>1.7373735466135374</v>
      </c>
      <c r="O3566" s="109">
        <f t="shared" si="1611"/>
        <v>1.74326972</v>
      </c>
      <c r="P3566" s="109">
        <f t="shared" si="1612"/>
        <v>0</v>
      </c>
      <c r="Q3566" s="11">
        <f t="shared" si="1597"/>
        <v>0</v>
      </c>
      <c r="R3566" s="30">
        <f t="shared" si="1595"/>
        <v>0</v>
      </c>
      <c r="S3566" s="109">
        <f t="shared" si="1613"/>
        <v>0</v>
      </c>
      <c r="T3566" s="119">
        <f t="shared" si="1596"/>
        <v>0.10150000000000001</v>
      </c>
      <c r="U3566" s="117">
        <f t="shared" si="1614"/>
        <v>393</v>
      </c>
      <c r="V3566" s="117">
        <v>252</v>
      </c>
      <c r="W3566" s="116">
        <f t="shared" si="1615"/>
        <v>1.162721839</v>
      </c>
      <c r="X3566" s="109">
        <f t="shared" si="1616"/>
        <v>0</v>
      </c>
      <c r="Y3566" s="174">
        <f t="shared" si="1593"/>
        <v>0</v>
      </c>
      <c r="Z3566" s="120" t="str">
        <f t="shared" si="1598"/>
        <v>A+J=</v>
      </c>
      <c r="AA3566" s="114">
        <f t="shared" si="1599"/>
        <v>0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08">
        <f t="shared" si="1594"/>
        <v>47863</v>
      </c>
      <c r="B3567" s="109">
        <f t="shared" si="1600"/>
        <v>0</v>
      </c>
      <c r="C3567" s="193">
        <f t="shared" si="1592"/>
        <v>0</v>
      </c>
      <c r="D3567" s="110">
        <f t="shared" si="1601"/>
        <v>7245.38</v>
      </c>
      <c r="E3567" s="111">
        <f t="shared" si="1617"/>
        <v>7276.54</v>
      </c>
      <c r="F3567" s="112">
        <f t="shared" si="1602"/>
        <v>47807</v>
      </c>
      <c r="G3567" s="113">
        <f t="shared" si="1603"/>
        <v>4.3006716003852752E-3</v>
      </c>
      <c r="H3567" s="114">
        <f t="shared" si="1604"/>
        <v>47868</v>
      </c>
      <c r="I3567" s="114">
        <f t="shared" si="1605"/>
        <v>47868</v>
      </c>
      <c r="J3567" s="115">
        <f t="shared" si="1606"/>
        <v>19</v>
      </c>
      <c r="K3567" s="115">
        <f t="shared" si="1607"/>
        <v>16</v>
      </c>
      <c r="L3567" s="8">
        <f t="shared" si="1608"/>
        <v>1.00362039</v>
      </c>
      <c r="M3567" s="116">
        <f t="shared" si="1609"/>
        <v>1.0043006699999999</v>
      </c>
      <c r="N3567" s="116">
        <f t="shared" si="1610"/>
        <v>1.7373735466135374</v>
      </c>
      <c r="O3567" s="109">
        <f t="shared" si="1611"/>
        <v>1.74366351</v>
      </c>
      <c r="P3567" s="109">
        <f t="shared" si="1612"/>
        <v>0</v>
      </c>
      <c r="Q3567" s="11">
        <f t="shared" si="1597"/>
        <v>0</v>
      </c>
      <c r="R3567" s="30">
        <f t="shared" si="1595"/>
        <v>0</v>
      </c>
      <c r="S3567" s="109">
        <f t="shared" si="1613"/>
        <v>0</v>
      </c>
      <c r="T3567" s="119">
        <f t="shared" si="1596"/>
        <v>0.10150000000000001</v>
      </c>
      <c r="U3567" s="117">
        <f t="shared" si="1614"/>
        <v>394</v>
      </c>
      <c r="V3567" s="117">
        <v>252</v>
      </c>
      <c r="W3567" s="116">
        <f t="shared" si="1615"/>
        <v>1.163167971</v>
      </c>
      <c r="X3567" s="109">
        <f t="shared" si="1616"/>
        <v>0</v>
      </c>
      <c r="Y3567" s="174">
        <f t="shared" si="1593"/>
        <v>0</v>
      </c>
      <c r="Z3567" s="120" t="str">
        <f t="shared" si="1598"/>
        <v>A+J=</v>
      </c>
      <c r="AA3567" s="114">
        <f t="shared" si="1599"/>
        <v>0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08">
        <f t="shared" si="1594"/>
        <v>47864</v>
      </c>
      <c r="B3568" s="109">
        <f t="shared" si="1600"/>
        <v>0</v>
      </c>
      <c r="C3568" s="193">
        <f t="shared" si="1592"/>
        <v>0</v>
      </c>
      <c r="D3568" s="110">
        <f t="shared" si="1601"/>
        <v>7245.38</v>
      </c>
      <c r="E3568" s="111">
        <f t="shared" si="1617"/>
        <v>7276.54</v>
      </c>
      <c r="F3568" s="112">
        <f t="shared" si="1602"/>
        <v>47807</v>
      </c>
      <c r="G3568" s="113">
        <f t="shared" si="1603"/>
        <v>4.3006716003852752E-3</v>
      </c>
      <c r="H3568" s="114">
        <f t="shared" si="1604"/>
        <v>47868</v>
      </c>
      <c r="I3568" s="114">
        <f t="shared" si="1605"/>
        <v>47868</v>
      </c>
      <c r="J3568" s="115">
        <f t="shared" si="1606"/>
        <v>19</v>
      </c>
      <c r="K3568" s="115">
        <f t="shared" si="1607"/>
        <v>17</v>
      </c>
      <c r="L3568" s="8">
        <f t="shared" si="1608"/>
        <v>1.0038470900000001</v>
      </c>
      <c r="M3568" s="116">
        <f t="shared" si="1609"/>
        <v>1.0043006699999999</v>
      </c>
      <c r="N3568" s="116">
        <f t="shared" si="1610"/>
        <v>1.7373735466135374</v>
      </c>
      <c r="O3568" s="109">
        <f t="shared" si="1611"/>
        <v>1.7440573699999999</v>
      </c>
      <c r="P3568" s="109">
        <f t="shared" si="1612"/>
        <v>0</v>
      </c>
      <c r="Q3568" s="11">
        <f t="shared" si="1597"/>
        <v>0</v>
      </c>
      <c r="R3568" s="30">
        <f t="shared" si="1595"/>
        <v>0</v>
      </c>
      <c r="S3568" s="109">
        <f t="shared" si="1613"/>
        <v>0</v>
      </c>
      <c r="T3568" s="119">
        <f t="shared" si="1596"/>
        <v>0.10150000000000001</v>
      </c>
      <c r="U3568" s="117">
        <f t="shared" si="1614"/>
        <v>395</v>
      </c>
      <c r="V3568" s="117">
        <v>252</v>
      </c>
      <c r="W3568" s="116">
        <f t="shared" si="1615"/>
        <v>1.1636142739999999</v>
      </c>
      <c r="X3568" s="109">
        <f t="shared" si="1616"/>
        <v>0</v>
      </c>
      <c r="Y3568" s="174">
        <f t="shared" si="1593"/>
        <v>0</v>
      </c>
      <c r="Z3568" s="120" t="str">
        <f t="shared" si="1598"/>
        <v>A+J=</v>
      </c>
      <c r="AA3568" s="114">
        <f t="shared" si="1599"/>
        <v>0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08">
        <f t="shared" si="1594"/>
        <v>47865</v>
      </c>
      <c r="B3569" s="109">
        <f t="shared" si="1600"/>
        <v>0</v>
      </c>
      <c r="C3569" s="193">
        <f t="shared" si="1592"/>
        <v>0</v>
      </c>
      <c r="D3569" s="110">
        <f t="shared" si="1601"/>
        <v>7245.38</v>
      </c>
      <c r="E3569" s="111">
        <f t="shared" si="1617"/>
        <v>7276.54</v>
      </c>
      <c r="F3569" s="112">
        <f t="shared" si="1602"/>
        <v>47807</v>
      </c>
      <c r="G3569" s="113">
        <f t="shared" si="1603"/>
        <v>4.3006716003852752E-3</v>
      </c>
      <c r="H3569" s="114">
        <f t="shared" si="1604"/>
        <v>47868</v>
      </c>
      <c r="I3569" s="114">
        <f t="shared" si="1605"/>
        <v>47868</v>
      </c>
      <c r="J3569" s="115">
        <f t="shared" si="1606"/>
        <v>19</v>
      </c>
      <c r="K3569" s="115">
        <f t="shared" si="1607"/>
        <v>18</v>
      </c>
      <c r="L3569" s="8">
        <f t="shared" si="1608"/>
        <v>1.0040738600000001</v>
      </c>
      <c r="M3569" s="116">
        <f t="shared" si="1609"/>
        <v>1.0043006699999999</v>
      </c>
      <c r="N3569" s="116">
        <f t="shared" si="1610"/>
        <v>1.7373735466135374</v>
      </c>
      <c r="O3569" s="109">
        <f t="shared" si="1611"/>
        <v>1.74445136</v>
      </c>
      <c r="P3569" s="109">
        <f t="shared" si="1612"/>
        <v>0</v>
      </c>
      <c r="Q3569" s="11">
        <f t="shared" si="1597"/>
        <v>0</v>
      </c>
      <c r="R3569" s="30">
        <f t="shared" si="1595"/>
        <v>0</v>
      </c>
      <c r="S3569" s="109">
        <f t="shared" si="1613"/>
        <v>0</v>
      </c>
      <c r="T3569" s="119">
        <f t="shared" si="1596"/>
        <v>0.10150000000000001</v>
      </c>
      <c r="U3569" s="117">
        <f t="shared" si="1614"/>
        <v>396</v>
      </c>
      <c r="V3569" s="117">
        <v>252</v>
      </c>
      <c r="W3569" s="116">
        <f t="shared" si="1615"/>
        <v>1.164060748</v>
      </c>
      <c r="X3569" s="109">
        <f t="shared" si="1616"/>
        <v>0</v>
      </c>
      <c r="Y3569" s="174">
        <f t="shared" si="1593"/>
        <v>0</v>
      </c>
      <c r="Z3569" s="120" t="str">
        <f t="shared" si="1598"/>
        <v>A+J=</v>
      </c>
      <c r="AA3569" s="114">
        <f t="shared" si="1599"/>
        <v>0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08">
        <f t="shared" si="1594"/>
        <v>47866</v>
      </c>
      <c r="B3570" s="109">
        <f t="shared" si="1600"/>
        <v>0</v>
      </c>
      <c r="C3570" s="193">
        <f t="shared" si="1592"/>
        <v>0</v>
      </c>
      <c r="D3570" s="110">
        <f t="shared" si="1601"/>
        <v>7245.38</v>
      </c>
      <c r="E3570" s="111">
        <f t="shared" si="1617"/>
        <v>7276.54</v>
      </c>
      <c r="F3570" s="112">
        <f t="shared" si="1602"/>
        <v>47807</v>
      </c>
      <c r="G3570" s="113">
        <f t="shared" si="1603"/>
        <v>4.3006716003852752E-3</v>
      </c>
      <c r="H3570" s="114">
        <f t="shared" si="1604"/>
        <v>47868</v>
      </c>
      <c r="I3570" s="114">
        <f t="shared" si="1605"/>
        <v>47868</v>
      </c>
      <c r="J3570" s="115">
        <f t="shared" si="1606"/>
        <v>19</v>
      </c>
      <c r="K3570" s="115">
        <f t="shared" si="1607"/>
        <v>19</v>
      </c>
      <c r="L3570" s="8">
        <f t="shared" si="1608"/>
        <v>1.0043006699999999</v>
      </c>
      <c r="M3570" s="116">
        <f t="shared" si="1609"/>
        <v>1.0043006699999999</v>
      </c>
      <c r="N3570" s="116">
        <f t="shared" si="1610"/>
        <v>1.7373735466135374</v>
      </c>
      <c r="O3570" s="109">
        <f t="shared" si="1611"/>
        <v>1.7448454099999999</v>
      </c>
      <c r="P3570" s="109">
        <f t="shared" si="1612"/>
        <v>0</v>
      </c>
      <c r="Q3570" s="11">
        <f t="shared" si="1597"/>
        <v>0</v>
      </c>
      <c r="R3570" s="30">
        <f t="shared" si="1595"/>
        <v>0</v>
      </c>
      <c r="S3570" s="109">
        <f t="shared" si="1613"/>
        <v>0</v>
      </c>
      <c r="T3570" s="119">
        <f t="shared" si="1596"/>
        <v>0.10150000000000001</v>
      </c>
      <c r="U3570" s="117">
        <f t="shared" si="1614"/>
        <v>397</v>
      </c>
      <c r="V3570" s="117">
        <v>252</v>
      </c>
      <c r="W3570" s="116">
        <f t="shared" si="1615"/>
        <v>1.1645073939999999</v>
      </c>
      <c r="X3570" s="109">
        <f t="shared" si="1616"/>
        <v>0</v>
      </c>
      <c r="Y3570" s="174">
        <f t="shared" si="1593"/>
        <v>0</v>
      </c>
      <c r="Z3570" s="120" t="str">
        <f t="shared" si="1598"/>
        <v>A+J=</v>
      </c>
      <c r="AA3570" s="114">
        <f t="shared" si="1599"/>
        <v>0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08">
        <f t="shared" si="1594"/>
        <v>47867</v>
      </c>
      <c r="B3571" s="109">
        <f t="shared" si="1600"/>
        <v>0</v>
      </c>
      <c r="C3571" s="193">
        <f t="shared" si="1592"/>
        <v>0</v>
      </c>
      <c r="D3571" s="110">
        <f t="shared" si="1601"/>
        <v>7245.38</v>
      </c>
      <c r="E3571" s="111">
        <f t="shared" si="1617"/>
        <v>7276.54</v>
      </c>
      <c r="F3571" s="112">
        <f t="shared" si="1602"/>
        <v>47807</v>
      </c>
      <c r="G3571" s="113">
        <f t="shared" si="1603"/>
        <v>4.3006716003852752E-3</v>
      </c>
      <c r="H3571" s="114">
        <f t="shared" si="1604"/>
        <v>47868</v>
      </c>
      <c r="I3571" s="114">
        <f t="shared" si="1605"/>
        <v>47868</v>
      </c>
      <c r="J3571" s="115">
        <f t="shared" si="1606"/>
        <v>19</v>
      </c>
      <c r="K3571" s="115">
        <f t="shared" si="1607"/>
        <v>19</v>
      </c>
      <c r="L3571" s="8">
        <f t="shared" si="1608"/>
        <v>1.0043006699999999</v>
      </c>
      <c r="M3571" s="116">
        <f t="shared" si="1609"/>
        <v>1.0043006699999999</v>
      </c>
      <c r="N3571" s="116">
        <f t="shared" si="1610"/>
        <v>1.7373735466135374</v>
      </c>
      <c r="O3571" s="109">
        <f t="shared" si="1611"/>
        <v>1.7448454099999999</v>
      </c>
      <c r="P3571" s="109">
        <f t="shared" si="1612"/>
        <v>0</v>
      </c>
      <c r="Q3571" s="11">
        <f t="shared" si="1597"/>
        <v>0</v>
      </c>
      <c r="R3571" s="30">
        <f t="shared" si="1595"/>
        <v>0</v>
      </c>
      <c r="S3571" s="109">
        <f t="shared" si="1613"/>
        <v>0</v>
      </c>
      <c r="T3571" s="119">
        <f t="shared" si="1596"/>
        <v>0.10150000000000001</v>
      </c>
      <c r="U3571" s="117">
        <f t="shared" si="1614"/>
        <v>397</v>
      </c>
      <c r="V3571" s="117">
        <v>252</v>
      </c>
      <c r="W3571" s="116">
        <f t="shared" si="1615"/>
        <v>1.1645073939999999</v>
      </c>
      <c r="X3571" s="109">
        <f t="shared" si="1616"/>
        <v>0</v>
      </c>
      <c r="Y3571" s="174">
        <f t="shared" si="1593"/>
        <v>0</v>
      </c>
      <c r="Z3571" s="120" t="str">
        <f t="shared" si="1598"/>
        <v>A+J=</v>
      </c>
      <c r="AA3571" s="114">
        <f t="shared" si="1599"/>
        <v>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08">
        <f t="shared" si="1594"/>
        <v>47868</v>
      </c>
      <c r="B3572" s="109">
        <f t="shared" si="1600"/>
        <v>0</v>
      </c>
      <c r="C3572" s="193">
        <f t="shared" si="1592"/>
        <v>0</v>
      </c>
      <c r="D3572" s="110">
        <f t="shared" si="1601"/>
        <v>7245.38</v>
      </c>
      <c r="E3572" s="111">
        <f t="shared" si="1617"/>
        <v>7276.54</v>
      </c>
      <c r="F3572" s="112">
        <f t="shared" si="1602"/>
        <v>47807</v>
      </c>
      <c r="G3572" s="113">
        <f t="shared" si="1603"/>
        <v>4.3006716003852752E-3</v>
      </c>
      <c r="H3572" s="114">
        <f t="shared" si="1604"/>
        <v>47899</v>
      </c>
      <c r="I3572" s="114">
        <f t="shared" si="1605"/>
        <v>47868</v>
      </c>
      <c r="J3572" s="115">
        <f t="shared" si="1606"/>
        <v>19</v>
      </c>
      <c r="K3572" s="115">
        <f t="shared" si="1607"/>
        <v>19</v>
      </c>
      <c r="L3572" s="8">
        <f t="shared" si="1608"/>
        <v>1.0043006699999999</v>
      </c>
      <c r="M3572" s="116">
        <f t="shared" si="1609"/>
        <v>1.0043006699999999</v>
      </c>
      <c r="N3572" s="116">
        <f t="shared" si="1610"/>
        <v>1.7373735466135374</v>
      </c>
      <c r="O3572" s="109">
        <f t="shared" si="1611"/>
        <v>1.7448454099999999</v>
      </c>
      <c r="P3572" s="109">
        <f t="shared" si="1612"/>
        <v>0</v>
      </c>
      <c r="Q3572" s="11">
        <f t="shared" si="1597"/>
        <v>0</v>
      </c>
      <c r="R3572" s="30">
        <f t="shared" si="1595"/>
        <v>0</v>
      </c>
      <c r="S3572" s="109">
        <f t="shared" si="1613"/>
        <v>0</v>
      </c>
      <c r="T3572" s="119">
        <f t="shared" si="1596"/>
        <v>0.10150000000000001</v>
      </c>
      <c r="U3572" s="117">
        <f t="shared" si="1614"/>
        <v>397</v>
      </c>
      <c r="V3572" s="117">
        <v>252</v>
      </c>
      <c r="W3572" s="116">
        <f t="shared" si="1615"/>
        <v>1.1645073939999999</v>
      </c>
      <c r="X3572" s="109">
        <f t="shared" si="1616"/>
        <v>0</v>
      </c>
      <c r="Y3572" s="174">
        <f t="shared" si="1593"/>
        <v>0</v>
      </c>
      <c r="Z3572" s="120" t="str">
        <f t="shared" si="1598"/>
        <v>A+J=</v>
      </c>
      <c r="AA3572" s="114">
        <f t="shared" si="1599"/>
        <v>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08">
        <f t="shared" si="1594"/>
        <v>47869</v>
      </c>
      <c r="B3573" s="109">
        <f t="shared" si="1600"/>
        <v>0</v>
      </c>
      <c r="C3573" s="193">
        <f t="shared" si="1592"/>
        <v>0</v>
      </c>
      <c r="D3573" s="110">
        <f t="shared" si="1601"/>
        <v>7245.38</v>
      </c>
      <c r="E3573" s="111">
        <f t="shared" si="1617"/>
        <v>7276.54</v>
      </c>
      <c r="F3573" s="112">
        <f t="shared" si="1602"/>
        <v>47837</v>
      </c>
      <c r="G3573" s="113">
        <f t="shared" si="1603"/>
        <v>4.3006716003852752E-3</v>
      </c>
      <c r="H3573" s="114">
        <f t="shared" si="1604"/>
        <v>47899</v>
      </c>
      <c r="I3573" s="114">
        <f t="shared" si="1605"/>
        <v>47899</v>
      </c>
      <c r="J3573" s="115">
        <f t="shared" si="1606"/>
        <v>23</v>
      </c>
      <c r="K3573" s="115">
        <f t="shared" si="1607"/>
        <v>1</v>
      </c>
      <c r="L3573" s="8">
        <f t="shared" si="1608"/>
        <v>1.0001865999999999</v>
      </c>
      <c r="M3573" s="116">
        <f t="shared" si="1609"/>
        <v>1.0043006699999999</v>
      </c>
      <c r="N3573" s="116">
        <f t="shared" si="1610"/>
        <v>1.7448454169042515</v>
      </c>
      <c r="O3573" s="109">
        <f t="shared" si="1611"/>
        <v>1.745171</v>
      </c>
      <c r="P3573" s="109">
        <f t="shared" si="1612"/>
        <v>0</v>
      </c>
      <c r="Q3573" s="11">
        <f t="shared" si="1597"/>
        <v>0</v>
      </c>
      <c r="R3573" s="30">
        <f t="shared" si="1595"/>
        <v>0</v>
      </c>
      <c r="S3573" s="109">
        <f t="shared" si="1613"/>
        <v>0</v>
      </c>
      <c r="T3573" s="119">
        <f t="shared" si="1596"/>
        <v>0.10150000000000001</v>
      </c>
      <c r="U3573" s="117">
        <f t="shared" si="1614"/>
        <v>398</v>
      </c>
      <c r="V3573" s="117">
        <v>252</v>
      </c>
      <c r="W3573" s="116">
        <f t="shared" si="1615"/>
        <v>1.164954211</v>
      </c>
      <c r="X3573" s="109">
        <f t="shared" si="1616"/>
        <v>0</v>
      </c>
      <c r="Y3573" s="174">
        <f t="shared" si="1593"/>
        <v>0</v>
      </c>
      <c r="Z3573" s="120" t="str">
        <f t="shared" si="1598"/>
        <v>A+J=</v>
      </c>
      <c r="AA3573" s="114">
        <f t="shared" si="1599"/>
        <v>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08">
        <f t="shared" si="1594"/>
        <v>47870</v>
      </c>
      <c r="B3574" s="109">
        <f t="shared" si="1600"/>
        <v>0</v>
      </c>
      <c r="C3574" s="193">
        <f t="shared" si="1592"/>
        <v>0</v>
      </c>
      <c r="D3574" s="110">
        <f t="shared" si="1601"/>
        <v>7245.38</v>
      </c>
      <c r="E3574" s="111">
        <f t="shared" si="1617"/>
        <v>7276.54</v>
      </c>
      <c r="F3574" s="112">
        <f t="shared" si="1602"/>
        <v>47837</v>
      </c>
      <c r="G3574" s="113">
        <f t="shared" si="1603"/>
        <v>4.3006716003852752E-3</v>
      </c>
      <c r="H3574" s="114">
        <f t="shared" si="1604"/>
        <v>47899</v>
      </c>
      <c r="I3574" s="114">
        <f t="shared" si="1605"/>
        <v>47899</v>
      </c>
      <c r="J3574" s="115">
        <f t="shared" si="1606"/>
        <v>23</v>
      </c>
      <c r="K3574" s="115">
        <f t="shared" si="1607"/>
        <v>2</v>
      </c>
      <c r="L3574" s="8">
        <f t="shared" si="1608"/>
        <v>1.0003732299999999</v>
      </c>
      <c r="M3574" s="116">
        <f t="shared" si="1609"/>
        <v>1.0043006699999999</v>
      </c>
      <c r="N3574" s="116">
        <f t="shared" si="1610"/>
        <v>1.7448454169042515</v>
      </c>
      <c r="O3574" s="109">
        <f t="shared" si="1611"/>
        <v>1.74549664</v>
      </c>
      <c r="P3574" s="109">
        <f t="shared" si="1612"/>
        <v>0</v>
      </c>
      <c r="Q3574" s="11">
        <f t="shared" si="1597"/>
        <v>0</v>
      </c>
      <c r="R3574" s="30">
        <f t="shared" si="1595"/>
        <v>0</v>
      </c>
      <c r="S3574" s="109">
        <f t="shared" si="1613"/>
        <v>0</v>
      </c>
      <c r="T3574" s="119">
        <f t="shared" si="1596"/>
        <v>0.10150000000000001</v>
      </c>
      <c r="U3574" s="117">
        <f t="shared" si="1614"/>
        <v>399</v>
      </c>
      <c r="V3574" s="117">
        <v>252</v>
      </c>
      <c r="W3574" s="116">
        <f t="shared" si="1615"/>
        <v>1.1654011989999999</v>
      </c>
      <c r="X3574" s="109">
        <f t="shared" si="1616"/>
        <v>0</v>
      </c>
      <c r="Y3574" s="174">
        <f t="shared" si="1593"/>
        <v>0</v>
      </c>
      <c r="Z3574" s="120" t="str">
        <f t="shared" si="1598"/>
        <v>A+J=</v>
      </c>
      <c r="AA3574" s="114">
        <f t="shared" si="1599"/>
        <v>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08">
        <f t="shared" si="1594"/>
        <v>47871</v>
      </c>
      <c r="B3575" s="109">
        <f t="shared" si="1600"/>
        <v>0</v>
      </c>
      <c r="C3575" s="193">
        <f t="shared" si="1592"/>
        <v>0</v>
      </c>
      <c r="D3575" s="110">
        <f t="shared" si="1601"/>
        <v>7245.38</v>
      </c>
      <c r="E3575" s="111">
        <f t="shared" si="1617"/>
        <v>7276.54</v>
      </c>
      <c r="F3575" s="112">
        <f t="shared" si="1602"/>
        <v>47837</v>
      </c>
      <c r="G3575" s="113">
        <f t="shared" si="1603"/>
        <v>4.3006716003852752E-3</v>
      </c>
      <c r="H3575" s="114">
        <f t="shared" si="1604"/>
        <v>47899</v>
      </c>
      <c r="I3575" s="114">
        <f t="shared" si="1605"/>
        <v>47899</v>
      </c>
      <c r="J3575" s="115">
        <f t="shared" si="1606"/>
        <v>23</v>
      </c>
      <c r="K3575" s="115">
        <f t="shared" si="1607"/>
        <v>3</v>
      </c>
      <c r="L3575" s="8">
        <f t="shared" si="1608"/>
        <v>1.00055991</v>
      </c>
      <c r="M3575" s="116">
        <f t="shared" si="1609"/>
        <v>1.0043006699999999</v>
      </c>
      <c r="N3575" s="116">
        <f t="shared" si="1610"/>
        <v>1.7448454169042515</v>
      </c>
      <c r="O3575" s="109">
        <f t="shared" si="1611"/>
        <v>1.74582237</v>
      </c>
      <c r="P3575" s="109">
        <f t="shared" si="1612"/>
        <v>0</v>
      </c>
      <c r="Q3575" s="11">
        <f t="shared" si="1597"/>
        <v>0</v>
      </c>
      <c r="R3575" s="30">
        <f t="shared" si="1595"/>
        <v>0</v>
      </c>
      <c r="S3575" s="109">
        <f t="shared" si="1613"/>
        <v>0</v>
      </c>
      <c r="T3575" s="119">
        <f t="shared" si="1596"/>
        <v>0.10150000000000001</v>
      </c>
      <c r="U3575" s="117">
        <f t="shared" si="1614"/>
        <v>400</v>
      </c>
      <c r="V3575" s="117">
        <v>252</v>
      </c>
      <c r="W3575" s="116">
        <f t="shared" si="1615"/>
        <v>1.1658483589999999</v>
      </c>
      <c r="X3575" s="109">
        <f t="shared" si="1616"/>
        <v>0</v>
      </c>
      <c r="Y3575" s="174">
        <f t="shared" si="1593"/>
        <v>0</v>
      </c>
      <c r="Z3575" s="120" t="str">
        <f t="shared" si="1598"/>
        <v>A+J=</v>
      </c>
      <c r="AA3575" s="114">
        <f t="shared" si="1599"/>
        <v>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08">
        <f t="shared" si="1594"/>
        <v>47872</v>
      </c>
      <c r="B3576" s="109">
        <f t="shared" si="1600"/>
        <v>0</v>
      </c>
      <c r="C3576" s="193">
        <f t="shared" si="1592"/>
        <v>0</v>
      </c>
      <c r="D3576" s="110">
        <f t="shared" si="1601"/>
        <v>7245.38</v>
      </c>
      <c r="E3576" s="111">
        <f t="shared" si="1617"/>
        <v>7276.54</v>
      </c>
      <c r="F3576" s="112">
        <f t="shared" si="1602"/>
        <v>47837</v>
      </c>
      <c r="G3576" s="113">
        <f t="shared" si="1603"/>
        <v>4.3006716003852752E-3</v>
      </c>
      <c r="H3576" s="114">
        <f t="shared" si="1604"/>
        <v>47899</v>
      </c>
      <c r="I3576" s="114">
        <f t="shared" si="1605"/>
        <v>47899</v>
      </c>
      <c r="J3576" s="115">
        <f t="shared" si="1606"/>
        <v>23</v>
      </c>
      <c r="K3576" s="115">
        <f t="shared" si="1607"/>
        <v>4</v>
      </c>
      <c r="L3576" s="8">
        <f t="shared" si="1608"/>
        <v>1.00074661</v>
      </c>
      <c r="M3576" s="116">
        <f t="shared" si="1609"/>
        <v>1.0043006699999999</v>
      </c>
      <c r="N3576" s="116">
        <f t="shared" si="1610"/>
        <v>1.7448454169042515</v>
      </c>
      <c r="O3576" s="109">
        <f t="shared" si="1611"/>
        <v>1.7461481299999999</v>
      </c>
      <c r="P3576" s="109">
        <f t="shared" si="1612"/>
        <v>0</v>
      </c>
      <c r="Q3576" s="11">
        <f t="shared" si="1597"/>
        <v>0</v>
      </c>
      <c r="R3576" s="30">
        <f t="shared" si="1595"/>
        <v>0</v>
      </c>
      <c r="S3576" s="109">
        <f t="shared" si="1613"/>
        <v>0</v>
      </c>
      <c r="T3576" s="119">
        <f t="shared" si="1596"/>
        <v>0.10150000000000001</v>
      </c>
      <c r="U3576" s="117">
        <f t="shared" si="1614"/>
        <v>401</v>
      </c>
      <c r="V3576" s="117">
        <v>252</v>
      </c>
      <c r="W3576" s="116">
        <f t="shared" si="1615"/>
        <v>1.166295691</v>
      </c>
      <c r="X3576" s="109">
        <f t="shared" si="1616"/>
        <v>0</v>
      </c>
      <c r="Y3576" s="174">
        <f t="shared" si="1593"/>
        <v>0</v>
      </c>
      <c r="Z3576" s="120" t="str">
        <f t="shared" si="1598"/>
        <v>A+J=</v>
      </c>
      <c r="AA3576" s="114">
        <f t="shared" si="1599"/>
        <v>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08">
        <f t="shared" si="1594"/>
        <v>47873</v>
      </c>
      <c r="B3577" s="109">
        <f t="shared" si="1600"/>
        <v>0</v>
      </c>
      <c r="C3577" s="193">
        <f t="shared" si="1592"/>
        <v>0</v>
      </c>
      <c r="D3577" s="110">
        <f t="shared" si="1601"/>
        <v>7245.38</v>
      </c>
      <c r="E3577" s="111">
        <f t="shared" si="1617"/>
        <v>7276.54</v>
      </c>
      <c r="F3577" s="112">
        <f t="shared" si="1602"/>
        <v>47837</v>
      </c>
      <c r="G3577" s="113">
        <f t="shared" si="1603"/>
        <v>4.3006716003852752E-3</v>
      </c>
      <c r="H3577" s="114">
        <f t="shared" si="1604"/>
        <v>47899</v>
      </c>
      <c r="I3577" s="114">
        <f t="shared" si="1605"/>
        <v>47899</v>
      </c>
      <c r="J3577" s="115">
        <f t="shared" si="1606"/>
        <v>23</v>
      </c>
      <c r="K3577" s="115">
        <f t="shared" si="1607"/>
        <v>5</v>
      </c>
      <c r="L3577" s="8">
        <f t="shared" si="1608"/>
        <v>1.0009333499999999</v>
      </c>
      <c r="M3577" s="116">
        <f t="shared" si="1609"/>
        <v>1.0043006699999999</v>
      </c>
      <c r="N3577" s="116">
        <f t="shared" si="1610"/>
        <v>1.7448454169042515</v>
      </c>
      <c r="O3577" s="109">
        <f t="shared" si="1611"/>
        <v>1.7464739600000001</v>
      </c>
      <c r="P3577" s="109">
        <f t="shared" si="1612"/>
        <v>0</v>
      </c>
      <c r="Q3577" s="11">
        <f t="shared" si="1597"/>
        <v>0</v>
      </c>
      <c r="R3577" s="30">
        <f t="shared" si="1595"/>
        <v>0</v>
      </c>
      <c r="S3577" s="109">
        <f t="shared" si="1613"/>
        <v>0</v>
      </c>
      <c r="T3577" s="119">
        <f t="shared" si="1596"/>
        <v>0.10150000000000001</v>
      </c>
      <c r="U3577" s="117">
        <f t="shared" si="1614"/>
        <v>402</v>
      </c>
      <c r="V3577" s="117">
        <v>252</v>
      </c>
      <c r="W3577" s="116">
        <f t="shared" si="1615"/>
        <v>1.1667431939999999</v>
      </c>
      <c r="X3577" s="109">
        <f t="shared" si="1616"/>
        <v>0</v>
      </c>
      <c r="Y3577" s="174">
        <f t="shared" si="1593"/>
        <v>0</v>
      </c>
      <c r="Z3577" s="120" t="str">
        <f t="shared" si="1598"/>
        <v>A+J=</v>
      </c>
      <c r="AA3577" s="114">
        <f t="shared" si="1599"/>
        <v>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08">
        <f t="shared" si="1594"/>
        <v>47874</v>
      </c>
      <c r="B3578" s="109">
        <f t="shared" si="1600"/>
        <v>0</v>
      </c>
      <c r="C3578" s="193">
        <f t="shared" si="1592"/>
        <v>0</v>
      </c>
      <c r="D3578" s="110">
        <f t="shared" si="1601"/>
        <v>7245.38</v>
      </c>
      <c r="E3578" s="111">
        <f t="shared" si="1617"/>
        <v>7276.54</v>
      </c>
      <c r="F3578" s="112">
        <f t="shared" si="1602"/>
        <v>47837</v>
      </c>
      <c r="G3578" s="113">
        <f t="shared" si="1603"/>
        <v>4.3006716003852752E-3</v>
      </c>
      <c r="H3578" s="114">
        <f t="shared" si="1604"/>
        <v>47899</v>
      </c>
      <c r="I3578" s="114">
        <f t="shared" si="1605"/>
        <v>47899</v>
      </c>
      <c r="J3578" s="115">
        <f t="shared" si="1606"/>
        <v>23</v>
      </c>
      <c r="K3578" s="115">
        <f t="shared" si="1607"/>
        <v>5</v>
      </c>
      <c r="L3578" s="8">
        <f t="shared" si="1608"/>
        <v>1.0009333499999999</v>
      </c>
      <c r="M3578" s="116">
        <f t="shared" si="1609"/>
        <v>1.0043006699999999</v>
      </c>
      <c r="N3578" s="116">
        <f t="shared" si="1610"/>
        <v>1.7448454169042515</v>
      </c>
      <c r="O3578" s="109">
        <f t="shared" si="1611"/>
        <v>1.7464739600000001</v>
      </c>
      <c r="P3578" s="109">
        <f t="shared" si="1612"/>
        <v>0</v>
      </c>
      <c r="Q3578" s="11">
        <f t="shared" si="1597"/>
        <v>0</v>
      </c>
      <c r="R3578" s="30">
        <f t="shared" si="1595"/>
        <v>0</v>
      </c>
      <c r="S3578" s="109">
        <f t="shared" si="1613"/>
        <v>0</v>
      </c>
      <c r="T3578" s="119">
        <f t="shared" si="1596"/>
        <v>0.10150000000000001</v>
      </c>
      <c r="U3578" s="117">
        <f t="shared" si="1614"/>
        <v>402</v>
      </c>
      <c r="V3578" s="117">
        <v>252</v>
      </c>
      <c r="W3578" s="116">
        <f t="shared" si="1615"/>
        <v>1.1667431939999999</v>
      </c>
      <c r="X3578" s="109">
        <f t="shared" si="1616"/>
        <v>0</v>
      </c>
      <c r="Y3578" s="174">
        <f t="shared" si="1593"/>
        <v>0</v>
      </c>
      <c r="Z3578" s="120" t="str">
        <f t="shared" si="1598"/>
        <v>A+J=</v>
      </c>
      <c r="AA3578" s="114">
        <f t="shared" si="1599"/>
        <v>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08">
        <f t="shared" si="1594"/>
        <v>47875</v>
      </c>
      <c r="B3579" s="109">
        <f t="shared" si="1600"/>
        <v>0</v>
      </c>
      <c r="C3579" s="193">
        <f t="shared" si="1592"/>
        <v>0</v>
      </c>
      <c r="D3579" s="110">
        <f t="shared" si="1601"/>
        <v>7245.38</v>
      </c>
      <c r="E3579" s="111">
        <f t="shared" si="1617"/>
        <v>7276.54</v>
      </c>
      <c r="F3579" s="112">
        <f t="shared" si="1602"/>
        <v>47837</v>
      </c>
      <c r="G3579" s="113">
        <f t="shared" si="1603"/>
        <v>4.3006716003852752E-3</v>
      </c>
      <c r="H3579" s="114">
        <f t="shared" si="1604"/>
        <v>47899</v>
      </c>
      <c r="I3579" s="114">
        <f t="shared" si="1605"/>
        <v>47899</v>
      </c>
      <c r="J3579" s="115">
        <f t="shared" si="1606"/>
        <v>23</v>
      </c>
      <c r="K3579" s="115">
        <f t="shared" si="1607"/>
        <v>5</v>
      </c>
      <c r="L3579" s="8">
        <f t="shared" si="1608"/>
        <v>1.0009333499999999</v>
      </c>
      <c r="M3579" s="116">
        <f t="shared" si="1609"/>
        <v>1.0043006699999999</v>
      </c>
      <c r="N3579" s="116">
        <f t="shared" si="1610"/>
        <v>1.7448454169042515</v>
      </c>
      <c r="O3579" s="109">
        <f t="shared" si="1611"/>
        <v>1.7464739600000001</v>
      </c>
      <c r="P3579" s="109">
        <f t="shared" si="1612"/>
        <v>0</v>
      </c>
      <c r="Q3579" s="11">
        <f t="shared" si="1597"/>
        <v>0</v>
      </c>
      <c r="R3579" s="30">
        <f t="shared" si="1595"/>
        <v>0</v>
      </c>
      <c r="S3579" s="109">
        <f t="shared" si="1613"/>
        <v>0</v>
      </c>
      <c r="T3579" s="119">
        <f t="shared" si="1596"/>
        <v>0.10150000000000001</v>
      </c>
      <c r="U3579" s="117">
        <f t="shared" si="1614"/>
        <v>402</v>
      </c>
      <c r="V3579" s="117">
        <v>252</v>
      </c>
      <c r="W3579" s="116">
        <f t="shared" si="1615"/>
        <v>1.1667431939999999</v>
      </c>
      <c r="X3579" s="109">
        <f t="shared" si="1616"/>
        <v>0</v>
      </c>
      <c r="Y3579" s="174">
        <f t="shared" si="1593"/>
        <v>0</v>
      </c>
      <c r="Z3579" s="120" t="str">
        <f t="shared" si="1598"/>
        <v>A+J=</v>
      </c>
      <c r="AA3579" s="114">
        <f t="shared" si="1599"/>
        <v>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08">
        <f t="shared" si="1594"/>
        <v>47876</v>
      </c>
      <c r="B3580" s="109">
        <f t="shared" si="1600"/>
        <v>0</v>
      </c>
      <c r="C3580" s="193">
        <f t="shared" si="1592"/>
        <v>0</v>
      </c>
      <c r="D3580" s="110">
        <f t="shared" si="1601"/>
        <v>7245.38</v>
      </c>
      <c r="E3580" s="111">
        <f t="shared" si="1617"/>
        <v>7276.54</v>
      </c>
      <c r="F3580" s="112">
        <f t="shared" si="1602"/>
        <v>47837</v>
      </c>
      <c r="G3580" s="113">
        <f t="shared" si="1603"/>
        <v>4.3006716003852752E-3</v>
      </c>
      <c r="H3580" s="114">
        <f t="shared" si="1604"/>
        <v>47899</v>
      </c>
      <c r="I3580" s="114">
        <f t="shared" si="1605"/>
        <v>47899</v>
      </c>
      <c r="J3580" s="115">
        <f t="shared" si="1606"/>
        <v>23</v>
      </c>
      <c r="K3580" s="115">
        <f t="shared" si="1607"/>
        <v>6</v>
      </c>
      <c r="L3580" s="8">
        <f t="shared" si="1608"/>
        <v>1.0011201300000001</v>
      </c>
      <c r="M3580" s="116">
        <f t="shared" si="1609"/>
        <v>1.0043006699999999</v>
      </c>
      <c r="N3580" s="116">
        <f t="shared" si="1610"/>
        <v>1.7448454169042515</v>
      </c>
      <c r="O3580" s="109">
        <f t="shared" si="1611"/>
        <v>1.74679987</v>
      </c>
      <c r="P3580" s="109">
        <f t="shared" si="1612"/>
        <v>0</v>
      </c>
      <c r="Q3580" s="11">
        <f t="shared" si="1597"/>
        <v>0</v>
      </c>
      <c r="R3580" s="30">
        <f t="shared" si="1595"/>
        <v>0</v>
      </c>
      <c r="S3580" s="109">
        <f t="shared" si="1613"/>
        <v>0</v>
      </c>
      <c r="T3580" s="119">
        <f t="shared" si="1596"/>
        <v>0.10150000000000001</v>
      </c>
      <c r="U3580" s="117">
        <f t="shared" si="1614"/>
        <v>403</v>
      </c>
      <c r="V3580" s="117">
        <v>252</v>
      </c>
      <c r="W3580" s="116">
        <f t="shared" si="1615"/>
        <v>1.1671908689999999</v>
      </c>
      <c r="X3580" s="109">
        <f t="shared" si="1616"/>
        <v>0</v>
      </c>
      <c r="Y3580" s="174">
        <f t="shared" si="1593"/>
        <v>0</v>
      </c>
      <c r="Z3580" s="120" t="str">
        <f t="shared" si="1598"/>
        <v>A+J=</v>
      </c>
      <c r="AA3580" s="114">
        <f t="shared" si="1599"/>
        <v>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08">
        <f t="shared" si="1594"/>
        <v>47877</v>
      </c>
      <c r="B3581" s="109">
        <f t="shared" si="1600"/>
        <v>0</v>
      </c>
      <c r="C3581" s="193">
        <f t="shared" si="1592"/>
        <v>0</v>
      </c>
      <c r="D3581" s="110">
        <f t="shared" si="1601"/>
        <v>7245.38</v>
      </c>
      <c r="E3581" s="111">
        <f t="shared" si="1617"/>
        <v>7276.54</v>
      </c>
      <c r="F3581" s="112">
        <f t="shared" si="1602"/>
        <v>47837</v>
      </c>
      <c r="G3581" s="113">
        <f t="shared" si="1603"/>
        <v>4.3006716003852752E-3</v>
      </c>
      <c r="H3581" s="114">
        <f t="shared" si="1604"/>
        <v>47899</v>
      </c>
      <c r="I3581" s="114">
        <f t="shared" si="1605"/>
        <v>47899</v>
      </c>
      <c r="J3581" s="115">
        <f t="shared" si="1606"/>
        <v>23</v>
      </c>
      <c r="K3581" s="115">
        <f t="shared" si="1607"/>
        <v>7</v>
      </c>
      <c r="L3581" s="8">
        <f t="shared" si="1608"/>
        <v>1.0013069400000001</v>
      </c>
      <c r="M3581" s="116">
        <f t="shared" si="1609"/>
        <v>1.0043006699999999</v>
      </c>
      <c r="N3581" s="116">
        <f t="shared" si="1610"/>
        <v>1.7448454169042515</v>
      </c>
      <c r="O3581" s="109">
        <f t="shared" si="1611"/>
        <v>1.7471258199999999</v>
      </c>
      <c r="P3581" s="109">
        <f t="shared" si="1612"/>
        <v>0</v>
      </c>
      <c r="Q3581" s="11">
        <f t="shared" si="1597"/>
        <v>0</v>
      </c>
      <c r="R3581" s="30">
        <f t="shared" si="1595"/>
        <v>0</v>
      </c>
      <c r="S3581" s="109">
        <f t="shared" si="1613"/>
        <v>0</v>
      </c>
      <c r="T3581" s="119">
        <f t="shared" si="1596"/>
        <v>0.10150000000000001</v>
      </c>
      <c r="U3581" s="117">
        <f t="shared" si="1614"/>
        <v>404</v>
      </c>
      <c r="V3581" s="117">
        <v>252</v>
      </c>
      <c r="W3581" s="116">
        <f t="shared" si="1615"/>
        <v>1.1676387159999999</v>
      </c>
      <c r="X3581" s="109">
        <f t="shared" si="1616"/>
        <v>0</v>
      </c>
      <c r="Y3581" s="174">
        <f t="shared" si="1593"/>
        <v>0</v>
      </c>
      <c r="Z3581" s="120" t="str">
        <f t="shared" si="1598"/>
        <v>A+J=</v>
      </c>
      <c r="AA3581" s="114">
        <f t="shared" si="1599"/>
        <v>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08">
        <f t="shared" si="1594"/>
        <v>47878</v>
      </c>
      <c r="B3582" s="109">
        <f t="shared" si="1600"/>
        <v>0</v>
      </c>
      <c r="C3582" s="193">
        <f t="shared" si="1592"/>
        <v>0</v>
      </c>
      <c r="D3582" s="110">
        <f t="shared" si="1601"/>
        <v>7245.38</v>
      </c>
      <c r="E3582" s="111">
        <f t="shared" si="1617"/>
        <v>7276.54</v>
      </c>
      <c r="F3582" s="112">
        <f t="shared" si="1602"/>
        <v>47837</v>
      </c>
      <c r="G3582" s="113">
        <f t="shared" si="1603"/>
        <v>4.3006716003852752E-3</v>
      </c>
      <c r="H3582" s="114">
        <f t="shared" si="1604"/>
        <v>47899</v>
      </c>
      <c r="I3582" s="114">
        <f t="shared" si="1605"/>
        <v>47899</v>
      </c>
      <c r="J3582" s="115">
        <f t="shared" si="1606"/>
        <v>23</v>
      </c>
      <c r="K3582" s="115">
        <f t="shared" si="1607"/>
        <v>8</v>
      </c>
      <c r="L3582" s="8">
        <f t="shared" si="1608"/>
        <v>1.0014937900000001</v>
      </c>
      <c r="M3582" s="116">
        <f t="shared" si="1609"/>
        <v>1.0043006699999999</v>
      </c>
      <c r="N3582" s="116">
        <f t="shared" si="1610"/>
        <v>1.7448454169042515</v>
      </c>
      <c r="O3582" s="109">
        <f t="shared" si="1611"/>
        <v>1.7474518400000001</v>
      </c>
      <c r="P3582" s="109">
        <f t="shared" si="1612"/>
        <v>0</v>
      </c>
      <c r="Q3582" s="11">
        <f t="shared" si="1597"/>
        <v>0</v>
      </c>
      <c r="R3582" s="30">
        <f t="shared" si="1595"/>
        <v>0</v>
      </c>
      <c r="S3582" s="109">
        <f t="shared" si="1613"/>
        <v>0</v>
      </c>
      <c r="T3582" s="119">
        <f t="shared" si="1596"/>
        <v>0.10150000000000001</v>
      </c>
      <c r="U3582" s="117">
        <f t="shared" si="1614"/>
        <v>405</v>
      </c>
      <c r="V3582" s="117">
        <v>252</v>
      </c>
      <c r="W3582" s="116">
        <f t="shared" si="1615"/>
        <v>1.1680867340000001</v>
      </c>
      <c r="X3582" s="109">
        <f t="shared" si="1616"/>
        <v>0</v>
      </c>
      <c r="Y3582" s="174">
        <f t="shared" si="1593"/>
        <v>0</v>
      </c>
      <c r="Z3582" s="120" t="str">
        <f t="shared" si="1598"/>
        <v>A+J=</v>
      </c>
      <c r="AA3582" s="114">
        <f t="shared" si="1599"/>
        <v>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08">
        <f t="shared" si="1594"/>
        <v>47879</v>
      </c>
      <c r="B3583" s="109">
        <f t="shared" si="1600"/>
        <v>0</v>
      </c>
      <c r="C3583" s="193">
        <f t="shared" si="1592"/>
        <v>0</v>
      </c>
      <c r="D3583" s="110">
        <f t="shared" si="1601"/>
        <v>7245.38</v>
      </c>
      <c r="E3583" s="111">
        <f t="shared" si="1617"/>
        <v>7276.54</v>
      </c>
      <c r="F3583" s="112">
        <f t="shared" si="1602"/>
        <v>47837</v>
      </c>
      <c r="G3583" s="113">
        <f t="shared" si="1603"/>
        <v>4.3006716003852752E-3</v>
      </c>
      <c r="H3583" s="114">
        <f t="shared" si="1604"/>
        <v>47899</v>
      </c>
      <c r="I3583" s="114">
        <f t="shared" si="1605"/>
        <v>47899</v>
      </c>
      <c r="J3583" s="115">
        <f t="shared" si="1606"/>
        <v>23</v>
      </c>
      <c r="K3583" s="115">
        <f t="shared" si="1607"/>
        <v>9</v>
      </c>
      <c r="L3583" s="8">
        <f t="shared" si="1608"/>
        <v>1.0016806700000001</v>
      </c>
      <c r="M3583" s="116">
        <f t="shared" si="1609"/>
        <v>1.0043006699999999</v>
      </c>
      <c r="N3583" s="116">
        <f t="shared" si="1610"/>
        <v>1.7448454169042515</v>
      </c>
      <c r="O3583" s="109">
        <f t="shared" si="1611"/>
        <v>1.7477779200000001</v>
      </c>
      <c r="P3583" s="109">
        <f t="shared" si="1612"/>
        <v>0</v>
      </c>
      <c r="Q3583" s="11">
        <f t="shared" si="1597"/>
        <v>0</v>
      </c>
      <c r="R3583" s="30">
        <f t="shared" si="1595"/>
        <v>0</v>
      </c>
      <c r="S3583" s="109">
        <f t="shared" si="1613"/>
        <v>0</v>
      </c>
      <c r="T3583" s="119">
        <f t="shared" si="1596"/>
        <v>0.10150000000000001</v>
      </c>
      <c r="U3583" s="117">
        <f t="shared" si="1614"/>
        <v>406</v>
      </c>
      <c r="V3583" s="117">
        <v>252</v>
      </c>
      <c r="W3583" s="116">
        <f t="shared" si="1615"/>
        <v>1.168534924</v>
      </c>
      <c r="X3583" s="109">
        <f t="shared" si="1616"/>
        <v>0</v>
      </c>
      <c r="Y3583" s="174">
        <f t="shared" si="1593"/>
        <v>0</v>
      </c>
      <c r="Z3583" s="120" t="str">
        <f t="shared" si="1598"/>
        <v>A+J=</v>
      </c>
      <c r="AA3583" s="114">
        <f t="shared" si="1599"/>
        <v>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08">
        <f t="shared" si="1594"/>
        <v>47880</v>
      </c>
      <c r="B3584" s="109">
        <f t="shared" si="1600"/>
        <v>0</v>
      </c>
      <c r="C3584" s="193">
        <f t="shared" si="1592"/>
        <v>0</v>
      </c>
      <c r="D3584" s="110">
        <f t="shared" si="1601"/>
        <v>7245.38</v>
      </c>
      <c r="E3584" s="111">
        <f t="shared" si="1617"/>
        <v>7276.54</v>
      </c>
      <c r="F3584" s="112">
        <f t="shared" si="1602"/>
        <v>47837</v>
      </c>
      <c r="G3584" s="113">
        <f t="shared" si="1603"/>
        <v>4.3006716003852752E-3</v>
      </c>
      <c r="H3584" s="114">
        <f t="shared" si="1604"/>
        <v>47899</v>
      </c>
      <c r="I3584" s="114">
        <f t="shared" si="1605"/>
        <v>47899</v>
      </c>
      <c r="J3584" s="115">
        <f t="shared" si="1606"/>
        <v>23</v>
      </c>
      <c r="K3584" s="115">
        <f t="shared" si="1607"/>
        <v>10</v>
      </c>
      <c r="L3584" s="8">
        <f t="shared" si="1608"/>
        <v>1.0018675800000001</v>
      </c>
      <c r="M3584" s="116">
        <f t="shared" si="1609"/>
        <v>1.0043006699999999</v>
      </c>
      <c r="N3584" s="116">
        <f t="shared" si="1610"/>
        <v>1.7448454169042515</v>
      </c>
      <c r="O3584" s="109">
        <f t="shared" si="1611"/>
        <v>1.74810405</v>
      </c>
      <c r="P3584" s="109">
        <f t="shared" si="1612"/>
        <v>0</v>
      </c>
      <c r="Q3584" s="11">
        <f t="shared" si="1597"/>
        <v>0</v>
      </c>
      <c r="R3584" s="30">
        <f t="shared" si="1595"/>
        <v>0</v>
      </c>
      <c r="S3584" s="109">
        <f t="shared" si="1613"/>
        <v>0</v>
      </c>
      <c r="T3584" s="119">
        <f t="shared" si="1596"/>
        <v>0.10150000000000001</v>
      </c>
      <c r="U3584" s="117">
        <f t="shared" si="1614"/>
        <v>407</v>
      </c>
      <c r="V3584" s="117">
        <v>252</v>
      </c>
      <c r="W3584" s="116">
        <f t="shared" si="1615"/>
        <v>1.1689832870000001</v>
      </c>
      <c r="X3584" s="109">
        <f t="shared" si="1616"/>
        <v>0</v>
      </c>
      <c r="Y3584" s="174">
        <f t="shared" si="1593"/>
        <v>0</v>
      </c>
      <c r="Z3584" s="120" t="str">
        <f t="shared" si="1598"/>
        <v>A+J=</v>
      </c>
      <c r="AA3584" s="114">
        <f t="shared" si="1599"/>
        <v>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08">
        <f t="shared" si="1594"/>
        <v>47881</v>
      </c>
      <c r="B3585" s="109">
        <f t="shared" si="1600"/>
        <v>0</v>
      </c>
      <c r="C3585" s="193">
        <f t="shared" si="1592"/>
        <v>0</v>
      </c>
      <c r="D3585" s="110">
        <f t="shared" si="1601"/>
        <v>7245.38</v>
      </c>
      <c r="E3585" s="111">
        <f t="shared" si="1617"/>
        <v>7276.54</v>
      </c>
      <c r="F3585" s="112">
        <f t="shared" si="1602"/>
        <v>47837</v>
      </c>
      <c r="G3585" s="113">
        <f t="shared" si="1603"/>
        <v>4.3006716003852752E-3</v>
      </c>
      <c r="H3585" s="114">
        <f t="shared" si="1604"/>
        <v>47899</v>
      </c>
      <c r="I3585" s="114">
        <f t="shared" si="1605"/>
        <v>47899</v>
      </c>
      <c r="J3585" s="115">
        <f t="shared" si="1606"/>
        <v>23</v>
      </c>
      <c r="K3585" s="115">
        <f t="shared" si="1607"/>
        <v>10</v>
      </c>
      <c r="L3585" s="8">
        <f t="shared" si="1608"/>
        <v>1.0018675800000001</v>
      </c>
      <c r="M3585" s="116">
        <f t="shared" si="1609"/>
        <v>1.0043006699999999</v>
      </c>
      <c r="N3585" s="116">
        <f t="shared" si="1610"/>
        <v>1.7448454169042515</v>
      </c>
      <c r="O3585" s="109">
        <f t="shared" si="1611"/>
        <v>1.74810405</v>
      </c>
      <c r="P3585" s="109">
        <f t="shared" si="1612"/>
        <v>0</v>
      </c>
      <c r="Q3585" s="11">
        <f t="shared" si="1597"/>
        <v>0</v>
      </c>
      <c r="R3585" s="30">
        <f t="shared" si="1595"/>
        <v>0</v>
      </c>
      <c r="S3585" s="109">
        <f t="shared" si="1613"/>
        <v>0</v>
      </c>
      <c r="T3585" s="119">
        <f t="shared" si="1596"/>
        <v>0.10150000000000001</v>
      </c>
      <c r="U3585" s="117">
        <f t="shared" si="1614"/>
        <v>407</v>
      </c>
      <c r="V3585" s="117">
        <v>252</v>
      </c>
      <c r="W3585" s="116">
        <f t="shared" si="1615"/>
        <v>1.1689832870000001</v>
      </c>
      <c r="X3585" s="109">
        <f t="shared" si="1616"/>
        <v>0</v>
      </c>
      <c r="Y3585" s="174">
        <f t="shared" si="1593"/>
        <v>0</v>
      </c>
      <c r="Z3585" s="120" t="str">
        <f t="shared" si="1598"/>
        <v>A+J=</v>
      </c>
      <c r="AA3585" s="114">
        <f t="shared" si="1599"/>
        <v>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08">
        <f t="shared" si="1594"/>
        <v>47882</v>
      </c>
      <c r="B3586" s="109">
        <f t="shared" si="1600"/>
        <v>0</v>
      </c>
      <c r="C3586" s="193">
        <f t="shared" si="1592"/>
        <v>0</v>
      </c>
      <c r="D3586" s="110">
        <f t="shared" si="1601"/>
        <v>7245.38</v>
      </c>
      <c r="E3586" s="111">
        <f t="shared" si="1617"/>
        <v>7276.54</v>
      </c>
      <c r="F3586" s="112">
        <f t="shared" si="1602"/>
        <v>47837</v>
      </c>
      <c r="G3586" s="113">
        <f t="shared" si="1603"/>
        <v>4.3006716003852752E-3</v>
      </c>
      <c r="H3586" s="114">
        <f t="shared" si="1604"/>
        <v>47899</v>
      </c>
      <c r="I3586" s="114">
        <f t="shared" si="1605"/>
        <v>47899</v>
      </c>
      <c r="J3586" s="115">
        <f t="shared" si="1606"/>
        <v>23</v>
      </c>
      <c r="K3586" s="115">
        <f t="shared" si="1607"/>
        <v>10</v>
      </c>
      <c r="L3586" s="8">
        <f t="shared" si="1608"/>
        <v>1.0018675800000001</v>
      </c>
      <c r="M3586" s="116">
        <f t="shared" si="1609"/>
        <v>1.0043006699999999</v>
      </c>
      <c r="N3586" s="116">
        <f t="shared" si="1610"/>
        <v>1.7448454169042515</v>
      </c>
      <c r="O3586" s="109">
        <f t="shared" si="1611"/>
        <v>1.74810405</v>
      </c>
      <c r="P3586" s="109">
        <f t="shared" si="1612"/>
        <v>0</v>
      </c>
      <c r="Q3586" s="11">
        <f t="shared" si="1597"/>
        <v>0</v>
      </c>
      <c r="R3586" s="30">
        <f t="shared" si="1595"/>
        <v>0</v>
      </c>
      <c r="S3586" s="109">
        <f t="shared" si="1613"/>
        <v>0</v>
      </c>
      <c r="T3586" s="119">
        <f t="shared" si="1596"/>
        <v>0.10150000000000001</v>
      </c>
      <c r="U3586" s="117">
        <f t="shared" si="1614"/>
        <v>407</v>
      </c>
      <c r="V3586" s="117">
        <v>252</v>
      </c>
      <c r="W3586" s="116">
        <f t="shared" si="1615"/>
        <v>1.1689832870000001</v>
      </c>
      <c r="X3586" s="109">
        <f t="shared" si="1616"/>
        <v>0</v>
      </c>
      <c r="Y3586" s="174">
        <f t="shared" si="1593"/>
        <v>0</v>
      </c>
      <c r="Z3586" s="120" t="str">
        <f t="shared" si="1598"/>
        <v>A+J=</v>
      </c>
      <c r="AA3586" s="114">
        <f t="shared" si="1599"/>
        <v>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08">
        <f t="shared" si="1594"/>
        <v>47883</v>
      </c>
      <c r="B3587" s="109">
        <f t="shared" si="1600"/>
        <v>0</v>
      </c>
      <c r="C3587" s="193">
        <f t="shared" si="1592"/>
        <v>0</v>
      </c>
      <c r="D3587" s="110">
        <f t="shared" si="1601"/>
        <v>7245.38</v>
      </c>
      <c r="E3587" s="111">
        <f t="shared" si="1617"/>
        <v>7276.54</v>
      </c>
      <c r="F3587" s="112">
        <f t="shared" si="1602"/>
        <v>47837</v>
      </c>
      <c r="G3587" s="113">
        <f t="shared" si="1603"/>
        <v>4.3006716003852752E-3</v>
      </c>
      <c r="H3587" s="114">
        <f t="shared" si="1604"/>
        <v>47899</v>
      </c>
      <c r="I3587" s="114">
        <f t="shared" si="1605"/>
        <v>47899</v>
      </c>
      <c r="J3587" s="115">
        <f t="shared" si="1606"/>
        <v>23</v>
      </c>
      <c r="K3587" s="115">
        <f t="shared" si="1607"/>
        <v>11</v>
      </c>
      <c r="L3587" s="8">
        <f t="shared" si="1608"/>
        <v>1.00205454</v>
      </c>
      <c r="M3587" s="116">
        <f t="shared" si="1609"/>
        <v>1.0043006699999999</v>
      </c>
      <c r="N3587" s="116">
        <f t="shared" si="1610"/>
        <v>1.7448454169042515</v>
      </c>
      <c r="O3587" s="109">
        <f t="shared" si="1611"/>
        <v>1.7484302700000001</v>
      </c>
      <c r="P3587" s="109">
        <f t="shared" si="1612"/>
        <v>0</v>
      </c>
      <c r="Q3587" s="11">
        <f t="shared" si="1597"/>
        <v>0</v>
      </c>
      <c r="R3587" s="30">
        <f t="shared" si="1595"/>
        <v>0</v>
      </c>
      <c r="S3587" s="109">
        <f t="shared" si="1613"/>
        <v>0</v>
      </c>
      <c r="T3587" s="119">
        <f t="shared" si="1596"/>
        <v>0.10150000000000001</v>
      </c>
      <c r="U3587" s="117">
        <f t="shared" si="1614"/>
        <v>408</v>
      </c>
      <c r="V3587" s="117">
        <v>252</v>
      </c>
      <c r="W3587" s="116">
        <f t="shared" si="1615"/>
        <v>1.1694318210000001</v>
      </c>
      <c r="X3587" s="109">
        <f t="shared" si="1616"/>
        <v>0</v>
      </c>
      <c r="Y3587" s="174">
        <f t="shared" si="1593"/>
        <v>0</v>
      </c>
      <c r="Z3587" s="120" t="str">
        <f t="shared" si="1598"/>
        <v>A+J=</v>
      </c>
      <c r="AA3587" s="114">
        <f t="shared" si="1599"/>
        <v>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08">
        <f t="shared" si="1594"/>
        <v>47884</v>
      </c>
      <c r="B3588" s="109">
        <f t="shared" si="1600"/>
        <v>0</v>
      </c>
      <c r="C3588" s="193">
        <f t="shared" si="1592"/>
        <v>0</v>
      </c>
      <c r="D3588" s="110">
        <f t="shared" si="1601"/>
        <v>7245.38</v>
      </c>
      <c r="E3588" s="111">
        <f t="shared" si="1617"/>
        <v>7276.54</v>
      </c>
      <c r="F3588" s="112">
        <f t="shared" si="1602"/>
        <v>47837</v>
      </c>
      <c r="G3588" s="113">
        <f t="shared" si="1603"/>
        <v>4.3006716003852752E-3</v>
      </c>
      <c r="H3588" s="114">
        <f t="shared" si="1604"/>
        <v>47899</v>
      </c>
      <c r="I3588" s="114">
        <f t="shared" si="1605"/>
        <v>47899</v>
      </c>
      <c r="J3588" s="115">
        <f t="shared" si="1606"/>
        <v>23</v>
      </c>
      <c r="K3588" s="115">
        <f t="shared" si="1607"/>
        <v>12</v>
      </c>
      <c r="L3588" s="8">
        <f t="shared" si="1608"/>
        <v>1.0022415200000001</v>
      </c>
      <c r="M3588" s="116">
        <f t="shared" si="1609"/>
        <v>1.0043006699999999</v>
      </c>
      <c r="N3588" s="116">
        <f t="shared" si="1610"/>
        <v>1.7448454169042515</v>
      </c>
      <c r="O3588" s="109">
        <f t="shared" si="1611"/>
        <v>1.7487565199999999</v>
      </c>
      <c r="P3588" s="109">
        <f t="shared" si="1612"/>
        <v>0</v>
      </c>
      <c r="Q3588" s="11">
        <f t="shared" si="1597"/>
        <v>0</v>
      </c>
      <c r="R3588" s="30">
        <f t="shared" si="1595"/>
        <v>0</v>
      </c>
      <c r="S3588" s="109">
        <f t="shared" si="1613"/>
        <v>0</v>
      </c>
      <c r="T3588" s="119">
        <f t="shared" si="1596"/>
        <v>0.10150000000000001</v>
      </c>
      <c r="U3588" s="117">
        <f t="shared" si="1614"/>
        <v>409</v>
      </c>
      <c r="V3588" s="117">
        <v>252</v>
      </c>
      <c r="W3588" s="116">
        <f t="shared" si="1615"/>
        <v>1.169880528</v>
      </c>
      <c r="X3588" s="109">
        <f t="shared" si="1616"/>
        <v>0</v>
      </c>
      <c r="Y3588" s="174">
        <f t="shared" si="1593"/>
        <v>0</v>
      </c>
      <c r="Z3588" s="120" t="str">
        <f t="shared" si="1598"/>
        <v>A+J=</v>
      </c>
      <c r="AA3588" s="114">
        <f t="shared" si="1599"/>
        <v>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08">
        <f t="shared" si="1594"/>
        <v>47885</v>
      </c>
      <c r="B3589" s="109">
        <f t="shared" si="1600"/>
        <v>0</v>
      </c>
      <c r="C3589" s="193">
        <f t="shared" si="1592"/>
        <v>0</v>
      </c>
      <c r="D3589" s="110">
        <f t="shared" si="1601"/>
        <v>7245.38</v>
      </c>
      <c r="E3589" s="111">
        <f t="shared" si="1617"/>
        <v>7276.54</v>
      </c>
      <c r="F3589" s="112">
        <f t="shared" si="1602"/>
        <v>47837</v>
      </c>
      <c r="G3589" s="113">
        <f t="shared" si="1603"/>
        <v>4.3006716003852752E-3</v>
      </c>
      <c r="H3589" s="114">
        <f t="shared" si="1604"/>
        <v>47899</v>
      </c>
      <c r="I3589" s="114">
        <f t="shared" si="1605"/>
        <v>47899</v>
      </c>
      <c r="J3589" s="115">
        <f t="shared" si="1606"/>
        <v>23</v>
      </c>
      <c r="K3589" s="115">
        <f t="shared" si="1607"/>
        <v>13</v>
      </c>
      <c r="L3589" s="8">
        <f t="shared" si="1608"/>
        <v>1.0024285399999999</v>
      </c>
      <c r="M3589" s="116">
        <f t="shared" si="1609"/>
        <v>1.0043006699999999</v>
      </c>
      <c r="N3589" s="116">
        <f t="shared" si="1610"/>
        <v>1.7448454169042515</v>
      </c>
      <c r="O3589" s="109">
        <f t="shared" si="1611"/>
        <v>1.74908284</v>
      </c>
      <c r="P3589" s="109">
        <f t="shared" si="1612"/>
        <v>0</v>
      </c>
      <c r="Q3589" s="11">
        <f t="shared" si="1597"/>
        <v>0</v>
      </c>
      <c r="R3589" s="30">
        <f t="shared" si="1595"/>
        <v>0</v>
      </c>
      <c r="S3589" s="109">
        <f t="shared" si="1613"/>
        <v>0</v>
      </c>
      <c r="T3589" s="119">
        <f t="shared" si="1596"/>
        <v>0.10150000000000001</v>
      </c>
      <c r="U3589" s="117">
        <f t="shared" si="1614"/>
        <v>410</v>
      </c>
      <c r="V3589" s="117">
        <v>252</v>
      </c>
      <c r="W3589" s="116">
        <f t="shared" si="1615"/>
        <v>1.170329406</v>
      </c>
      <c r="X3589" s="109">
        <f t="shared" si="1616"/>
        <v>0</v>
      </c>
      <c r="Y3589" s="174">
        <f t="shared" si="1593"/>
        <v>0</v>
      </c>
      <c r="Z3589" s="120" t="str">
        <f t="shared" si="1598"/>
        <v>A+J=</v>
      </c>
      <c r="AA3589" s="114">
        <f t="shared" si="1599"/>
        <v>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08">
        <f t="shared" si="1594"/>
        <v>47886</v>
      </c>
      <c r="B3590" s="109">
        <f t="shared" si="1600"/>
        <v>0</v>
      </c>
      <c r="C3590" s="193">
        <f t="shared" ref="C3590:C3653" si="1618">TRUNC(IF(Q3589&gt;0,C3589-(S3589/O3589),C3589),8)</f>
        <v>0</v>
      </c>
      <c r="D3590" s="110">
        <f t="shared" si="1601"/>
        <v>7245.38</v>
      </c>
      <c r="E3590" s="111">
        <f t="shared" si="1617"/>
        <v>7276.54</v>
      </c>
      <c r="F3590" s="112">
        <f t="shared" si="1602"/>
        <v>47837</v>
      </c>
      <c r="G3590" s="113">
        <f t="shared" si="1603"/>
        <v>4.3006716003852752E-3</v>
      </c>
      <c r="H3590" s="114">
        <f t="shared" si="1604"/>
        <v>47899</v>
      </c>
      <c r="I3590" s="114">
        <f t="shared" si="1605"/>
        <v>47899</v>
      </c>
      <c r="J3590" s="115">
        <f t="shared" si="1606"/>
        <v>23</v>
      </c>
      <c r="K3590" s="115">
        <f t="shared" si="1607"/>
        <v>14</v>
      </c>
      <c r="L3590" s="8">
        <f t="shared" si="1608"/>
        <v>1.0026155999999999</v>
      </c>
      <c r="M3590" s="116">
        <f t="shared" si="1609"/>
        <v>1.0043006699999999</v>
      </c>
      <c r="N3590" s="116">
        <f t="shared" si="1610"/>
        <v>1.7448454169042515</v>
      </c>
      <c r="O3590" s="109">
        <f t="shared" si="1611"/>
        <v>1.7494092299999999</v>
      </c>
      <c r="P3590" s="109">
        <f t="shared" si="1612"/>
        <v>0</v>
      </c>
      <c r="Q3590" s="11">
        <f t="shared" si="1597"/>
        <v>0</v>
      </c>
      <c r="R3590" s="30">
        <f t="shared" si="1595"/>
        <v>0</v>
      </c>
      <c r="S3590" s="109">
        <f t="shared" si="1613"/>
        <v>0</v>
      </c>
      <c r="T3590" s="119">
        <f t="shared" si="1596"/>
        <v>0.10150000000000001</v>
      </c>
      <c r="U3590" s="117">
        <f t="shared" si="1614"/>
        <v>411</v>
      </c>
      <c r="V3590" s="117">
        <v>252</v>
      </c>
      <c r="W3590" s="116">
        <f t="shared" si="1615"/>
        <v>1.1707784569999999</v>
      </c>
      <c r="X3590" s="109">
        <f t="shared" si="1616"/>
        <v>0</v>
      </c>
      <c r="Y3590" s="174">
        <f t="shared" si="1593"/>
        <v>0</v>
      </c>
      <c r="Z3590" s="120" t="str">
        <f t="shared" si="1598"/>
        <v>A+J=</v>
      </c>
      <c r="AA3590" s="114">
        <f t="shared" si="1599"/>
        <v>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08">
        <f t="shared" si="1594"/>
        <v>47887</v>
      </c>
      <c r="B3591" s="109">
        <f t="shared" si="1600"/>
        <v>0</v>
      </c>
      <c r="C3591" s="193">
        <f t="shared" si="1618"/>
        <v>0</v>
      </c>
      <c r="D3591" s="110">
        <f t="shared" si="1601"/>
        <v>7245.38</v>
      </c>
      <c r="E3591" s="111">
        <f t="shared" si="1617"/>
        <v>7276.54</v>
      </c>
      <c r="F3591" s="112">
        <f t="shared" si="1602"/>
        <v>47837</v>
      </c>
      <c r="G3591" s="113">
        <f t="shared" si="1603"/>
        <v>4.3006716003852752E-3</v>
      </c>
      <c r="H3591" s="114">
        <f t="shared" si="1604"/>
        <v>47899</v>
      </c>
      <c r="I3591" s="114">
        <f t="shared" si="1605"/>
        <v>47899</v>
      </c>
      <c r="J3591" s="115">
        <f t="shared" si="1606"/>
        <v>23</v>
      </c>
      <c r="K3591" s="115">
        <f t="shared" si="1607"/>
        <v>15</v>
      </c>
      <c r="L3591" s="8">
        <f t="shared" si="1608"/>
        <v>1.00280269</v>
      </c>
      <c r="M3591" s="116">
        <f t="shared" si="1609"/>
        <v>1.0043006699999999</v>
      </c>
      <c r="N3591" s="116">
        <f t="shared" si="1610"/>
        <v>1.7448454169042515</v>
      </c>
      <c r="O3591" s="109">
        <f t="shared" si="1611"/>
        <v>1.74973567</v>
      </c>
      <c r="P3591" s="109">
        <f t="shared" si="1612"/>
        <v>0</v>
      </c>
      <c r="Q3591" s="11">
        <f t="shared" si="1597"/>
        <v>0</v>
      </c>
      <c r="R3591" s="30">
        <f t="shared" si="1595"/>
        <v>0</v>
      </c>
      <c r="S3591" s="109">
        <f t="shared" si="1613"/>
        <v>0</v>
      </c>
      <c r="T3591" s="119">
        <f t="shared" si="1596"/>
        <v>0.10150000000000001</v>
      </c>
      <c r="U3591" s="117">
        <f t="shared" si="1614"/>
        <v>412</v>
      </c>
      <c r="V3591" s="117">
        <v>252</v>
      </c>
      <c r="W3591" s="116">
        <f t="shared" si="1615"/>
        <v>1.1712276800000001</v>
      </c>
      <c r="X3591" s="109">
        <f t="shared" si="1616"/>
        <v>0</v>
      </c>
      <c r="Y3591" s="174">
        <f t="shared" si="1593"/>
        <v>0</v>
      </c>
      <c r="Z3591" s="120" t="str">
        <f t="shared" si="1598"/>
        <v>A+J=</v>
      </c>
      <c r="AA3591" s="114">
        <f t="shared" si="1599"/>
        <v>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08">
        <f t="shared" si="1594"/>
        <v>47888</v>
      </c>
      <c r="B3592" s="109">
        <f t="shared" si="1600"/>
        <v>0</v>
      </c>
      <c r="C3592" s="193">
        <f t="shared" si="1618"/>
        <v>0</v>
      </c>
      <c r="D3592" s="110">
        <f t="shared" si="1601"/>
        <v>7245.38</v>
      </c>
      <c r="E3592" s="111">
        <f t="shared" si="1617"/>
        <v>7276.54</v>
      </c>
      <c r="F3592" s="112">
        <f t="shared" si="1602"/>
        <v>47837</v>
      </c>
      <c r="G3592" s="113">
        <f t="shared" si="1603"/>
        <v>4.3006716003852752E-3</v>
      </c>
      <c r="H3592" s="114">
        <f t="shared" si="1604"/>
        <v>47899</v>
      </c>
      <c r="I3592" s="114">
        <f t="shared" si="1605"/>
        <v>47899</v>
      </c>
      <c r="J3592" s="115">
        <f t="shared" si="1606"/>
        <v>23</v>
      </c>
      <c r="K3592" s="115">
        <f t="shared" si="1607"/>
        <v>15</v>
      </c>
      <c r="L3592" s="8">
        <f t="shared" si="1608"/>
        <v>1.00280269</v>
      </c>
      <c r="M3592" s="116">
        <f t="shared" si="1609"/>
        <v>1.0043006699999999</v>
      </c>
      <c r="N3592" s="116">
        <f t="shared" si="1610"/>
        <v>1.7448454169042515</v>
      </c>
      <c r="O3592" s="109">
        <f t="shared" si="1611"/>
        <v>1.74973567</v>
      </c>
      <c r="P3592" s="109">
        <f t="shared" si="1612"/>
        <v>0</v>
      </c>
      <c r="Q3592" s="11">
        <f t="shared" si="1597"/>
        <v>0</v>
      </c>
      <c r="R3592" s="30">
        <f t="shared" si="1595"/>
        <v>0</v>
      </c>
      <c r="S3592" s="109">
        <f t="shared" si="1613"/>
        <v>0</v>
      </c>
      <c r="T3592" s="119">
        <f t="shared" si="1596"/>
        <v>0.10150000000000001</v>
      </c>
      <c r="U3592" s="117">
        <f t="shared" si="1614"/>
        <v>412</v>
      </c>
      <c r="V3592" s="117">
        <v>252</v>
      </c>
      <c r="W3592" s="116">
        <f t="shared" si="1615"/>
        <v>1.1712276800000001</v>
      </c>
      <c r="X3592" s="109">
        <f t="shared" si="1616"/>
        <v>0</v>
      </c>
      <c r="Y3592" s="174">
        <f t="shared" si="1593"/>
        <v>0</v>
      </c>
      <c r="Z3592" s="120" t="str">
        <f t="shared" si="1598"/>
        <v>A+J=</v>
      </c>
      <c r="AA3592" s="114">
        <f t="shared" si="1599"/>
        <v>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08">
        <f t="shared" si="1594"/>
        <v>47889</v>
      </c>
      <c r="B3593" s="109">
        <f t="shared" si="1600"/>
        <v>0</v>
      </c>
      <c r="C3593" s="193">
        <f t="shared" si="1618"/>
        <v>0</v>
      </c>
      <c r="D3593" s="110">
        <f t="shared" si="1601"/>
        <v>7245.38</v>
      </c>
      <c r="E3593" s="111">
        <f t="shared" si="1617"/>
        <v>7276.54</v>
      </c>
      <c r="F3593" s="112">
        <f t="shared" si="1602"/>
        <v>47837</v>
      </c>
      <c r="G3593" s="113">
        <f t="shared" si="1603"/>
        <v>4.3006716003852752E-3</v>
      </c>
      <c r="H3593" s="114">
        <f t="shared" si="1604"/>
        <v>47899</v>
      </c>
      <c r="I3593" s="114">
        <f t="shared" si="1605"/>
        <v>47899</v>
      </c>
      <c r="J3593" s="115">
        <f t="shared" si="1606"/>
        <v>23</v>
      </c>
      <c r="K3593" s="115">
        <f t="shared" si="1607"/>
        <v>15</v>
      </c>
      <c r="L3593" s="8">
        <f t="shared" si="1608"/>
        <v>1.00280269</v>
      </c>
      <c r="M3593" s="116">
        <f t="shared" si="1609"/>
        <v>1.0043006699999999</v>
      </c>
      <c r="N3593" s="116">
        <f t="shared" si="1610"/>
        <v>1.7448454169042515</v>
      </c>
      <c r="O3593" s="109">
        <f t="shared" si="1611"/>
        <v>1.74973567</v>
      </c>
      <c r="P3593" s="109">
        <f t="shared" si="1612"/>
        <v>0</v>
      </c>
      <c r="Q3593" s="11">
        <f t="shared" si="1597"/>
        <v>0</v>
      </c>
      <c r="R3593" s="30">
        <f t="shared" si="1595"/>
        <v>0</v>
      </c>
      <c r="S3593" s="109">
        <f t="shared" si="1613"/>
        <v>0</v>
      </c>
      <c r="T3593" s="119">
        <f t="shared" si="1596"/>
        <v>0.10150000000000001</v>
      </c>
      <c r="U3593" s="117">
        <f t="shared" si="1614"/>
        <v>412</v>
      </c>
      <c r="V3593" s="117">
        <v>252</v>
      </c>
      <c r="W3593" s="116">
        <f t="shared" si="1615"/>
        <v>1.1712276800000001</v>
      </c>
      <c r="X3593" s="109">
        <f t="shared" si="1616"/>
        <v>0</v>
      </c>
      <c r="Y3593" s="174">
        <f t="shared" si="1593"/>
        <v>0</v>
      </c>
      <c r="Z3593" s="120" t="str">
        <f t="shared" si="1598"/>
        <v>A+J=</v>
      </c>
      <c r="AA3593" s="114">
        <f t="shared" si="1599"/>
        <v>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08">
        <f t="shared" si="1594"/>
        <v>47890</v>
      </c>
      <c r="B3594" s="109">
        <f t="shared" si="1600"/>
        <v>0</v>
      </c>
      <c r="C3594" s="193">
        <f t="shared" si="1618"/>
        <v>0</v>
      </c>
      <c r="D3594" s="110">
        <f t="shared" si="1601"/>
        <v>7245.38</v>
      </c>
      <c r="E3594" s="111">
        <f t="shared" si="1617"/>
        <v>7276.54</v>
      </c>
      <c r="F3594" s="112">
        <f t="shared" si="1602"/>
        <v>47837</v>
      </c>
      <c r="G3594" s="113">
        <f t="shared" si="1603"/>
        <v>4.3006716003852752E-3</v>
      </c>
      <c r="H3594" s="114">
        <f t="shared" si="1604"/>
        <v>47899</v>
      </c>
      <c r="I3594" s="114">
        <f t="shared" si="1605"/>
        <v>47899</v>
      </c>
      <c r="J3594" s="115">
        <f t="shared" si="1606"/>
        <v>23</v>
      </c>
      <c r="K3594" s="115">
        <f t="shared" si="1607"/>
        <v>16</v>
      </c>
      <c r="L3594" s="8">
        <f t="shared" si="1608"/>
        <v>1.0029898100000001</v>
      </c>
      <c r="M3594" s="116">
        <f t="shared" si="1609"/>
        <v>1.0043006699999999</v>
      </c>
      <c r="N3594" s="116">
        <f t="shared" si="1610"/>
        <v>1.7448454169042515</v>
      </c>
      <c r="O3594" s="109">
        <f t="shared" si="1611"/>
        <v>1.7500621700000001</v>
      </c>
      <c r="P3594" s="109">
        <f t="shared" si="1612"/>
        <v>0</v>
      </c>
      <c r="Q3594" s="11">
        <f t="shared" si="1597"/>
        <v>0</v>
      </c>
      <c r="R3594" s="30">
        <f t="shared" si="1595"/>
        <v>0</v>
      </c>
      <c r="S3594" s="109">
        <f t="shared" si="1613"/>
        <v>0</v>
      </c>
      <c r="T3594" s="119">
        <f t="shared" si="1596"/>
        <v>0.10150000000000001</v>
      </c>
      <c r="U3594" s="117">
        <f t="shared" si="1614"/>
        <v>413</v>
      </c>
      <c r="V3594" s="117">
        <v>252</v>
      </c>
      <c r="W3594" s="116">
        <f t="shared" si="1615"/>
        <v>1.1716770759999999</v>
      </c>
      <c r="X3594" s="109">
        <f t="shared" si="1616"/>
        <v>0</v>
      </c>
      <c r="Y3594" s="174">
        <f t="shared" ref="Y3594:Y3657" si="1619">IF(AND(Q3594&gt;0,Z3594&lt;&gt;"INCORPJ="),S3594+X3594,0)</f>
        <v>0</v>
      </c>
      <c r="Z3594" s="120" t="str">
        <f t="shared" si="1598"/>
        <v>A+J=</v>
      </c>
      <c r="AA3594" s="114">
        <f t="shared" si="1599"/>
        <v>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08">
        <f t="shared" ref="A3595:A3658" si="1620">(A3594+1)</f>
        <v>47891</v>
      </c>
      <c r="B3595" s="109">
        <f t="shared" si="1600"/>
        <v>0</v>
      </c>
      <c r="C3595" s="193">
        <f t="shared" si="1618"/>
        <v>0</v>
      </c>
      <c r="D3595" s="110">
        <f t="shared" si="1601"/>
        <v>7245.38</v>
      </c>
      <c r="E3595" s="111">
        <f t="shared" si="1617"/>
        <v>7276.54</v>
      </c>
      <c r="F3595" s="112">
        <f t="shared" si="1602"/>
        <v>47837</v>
      </c>
      <c r="G3595" s="113">
        <f t="shared" si="1603"/>
        <v>4.3006716003852752E-3</v>
      </c>
      <c r="H3595" s="114">
        <f t="shared" si="1604"/>
        <v>47899</v>
      </c>
      <c r="I3595" s="114">
        <f t="shared" si="1605"/>
        <v>47899</v>
      </c>
      <c r="J3595" s="115">
        <f t="shared" si="1606"/>
        <v>23</v>
      </c>
      <c r="K3595" s="115">
        <f t="shared" si="1607"/>
        <v>17</v>
      </c>
      <c r="L3595" s="8">
        <f t="shared" si="1608"/>
        <v>1.0031769699999999</v>
      </c>
      <c r="M3595" s="116">
        <f t="shared" si="1609"/>
        <v>1.0043006699999999</v>
      </c>
      <c r="N3595" s="116">
        <f t="shared" si="1610"/>
        <v>1.7448454169042515</v>
      </c>
      <c r="O3595" s="109">
        <f t="shared" si="1611"/>
        <v>1.7503887300000001</v>
      </c>
      <c r="P3595" s="109">
        <f t="shared" si="1612"/>
        <v>0</v>
      </c>
      <c r="Q3595" s="11">
        <f t="shared" si="1597"/>
        <v>0</v>
      </c>
      <c r="R3595" s="30">
        <f t="shared" ref="R3595:R3658" si="1621">IF(Q3595&gt;0,VLOOKUP($A3595,$AD$10:$AI$145,6),0)</f>
        <v>0</v>
      </c>
      <c r="S3595" s="109">
        <f t="shared" si="1613"/>
        <v>0</v>
      </c>
      <c r="T3595" s="119">
        <f t="shared" ref="T3595:T3658" si="1622">(T3594)</f>
        <v>0.10150000000000001</v>
      </c>
      <c r="U3595" s="117">
        <f t="shared" si="1614"/>
        <v>414</v>
      </c>
      <c r="V3595" s="117">
        <v>252</v>
      </c>
      <c r="W3595" s="116">
        <f t="shared" si="1615"/>
        <v>1.172126644</v>
      </c>
      <c r="X3595" s="109">
        <f t="shared" si="1616"/>
        <v>0</v>
      </c>
      <c r="Y3595" s="174">
        <f t="shared" si="1619"/>
        <v>0</v>
      </c>
      <c r="Z3595" s="120" t="str">
        <f t="shared" si="1598"/>
        <v>A+J=</v>
      </c>
      <c r="AA3595" s="114">
        <f t="shared" si="1599"/>
        <v>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08">
        <f t="shared" si="1620"/>
        <v>47892</v>
      </c>
      <c r="B3596" s="109">
        <f t="shared" si="1600"/>
        <v>0</v>
      </c>
      <c r="C3596" s="193">
        <f t="shared" si="1618"/>
        <v>0</v>
      </c>
      <c r="D3596" s="110">
        <f t="shared" si="1601"/>
        <v>7245.38</v>
      </c>
      <c r="E3596" s="111">
        <f t="shared" si="1617"/>
        <v>7276.54</v>
      </c>
      <c r="F3596" s="112">
        <f t="shared" si="1602"/>
        <v>47837</v>
      </c>
      <c r="G3596" s="113">
        <f t="shared" si="1603"/>
        <v>4.3006716003852752E-3</v>
      </c>
      <c r="H3596" s="114">
        <f t="shared" si="1604"/>
        <v>47899</v>
      </c>
      <c r="I3596" s="114">
        <f t="shared" si="1605"/>
        <v>47899</v>
      </c>
      <c r="J3596" s="115">
        <f t="shared" si="1606"/>
        <v>23</v>
      </c>
      <c r="K3596" s="115">
        <f t="shared" si="1607"/>
        <v>18</v>
      </c>
      <c r="L3596" s="8">
        <f t="shared" si="1608"/>
        <v>1.00336417</v>
      </c>
      <c r="M3596" s="116">
        <f t="shared" si="1609"/>
        <v>1.0043006699999999</v>
      </c>
      <c r="N3596" s="116">
        <f t="shared" si="1610"/>
        <v>1.7448454169042515</v>
      </c>
      <c r="O3596" s="109">
        <f t="shared" si="1611"/>
        <v>1.75071537</v>
      </c>
      <c r="P3596" s="109">
        <f t="shared" si="1612"/>
        <v>0</v>
      </c>
      <c r="Q3596" s="11">
        <f t="shared" ref="Q3596:Q3659" si="1623">IF(VLOOKUP(A3596,AD$10:AK$145,8)=VLOOKUP(A3595,AD$10:AK$145,8),0,VLOOKUP(A3596,AD$10:AK$145,8))</f>
        <v>0</v>
      </c>
      <c r="R3596" s="30">
        <f t="shared" si="1621"/>
        <v>0</v>
      </c>
      <c r="S3596" s="109">
        <f t="shared" si="1613"/>
        <v>0</v>
      </c>
      <c r="T3596" s="119">
        <f t="shared" si="1622"/>
        <v>0.10150000000000001</v>
      </c>
      <c r="U3596" s="117">
        <f t="shared" si="1614"/>
        <v>415</v>
      </c>
      <c r="V3596" s="117">
        <v>252</v>
      </c>
      <c r="W3596" s="116">
        <f t="shared" si="1615"/>
        <v>1.1725763840000001</v>
      </c>
      <c r="X3596" s="109">
        <f t="shared" si="1616"/>
        <v>0</v>
      </c>
      <c r="Y3596" s="174">
        <f t="shared" si="1619"/>
        <v>0</v>
      </c>
      <c r="Z3596" s="120" t="str">
        <f t="shared" ref="Z3596:Z3659" si="1624">IF($Q3595&gt;0,VLOOKUP($A3595,$AD$10:$AM$145,9),Z3595)</f>
        <v>A+J=</v>
      </c>
      <c r="AA3596" s="114">
        <f t="shared" ref="AA3596:AA3659" si="1625">IF($Q3595&gt;0,VLOOKUP($A3595,$AD$10:$AM$145,10),AA3595)</f>
        <v>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08">
        <f t="shared" si="1620"/>
        <v>47893</v>
      </c>
      <c r="B3597" s="109">
        <f t="shared" si="1600"/>
        <v>0</v>
      </c>
      <c r="C3597" s="193">
        <f t="shared" si="1618"/>
        <v>0</v>
      </c>
      <c r="D3597" s="110">
        <f t="shared" si="1601"/>
        <v>7245.38</v>
      </c>
      <c r="E3597" s="111">
        <f t="shared" si="1617"/>
        <v>7276.54</v>
      </c>
      <c r="F3597" s="112">
        <f t="shared" si="1602"/>
        <v>47837</v>
      </c>
      <c r="G3597" s="113">
        <f t="shared" si="1603"/>
        <v>4.3006716003852752E-3</v>
      </c>
      <c r="H3597" s="114">
        <f t="shared" si="1604"/>
        <v>47899</v>
      </c>
      <c r="I3597" s="114">
        <f t="shared" si="1605"/>
        <v>47899</v>
      </c>
      <c r="J3597" s="115">
        <f t="shared" si="1606"/>
        <v>23</v>
      </c>
      <c r="K3597" s="115">
        <f t="shared" si="1607"/>
        <v>19</v>
      </c>
      <c r="L3597" s="8">
        <f t="shared" si="1608"/>
        <v>1.0035514000000001</v>
      </c>
      <c r="M3597" s="116">
        <f t="shared" si="1609"/>
        <v>1.0043006699999999</v>
      </c>
      <c r="N3597" s="116">
        <f t="shared" si="1610"/>
        <v>1.7448454169042515</v>
      </c>
      <c r="O3597" s="109">
        <f t="shared" si="1611"/>
        <v>1.7510420600000001</v>
      </c>
      <c r="P3597" s="109">
        <f t="shared" si="1612"/>
        <v>0</v>
      </c>
      <c r="Q3597" s="11">
        <f t="shared" si="1623"/>
        <v>0</v>
      </c>
      <c r="R3597" s="30">
        <f t="shared" si="1621"/>
        <v>0</v>
      </c>
      <c r="S3597" s="109">
        <f t="shared" si="1613"/>
        <v>0</v>
      </c>
      <c r="T3597" s="119">
        <f t="shared" si="1622"/>
        <v>0.10150000000000001</v>
      </c>
      <c r="U3597" s="117">
        <f t="shared" si="1614"/>
        <v>416</v>
      </c>
      <c r="V3597" s="117">
        <v>252</v>
      </c>
      <c r="W3597" s="116">
        <f t="shared" si="1615"/>
        <v>1.1730262970000001</v>
      </c>
      <c r="X3597" s="109">
        <f t="shared" si="1616"/>
        <v>0</v>
      </c>
      <c r="Y3597" s="174">
        <f t="shared" si="1619"/>
        <v>0</v>
      </c>
      <c r="Z3597" s="120" t="str">
        <f t="shared" si="1624"/>
        <v>A+J=</v>
      </c>
      <c r="AA3597" s="114">
        <f t="shared" si="1625"/>
        <v>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08">
        <f t="shared" si="1620"/>
        <v>47894</v>
      </c>
      <c r="B3598" s="109">
        <f t="shared" si="1600"/>
        <v>0</v>
      </c>
      <c r="C3598" s="193">
        <f t="shared" si="1618"/>
        <v>0</v>
      </c>
      <c r="D3598" s="110">
        <f t="shared" si="1601"/>
        <v>7245.38</v>
      </c>
      <c r="E3598" s="111">
        <f t="shared" si="1617"/>
        <v>7276.54</v>
      </c>
      <c r="F3598" s="112">
        <f t="shared" si="1602"/>
        <v>47837</v>
      </c>
      <c r="G3598" s="113">
        <f t="shared" si="1603"/>
        <v>4.3006716003852752E-3</v>
      </c>
      <c r="H3598" s="114">
        <f t="shared" si="1604"/>
        <v>47899</v>
      </c>
      <c r="I3598" s="114">
        <f t="shared" si="1605"/>
        <v>47899</v>
      </c>
      <c r="J3598" s="115">
        <f t="shared" si="1606"/>
        <v>23</v>
      </c>
      <c r="K3598" s="115">
        <f t="shared" si="1607"/>
        <v>20</v>
      </c>
      <c r="L3598" s="8">
        <f t="shared" si="1608"/>
        <v>1.00373866</v>
      </c>
      <c r="M3598" s="116">
        <f t="shared" si="1609"/>
        <v>1.0043006699999999</v>
      </c>
      <c r="N3598" s="116">
        <f t="shared" si="1610"/>
        <v>1.7448454169042515</v>
      </c>
      <c r="O3598" s="109">
        <f t="shared" si="1611"/>
        <v>1.7513688000000001</v>
      </c>
      <c r="P3598" s="109">
        <f t="shared" si="1612"/>
        <v>0</v>
      </c>
      <c r="Q3598" s="11">
        <f t="shared" si="1623"/>
        <v>0</v>
      </c>
      <c r="R3598" s="30">
        <f t="shared" si="1621"/>
        <v>0</v>
      </c>
      <c r="S3598" s="109">
        <f t="shared" si="1613"/>
        <v>0</v>
      </c>
      <c r="T3598" s="119">
        <f t="shared" si="1622"/>
        <v>0.10150000000000001</v>
      </c>
      <c r="U3598" s="117">
        <f t="shared" si="1614"/>
        <v>417</v>
      </c>
      <c r="V3598" s="117">
        <v>252</v>
      </c>
      <c r="W3598" s="116">
        <f t="shared" si="1615"/>
        <v>1.1734763829999999</v>
      </c>
      <c r="X3598" s="109">
        <f t="shared" si="1616"/>
        <v>0</v>
      </c>
      <c r="Y3598" s="174">
        <f t="shared" si="1619"/>
        <v>0</v>
      </c>
      <c r="Z3598" s="120" t="str">
        <f t="shared" si="1624"/>
        <v>A+J=</v>
      </c>
      <c r="AA3598" s="114">
        <f t="shared" si="1625"/>
        <v>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08">
        <f t="shared" si="1620"/>
        <v>47895</v>
      </c>
      <c r="B3599" s="109">
        <f t="shared" si="1600"/>
        <v>0</v>
      </c>
      <c r="C3599" s="193">
        <f t="shared" si="1618"/>
        <v>0</v>
      </c>
      <c r="D3599" s="110">
        <f t="shared" si="1601"/>
        <v>7245.38</v>
      </c>
      <c r="E3599" s="111">
        <f t="shared" si="1617"/>
        <v>7276.54</v>
      </c>
      <c r="F3599" s="112">
        <f t="shared" si="1602"/>
        <v>47837</v>
      </c>
      <c r="G3599" s="113">
        <f t="shared" si="1603"/>
        <v>4.3006716003852752E-3</v>
      </c>
      <c r="H3599" s="114">
        <f t="shared" si="1604"/>
        <v>47899</v>
      </c>
      <c r="I3599" s="114">
        <f t="shared" si="1605"/>
        <v>47899</v>
      </c>
      <c r="J3599" s="115">
        <f t="shared" si="1606"/>
        <v>23</v>
      </c>
      <c r="K3599" s="115">
        <f t="shared" si="1607"/>
        <v>20</v>
      </c>
      <c r="L3599" s="8">
        <f t="shared" si="1608"/>
        <v>1.00373866</v>
      </c>
      <c r="M3599" s="116">
        <f t="shared" si="1609"/>
        <v>1.0043006699999999</v>
      </c>
      <c r="N3599" s="116">
        <f t="shared" si="1610"/>
        <v>1.7448454169042515</v>
      </c>
      <c r="O3599" s="109">
        <f t="shared" si="1611"/>
        <v>1.7513688000000001</v>
      </c>
      <c r="P3599" s="109">
        <f t="shared" si="1612"/>
        <v>0</v>
      </c>
      <c r="Q3599" s="11">
        <f t="shared" si="1623"/>
        <v>0</v>
      </c>
      <c r="R3599" s="30">
        <f t="shared" si="1621"/>
        <v>0</v>
      </c>
      <c r="S3599" s="109">
        <f t="shared" si="1613"/>
        <v>0</v>
      </c>
      <c r="T3599" s="119">
        <f t="shared" si="1622"/>
        <v>0.10150000000000001</v>
      </c>
      <c r="U3599" s="117">
        <f t="shared" si="1614"/>
        <v>417</v>
      </c>
      <c r="V3599" s="117">
        <v>252</v>
      </c>
      <c r="W3599" s="116">
        <f t="shared" si="1615"/>
        <v>1.1734763829999999</v>
      </c>
      <c r="X3599" s="109">
        <f t="shared" si="1616"/>
        <v>0</v>
      </c>
      <c r="Y3599" s="174">
        <f t="shared" si="1619"/>
        <v>0</v>
      </c>
      <c r="Z3599" s="120" t="str">
        <f t="shared" si="1624"/>
        <v>A+J=</v>
      </c>
      <c r="AA3599" s="114">
        <f t="shared" si="1625"/>
        <v>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08">
        <f t="shared" si="1620"/>
        <v>47896</v>
      </c>
      <c r="B3600" s="109">
        <f t="shared" si="1600"/>
        <v>0</v>
      </c>
      <c r="C3600" s="193">
        <f t="shared" si="1618"/>
        <v>0</v>
      </c>
      <c r="D3600" s="110">
        <f t="shared" si="1601"/>
        <v>7245.38</v>
      </c>
      <c r="E3600" s="111">
        <f t="shared" si="1617"/>
        <v>7276.54</v>
      </c>
      <c r="F3600" s="112">
        <f t="shared" si="1602"/>
        <v>47837</v>
      </c>
      <c r="G3600" s="113">
        <f t="shared" si="1603"/>
        <v>4.3006716003852752E-3</v>
      </c>
      <c r="H3600" s="114">
        <f t="shared" si="1604"/>
        <v>47899</v>
      </c>
      <c r="I3600" s="114">
        <f t="shared" si="1605"/>
        <v>47899</v>
      </c>
      <c r="J3600" s="115">
        <f t="shared" si="1606"/>
        <v>23</v>
      </c>
      <c r="K3600" s="115">
        <f t="shared" si="1607"/>
        <v>20</v>
      </c>
      <c r="L3600" s="8">
        <f t="shared" si="1608"/>
        <v>1.00373866</v>
      </c>
      <c r="M3600" s="116">
        <f t="shared" si="1609"/>
        <v>1.0043006699999999</v>
      </c>
      <c r="N3600" s="116">
        <f t="shared" si="1610"/>
        <v>1.7448454169042515</v>
      </c>
      <c r="O3600" s="109">
        <f t="shared" si="1611"/>
        <v>1.7513688000000001</v>
      </c>
      <c r="P3600" s="109">
        <f t="shared" si="1612"/>
        <v>0</v>
      </c>
      <c r="Q3600" s="11">
        <f t="shared" si="1623"/>
        <v>0</v>
      </c>
      <c r="R3600" s="30">
        <f t="shared" si="1621"/>
        <v>0</v>
      </c>
      <c r="S3600" s="109">
        <f t="shared" si="1613"/>
        <v>0</v>
      </c>
      <c r="T3600" s="119">
        <f t="shared" si="1622"/>
        <v>0.10150000000000001</v>
      </c>
      <c r="U3600" s="117">
        <f t="shared" si="1614"/>
        <v>417</v>
      </c>
      <c r="V3600" s="117">
        <v>252</v>
      </c>
      <c r="W3600" s="116">
        <f t="shared" si="1615"/>
        <v>1.1734763829999999</v>
      </c>
      <c r="X3600" s="109">
        <f t="shared" si="1616"/>
        <v>0</v>
      </c>
      <c r="Y3600" s="174">
        <f t="shared" si="1619"/>
        <v>0</v>
      </c>
      <c r="Z3600" s="120" t="str">
        <f t="shared" si="1624"/>
        <v>A+J=</v>
      </c>
      <c r="AA3600" s="114">
        <f t="shared" si="1625"/>
        <v>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08">
        <f t="shared" si="1620"/>
        <v>47897</v>
      </c>
      <c r="B3601" s="109">
        <f t="shared" si="1600"/>
        <v>0</v>
      </c>
      <c r="C3601" s="193">
        <f t="shared" si="1618"/>
        <v>0</v>
      </c>
      <c r="D3601" s="110">
        <f t="shared" si="1601"/>
        <v>7245.38</v>
      </c>
      <c r="E3601" s="111">
        <f t="shared" si="1617"/>
        <v>7276.54</v>
      </c>
      <c r="F3601" s="112">
        <f t="shared" si="1602"/>
        <v>47837</v>
      </c>
      <c r="G3601" s="113">
        <f t="shared" si="1603"/>
        <v>4.3006716003852752E-3</v>
      </c>
      <c r="H3601" s="114">
        <f t="shared" si="1604"/>
        <v>47899</v>
      </c>
      <c r="I3601" s="114">
        <f t="shared" si="1605"/>
        <v>47899</v>
      </c>
      <c r="J3601" s="115">
        <f t="shared" si="1606"/>
        <v>23</v>
      </c>
      <c r="K3601" s="115">
        <f t="shared" si="1607"/>
        <v>21</v>
      </c>
      <c r="L3601" s="8">
        <f t="shared" si="1608"/>
        <v>1.0039259599999999</v>
      </c>
      <c r="M3601" s="116">
        <f t="shared" si="1609"/>
        <v>1.0043006699999999</v>
      </c>
      <c r="N3601" s="116">
        <f t="shared" si="1610"/>
        <v>1.7448454169042515</v>
      </c>
      <c r="O3601" s="109">
        <f t="shared" si="1611"/>
        <v>1.7516956100000001</v>
      </c>
      <c r="P3601" s="109">
        <f t="shared" si="1612"/>
        <v>0</v>
      </c>
      <c r="Q3601" s="11">
        <f t="shared" si="1623"/>
        <v>0</v>
      </c>
      <c r="R3601" s="30">
        <f t="shared" si="1621"/>
        <v>0</v>
      </c>
      <c r="S3601" s="109">
        <f t="shared" si="1613"/>
        <v>0</v>
      </c>
      <c r="T3601" s="119">
        <f t="shared" si="1622"/>
        <v>0.10150000000000001</v>
      </c>
      <c r="U3601" s="117">
        <f t="shared" si="1614"/>
        <v>418</v>
      </c>
      <c r="V3601" s="117">
        <v>252</v>
      </c>
      <c r="W3601" s="116">
        <f t="shared" si="1615"/>
        <v>1.1739266420000001</v>
      </c>
      <c r="X3601" s="109">
        <f t="shared" si="1616"/>
        <v>0</v>
      </c>
      <c r="Y3601" s="174">
        <f t="shared" si="1619"/>
        <v>0</v>
      </c>
      <c r="Z3601" s="120" t="str">
        <f t="shared" si="1624"/>
        <v>A+J=</v>
      </c>
      <c r="AA3601" s="114">
        <f t="shared" si="1625"/>
        <v>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08">
        <f t="shared" si="1620"/>
        <v>47898</v>
      </c>
      <c r="B3602" s="109">
        <f t="shared" si="1600"/>
        <v>0</v>
      </c>
      <c r="C3602" s="193">
        <f t="shared" si="1618"/>
        <v>0</v>
      </c>
      <c r="D3602" s="110">
        <f t="shared" si="1601"/>
        <v>7245.38</v>
      </c>
      <c r="E3602" s="111">
        <f t="shared" si="1617"/>
        <v>7276.54</v>
      </c>
      <c r="F3602" s="112">
        <f t="shared" si="1602"/>
        <v>47837</v>
      </c>
      <c r="G3602" s="113">
        <f t="shared" si="1603"/>
        <v>4.3006716003852752E-3</v>
      </c>
      <c r="H3602" s="114">
        <f t="shared" si="1604"/>
        <v>47899</v>
      </c>
      <c r="I3602" s="114">
        <f t="shared" si="1605"/>
        <v>47899</v>
      </c>
      <c r="J3602" s="115">
        <f t="shared" si="1606"/>
        <v>23</v>
      </c>
      <c r="K3602" s="115">
        <f t="shared" si="1607"/>
        <v>22</v>
      </c>
      <c r="L3602" s="8">
        <f t="shared" si="1608"/>
        <v>1.0041133</v>
      </c>
      <c r="M3602" s="116">
        <f t="shared" si="1609"/>
        <v>1.0043006699999999</v>
      </c>
      <c r="N3602" s="116">
        <f t="shared" si="1610"/>
        <v>1.7448454169042515</v>
      </c>
      <c r="O3602" s="109">
        <f t="shared" si="1611"/>
        <v>1.7520224799999999</v>
      </c>
      <c r="P3602" s="109">
        <f t="shared" si="1612"/>
        <v>0</v>
      </c>
      <c r="Q3602" s="11">
        <f t="shared" si="1623"/>
        <v>0</v>
      </c>
      <c r="R3602" s="30">
        <f t="shared" si="1621"/>
        <v>0</v>
      </c>
      <c r="S3602" s="109">
        <f t="shared" si="1613"/>
        <v>0</v>
      </c>
      <c r="T3602" s="119">
        <f t="shared" si="1622"/>
        <v>0.10150000000000001</v>
      </c>
      <c r="U3602" s="117">
        <f t="shared" si="1614"/>
        <v>419</v>
      </c>
      <c r="V3602" s="117">
        <v>252</v>
      </c>
      <c r="W3602" s="116">
        <f t="shared" si="1615"/>
        <v>1.174377073</v>
      </c>
      <c r="X3602" s="109">
        <f t="shared" si="1616"/>
        <v>0</v>
      </c>
      <c r="Y3602" s="174">
        <f t="shared" si="1619"/>
        <v>0</v>
      </c>
      <c r="Z3602" s="120" t="str">
        <f t="shared" si="1624"/>
        <v>A+J=</v>
      </c>
      <c r="AA3602" s="114">
        <f t="shared" si="1625"/>
        <v>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08">
        <f t="shared" si="1620"/>
        <v>47899</v>
      </c>
      <c r="B3603" s="109">
        <f t="shared" si="1600"/>
        <v>0</v>
      </c>
      <c r="C3603" s="193">
        <f t="shared" si="1618"/>
        <v>0</v>
      </c>
      <c r="D3603" s="110">
        <f t="shared" si="1601"/>
        <v>7245.38</v>
      </c>
      <c r="E3603" s="111">
        <f t="shared" si="1617"/>
        <v>7276.54</v>
      </c>
      <c r="F3603" s="112">
        <f t="shared" si="1602"/>
        <v>47837</v>
      </c>
      <c r="G3603" s="113">
        <f t="shared" si="1603"/>
        <v>4.3006716003852752E-3</v>
      </c>
      <c r="H3603" s="114">
        <f t="shared" si="1604"/>
        <v>47927</v>
      </c>
      <c r="I3603" s="114">
        <f t="shared" si="1605"/>
        <v>47899</v>
      </c>
      <c r="J3603" s="115">
        <f t="shared" si="1606"/>
        <v>23</v>
      </c>
      <c r="K3603" s="115">
        <f t="shared" si="1607"/>
        <v>23</v>
      </c>
      <c r="L3603" s="8">
        <f t="shared" si="1608"/>
        <v>1.0043006699999999</v>
      </c>
      <c r="M3603" s="116">
        <f t="shared" si="1609"/>
        <v>1.0043006699999999</v>
      </c>
      <c r="N3603" s="116">
        <f t="shared" si="1610"/>
        <v>1.7448454169042515</v>
      </c>
      <c r="O3603" s="109">
        <f t="shared" si="1611"/>
        <v>1.75234942</v>
      </c>
      <c r="P3603" s="109">
        <f t="shared" si="1612"/>
        <v>0</v>
      </c>
      <c r="Q3603" s="11">
        <f t="shared" si="1623"/>
        <v>0</v>
      </c>
      <c r="R3603" s="30">
        <f t="shared" si="1621"/>
        <v>0</v>
      </c>
      <c r="S3603" s="109">
        <f t="shared" si="1613"/>
        <v>0</v>
      </c>
      <c r="T3603" s="119">
        <f t="shared" si="1622"/>
        <v>0.10150000000000001</v>
      </c>
      <c r="U3603" s="117">
        <f t="shared" si="1614"/>
        <v>420</v>
      </c>
      <c r="V3603" s="117">
        <v>252</v>
      </c>
      <c r="W3603" s="116">
        <f t="shared" si="1615"/>
        <v>1.1748276769999999</v>
      </c>
      <c r="X3603" s="109">
        <f t="shared" si="1616"/>
        <v>0</v>
      </c>
      <c r="Y3603" s="174">
        <f t="shared" si="1619"/>
        <v>0</v>
      </c>
      <c r="Z3603" s="120" t="str">
        <f t="shared" si="1624"/>
        <v>A+J=</v>
      </c>
      <c r="AA3603" s="114">
        <f t="shared" si="1625"/>
        <v>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08">
        <f t="shared" si="1620"/>
        <v>47900</v>
      </c>
      <c r="B3604" s="109">
        <f t="shared" si="1600"/>
        <v>0</v>
      </c>
      <c r="C3604" s="193">
        <f t="shared" si="1618"/>
        <v>0</v>
      </c>
      <c r="D3604" s="110">
        <f t="shared" si="1601"/>
        <v>7245.38</v>
      </c>
      <c r="E3604" s="111">
        <f t="shared" si="1617"/>
        <v>7276.54</v>
      </c>
      <c r="F3604" s="112">
        <f t="shared" si="1602"/>
        <v>47868</v>
      </c>
      <c r="G3604" s="113">
        <f t="shared" si="1603"/>
        <v>4.3006716003852752E-3</v>
      </c>
      <c r="H3604" s="114">
        <f t="shared" si="1604"/>
        <v>47927</v>
      </c>
      <c r="I3604" s="114">
        <f t="shared" si="1605"/>
        <v>47927</v>
      </c>
      <c r="J3604" s="115">
        <f t="shared" si="1606"/>
        <v>18</v>
      </c>
      <c r="K3604" s="115">
        <f t="shared" si="1607"/>
        <v>1</v>
      </c>
      <c r="L3604" s="8">
        <f t="shared" si="1608"/>
        <v>1.00023844</v>
      </c>
      <c r="M3604" s="116">
        <f t="shared" si="1609"/>
        <v>1.0043006699999999</v>
      </c>
      <c r="N3604" s="116">
        <f t="shared" si="1610"/>
        <v>1.752349421243369</v>
      </c>
      <c r="O3604" s="109">
        <f t="shared" si="1611"/>
        <v>1.75276725</v>
      </c>
      <c r="P3604" s="109">
        <f t="shared" si="1612"/>
        <v>0</v>
      </c>
      <c r="Q3604" s="11">
        <f t="shared" si="1623"/>
        <v>0</v>
      </c>
      <c r="R3604" s="30">
        <f t="shared" si="1621"/>
        <v>0</v>
      </c>
      <c r="S3604" s="109">
        <f t="shared" si="1613"/>
        <v>0</v>
      </c>
      <c r="T3604" s="119">
        <f t="shared" si="1622"/>
        <v>0.10150000000000001</v>
      </c>
      <c r="U3604" s="117">
        <f t="shared" si="1614"/>
        <v>421</v>
      </c>
      <c r="V3604" s="117">
        <v>252</v>
      </c>
      <c r="W3604" s="116">
        <f t="shared" si="1615"/>
        <v>1.1752784540000001</v>
      </c>
      <c r="X3604" s="109">
        <f t="shared" si="1616"/>
        <v>0</v>
      </c>
      <c r="Y3604" s="174">
        <f t="shared" si="1619"/>
        <v>0</v>
      </c>
      <c r="Z3604" s="120" t="str">
        <f t="shared" si="1624"/>
        <v>A+J=</v>
      </c>
      <c r="AA3604" s="114">
        <f t="shared" si="1625"/>
        <v>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08">
        <f t="shared" si="1620"/>
        <v>47901</v>
      </c>
      <c r="B3605" s="109">
        <f t="shared" si="1600"/>
        <v>0</v>
      </c>
      <c r="C3605" s="193">
        <f t="shared" si="1618"/>
        <v>0</v>
      </c>
      <c r="D3605" s="110">
        <f t="shared" si="1601"/>
        <v>7245.38</v>
      </c>
      <c r="E3605" s="111">
        <f t="shared" si="1617"/>
        <v>7276.54</v>
      </c>
      <c r="F3605" s="112">
        <f t="shared" si="1602"/>
        <v>47868</v>
      </c>
      <c r="G3605" s="113">
        <f t="shared" si="1603"/>
        <v>4.3006716003852752E-3</v>
      </c>
      <c r="H3605" s="114">
        <f t="shared" si="1604"/>
        <v>47927</v>
      </c>
      <c r="I3605" s="114">
        <f t="shared" si="1605"/>
        <v>47927</v>
      </c>
      <c r="J3605" s="115">
        <f t="shared" si="1606"/>
        <v>18</v>
      </c>
      <c r="K3605" s="115">
        <f t="shared" si="1607"/>
        <v>2</v>
      </c>
      <c r="L3605" s="8">
        <f t="shared" si="1608"/>
        <v>1.00047694</v>
      </c>
      <c r="M3605" s="116">
        <f t="shared" si="1609"/>
        <v>1.0043006699999999</v>
      </c>
      <c r="N3605" s="116">
        <f t="shared" si="1610"/>
        <v>1.752349421243369</v>
      </c>
      <c r="O3605" s="109">
        <f t="shared" si="1611"/>
        <v>1.75318518</v>
      </c>
      <c r="P3605" s="109">
        <f t="shared" si="1612"/>
        <v>0</v>
      </c>
      <c r="Q3605" s="11">
        <f t="shared" si="1623"/>
        <v>0</v>
      </c>
      <c r="R3605" s="30">
        <f t="shared" si="1621"/>
        <v>0</v>
      </c>
      <c r="S3605" s="109">
        <f t="shared" si="1613"/>
        <v>0</v>
      </c>
      <c r="T3605" s="119">
        <f t="shared" si="1622"/>
        <v>0.10150000000000001</v>
      </c>
      <c r="U3605" s="117">
        <f t="shared" si="1614"/>
        <v>422</v>
      </c>
      <c r="V3605" s="117">
        <v>252</v>
      </c>
      <c r="W3605" s="116">
        <f t="shared" si="1615"/>
        <v>1.1757294030000001</v>
      </c>
      <c r="X3605" s="109">
        <f t="shared" si="1616"/>
        <v>0</v>
      </c>
      <c r="Y3605" s="174">
        <f t="shared" si="1619"/>
        <v>0</v>
      </c>
      <c r="Z3605" s="120" t="str">
        <f t="shared" si="1624"/>
        <v>A+J=</v>
      </c>
      <c r="AA3605" s="114">
        <f t="shared" si="1625"/>
        <v>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08">
        <f t="shared" si="1620"/>
        <v>47902</v>
      </c>
      <c r="B3606" s="109">
        <f t="shared" si="1600"/>
        <v>0</v>
      </c>
      <c r="C3606" s="193">
        <f t="shared" si="1618"/>
        <v>0</v>
      </c>
      <c r="D3606" s="110">
        <f t="shared" si="1601"/>
        <v>7245.38</v>
      </c>
      <c r="E3606" s="111">
        <f t="shared" si="1617"/>
        <v>7276.54</v>
      </c>
      <c r="F3606" s="112">
        <f t="shared" si="1602"/>
        <v>47868</v>
      </c>
      <c r="G3606" s="113">
        <f t="shared" si="1603"/>
        <v>4.3006716003852752E-3</v>
      </c>
      <c r="H3606" s="114">
        <f t="shared" si="1604"/>
        <v>47927</v>
      </c>
      <c r="I3606" s="114">
        <f t="shared" si="1605"/>
        <v>47927</v>
      </c>
      <c r="J3606" s="115">
        <f t="shared" si="1606"/>
        <v>18</v>
      </c>
      <c r="K3606" s="115">
        <f t="shared" si="1607"/>
        <v>2</v>
      </c>
      <c r="L3606" s="8">
        <f t="shared" si="1608"/>
        <v>1.00047694</v>
      </c>
      <c r="M3606" s="116">
        <f t="shared" si="1609"/>
        <v>1.0043006699999999</v>
      </c>
      <c r="N3606" s="116">
        <f t="shared" si="1610"/>
        <v>1.752349421243369</v>
      </c>
      <c r="O3606" s="109">
        <f t="shared" si="1611"/>
        <v>1.75318518</v>
      </c>
      <c r="P3606" s="109">
        <f t="shared" si="1612"/>
        <v>0</v>
      </c>
      <c r="Q3606" s="11">
        <f t="shared" si="1623"/>
        <v>0</v>
      </c>
      <c r="R3606" s="30">
        <f t="shared" si="1621"/>
        <v>0</v>
      </c>
      <c r="S3606" s="109">
        <f t="shared" si="1613"/>
        <v>0</v>
      </c>
      <c r="T3606" s="119">
        <f t="shared" si="1622"/>
        <v>0.10150000000000001</v>
      </c>
      <c r="U3606" s="117">
        <f t="shared" si="1614"/>
        <v>422</v>
      </c>
      <c r="V3606" s="117">
        <v>252</v>
      </c>
      <c r="W3606" s="116">
        <f t="shared" si="1615"/>
        <v>1.1757294030000001</v>
      </c>
      <c r="X3606" s="109">
        <f t="shared" si="1616"/>
        <v>0</v>
      </c>
      <c r="Y3606" s="174">
        <f t="shared" si="1619"/>
        <v>0</v>
      </c>
      <c r="Z3606" s="120" t="str">
        <f t="shared" si="1624"/>
        <v>A+J=</v>
      </c>
      <c r="AA3606" s="114">
        <f t="shared" si="1625"/>
        <v>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08">
        <f t="shared" si="1620"/>
        <v>47903</v>
      </c>
      <c r="B3607" s="109">
        <f t="shared" si="1600"/>
        <v>0</v>
      </c>
      <c r="C3607" s="193">
        <f t="shared" si="1618"/>
        <v>0</v>
      </c>
      <c r="D3607" s="110">
        <f t="shared" si="1601"/>
        <v>7245.38</v>
      </c>
      <c r="E3607" s="111">
        <f t="shared" si="1617"/>
        <v>7276.54</v>
      </c>
      <c r="F3607" s="112">
        <f t="shared" si="1602"/>
        <v>47868</v>
      </c>
      <c r="G3607" s="113">
        <f t="shared" si="1603"/>
        <v>4.3006716003852752E-3</v>
      </c>
      <c r="H3607" s="114">
        <f t="shared" si="1604"/>
        <v>47927</v>
      </c>
      <c r="I3607" s="114">
        <f t="shared" si="1605"/>
        <v>47927</v>
      </c>
      <c r="J3607" s="115">
        <f t="shared" si="1606"/>
        <v>18</v>
      </c>
      <c r="K3607" s="115">
        <f t="shared" si="1607"/>
        <v>2</v>
      </c>
      <c r="L3607" s="8">
        <f t="shared" si="1608"/>
        <v>1.00047694</v>
      </c>
      <c r="M3607" s="116">
        <f t="shared" si="1609"/>
        <v>1.0043006699999999</v>
      </c>
      <c r="N3607" s="116">
        <f t="shared" si="1610"/>
        <v>1.752349421243369</v>
      </c>
      <c r="O3607" s="109">
        <f t="shared" si="1611"/>
        <v>1.75318518</v>
      </c>
      <c r="P3607" s="109">
        <f t="shared" si="1612"/>
        <v>0</v>
      </c>
      <c r="Q3607" s="11">
        <f t="shared" si="1623"/>
        <v>0</v>
      </c>
      <c r="R3607" s="30">
        <f t="shared" si="1621"/>
        <v>0</v>
      </c>
      <c r="S3607" s="109">
        <f t="shared" si="1613"/>
        <v>0</v>
      </c>
      <c r="T3607" s="119">
        <f t="shared" si="1622"/>
        <v>0.10150000000000001</v>
      </c>
      <c r="U3607" s="117">
        <f t="shared" si="1614"/>
        <v>422</v>
      </c>
      <c r="V3607" s="117">
        <v>252</v>
      </c>
      <c r="W3607" s="116">
        <f t="shared" si="1615"/>
        <v>1.1757294030000001</v>
      </c>
      <c r="X3607" s="109">
        <f t="shared" si="1616"/>
        <v>0</v>
      </c>
      <c r="Y3607" s="174">
        <f t="shared" si="1619"/>
        <v>0</v>
      </c>
      <c r="Z3607" s="120" t="str">
        <f t="shared" si="1624"/>
        <v>A+J=</v>
      </c>
      <c r="AA3607" s="114">
        <f t="shared" si="1625"/>
        <v>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08">
        <f t="shared" si="1620"/>
        <v>47904</v>
      </c>
      <c r="B3608" s="109">
        <f t="shared" si="1600"/>
        <v>0</v>
      </c>
      <c r="C3608" s="193">
        <f t="shared" si="1618"/>
        <v>0</v>
      </c>
      <c r="D3608" s="110">
        <f t="shared" si="1601"/>
        <v>7245.38</v>
      </c>
      <c r="E3608" s="111">
        <f t="shared" si="1617"/>
        <v>7276.54</v>
      </c>
      <c r="F3608" s="112">
        <f t="shared" si="1602"/>
        <v>47868</v>
      </c>
      <c r="G3608" s="113">
        <f t="shared" si="1603"/>
        <v>4.3006716003852752E-3</v>
      </c>
      <c r="H3608" s="114">
        <f t="shared" si="1604"/>
        <v>47927</v>
      </c>
      <c r="I3608" s="114">
        <f t="shared" si="1605"/>
        <v>47927</v>
      </c>
      <c r="J3608" s="115">
        <f t="shared" si="1606"/>
        <v>18</v>
      </c>
      <c r="K3608" s="115">
        <f t="shared" si="1607"/>
        <v>2</v>
      </c>
      <c r="L3608" s="8">
        <f t="shared" si="1608"/>
        <v>1.00047694</v>
      </c>
      <c r="M3608" s="116">
        <f t="shared" si="1609"/>
        <v>1.0043006699999999</v>
      </c>
      <c r="N3608" s="116">
        <f t="shared" si="1610"/>
        <v>1.752349421243369</v>
      </c>
      <c r="O3608" s="109">
        <f t="shared" si="1611"/>
        <v>1.75318518</v>
      </c>
      <c r="P3608" s="109">
        <f t="shared" si="1612"/>
        <v>0</v>
      </c>
      <c r="Q3608" s="11">
        <f t="shared" si="1623"/>
        <v>0</v>
      </c>
      <c r="R3608" s="30">
        <f t="shared" si="1621"/>
        <v>0</v>
      </c>
      <c r="S3608" s="109">
        <f t="shared" si="1613"/>
        <v>0</v>
      </c>
      <c r="T3608" s="119">
        <f t="shared" si="1622"/>
        <v>0.10150000000000001</v>
      </c>
      <c r="U3608" s="117">
        <f t="shared" si="1614"/>
        <v>422</v>
      </c>
      <c r="V3608" s="117">
        <v>252</v>
      </c>
      <c r="W3608" s="116">
        <f t="shared" si="1615"/>
        <v>1.1757294030000001</v>
      </c>
      <c r="X3608" s="109">
        <f t="shared" si="1616"/>
        <v>0</v>
      </c>
      <c r="Y3608" s="174">
        <f t="shared" si="1619"/>
        <v>0</v>
      </c>
      <c r="Z3608" s="120" t="str">
        <f t="shared" si="1624"/>
        <v>A+J=</v>
      </c>
      <c r="AA3608" s="114">
        <f t="shared" si="1625"/>
        <v>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08">
        <f t="shared" si="1620"/>
        <v>47905</v>
      </c>
      <c r="B3609" s="109">
        <f t="shared" si="1600"/>
        <v>0</v>
      </c>
      <c r="C3609" s="193">
        <f t="shared" si="1618"/>
        <v>0</v>
      </c>
      <c r="D3609" s="110">
        <f t="shared" si="1601"/>
        <v>7245.38</v>
      </c>
      <c r="E3609" s="111">
        <f t="shared" si="1617"/>
        <v>7276.54</v>
      </c>
      <c r="F3609" s="112">
        <f t="shared" si="1602"/>
        <v>47868</v>
      </c>
      <c r="G3609" s="113">
        <f t="shared" si="1603"/>
        <v>4.3006716003852752E-3</v>
      </c>
      <c r="H3609" s="114">
        <f t="shared" si="1604"/>
        <v>47927</v>
      </c>
      <c r="I3609" s="114">
        <f t="shared" si="1605"/>
        <v>47927</v>
      </c>
      <c r="J3609" s="115">
        <f t="shared" si="1606"/>
        <v>18</v>
      </c>
      <c r="K3609" s="115">
        <f t="shared" si="1607"/>
        <v>2</v>
      </c>
      <c r="L3609" s="8">
        <f t="shared" si="1608"/>
        <v>1.00047694</v>
      </c>
      <c r="M3609" s="116">
        <f t="shared" si="1609"/>
        <v>1.0043006699999999</v>
      </c>
      <c r="N3609" s="116">
        <f t="shared" si="1610"/>
        <v>1.752349421243369</v>
      </c>
      <c r="O3609" s="109">
        <f t="shared" si="1611"/>
        <v>1.75318518</v>
      </c>
      <c r="P3609" s="109">
        <f t="shared" si="1612"/>
        <v>0</v>
      </c>
      <c r="Q3609" s="11">
        <f t="shared" si="1623"/>
        <v>0</v>
      </c>
      <c r="R3609" s="30">
        <f t="shared" si="1621"/>
        <v>0</v>
      </c>
      <c r="S3609" s="109">
        <f t="shared" si="1613"/>
        <v>0</v>
      </c>
      <c r="T3609" s="119">
        <f t="shared" si="1622"/>
        <v>0.10150000000000001</v>
      </c>
      <c r="U3609" s="117">
        <f t="shared" si="1614"/>
        <v>422</v>
      </c>
      <c r="V3609" s="117">
        <v>252</v>
      </c>
      <c r="W3609" s="116">
        <f t="shared" si="1615"/>
        <v>1.1757294030000001</v>
      </c>
      <c r="X3609" s="109">
        <f t="shared" si="1616"/>
        <v>0</v>
      </c>
      <c r="Y3609" s="174">
        <f t="shared" si="1619"/>
        <v>0</v>
      </c>
      <c r="Z3609" s="120" t="str">
        <f t="shared" si="1624"/>
        <v>A+J=</v>
      </c>
      <c r="AA3609" s="114">
        <f t="shared" si="1625"/>
        <v>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08">
        <f t="shared" si="1620"/>
        <v>47906</v>
      </c>
      <c r="B3610" s="109">
        <f t="shared" si="1600"/>
        <v>0</v>
      </c>
      <c r="C3610" s="193">
        <f t="shared" si="1618"/>
        <v>0</v>
      </c>
      <c r="D3610" s="110">
        <f t="shared" si="1601"/>
        <v>7245.38</v>
      </c>
      <c r="E3610" s="111">
        <f t="shared" si="1617"/>
        <v>7276.54</v>
      </c>
      <c r="F3610" s="112">
        <f t="shared" si="1602"/>
        <v>47868</v>
      </c>
      <c r="G3610" s="113">
        <f t="shared" si="1603"/>
        <v>4.3006716003852752E-3</v>
      </c>
      <c r="H3610" s="114">
        <f t="shared" si="1604"/>
        <v>47927</v>
      </c>
      <c r="I3610" s="114">
        <f t="shared" si="1605"/>
        <v>47927</v>
      </c>
      <c r="J3610" s="115">
        <f t="shared" si="1606"/>
        <v>18</v>
      </c>
      <c r="K3610" s="115">
        <f t="shared" si="1607"/>
        <v>3</v>
      </c>
      <c r="L3610" s="8">
        <f t="shared" si="1608"/>
        <v>1.0007154899999999</v>
      </c>
      <c r="M3610" s="116">
        <f t="shared" si="1609"/>
        <v>1.0043006699999999</v>
      </c>
      <c r="N3610" s="116">
        <f t="shared" si="1610"/>
        <v>1.752349421243369</v>
      </c>
      <c r="O3610" s="109">
        <f t="shared" si="1611"/>
        <v>1.7536031999999999</v>
      </c>
      <c r="P3610" s="109">
        <f t="shared" si="1612"/>
        <v>0</v>
      </c>
      <c r="Q3610" s="11">
        <f t="shared" si="1623"/>
        <v>0</v>
      </c>
      <c r="R3610" s="30">
        <f t="shared" si="1621"/>
        <v>0</v>
      </c>
      <c r="S3610" s="109">
        <f t="shared" si="1613"/>
        <v>0</v>
      </c>
      <c r="T3610" s="119">
        <f t="shared" si="1622"/>
        <v>0.10150000000000001</v>
      </c>
      <c r="U3610" s="117">
        <f t="shared" si="1614"/>
        <v>423</v>
      </c>
      <c r="V3610" s="117">
        <v>252</v>
      </c>
      <c r="W3610" s="116">
        <f t="shared" si="1615"/>
        <v>1.176180526</v>
      </c>
      <c r="X3610" s="109">
        <f t="shared" si="1616"/>
        <v>0</v>
      </c>
      <c r="Y3610" s="174">
        <f t="shared" si="1619"/>
        <v>0</v>
      </c>
      <c r="Z3610" s="120" t="str">
        <f t="shared" si="1624"/>
        <v>A+J=</v>
      </c>
      <c r="AA3610" s="114">
        <f t="shared" si="1625"/>
        <v>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08">
        <f t="shared" si="1620"/>
        <v>47907</v>
      </c>
      <c r="B3611" s="109">
        <f t="shared" si="1600"/>
        <v>0</v>
      </c>
      <c r="C3611" s="193">
        <f t="shared" si="1618"/>
        <v>0</v>
      </c>
      <c r="D3611" s="110">
        <f t="shared" si="1601"/>
        <v>7245.38</v>
      </c>
      <c r="E3611" s="111">
        <f t="shared" si="1617"/>
        <v>7276.54</v>
      </c>
      <c r="F3611" s="112">
        <f t="shared" si="1602"/>
        <v>47868</v>
      </c>
      <c r="G3611" s="113">
        <f t="shared" si="1603"/>
        <v>4.3006716003852752E-3</v>
      </c>
      <c r="H3611" s="114">
        <f t="shared" si="1604"/>
        <v>47927</v>
      </c>
      <c r="I3611" s="114">
        <f t="shared" si="1605"/>
        <v>47927</v>
      </c>
      <c r="J3611" s="115">
        <f t="shared" si="1606"/>
        <v>18</v>
      </c>
      <c r="K3611" s="115">
        <f t="shared" si="1607"/>
        <v>4</v>
      </c>
      <c r="L3611" s="8">
        <f t="shared" si="1608"/>
        <v>1.0009541099999999</v>
      </c>
      <c r="M3611" s="116">
        <f t="shared" si="1609"/>
        <v>1.0043006699999999</v>
      </c>
      <c r="N3611" s="116">
        <f t="shared" si="1610"/>
        <v>1.752349421243369</v>
      </c>
      <c r="O3611" s="109">
        <f t="shared" si="1611"/>
        <v>1.7540213499999999</v>
      </c>
      <c r="P3611" s="109">
        <f t="shared" si="1612"/>
        <v>0</v>
      </c>
      <c r="Q3611" s="11">
        <f t="shared" si="1623"/>
        <v>0</v>
      </c>
      <c r="R3611" s="30">
        <f t="shared" si="1621"/>
        <v>0</v>
      </c>
      <c r="S3611" s="109">
        <f t="shared" si="1613"/>
        <v>0</v>
      </c>
      <c r="T3611" s="119">
        <f t="shared" si="1622"/>
        <v>0.10150000000000001</v>
      </c>
      <c r="U3611" s="117">
        <f t="shared" si="1614"/>
        <v>424</v>
      </c>
      <c r="V3611" s="117">
        <v>252</v>
      </c>
      <c r="W3611" s="116">
        <f t="shared" si="1615"/>
        <v>1.176631822</v>
      </c>
      <c r="X3611" s="109">
        <f t="shared" si="1616"/>
        <v>0</v>
      </c>
      <c r="Y3611" s="174">
        <f t="shared" si="1619"/>
        <v>0</v>
      </c>
      <c r="Z3611" s="120" t="str">
        <f t="shared" si="1624"/>
        <v>A+J=</v>
      </c>
      <c r="AA3611" s="114">
        <f t="shared" si="1625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08">
        <f t="shared" si="1620"/>
        <v>47908</v>
      </c>
      <c r="B3612" s="109">
        <f t="shared" si="1600"/>
        <v>0</v>
      </c>
      <c r="C3612" s="193">
        <f t="shared" si="1618"/>
        <v>0</v>
      </c>
      <c r="D3612" s="110">
        <f t="shared" si="1601"/>
        <v>7245.38</v>
      </c>
      <c r="E3612" s="111">
        <f t="shared" si="1617"/>
        <v>7276.54</v>
      </c>
      <c r="F3612" s="112">
        <f t="shared" si="1602"/>
        <v>47868</v>
      </c>
      <c r="G3612" s="113">
        <f t="shared" si="1603"/>
        <v>4.3006716003852752E-3</v>
      </c>
      <c r="H3612" s="114">
        <f t="shared" si="1604"/>
        <v>47927</v>
      </c>
      <c r="I3612" s="114">
        <f t="shared" si="1605"/>
        <v>47927</v>
      </c>
      <c r="J3612" s="115">
        <f t="shared" si="1606"/>
        <v>18</v>
      </c>
      <c r="K3612" s="115">
        <f t="shared" si="1607"/>
        <v>5</v>
      </c>
      <c r="L3612" s="8">
        <f t="shared" si="1608"/>
        <v>1.00119278</v>
      </c>
      <c r="M3612" s="116">
        <f t="shared" si="1609"/>
        <v>1.0043006699999999</v>
      </c>
      <c r="N3612" s="116">
        <f t="shared" si="1610"/>
        <v>1.752349421243369</v>
      </c>
      <c r="O3612" s="109">
        <f t="shared" si="1611"/>
        <v>1.7544395800000001</v>
      </c>
      <c r="P3612" s="109">
        <f t="shared" si="1612"/>
        <v>0</v>
      </c>
      <c r="Q3612" s="11">
        <f t="shared" si="1623"/>
        <v>0</v>
      </c>
      <c r="R3612" s="30">
        <f t="shared" si="1621"/>
        <v>0</v>
      </c>
      <c r="S3612" s="109">
        <f t="shared" si="1613"/>
        <v>0</v>
      </c>
      <c r="T3612" s="119">
        <f t="shared" si="1622"/>
        <v>0.10150000000000001</v>
      </c>
      <c r="U3612" s="117">
        <f t="shared" si="1614"/>
        <v>425</v>
      </c>
      <c r="V3612" s="117">
        <v>252</v>
      </c>
      <c r="W3612" s="116">
        <f t="shared" si="1615"/>
        <v>1.177083291</v>
      </c>
      <c r="X3612" s="109">
        <f t="shared" si="1616"/>
        <v>0</v>
      </c>
      <c r="Y3612" s="174">
        <f t="shared" si="1619"/>
        <v>0</v>
      </c>
      <c r="Z3612" s="120" t="str">
        <f t="shared" si="1624"/>
        <v>A+J=</v>
      </c>
      <c r="AA3612" s="114">
        <f t="shared" si="1625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08">
        <f t="shared" si="1620"/>
        <v>47909</v>
      </c>
      <c r="B3613" s="109">
        <f t="shared" si="1600"/>
        <v>0</v>
      </c>
      <c r="C3613" s="193">
        <f t="shared" si="1618"/>
        <v>0</v>
      </c>
      <c r="D3613" s="110">
        <f t="shared" si="1601"/>
        <v>7245.38</v>
      </c>
      <c r="E3613" s="111">
        <f t="shared" si="1617"/>
        <v>7276.54</v>
      </c>
      <c r="F3613" s="112">
        <f t="shared" si="1602"/>
        <v>47868</v>
      </c>
      <c r="G3613" s="113">
        <f t="shared" si="1603"/>
        <v>4.3006716003852752E-3</v>
      </c>
      <c r="H3613" s="114">
        <f t="shared" si="1604"/>
        <v>47927</v>
      </c>
      <c r="I3613" s="114">
        <f t="shared" si="1605"/>
        <v>47927</v>
      </c>
      <c r="J3613" s="115">
        <f t="shared" si="1606"/>
        <v>18</v>
      </c>
      <c r="K3613" s="115">
        <f t="shared" si="1607"/>
        <v>5</v>
      </c>
      <c r="L3613" s="8">
        <f t="shared" si="1608"/>
        <v>1.00119278</v>
      </c>
      <c r="M3613" s="116">
        <f t="shared" si="1609"/>
        <v>1.0043006699999999</v>
      </c>
      <c r="N3613" s="116">
        <f t="shared" si="1610"/>
        <v>1.752349421243369</v>
      </c>
      <c r="O3613" s="109">
        <f t="shared" si="1611"/>
        <v>1.7544395800000001</v>
      </c>
      <c r="P3613" s="109">
        <f t="shared" si="1612"/>
        <v>0</v>
      </c>
      <c r="Q3613" s="11">
        <f t="shared" si="1623"/>
        <v>0</v>
      </c>
      <c r="R3613" s="30">
        <f t="shared" si="1621"/>
        <v>0</v>
      </c>
      <c r="S3613" s="109">
        <f t="shared" si="1613"/>
        <v>0</v>
      </c>
      <c r="T3613" s="119">
        <f t="shared" si="1622"/>
        <v>0.10150000000000001</v>
      </c>
      <c r="U3613" s="117">
        <f t="shared" si="1614"/>
        <v>425</v>
      </c>
      <c r="V3613" s="117">
        <v>252</v>
      </c>
      <c r="W3613" s="116">
        <f t="shared" si="1615"/>
        <v>1.177083291</v>
      </c>
      <c r="X3613" s="109">
        <f t="shared" si="1616"/>
        <v>0</v>
      </c>
      <c r="Y3613" s="174">
        <f t="shared" si="1619"/>
        <v>0</v>
      </c>
      <c r="Z3613" s="120" t="str">
        <f t="shared" si="1624"/>
        <v>A+J=</v>
      </c>
      <c r="AA3613" s="114">
        <f t="shared" si="1625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08">
        <f t="shared" si="1620"/>
        <v>47910</v>
      </c>
      <c r="B3614" s="109">
        <f t="shared" si="1600"/>
        <v>0</v>
      </c>
      <c r="C3614" s="193">
        <f t="shared" si="1618"/>
        <v>0</v>
      </c>
      <c r="D3614" s="110">
        <f t="shared" si="1601"/>
        <v>7245.38</v>
      </c>
      <c r="E3614" s="111">
        <f t="shared" si="1617"/>
        <v>7276.54</v>
      </c>
      <c r="F3614" s="112">
        <f t="shared" si="1602"/>
        <v>47868</v>
      </c>
      <c r="G3614" s="113">
        <f t="shared" si="1603"/>
        <v>4.3006716003852752E-3</v>
      </c>
      <c r="H3614" s="114">
        <f t="shared" si="1604"/>
        <v>47927</v>
      </c>
      <c r="I3614" s="114">
        <f t="shared" si="1605"/>
        <v>47927</v>
      </c>
      <c r="J3614" s="115">
        <f t="shared" si="1606"/>
        <v>18</v>
      </c>
      <c r="K3614" s="115">
        <f t="shared" si="1607"/>
        <v>5</v>
      </c>
      <c r="L3614" s="8">
        <f t="shared" si="1608"/>
        <v>1.00119278</v>
      </c>
      <c r="M3614" s="116">
        <f t="shared" si="1609"/>
        <v>1.0043006699999999</v>
      </c>
      <c r="N3614" s="116">
        <f t="shared" si="1610"/>
        <v>1.752349421243369</v>
      </c>
      <c r="O3614" s="109">
        <f t="shared" si="1611"/>
        <v>1.7544395800000001</v>
      </c>
      <c r="P3614" s="109">
        <f t="shared" si="1612"/>
        <v>0</v>
      </c>
      <c r="Q3614" s="11">
        <f t="shared" si="1623"/>
        <v>0</v>
      </c>
      <c r="R3614" s="30">
        <f t="shared" si="1621"/>
        <v>0</v>
      </c>
      <c r="S3614" s="109">
        <f t="shared" si="1613"/>
        <v>0</v>
      </c>
      <c r="T3614" s="119">
        <f t="shared" si="1622"/>
        <v>0.10150000000000001</v>
      </c>
      <c r="U3614" s="117">
        <f t="shared" si="1614"/>
        <v>425</v>
      </c>
      <c r="V3614" s="117">
        <v>252</v>
      </c>
      <c r="W3614" s="116">
        <f t="shared" si="1615"/>
        <v>1.177083291</v>
      </c>
      <c r="X3614" s="109">
        <f t="shared" si="1616"/>
        <v>0</v>
      </c>
      <c r="Y3614" s="174">
        <f t="shared" si="1619"/>
        <v>0</v>
      </c>
      <c r="Z3614" s="120" t="str">
        <f t="shared" si="1624"/>
        <v>A+J=</v>
      </c>
      <c r="AA3614" s="114">
        <f t="shared" si="1625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08">
        <f t="shared" si="1620"/>
        <v>47911</v>
      </c>
      <c r="B3615" s="109">
        <f t="shared" si="1600"/>
        <v>0</v>
      </c>
      <c r="C3615" s="193">
        <f t="shared" si="1618"/>
        <v>0</v>
      </c>
      <c r="D3615" s="110">
        <f t="shared" si="1601"/>
        <v>7245.38</v>
      </c>
      <c r="E3615" s="111">
        <f t="shared" si="1617"/>
        <v>7276.54</v>
      </c>
      <c r="F3615" s="112">
        <f t="shared" si="1602"/>
        <v>47868</v>
      </c>
      <c r="G3615" s="113">
        <f t="shared" si="1603"/>
        <v>4.3006716003852752E-3</v>
      </c>
      <c r="H3615" s="114">
        <f t="shared" si="1604"/>
        <v>47927</v>
      </c>
      <c r="I3615" s="114">
        <f t="shared" si="1605"/>
        <v>47927</v>
      </c>
      <c r="J3615" s="115">
        <f t="shared" si="1606"/>
        <v>18</v>
      </c>
      <c r="K3615" s="115">
        <f t="shared" si="1607"/>
        <v>6</v>
      </c>
      <c r="L3615" s="8">
        <f t="shared" si="1608"/>
        <v>1.0014315</v>
      </c>
      <c r="M3615" s="116">
        <f t="shared" si="1609"/>
        <v>1.0043006699999999</v>
      </c>
      <c r="N3615" s="116">
        <f t="shared" si="1610"/>
        <v>1.752349421243369</v>
      </c>
      <c r="O3615" s="109">
        <f t="shared" si="1611"/>
        <v>1.7548579</v>
      </c>
      <c r="P3615" s="109">
        <f t="shared" si="1612"/>
        <v>0</v>
      </c>
      <c r="Q3615" s="11">
        <f t="shared" si="1623"/>
        <v>0</v>
      </c>
      <c r="R3615" s="30">
        <f t="shared" si="1621"/>
        <v>0</v>
      </c>
      <c r="S3615" s="109">
        <f t="shared" si="1613"/>
        <v>0</v>
      </c>
      <c r="T3615" s="119">
        <f t="shared" si="1622"/>
        <v>0.10150000000000001</v>
      </c>
      <c r="U3615" s="117">
        <f t="shared" si="1614"/>
        <v>426</v>
      </c>
      <c r="V3615" s="117">
        <v>252</v>
      </c>
      <c r="W3615" s="116">
        <f t="shared" si="1615"/>
        <v>1.1775349340000001</v>
      </c>
      <c r="X3615" s="109">
        <f t="shared" si="1616"/>
        <v>0</v>
      </c>
      <c r="Y3615" s="174">
        <f t="shared" si="1619"/>
        <v>0</v>
      </c>
      <c r="Z3615" s="120" t="str">
        <f t="shared" si="1624"/>
        <v>A+J=</v>
      </c>
      <c r="AA3615" s="114">
        <f t="shared" si="1625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08">
        <f t="shared" si="1620"/>
        <v>47912</v>
      </c>
      <c r="B3616" s="109">
        <f t="shared" si="1600"/>
        <v>0</v>
      </c>
      <c r="C3616" s="193">
        <f t="shared" si="1618"/>
        <v>0</v>
      </c>
      <c r="D3616" s="110">
        <f t="shared" si="1601"/>
        <v>7245.38</v>
      </c>
      <c r="E3616" s="111">
        <f t="shared" si="1617"/>
        <v>7276.54</v>
      </c>
      <c r="F3616" s="112">
        <f t="shared" si="1602"/>
        <v>47868</v>
      </c>
      <c r="G3616" s="113">
        <f t="shared" si="1603"/>
        <v>4.3006716003852752E-3</v>
      </c>
      <c r="H3616" s="114">
        <f t="shared" si="1604"/>
        <v>47927</v>
      </c>
      <c r="I3616" s="114">
        <f t="shared" si="1605"/>
        <v>47927</v>
      </c>
      <c r="J3616" s="115">
        <f t="shared" si="1606"/>
        <v>18</v>
      </c>
      <c r="K3616" s="115">
        <f t="shared" si="1607"/>
        <v>7</v>
      </c>
      <c r="L3616" s="8">
        <f t="shared" si="1608"/>
        <v>1.0016702900000001</v>
      </c>
      <c r="M3616" s="116">
        <f t="shared" si="1609"/>
        <v>1.0043006699999999</v>
      </c>
      <c r="N3616" s="116">
        <f t="shared" si="1610"/>
        <v>1.752349421243369</v>
      </c>
      <c r="O3616" s="109">
        <f t="shared" si="1611"/>
        <v>1.7552763499999999</v>
      </c>
      <c r="P3616" s="109">
        <f t="shared" si="1612"/>
        <v>0</v>
      </c>
      <c r="Q3616" s="11">
        <f t="shared" si="1623"/>
        <v>0</v>
      </c>
      <c r="R3616" s="30">
        <f t="shared" si="1621"/>
        <v>0</v>
      </c>
      <c r="S3616" s="109">
        <f t="shared" si="1613"/>
        <v>0</v>
      </c>
      <c r="T3616" s="119">
        <f t="shared" si="1622"/>
        <v>0.10150000000000001</v>
      </c>
      <c r="U3616" s="117">
        <f t="shared" si="1614"/>
        <v>427</v>
      </c>
      <c r="V3616" s="117">
        <v>252</v>
      </c>
      <c r="W3616" s="116">
        <f t="shared" si="1615"/>
        <v>1.177986749</v>
      </c>
      <c r="X3616" s="109">
        <f t="shared" si="1616"/>
        <v>0</v>
      </c>
      <c r="Y3616" s="174">
        <f t="shared" si="1619"/>
        <v>0</v>
      </c>
      <c r="Z3616" s="120" t="str">
        <f t="shared" si="1624"/>
        <v>A+J=</v>
      </c>
      <c r="AA3616" s="114">
        <f t="shared" si="1625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08">
        <f t="shared" si="1620"/>
        <v>47913</v>
      </c>
      <c r="B3617" s="109">
        <f t="shared" si="1600"/>
        <v>0</v>
      </c>
      <c r="C3617" s="193">
        <f t="shared" si="1618"/>
        <v>0</v>
      </c>
      <c r="D3617" s="110">
        <f t="shared" si="1601"/>
        <v>7245.38</v>
      </c>
      <c r="E3617" s="111">
        <f t="shared" si="1617"/>
        <v>7276.54</v>
      </c>
      <c r="F3617" s="112">
        <f t="shared" si="1602"/>
        <v>47868</v>
      </c>
      <c r="G3617" s="113">
        <f t="shared" si="1603"/>
        <v>4.3006716003852752E-3</v>
      </c>
      <c r="H3617" s="114">
        <f t="shared" si="1604"/>
        <v>47927</v>
      </c>
      <c r="I3617" s="114">
        <f t="shared" si="1605"/>
        <v>47927</v>
      </c>
      <c r="J3617" s="115">
        <f t="shared" si="1606"/>
        <v>18</v>
      </c>
      <c r="K3617" s="115">
        <f t="shared" si="1607"/>
        <v>8</v>
      </c>
      <c r="L3617" s="8">
        <f t="shared" si="1608"/>
        <v>1.00190913</v>
      </c>
      <c r="M3617" s="116">
        <f t="shared" si="1609"/>
        <v>1.0043006699999999</v>
      </c>
      <c r="N3617" s="116">
        <f t="shared" si="1610"/>
        <v>1.752349421243369</v>
      </c>
      <c r="O3617" s="109">
        <f t="shared" si="1611"/>
        <v>1.7556948800000001</v>
      </c>
      <c r="P3617" s="109">
        <f t="shared" si="1612"/>
        <v>0</v>
      </c>
      <c r="Q3617" s="11">
        <f t="shared" si="1623"/>
        <v>0</v>
      </c>
      <c r="R3617" s="30">
        <f t="shared" si="1621"/>
        <v>0</v>
      </c>
      <c r="S3617" s="109">
        <f t="shared" si="1613"/>
        <v>0</v>
      </c>
      <c r="T3617" s="119">
        <f t="shared" si="1622"/>
        <v>0.10150000000000001</v>
      </c>
      <c r="U3617" s="117">
        <f t="shared" si="1614"/>
        <v>428</v>
      </c>
      <c r="V3617" s="117">
        <v>252</v>
      </c>
      <c r="W3617" s="116">
        <f t="shared" si="1615"/>
        <v>1.1784387380000001</v>
      </c>
      <c r="X3617" s="109">
        <f t="shared" si="1616"/>
        <v>0</v>
      </c>
      <c r="Y3617" s="174">
        <f t="shared" si="1619"/>
        <v>0</v>
      </c>
      <c r="Z3617" s="120" t="str">
        <f t="shared" si="1624"/>
        <v>A+J=</v>
      </c>
      <c r="AA3617" s="114">
        <f t="shared" si="1625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08">
        <f t="shared" si="1620"/>
        <v>47914</v>
      </c>
      <c r="B3618" s="109">
        <f t="shared" ref="B3618:B3681" si="1626">(P3618+X3618)</f>
        <v>0</v>
      </c>
      <c r="C3618" s="193">
        <f t="shared" si="1618"/>
        <v>0</v>
      </c>
      <c r="D3618" s="110">
        <f t="shared" ref="D3618:D3681" si="1627">IF(E3618=E3617,D3617,E3617)</f>
        <v>7245.38</v>
      </c>
      <c r="E3618" s="111">
        <f t="shared" si="1617"/>
        <v>7276.54</v>
      </c>
      <c r="F3618" s="112">
        <f t="shared" ref="F3618:F3681" si="1628">IF($K3618=1,VLOOKUP($A3617,$AO$10:$AS$131,5),F3617)</f>
        <v>47868</v>
      </c>
      <c r="G3618" s="113">
        <f t="shared" ref="G3618:G3681" si="1629">(E3618/D3618)-1</f>
        <v>4.3006716003852752E-3</v>
      </c>
      <c r="H3618" s="114">
        <f t="shared" ref="H3618:H3681" si="1630">IF(DAY(A3618)=H$9,VLOOKUP(A3618,AH$118:AN$450,4),H3617)</f>
        <v>47927</v>
      </c>
      <c r="I3618" s="114">
        <f t="shared" ref="I3618:I3681" si="1631">IF(A3618&gt;I3617,H3618,I3617)</f>
        <v>47927</v>
      </c>
      <c r="J3618" s="115">
        <f t="shared" ref="J3618:J3681" si="1632">IF(I3618=I3617,J3617,NETWORKDAYS(I3617,I3618,$AD$148:$AD$502)-1)</f>
        <v>18</v>
      </c>
      <c r="K3618" s="115">
        <f t="shared" ref="K3618:K3681" si="1633">(J3618-(NETWORKDAYS(A3618,I3618,AD$148:AD$502)-1))</f>
        <v>9</v>
      </c>
      <c r="L3618" s="8">
        <f t="shared" ref="L3618:L3681" si="1634">IF(E3618&lt;D3618,1,TRUNC((E3618/D3618)^TRUNC((K3618/J3618),9),8))</f>
        <v>1.0021480199999999</v>
      </c>
      <c r="M3618" s="116">
        <f t="shared" ref="M3618:M3681" si="1635">IF(I3618&gt;I3617,L3617,M3617)</f>
        <v>1.0043006699999999</v>
      </c>
      <c r="N3618" s="116">
        <f t="shared" ref="N3618:N3681" si="1636">IF(I3618&gt;I3617,N3617*M3618,N3617)</f>
        <v>1.752349421243369</v>
      </c>
      <c r="O3618" s="109">
        <f t="shared" ref="O3618:O3681" si="1637">TRUNC(TRUNC((L3618*N3618),15),8)</f>
        <v>1.7561135000000001</v>
      </c>
      <c r="P3618" s="109">
        <f t="shared" ref="P3618:P3681" si="1638">TRUNC(C3618*O3618,8)</f>
        <v>0</v>
      </c>
      <c r="Q3618" s="11">
        <f t="shared" si="1623"/>
        <v>0</v>
      </c>
      <c r="R3618" s="30">
        <f t="shared" si="1621"/>
        <v>0</v>
      </c>
      <c r="S3618" s="109">
        <f t="shared" ref="S3618:S3681" si="1639">IF(R3618&gt;0,TRUNC(R3618*P3618,8),0)</f>
        <v>0</v>
      </c>
      <c r="T3618" s="119">
        <f t="shared" si="1622"/>
        <v>0.10150000000000001</v>
      </c>
      <c r="U3618" s="117">
        <f t="shared" ref="U3618:U3681" si="1640">IF(Q3617&gt;0,1,IF(K3618=K3617,U3617,U3617+1))</f>
        <v>429</v>
      </c>
      <c r="V3618" s="117">
        <v>252</v>
      </c>
      <c r="W3618" s="116">
        <f t="shared" ref="W3618:W3681" si="1641">ROUND((1+T3618)^TRUNC((U3618/V3618),9),9)</f>
        <v>1.1788909009999999</v>
      </c>
      <c r="X3618" s="109">
        <f t="shared" ref="X3618:X3681" si="1642">TRUNC((P3618*(W3618-1)),8)</f>
        <v>0</v>
      </c>
      <c r="Y3618" s="174">
        <f t="shared" si="1619"/>
        <v>0</v>
      </c>
      <c r="Z3618" s="120" t="str">
        <f t="shared" si="1624"/>
        <v>A+J=</v>
      </c>
      <c r="AA3618" s="114">
        <f t="shared" si="1625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08">
        <f t="shared" si="1620"/>
        <v>47915</v>
      </c>
      <c r="B3619" s="109">
        <f t="shared" si="1626"/>
        <v>0</v>
      </c>
      <c r="C3619" s="193">
        <f t="shared" si="1618"/>
        <v>0</v>
      </c>
      <c r="D3619" s="110">
        <f t="shared" si="1627"/>
        <v>7245.38</v>
      </c>
      <c r="E3619" s="111">
        <f t="shared" si="1617"/>
        <v>7276.54</v>
      </c>
      <c r="F3619" s="112">
        <f t="shared" si="1628"/>
        <v>47868</v>
      </c>
      <c r="G3619" s="113">
        <f t="shared" si="1629"/>
        <v>4.3006716003852752E-3</v>
      </c>
      <c r="H3619" s="114">
        <f t="shared" si="1630"/>
        <v>47927</v>
      </c>
      <c r="I3619" s="114">
        <f t="shared" si="1631"/>
        <v>47927</v>
      </c>
      <c r="J3619" s="115">
        <f t="shared" si="1632"/>
        <v>18</v>
      </c>
      <c r="K3619" s="115">
        <f t="shared" si="1633"/>
        <v>10</v>
      </c>
      <c r="L3619" s="8">
        <f t="shared" si="1634"/>
        <v>1.00238698</v>
      </c>
      <c r="M3619" s="116">
        <f t="shared" si="1635"/>
        <v>1.0043006699999999</v>
      </c>
      <c r="N3619" s="116">
        <f t="shared" si="1636"/>
        <v>1.752349421243369</v>
      </c>
      <c r="O3619" s="109">
        <f t="shared" si="1637"/>
        <v>1.7565322400000001</v>
      </c>
      <c r="P3619" s="109">
        <f t="shared" si="1638"/>
        <v>0</v>
      </c>
      <c r="Q3619" s="11">
        <f t="shared" si="1623"/>
        <v>0</v>
      </c>
      <c r="R3619" s="30">
        <f t="shared" si="1621"/>
        <v>0</v>
      </c>
      <c r="S3619" s="109">
        <f t="shared" si="1639"/>
        <v>0</v>
      </c>
      <c r="T3619" s="119">
        <f t="shared" si="1622"/>
        <v>0.10150000000000001</v>
      </c>
      <c r="U3619" s="117">
        <f t="shared" si="1640"/>
        <v>430</v>
      </c>
      <c r="V3619" s="117">
        <v>252</v>
      </c>
      <c r="W3619" s="116">
        <f t="shared" si="1641"/>
        <v>1.1793432370000001</v>
      </c>
      <c r="X3619" s="109">
        <f t="shared" si="1642"/>
        <v>0</v>
      </c>
      <c r="Y3619" s="174">
        <f t="shared" si="1619"/>
        <v>0</v>
      </c>
      <c r="Z3619" s="120" t="str">
        <f t="shared" si="1624"/>
        <v>A+J=</v>
      </c>
      <c r="AA3619" s="114">
        <f t="shared" si="1625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08">
        <f t="shared" si="1620"/>
        <v>47916</v>
      </c>
      <c r="B3620" s="109">
        <f t="shared" si="1626"/>
        <v>0</v>
      </c>
      <c r="C3620" s="193">
        <f t="shared" si="1618"/>
        <v>0</v>
      </c>
      <c r="D3620" s="110">
        <f t="shared" si="1627"/>
        <v>7245.38</v>
      </c>
      <c r="E3620" s="111">
        <f t="shared" si="1617"/>
        <v>7276.54</v>
      </c>
      <c r="F3620" s="112">
        <f t="shared" si="1628"/>
        <v>47868</v>
      </c>
      <c r="G3620" s="113">
        <f t="shared" si="1629"/>
        <v>4.3006716003852752E-3</v>
      </c>
      <c r="H3620" s="114">
        <f t="shared" si="1630"/>
        <v>47927</v>
      </c>
      <c r="I3620" s="114">
        <f t="shared" si="1631"/>
        <v>47927</v>
      </c>
      <c r="J3620" s="115">
        <f t="shared" si="1632"/>
        <v>18</v>
      </c>
      <c r="K3620" s="115">
        <f t="shared" si="1633"/>
        <v>10</v>
      </c>
      <c r="L3620" s="8">
        <f t="shared" si="1634"/>
        <v>1.00238698</v>
      </c>
      <c r="M3620" s="116">
        <f t="shared" si="1635"/>
        <v>1.0043006699999999</v>
      </c>
      <c r="N3620" s="116">
        <f t="shared" si="1636"/>
        <v>1.752349421243369</v>
      </c>
      <c r="O3620" s="109">
        <f t="shared" si="1637"/>
        <v>1.7565322400000001</v>
      </c>
      <c r="P3620" s="109">
        <f t="shared" si="1638"/>
        <v>0</v>
      </c>
      <c r="Q3620" s="11">
        <f t="shared" si="1623"/>
        <v>0</v>
      </c>
      <c r="R3620" s="30">
        <f t="shared" si="1621"/>
        <v>0</v>
      </c>
      <c r="S3620" s="109">
        <f t="shared" si="1639"/>
        <v>0</v>
      </c>
      <c r="T3620" s="119">
        <f t="shared" si="1622"/>
        <v>0.10150000000000001</v>
      </c>
      <c r="U3620" s="117">
        <f t="shared" si="1640"/>
        <v>430</v>
      </c>
      <c r="V3620" s="117">
        <v>252</v>
      </c>
      <c r="W3620" s="116">
        <f t="shared" si="1641"/>
        <v>1.1793432370000001</v>
      </c>
      <c r="X3620" s="109">
        <f t="shared" si="1642"/>
        <v>0</v>
      </c>
      <c r="Y3620" s="174">
        <f t="shared" si="1619"/>
        <v>0</v>
      </c>
      <c r="Z3620" s="120" t="str">
        <f t="shared" si="1624"/>
        <v>A+J=</v>
      </c>
      <c r="AA3620" s="114">
        <f t="shared" si="1625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08">
        <f t="shared" si="1620"/>
        <v>47917</v>
      </c>
      <c r="B3621" s="109">
        <f t="shared" si="1626"/>
        <v>0</v>
      </c>
      <c r="C3621" s="193">
        <f t="shared" si="1618"/>
        <v>0</v>
      </c>
      <c r="D3621" s="110">
        <f t="shared" si="1627"/>
        <v>7245.38</v>
      </c>
      <c r="E3621" s="111">
        <f t="shared" si="1617"/>
        <v>7276.54</v>
      </c>
      <c r="F3621" s="112">
        <f t="shared" si="1628"/>
        <v>47868</v>
      </c>
      <c r="G3621" s="113">
        <f t="shared" si="1629"/>
        <v>4.3006716003852752E-3</v>
      </c>
      <c r="H3621" s="114">
        <f t="shared" si="1630"/>
        <v>47927</v>
      </c>
      <c r="I3621" s="114">
        <f t="shared" si="1631"/>
        <v>47927</v>
      </c>
      <c r="J3621" s="115">
        <f t="shared" si="1632"/>
        <v>18</v>
      </c>
      <c r="K3621" s="115">
        <f t="shared" si="1633"/>
        <v>10</v>
      </c>
      <c r="L3621" s="8">
        <f t="shared" si="1634"/>
        <v>1.00238698</v>
      </c>
      <c r="M3621" s="116">
        <f t="shared" si="1635"/>
        <v>1.0043006699999999</v>
      </c>
      <c r="N3621" s="116">
        <f t="shared" si="1636"/>
        <v>1.752349421243369</v>
      </c>
      <c r="O3621" s="109">
        <f t="shared" si="1637"/>
        <v>1.7565322400000001</v>
      </c>
      <c r="P3621" s="109">
        <f t="shared" si="1638"/>
        <v>0</v>
      </c>
      <c r="Q3621" s="11">
        <f t="shared" si="1623"/>
        <v>0</v>
      </c>
      <c r="R3621" s="30">
        <f t="shared" si="1621"/>
        <v>0</v>
      </c>
      <c r="S3621" s="109">
        <f t="shared" si="1639"/>
        <v>0</v>
      </c>
      <c r="T3621" s="119">
        <f t="shared" si="1622"/>
        <v>0.10150000000000001</v>
      </c>
      <c r="U3621" s="117">
        <f t="shared" si="1640"/>
        <v>430</v>
      </c>
      <c r="V3621" s="117">
        <v>252</v>
      </c>
      <c r="W3621" s="116">
        <f t="shared" si="1641"/>
        <v>1.1793432370000001</v>
      </c>
      <c r="X3621" s="109">
        <f t="shared" si="1642"/>
        <v>0</v>
      </c>
      <c r="Y3621" s="174">
        <f t="shared" si="1619"/>
        <v>0</v>
      </c>
      <c r="Z3621" s="120" t="str">
        <f t="shared" si="1624"/>
        <v>A+J=</v>
      </c>
      <c r="AA3621" s="114">
        <f t="shared" si="1625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08">
        <f t="shared" si="1620"/>
        <v>47918</v>
      </c>
      <c r="B3622" s="109">
        <f t="shared" si="1626"/>
        <v>0</v>
      </c>
      <c r="C3622" s="193">
        <f t="shared" si="1618"/>
        <v>0</v>
      </c>
      <c r="D3622" s="110">
        <f t="shared" si="1627"/>
        <v>7245.38</v>
      </c>
      <c r="E3622" s="111">
        <f t="shared" si="1617"/>
        <v>7276.54</v>
      </c>
      <c r="F3622" s="112">
        <f t="shared" si="1628"/>
        <v>47868</v>
      </c>
      <c r="G3622" s="113">
        <f t="shared" si="1629"/>
        <v>4.3006716003852752E-3</v>
      </c>
      <c r="H3622" s="114">
        <f t="shared" si="1630"/>
        <v>47927</v>
      </c>
      <c r="I3622" s="114">
        <f t="shared" si="1631"/>
        <v>47927</v>
      </c>
      <c r="J3622" s="115">
        <f t="shared" si="1632"/>
        <v>18</v>
      </c>
      <c r="K3622" s="115">
        <f t="shared" si="1633"/>
        <v>11</v>
      </c>
      <c r="L3622" s="8">
        <f t="shared" si="1634"/>
        <v>1.0026259900000001</v>
      </c>
      <c r="M3622" s="116">
        <f t="shared" si="1635"/>
        <v>1.0043006699999999</v>
      </c>
      <c r="N3622" s="116">
        <f t="shared" si="1636"/>
        <v>1.752349421243369</v>
      </c>
      <c r="O3622" s="109">
        <f t="shared" si="1637"/>
        <v>1.7569510699999999</v>
      </c>
      <c r="P3622" s="109">
        <f t="shared" si="1638"/>
        <v>0</v>
      </c>
      <c r="Q3622" s="11">
        <f t="shared" si="1623"/>
        <v>0</v>
      </c>
      <c r="R3622" s="30">
        <f t="shared" si="1621"/>
        <v>0</v>
      </c>
      <c r="S3622" s="109">
        <f t="shared" si="1639"/>
        <v>0</v>
      </c>
      <c r="T3622" s="119">
        <f t="shared" si="1622"/>
        <v>0.10150000000000001</v>
      </c>
      <c r="U3622" s="117">
        <f t="shared" si="1640"/>
        <v>431</v>
      </c>
      <c r="V3622" s="117">
        <v>252</v>
      </c>
      <c r="W3622" s="116">
        <f t="shared" si="1641"/>
        <v>1.1797957459999999</v>
      </c>
      <c r="X3622" s="109">
        <f t="shared" si="1642"/>
        <v>0</v>
      </c>
      <c r="Y3622" s="174">
        <f t="shared" si="1619"/>
        <v>0</v>
      </c>
      <c r="Z3622" s="120" t="str">
        <f t="shared" si="1624"/>
        <v>A+J=</v>
      </c>
      <c r="AA3622" s="114">
        <f t="shared" si="1625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08">
        <f t="shared" si="1620"/>
        <v>47919</v>
      </c>
      <c r="B3623" s="109">
        <f t="shared" si="1626"/>
        <v>0</v>
      </c>
      <c r="C3623" s="193">
        <f t="shared" si="1618"/>
        <v>0</v>
      </c>
      <c r="D3623" s="110">
        <f t="shared" si="1627"/>
        <v>7245.38</v>
      </c>
      <c r="E3623" s="111">
        <f t="shared" si="1617"/>
        <v>7276.54</v>
      </c>
      <c r="F3623" s="112">
        <f t="shared" si="1628"/>
        <v>47868</v>
      </c>
      <c r="G3623" s="113">
        <f t="shared" si="1629"/>
        <v>4.3006716003852752E-3</v>
      </c>
      <c r="H3623" s="114">
        <f t="shared" si="1630"/>
        <v>47927</v>
      </c>
      <c r="I3623" s="114">
        <f t="shared" si="1631"/>
        <v>47927</v>
      </c>
      <c r="J3623" s="115">
        <f t="shared" si="1632"/>
        <v>18</v>
      </c>
      <c r="K3623" s="115">
        <f t="shared" si="1633"/>
        <v>12</v>
      </c>
      <c r="L3623" s="8">
        <f t="shared" si="1634"/>
        <v>1.00286506</v>
      </c>
      <c r="M3623" s="116">
        <f t="shared" si="1635"/>
        <v>1.0043006699999999</v>
      </c>
      <c r="N3623" s="116">
        <f t="shared" si="1636"/>
        <v>1.752349421243369</v>
      </c>
      <c r="O3623" s="109">
        <f t="shared" si="1637"/>
        <v>1.7573700000000001</v>
      </c>
      <c r="P3623" s="109">
        <f t="shared" si="1638"/>
        <v>0</v>
      </c>
      <c r="Q3623" s="11">
        <f t="shared" si="1623"/>
        <v>0</v>
      </c>
      <c r="R3623" s="30">
        <f t="shared" si="1621"/>
        <v>0</v>
      </c>
      <c r="S3623" s="109">
        <f t="shared" si="1639"/>
        <v>0</v>
      </c>
      <c r="T3623" s="119">
        <f t="shared" si="1622"/>
        <v>0.10150000000000001</v>
      </c>
      <c r="U3623" s="117">
        <f t="shared" si="1640"/>
        <v>432</v>
      </c>
      <c r="V3623" s="117">
        <v>252</v>
      </c>
      <c r="W3623" s="116">
        <f t="shared" si="1641"/>
        <v>1.1802484289999999</v>
      </c>
      <c r="X3623" s="109">
        <f t="shared" si="1642"/>
        <v>0</v>
      </c>
      <c r="Y3623" s="174">
        <f t="shared" si="1619"/>
        <v>0</v>
      </c>
      <c r="Z3623" s="120" t="str">
        <f t="shared" si="1624"/>
        <v>A+J=</v>
      </c>
      <c r="AA3623" s="114">
        <f t="shared" si="1625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08">
        <f t="shared" si="1620"/>
        <v>47920</v>
      </c>
      <c r="B3624" s="109">
        <f t="shared" si="1626"/>
        <v>0</v>
      </c>
      <c r="C3624" s="193">
        <f t="shared" si="1618"/>
        <v>0</v>
      </c>
      <c r="D3624" s="110">
        <f t="shared" si="1627"/>
        <v>7245.38</v>
      </c>
      <c r="E3624" s="111">
        <f t="shared" si="1617"/>
        <v>7276.54</v>
      </c>
      <c r="F3624" s="112">
        <f t="shared" si="1628"/>
        <v>47868</v>
      </c>
      <c r="G3624" s="113">
        <f t="shared" si="1629"/>
        <v>4.3006716003852752E-3</v>
      </c>
      <c r="H3624" s="114">
        <f t="shared" si="1630"/>
        <v>47927</v>
      </c>
      <c r="I3624" s="114">
        <f t="shared" si="1631"/>
        <v>47927</v>
      </c>
      <c r="J3624" s="115">
        <f t="shared" si="1632"/>
        <v>18</v>
      </c>
      <c r="K3624" s="115">
        <f t="shared" si="1633"/>
        <v>13</v>
      </c>
      <c r="L3624" s="8">
        <f t="shared" si="1634"/>
        <v>1.00310418</v>
      </c>
      <c r="M3624" s="116">
        <f t="shared" si="1635"/>
        <v>1.0043006699999999</v>
      </c>
      <c r="N3624" s="116">
        <f t="shared" si="1636"/>
        <v>1.752349421243369</v>
      </c>
      <c r="O3624" s="109">
        <f t="shared" si="1637"/>
        <v>1.7577890199999999</v>
      </c>
      <c r="P3624" s="109">
        <f t="shared" si="1638"/>
        <v>0</v>
      </c>
      <c r="Q3624" s="11">
        <f t="shared" si="1623"/>
        <v>0</v>
      </c>
      <c r="R3624" s="30">
        <f t="shared" si="1621"/>
        <v>0</v>
      </c>
      <c r="S3624" s="109">
        <f t="shared" si="1639"/>
        <v>0</v>
      </c>
      <c r="T3624" s="119">
        <f t="shared" si="1622"/>
        <v>0.10150000000000001</v>
      </c>
      <c r="U3624" s="117">
        <f t="shared" si="1640"/>
        <v>433</v>
      </c>
      <c r="V3624" s="117">
        <v>252</v>
      </c>
      <c r="W3624" s="116">
        <f t="shared" si="1641"/>
        <v>1.1807012859999999</v>
      </c>
      <c r="X3624" s="109">
        <f t="shared" si="1642"/>
        <v>0</v>
      </c>
      <c r="Y3624" s="174">
        <f t="shared" si="1619"/>
        <v>0</v>
      </c>
      <c r="Z3624" s="120" t="str">
        <f t="shared" si="1624"/>
        <v>A+J=</v>
      </c>
      <c r="AA3624" s="114">
        <f t="shared" si="1625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08">
        <f t="shared" si="1620"/>
        <v>47921</v>
      </c>
      <c r="B3625" s="109">
        <f t="shared" si="1626"/>
        <v>0</v>
      </c>
      <c r="C3625" s="193">
        <f t="shared" si="1618"/>
        <v>0</v>
      </c>
      <c r="D3625" s="110">
        <f t="shared" si="1627"/>
        <v>7245.38</v>
      </c>
      <c r="E3625" s="111">
        <f t="shared" si="1617"/>
        <v>7276.54</v>
      </c>
      <c r="F3625" s="112">
        <f t="shared" si="1628"/>
        <v>47868</v>
      </c>
      <c r="G3625" s="113">
        <f t="shared" si="1629"/>
        <v>4.3006716003852752E-3</v>
      </c>
      <c r="H3625" s="114">
        <f t="shared" si="1630"/>
        <v>47927</v>
      </c>
      <c r="I3625" s="114">
        <f t="shared" si="1631"/>
        <v>47927</v>
      </c>
      <c r="J3625" s="115">
        <f t="shared" si="1632"/>
        <v>18</v>
      </c>
      <c r="K3625" s="115">
        <f t="shared" si="1633"/>
        <v>14</v>
      </c>
      <c r="L3625" s="8">
        <f t="shared" si="1634"/>
        <v>1.0033433700000001</v>
      </c>
      <c r="M3625" s="116">
        <f t="shared" si="1635"/>
        <v>1.0043006699999999</v>
      </c>
      <c r="N3625" s="116">
        <f t="shared" si="1636"/>
        <v>1.752349421243369</v>
      </c>
      <c r="O3625" s="109">
        <f t="shared" si="1637"/>
        <v>1.7582081700000001</v>
      </c>
      <c r="P3625" s="109">
        <f t="shared" si="1638"/>
        <v>0</v>
      </c>
      <c r="Q3625" s="11">
        <f t="shared" si="1623"/>
        <v>0</v>
      </c>
      <c r="R3625" s="30">
        <f t="shared" si="1621"/>
        <v>0</v>
      </c>
      <c r="S3625" s="109">
        <f t="shared" si="1639"/>
        <v>0</v>
      </c>
      <c r="T3625" s="119">
        <f t="shared" si="1622"/>
        <v>0.10150000000000001</v>
      </c>
      <c r="U3625" s="117">
        <f t="shared" si="1640"/>
        <v>434</v>
      </c>
      <c r="V3625" s="117">
        <v>252</v>
      </c>
      <c r="W3625" s="116">
        <f t="shared" si="1641"/>
        <v>1.1811543170000001</v>
      </c>
      <c r="X3625" s="109">
        <f t="shared" si="1642"/>
        <v>0</v>
      </c>
      <c r="Y3625" s="174">
        <f t="shared" si="1619"/>
        <v>0</v>
      </c>
      <c r="Z3625" s="120" t="str">
        <f t="shared" si="1624"/>
        <v>A+J=</v>
      </c>
      <c r="AA3625" s="114">
        <f t="shared" si="1625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08">
        <f t="shared" si="1620"/>
        <v>47922</v>
      </c>
      <c r="B3626" s="109">
        <f t="shared" si="1626"/>
        <v>0</v>
      </c>
      <c r="C3626" s="193">
        <f t="shared" si="1618"/>
        <v>0</v>
      </c>
      <c r="D3626" s="110">
        <f t="shared" si="1627"/>
        <v>7245.38</v>
      </c>
      <c r="E3626" s="111">
        <f t="shared" si="1617"/>
        <v>7276.54</v>
      </c>
      <c r="F3626" s="112">
        <f t="shared" si="1628"/>
        <v>47868</v>
      </c>
      <c r="G3626" s="113">
        <f t="shared" si="1629"/>
        <v>4.3006716003852752E-3</v>
      </c>
      <c r="H3626" s="114">
        <f t="shared" si="1630"/>
        <v>47927</v>
      </c>
      <c r="I3626" s="114">
        <f t="shared" si="1631"/>
        <v>47927</v>
      </c>
      <c r="J3626" s="115">
        <f t="shared" si="1632"/>
        <v>18</v>
      </c>
      <c r="K3626" s="115">
        <f t="shared" si="1633"/>
        <v>15</v>
      </c>
      <c r="L3626" s="8">
        <f t="shared" si="1634"/>
        <v>1.00358261</v>
      </c>
      <c r="M3626" s="116">
        <f t="shared" si="1635"/>
        <v>1.0043006699999999</v>
      </c>
      <c r="N3626" s="116">
        <f t="shared" si="1636"/>
        <v>1.752349421243369</v>
      </c>
      <c r="O3626" s="109">
        <f t="shared" si="1637"/>
        <v>1.7586274</v>
      </c>
      <c r="P3626" s="109">
        <f t="shared" si="1638"/>
        <v>0</v>
      </c>
      <c r="Q3626" s="11">
        <f t="shared" si="1623"/>
        <v>0</v>
      </c>
      <c r="R3626" s="30">
        <f t="shared" si="1621"/>
        <v>0</v>
      </c>
      <c r="S3626" s="109">
        <f t="shared" si="1639"/>
        <v>0</v>
      </c>
      <c r="T3626" s="119">
        <f t="shared" si="1622"/>
        <v>0.10150000000000001</v>
      </c>
      <c r="U3626" s="117">
        <f t="shared" si="1640"/>
        <v>435</v>
      </c>
      <c r="V3626" s="117">
        <v>252</v>
      </c>
      <c r="W3626" s="116">
        <f t="shared" si="1641"/>
        <v>1.1816075210000001</v>
      </c>
      <c r="X3626" s="109">
        <f t="shared" si="1642"/>
        <v>0</v>
      </c>
      <c r="Y3626" s="174">
        <f t="shared" si="1619"/>
        <v>0</v>
      </c>
      <c r="Z3626" s="120" t="str">
        <f t="shared" si="1624"/>
        <v>A+J=</v>
      </c>
      <c r="AA3626" s="114">
        <f t="shared" si="1625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08">
        <f t="shared" si="1620"/>
        <v>47923</v>
      </c>
      <c r="B3627" s="109">
        <f t="shared" si="1626"/>
        <v>0</v>
      </c>
      <c r="C3627" s="193">
        <f t="shared" si="1618"/>
        <v>0</v>
      </c>
      <c r="D3627" s="110">
        <f t="shared" si="1627"/>
        <v>7245.38</v>
      </c>
      <c r="E3627" s="111">
        <f t="shared" si="1617"/>
        <v>7276.54</v>
      </c>
      <c r="F3627" s="112">
        <f t="shared" si="1628"/>
        <v>47868</v>
      </c>
      <c r="G3627" s="113">
        <f t="shared" si="1629"/>
        <v>4.3006716003852752E-3</v>
      </c>
      <c r="H3627" s="114">
        <f t="shared" si="1630"/>
        <v>47927</v>
      </c>
      <c r="I3627" s="114">
        <f t="shared" si="1631"/>
        <v>47927</v>
      </c>
      <c r="J3627" s="115">
        <f t="shared" si="1632"/>
        <v>18</v>
      </c>
      <c r="K3627" s="115">
        <f t="shared" si="1633"/>
        <v>15</v>
      </c>
      <c r="L3627" s="8">
        <f t="shared" si="1634"/>
        <v>1.00358261</v>
      </c>
      <c r="M3627" s="116">
        <f t="shared" si="1635"/>
        <v>1.0043006699999999</v>
      </c>
      <c r="N3627" s="116">
        <f t="shared" si="1636"/>
        <v>1.752349421243369</v>
      </c>
      <c r="O3627" s="109">
        <f t="shared" si="1637"/>
        <v>1.7586274</v>
      </c>
      <c r="P3627" s="109">
        <f t="shared" si="1638"/>
        <v>0</v>
      </c>
      <c r="Q3627" s="11">
        <f t="shared" si="1623"/>
        <v>0</v>
      </c>
      <c r="R3627" s="30">
        <f t="shared" si="1621"/>
        <v>0</v>
      </c>
      <c r="S3627" s="109">
        <f t="shared" si="1639"/>
        <v>0</v>
      </c>
      <c r="T3627" s="119">
        <f t="shared" si="1622"/>
        <v>0.10150000000000001</v>
      </c>
      <c r="U3627" s="117">
        <f t="shared" si="1640"/>
        <v>435</v>
      </c>
      <c r="V3627" s="117">
        <v>252</v>
      </c>
      <c r="W3627" s="116">
        <f t="shared" si="1641"/>
        <v>1.1816075210000001</v>
      </c>
      <c r="X3627" s="109">
        <f t="shared" si="1642"/>
        <v>0</v>
      </c>
      <c r="Y3627" s="174">
        <f t="shared" si="1619"/>
        <v>0</v>
      </c>
      <c r="Z3627" s="120" t="str">
        <f t="shared" si="1624"/>
        <v>A+J=</v>
      </c>
      <c r="AA3627" s="114">
        <f t="shared" si="1625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08">
        <f t="shared" si="1620"/>
        <v>47924</v>
      </c>
      <c r="B3628" s="109">
        <f t="shared" si="1626"/>
        <v>0</v>
      </c>
      <c r="C3628" s="193">
        <f t="shared" si="1618"/>
        <v>0</v>
      </c>
      <c r="D3628" s="110">
        <f t="shared" si="1627"/>
        <v>7245.38</v>
      </c>
      <c r="E3628" s="111">
        <f t="shared" si="1617"/>
        <v>7276.54</v>
      </c>
      <c r="F3628" s="112">
        <f t="shared" si="1628"/>
        <v>47868</v>
      </c>
      <c r="G3628" s="113">
        <f t="shared" si="1629"/>
        <v>4.3006716003852752E-3</v>
      </c>
      <c r="H3628" s="114">
        <f t="shared" si="1630"/>
        <v>47927</v>
      </c>
      <c r="I3628" s="114">
        <f t="shared" si="1631"/>
        <v>47927</v>
      </c>
      <c r="J3628" s="115">
        <f t="shared" si="1632"/>
        <v>18</v>
      </c>
      <c r="K3628" s="115">
        <f t="shared" si="1633"/>
        <v>15</v>
      </c>
      <c r="L3628" s="8">
        <f t="shared" si="1634"/>
        <v>1.00358261</v>
      </c>
      <c r="M3628" s="116">
        <f t="shared" si="1635"/>
        <v>1.0043006699999999</v>
      </c>
      <c r="N3628" s="116">
        <f t="shared" si="1636"/>
        <v>1.752349421243369</v>
      </c>
      <c r="O3628" s="109">
        <f t="shared" si="1637"/>
        <v>1.7586274</v>
      </c>
      <c r="P3628" s="109">
        <f t="shared" si="1638"/>
        <v>0</v>
      </c>
      <c r="Q3628" s="11">
        <f t="shared" si="1623"/>
        <v>0</v>
      </c>
      <c r="R3628" s="30">
        <f t="shared" si="1621"/>
        <v>0</v>
      </c>
      <c r="S3628" s="109">
        <f t="shared" si="1639"/>
        <v>0</v>
      </c>
      <c r="T3628" s="119">
        <f t="shared" si="1622"/>
        <v>0.10150000000000001</v>
      </c>
      <c r="U3628" s="117">
        <f t="shared" si="1640"/>
        <v>435</v>
      </c>
      <c r="V3628" s="117">
        <v>252</v>
      </c>
      <c r="W3628" s="116">
        <f t="shared" si="1641"/>
        <v>1.1816075210000001</v>
      </c>
      <c r="X3628" s="109">
        <f t="shared" si="1642"/>
        <v>0</v>
      </c>
      <c r="Y3628" s="174">
        <f t="shared" si="1619"/>
        <v>0</v>
      </c>
      <c r="Z3628" s="120" t="str">
        <f t="shared" si="1624"/>
        <v>A+J=</v>
      </c>
      <c r="AA3628" s="114">
        <f t="shared" si="1625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08">
        <f t="shared" si="1620"/>
        <v>47925</v>
      </c>
      <c r="B3629" s="109">
        <f t="shared" si="1626"/>
        <v>0</v>
      </c>
      <c r="C3629" s="193">
        <f t="shared" si="1618"/>
        <v>0</v>
      </c>
      <c r="D3629" s="110">
        <f t="shared" si="1627"/>
        <v>7245.38</v>
      </c>
      <c r="E3629" s="111">
        <f t="shared" ref="E3629:E3690" si="1643">IF($K3629=1,VLOOKUP($A3628,$AO$10:$AS$150,4),E3628)</f>
        <v>7276.54</v>
      </c>
      <c r="F3629" s="112">
        <f t="shared" si="1628"/>
        <v>47868</v>
      </c>
      <c r="G3629" s="113">
        <f t="shared" si="1629"/>
        <v>4.3006716003852752E-3</v>
      </c>
      <c r="H3629" s="114">
        <f t="shared" si="1630"/>
        <v>47927</v>
      </c>
      <c r="I3629" s="114">
        <f t="shared" si="1631"/>
        <v>47927</v>
      </c>
      <c r="J3629" s="115">
        <f t="shared" si="1632"/>
        <v>18</v>
      </c>
      <c r="K3629" s="115">
        <f t="shared" si="1633"/>
        <v>16</v>
      </c>
      <c r="L3629" s="8">
        <f t="shared" si="1634"/>
        <v>1.0038218999999999</v>
      </c>
      <c r="M3629" s="116">
        <f t="shared" si="1635"/>
        <v>1.0043006699999999</v>
      </c>
      <c r="N3629" s="116">
        <f t="shared" si="1636"/>
        <v>1.752349421243369</v>
      </c>
      <c r="O3629" s="109">
        <f t="shared" si="1637"/>
        <v>1.75904672</v>
      </c>
      <c r="P3629" s="109">
        <f t="shared" si="1638"/>
        <v>0</v>
      </c>
      <c r="Q3629" s="11">
        <f t="shared" si="1623"/>
        <v>0</v>
      </c>
      <c r="R3629" s="30">
        <f t="shared" si="1621"/>
        <v>0</v>
      </c>
      <c r="S3629" s="109">
        <f t="shared" si="1639"/>
        <v>0</v>
      </c>
      <c r="T3629" s="119">
        <f t="shared" si="1622"/>
        <v>0.10150000000000001</v>
      </c>
      <c r="U3629" s="117">
        <f t="shared" si="1640"/>
        <v>436</v>
      </c>
      <c r="V3629" s="117">
        <v>252</v>
      </c>
      <c r="W3629" s="116">
        <f t="shared" si="1641"/>
        <v>1.1820608990000001</v>
      </c>
      <c r="X3629" s="109">
        <f t="shared" si="1642"/>
        <v>0</v>
      </c>
      <c r="Y3629" s="174">
        <f t="shared" si="1619"/>
        <v>0</v>
      </c>
      <c r="Z3629" s="120" t="str">
        <f t="shared" si="1624"/>
        <v>A+J=</v>
      </c>
      <c r="AA3629" s="114">
        <f t="shared" si="1625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08">
        <f t="shared" si="1620"/>
        <v>47926</v>
      </c>
      <c r="B3630" s="109">
        <f t="shared" si="1626"/>
        <v>0</v>
      </c>
      <c r="C3630" s="193">
        <f t="shared" si="1618"/>
        <v>0</v>
      </c>
      <c r="D3630" s="110">
        <f t="shared" si="1627"/>
        <v>7245.38</v>
      </c>
      <c r="E3630" s="111">
        <f t="shared" si="1643"/>
        <v>7276.54</v>
      </c>
      <c r="F3630" s="112">
        <f t="shared" si="1628"/>
        <v>47868</v>
      </c>
      <c r="G3630" s="113">
        <f t="shared" si="1629"/>
        <v>4.3006716003852752E-3</v>
      </c>
      <c r="H3630" s="114">
        <f t="shared" si="1630"/>
        <v>47927</v>
      </c>
      <c r="I3630" s="114">
        <f t="shared" si="1631"/>
        <v>47927</v>
      </c>
      <c r="J3630" s="115">
        <f t="shared" si="1632"/>
        <v>18</v>
      </c>
      <c r="K3630" s="115">
        <f t="shared" si="1633"/>
        <v>17</v>
      </c>
      <c r="L3630" s="8">
        <f t="shared" si="1634"/>
        <v>1.0040612600000001</v>
      </c>
      <c r="M3630" s="116">
        <f t="shared" si="1635"/>
        <v>1.0043006699999999</v>
      </c>
      <c r="N3630" s="116">
        <f t="shared" si="1636"/>
        <v>1.752349421243369</v>
      </c>
      <c r="O3630" s="109">
        <f t="shared" si="1637"/>
        <v>1.7594661599999999</v>
      </c>
      <c r="P3630" s="109">
        <f t="shared" si="1638"/>
        <v>0</v>
      </c>
      <c r="Q3630" s="11">
        <f t="shared" si="1623"/>
        <v>0</v>
      </c>
      <c r="R3630" s="30">
        <f t="shared" si="1621"/>
        <v>0</v>
      </c>
      <c r="S3630" s="109">
        <f t="shared" si="1639"/>
        <v>0</v>
      </c>
      <c r="T3630" s="119">
        <f t="shared" si="1622"/>
        <v>0.10150000000000001</v>
      </c>
      <c r="U3630" s="117">
        <f t="shared" si="1640"/>
        <v>437</v>
      </c>
      <c r="V3630" s="117">
        <v>252</v>
      </c>
      <c r="W3630" s="116">
        <f t="shared" si="1641"/>
        <v>1.1825144510000001</v>
      </c>
      <c r="X3630" s="109">
        <f t="shared" si="1642"/>
        <v>0</v>
      </c>
      <c r="Y3630" s="174">
        <f t="shared" si="1619"/>
        <v>0</v>
      </c>
      <c r="Z3630" s="120" t="str">
        <f t="shared" si="1624"/>
        <v>A+J=</v>
      </c>
      <c r="AA3630" s="114">
        <f t="shared" si="1625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08">
        <f t="shared" si="1620"/>
        <v>47927</v>
      </c>
      <c r="B3631" s="109">
        <f t="shared" si="1626"/>
        <v>0</v>
      </c>
      <c r="C3631" s="193">
        <f t="shared" si="1618"/>
        <v>0</v>
      </c>
      <c r="D3631" s="110">
        <f t="shared" si="1627"/>
        <v>7245.38</v>
      </c>
      <c r="E3631" s="111">
        <f t="shared" si="1643"/>
        <v>7276.54</v>
      </c>
      <c r="F3631" s="112">
        <f t="shared" si="1628"/>
        <v>47868</v>
      </c>
      <c r="G3631" s="113">
        <f t="shared" si="1629"/>
        <v>4.3006716003852752E-3</v>
      </c>
      <c r="H3631" s="114">
        <f t="shared" si="1630"/>
        <v>47960</v>
      </c>
      <c r="I3631" s="114">
        <f t="shared" si="1631"/>
        <v>47927</v>
      </c>
      <c r="J3631" s="115">
        <f t="shared" si="1632"/>
        <v>18</v>
      </c>
      <c r="K3631" s="115">
        <f t="shared" si="1633"/>
        <v>18</v>
      </c>
      <c r="L3631" s="8">
        <f t="shared" si="1634"/>
        <v>1.0043006699999999</v>
      </c>
      <c r="M3631" s="116">
        <f t="shared" si="1635"/>
        <v>1.0043006699999999</v>
      </c>
      <c r="N3631" s="116">
        <f t="shared" si="1636"/>
        <v>1.752349421243369</v>
      </c>
      <c r="O3631" s="109">
        <f t="shared" si="1637"/>
        <v>1.7598856899999999</v>
      </c>
      <c r="P3631" s="109">
        <f t="shared" si="1638"/>
        <v>0</v>
      </c>
      <c r="Q3631" s="11">
        <f t="shared" si="1623"/>
        <v>0</v>
      </c>
      <c r="R3631" s="30">
        <f t="shared" si="1621"/>
        <v>0</v>
      </c>
      <c r="S3631" s="109">
        <f t="shared" si="1639"/>
        <v>0</v>
      </c>
      <c r="T3631" s="119">
        <f t="shared" si="1622"/>
        <v>0.10150000000000001</v>
      </c>
      <c r="U3631" s="117">
        <f t="shared" si="1640"/>
        <v>438</v>
      </c>
      <c r="V3631" s="117">
        <v>252</v>
      </c>
      <c r="W3631" s="116">
        <f t="shared" si="1641"/>
        <v>1.1829681780000001</v>
      </c>
      <c r="X3631" s="109">
        <f t="shared" si="1642"/>
        <v>0</v>
      </c>
      <c r="Y3631" s="174">
        <f t="shared" si="1619"/>
        <v>0</v>
      </c>
      <c r="Z3631" s="120" t="str">
        <f t="shared" si="1624"/>
        <v>A+J=</v>
      </c>
      <c r="AA3631" s="114">
        <f t="shared" si="1625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08">
        <f t="shared" si="1620"/>
        <v>47928</v>
      </c>
      <c r="B3632" s="109">
        <f t="shared" si="1626"/>
        <v>0</v>
      </c>
      <c r="C3632" s="193">
        <f t="shared" si="1618"/>
        <v>0</v>
      </c>
      <c r="D3632" s="110">
        <f t="shared" si="1627"/>
        <v>7245.38</v>
      </c>
      <c r="E3632" s="111">
        <f t="shared" si="1643"/>
        <v>7276.54</v>
      </c>
      <c r="F3632" s="112">
        <f t="shared" si="1628"/>
        <v>47899</v>
      </c>
      <c r="G3632" s="113">
        <f t="shared" si="1629"/>
        <v>4.3006716003852752E-3</v>
      </c>
      <c r="H3632" s="114">
        <f t="shared" si="1630"/>
        <v>47960</v>
      </c>
      <c r="I3632" s="114">
        <f t="shared" si="1631"/>
        <v>47960</v>
      </c>
      <c r="J3632" s="115">
        <f t="shared" si="1632"/>
        <v>21</v>
      </c>
      <c r="K3632" s="115">
        <f t="shared" si="1633"/>
        <v>1</v>
      </c>
      <c r="L3632" s="8">
        <f t="shared" si="1634"/>
        <v>1.0002043700000001</v>
      </c>
      <c r="M3632" s="116">
        <f t="shared" si="1635"/>
        <v>1.0043006699999999</v>
      </c>
      <c r="N3632" s="116">
        <f t="shared" si="1636"/>
        <v>1.7598856978288275</v>
      </c>
      <c r="O3632" s="109">
        <f t="shared" si="1637"/>
        <v>1.7602453600000001</v>
      </c>
      <c r="P3632" s="109">
        <f t="shared" si="1638"/>
        <v>0</v>
      </c>
      <c r="Q3632" s="11">
        <f t="shared" si="1623"/>
        <v>0</v>
      </c>
      <c r="R3632" s="30">
        <f t="shared" si="1621"/>
        <v>0</v>
      </c>
      <c r="S3632" s="109">
        <f t="shared" si="1639"/>
        <v>0</v>
      </c>
      <c r="T3632" s="119">
        <f t="shared" si="1622"/>
        <v>0.10150000000000001</v>
      </c>
      <c r="U3632" s="117">
        <f t="shared" si="1640"/>
        <v>439</v>
      </c>
      <c r="V3632" s="117">
        <v>252</v>
      </c>
      <c r="W3632" s="116">
        <f t="shared" si="1641"/>
        <v>1.183422078</v>
      </c>
      <c r="X3632" s="109">
        <f t="shared" si="1642"/>
        <v>0</v>
      </c>
      <c r="Y3632" s="174">
        <f t="shared" si="1619"/>
        <v>0</v>
      </c>
      <c r="Z3632" s="120" t="str">
        <f t="shared" si="1624"/>
        <v>A+J=</v>
      </c>
      <c r="AA3632" s="114">
        <f t="shared" si="1625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08">
        <f t="shared" si="1620"/>
        <v>47929</v>
      </c>
      <c r="B3633" s="109">
        <f t="shared" si="1626"/>
        <v>0</v>
      </c>
      <c r="C3633" s="193">
        <f t="shared" si="1618"/>
        <v>0</v>
      </c>
      <c r="D3633" s="110">
        <f t="shared" si="1627"/>
        <v>7245.38</v>
      </c>
      <c r="E3633" s="111">
        <f t="shared" si="1643"/>
        <v>7276.54</v>
      </c>
      <c r="F3633" s="112">
        <f t="shared" si="1628"/>
        <v>47899</v>
      </c>
      <c r="G3633" s="113">
        <f t="shared" si="1629"/>
        <v>4.3006716003852752E-3</v>
      </c>
      <c r="H3633" s="114">
        <f t="shared" si="1630"/>
        <v>47960</v>
      </c>
      <c r="I3633" s="114">
        <f t="shared" si="1631"/>
        <v>47960</v>
      </c>
      <c r="J3633" s="115">
        <f t="shared" si="1632"/>
        <v>21</v>
      </c>
      <c r="K3633" s="115">
        <f t="shared" si="1633"/>
        <v>2</v>
      </c>
      <c r="L3633" s="8">
        <f t="shared" si="1634"/>
        <v>1.00040879</v>
      </c>
      <c r="M3633" s="116">
        <f t="shared" si="1635"/>
        <v>1.0043006699999999</v>
      </c>
      <c r="N3633" s="116">
        <f t="shared" si="1636"/>
        <v>1.7598856978288275</v>
      </c>
      <c r="O3633" s="109">
        <f t="shared" si="1637"/>
        <v>1.7606051199999999</v>
      </c>
      <c r="P3633" s="109">
        <f t="shared" si="1638"/>
        <v>0</v>
      </c>
      <c r="Q3633" s="11">
        <f t="shared" si="1623"/>
        <v>0</v>
      </c>
      <c r="R3633" s="30">
        <f t="shared" si="1621"/>
        <v>0</v>
      </c>
      <c r="S3633" s="109">
        <f t="shared" si="1639"/>
        <v>0</v>
      </c>
      <c r="T3633" s="119">
        <f t="shared" si="1622"/>
        <v>0.10150000000000001</v>
      </c>
      <c r="U3633" s="117">
        <f t="shared" si="1640"/>
        <v>440</v>
      </c>
      <c r="V3633" s="117">
        <v>252</v>
      </c>
      <c r="W3633" s="116">
        <f t="shared" si="1641"/>
        <v>1.1838761529999999</v>
      </c>
      <c r="X3633" s="109">
        <f t="shared" si="1642"/>
        <v>0</v>
      </c>
      <c r="Y3633" s="174">
        <f t="shared" si="1619"/>
        <v>0</v>
      </c>
      <c r="Z3633" s="120" t="str">
        <f t="shared" si="1624"/>
        <v>A+J=</v>
      </c>
      <c r="AA3633" s="114">
        <f t="shared" si="1625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08">
        <f t="shared" si="1620"/>
        <v>47930</v>
      </c>
      <c r="B3634" s="109">
        <f t="shared" si="1626"/>
        <v>0</v>
      </c>
      <c r="C3634" s="193">
        <f t="shared" si="1618"/>
        <v>0</v>
      </c>
      <c r="D3634" s="110">
        <f t="shared" si="1627"/>
        <v>7245.38</v>
      </c>
      <c r="E3634" s="111">
        <f t="shared" si="1643"/>
        <v>7276.54</v>
      </c>
      <c r="F3634" s="112">
        <f t="shared" si="1628"/>
        <v>47899</v>
      </c>
      <c r="G3634" s="113">
        <f t="shared" si="1629"/>
        <v>4.3006716003852752E-3</v>
      </c>
      <c r="H3634" s="114">
        <f t="shared" si="1630"/>
        <v>47960</v>
      </c>
      <c r="I3634" s="114">
        <f t="shared" si="1631"/>
        <v>47960</v>
      </c>
      <c r="J3634" s="115">
        <f t="shared" si="1632"/>
        <v>21</v>
      </c>
      <c r="K3634" s="115">
        <f t="shared" si="1633"/>
        <v>2</v>
      </c>
      <c r="L3634" s="8">
        <f t="shared" si="1634"/>
        <v>1.00040879</v>
      </c>
      <c r="M3634" s="116">
        <f t="shared" si="1635"/>
        <v>1.0043006699999999</v>
      </c>
      <c r="N3634" s="116">
        <f t="shared" si="1636"/>
        <v>1.7598856978288275</v>
      </c>
      <c r="O3634" s="109">
        <f t="shared" si="1637"/>
        <v>1.7606051199999999</v>
      </c>
      <c r="P3634" s="109">
        <f t="shared" si="1638"/>
        <v>0</v>
      </c>
      <c r="Q3634" s="11">
        <f t="shared" si="1623"/>
        <v>0</v>
      </c>
      <c r="R3634" s="30">
        <f t="shared" si="1621"/>
        <v>0</v>
      </c>
      <c r="S3634" s="109">
        <f t="shared" si="1639"/>
        <v>0</v>
      </c>
      <c r="T3634" s="119">
        <f t="shared" si="1622"/>
        <v>0.10150000000000001</v>
      </c>
      <c r="U3634" s="117">
        <f t="shared" si="1640"/>
        <v>440</v>
      </c>
      <c r="V3634" s="117">
        <v>252</v>
      </c>
      <c r="W3634" s="116">
        <f t="shared" si="1641"/>
        <v>1.1838761529999999</v>
      </c>
      <c r="X3634" s="109">
        <f t="shared" si="1642"/>
        <v>0</v>
      </c>
      <c r="Y3634" s="174">
        <f t="shared" si="1619"/>
        <v>0</v>
      </c>
      <c r="Z3634" s="120" t="str">
        <f t="shared" si="1624"/>
        <v>A+J=</v>
      </c>
      <c r="AA3634" s="114">
        <f t="shared" si="1625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08">
        <f t="shared" si="1620"/>
        <v>47931</v>
      </c>
      <c r="B3635" s="109">
        <f t="shared" si="1626"/>
        <v>0</v>
      </c>
      <c r="C3635" s="193">
        <f t="shared" si="1618"/>
        <v>0</v>
      </c>
      <c r="D3635" s="110">
        <f t="shared" si="1627"/>
        <v>7245.38</v>
      </c>
      <c r="E3635" s="111">
        <f t="shared" si="1643"/>
        <v>7276.54</v>
      </c>
      <c r="F3635" s="112">
        <f t="shared" si="1628"/>
        <v>47899</v>
      </c>
      <c r="G3635" s="113">
        <f t="shared" si="1629"/>
        <v>4.3006716003852752E-3</v>
      </c>
      <c r="H3635" s="114">
        <f t="shared" si="1630"/>
        <v>47960</v>
      </c>
      <c r="I3635" s="114">
        <f t="shared" si="1631"/>
        <v>47960</v>
      </c>
      <c r="J3635" s="115">
        <f t="shared" si="1632"/>
        <v>21</v>
      </c>
      <c r="K3635" s="115">
        <f t="shared" si="1633"/>
        <v>2</v>
      </c>
      <c r="L3635" s="8">
        <f t="shared" si="1634"/>
        <v>1.00040879</v>
      </c>
      <c r="M3635" s="116">
        <f t="shared" si="1635"/>
        <v>1.0043006699999999</v>
      </c>
      <c r="N3635" s="116">
        <f t="shared" si="1636"/>
        <v>1.7598856978288275</v>
      </c>
      <c r="O3635" s="109">
        <f t="shared" si="1637"/>
        <v>1.7606051199999999</v>
      </c>
      <c r="P3635" s="109">
        <f t="shared" si="1638"/>
        <v>0</v>
      </c>
      <c r="Q3635" s="11">
        <f t="shared" si="1623"/>
        <v>0</v>
      </c>
      <c r="R3635" s="30">
        <f t="shared" si="1621"/>
        <v>0</v>
      </c>
      <c r="S3635" s="109">
        <f t="shared" si="1639"/>
        <v>0</v>
      </c>
      <c r="T3635" s="119">
        <f t="shared" si="1622"/>
        <v>0.10150000000000001</v>
      </c>
      <c r="U3635" s="117">
        <f t="shared" si="1640"/>
        <v>440</v>
      </c>
      <c r="V3635" s="117">
        <v>252</v>
      </c>
      <c r="W3635" s="116">
        <f t="shared" si="1641"/>
        <v>1.1838761529999999</v>
      </c>
      <c r="X3635" s="109">
        <f t="shared" si="1642"/>
        <v>0</v>
      </c>
      <c r="Y3635" s="174">
        <f t="shared" si="1619"/>
        <v>0</v>
      </c>
      <c r="Z3635" s="120" t="str">
        <f t="shared" si="1624"/>
        <v>A+J=</v>
      </c>
      <c r="AA3635" s="114">
        <f t="shared" si="1625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08">
        <f t="shared" si="1620"/>
        <v>47932</v>
      </c>
      <c r="B3636" s="109">
        <f t="shared" si="1626"/>
        <v>0</v>
      </c>
      <c r="C3636" s="193">
        <f t="shared" si="1618"/>
        <v>0</v>
      </c>
      <c r="D3636" s="110">
        <f t="shared" si="1627"/>
        <v>7245.38</v>
      </c>
      <c r="E3636" s="111">
        <f t="shared" si="1643"/>
        <v>7276.54</v>
      </c>
      <c r="F3636" s="112">
        <f t="shared" si="1628"/>
        <v>47899</v>
      </c>
      <c r="G3636" s="113">
        <f t="shared" si="1629"/>
        <v>4.3006716003852752E-3</v>
      </c>
      <c r="H3636" s="114">
        <f t="shared" si="1630"/>
        <v>47960</v>
      </c>
      <c r="I3636" s="114">
        <f t="shared" si="1631"/>
        <v>47960</v>
      </c>
      <c r="J3636" s="115">
        <f t="shared" si="1632"/>
        <v>21</v>
      </c>
      <c r="K3636" s="115">
        <f t="shared" si="1633"/>
        <v>3</v>
      </c>
      <c r="L3636" s="8">
        <f t="shared" si="1634"/>
        <v>1.00061325</v>
      </c>
      <c r="M3636" s="116">
        <f t="shared" si="1635"/>
        <v>1.0043006699999999</v>
      </c>
      <c r="N3636" s="116">
        <f t="shared" si="1636"/>
        <v>1.7598856978288275</v>
      </c>
      <c r="O3636" s="109">
        <f t="shared" si="1637"/>
        <v>1.76096494</v>
      </c>
      <c r="P3636" s="109">
        <f t="shared" si="1638"/>
        <v>0</v>
      </c>
      <c r="Q3636" s="11">
        <f t="shared" si="1623"/>
        <v>0</v>
      </c>
      <c r="R3636" s="30">
        <f t="shared" si="1621"/>
        <v>0</v>
      </c>
      <c r="S3636" s="109">
        <f t="shared" si="1639"/>
        <v>0</v>
      </c>
      <c r="T3636" s="119">
        <f t="shared" si="1622"/>
        <v>0.10150000000000001</v>
      </c>
      <c r="U3636" s="117">
        <f t="shared" si="1640"/>
        <v>441</v>
      </c>
      <c r="V3636" s="117">
        <v>252</v>
      </c>
      <c r="W3636" s="116">
        <f t="shared" si="1641"/>
        <v>1.184330401</v>
      </c>
      <c r="X3636" s="109">
        <f t="shared" si="1642"/>
        <v>0</v>
      </c>
      <c r="Y3636" s="174">
        <f t="shared" si="1619"/>
        <v>0</v>
      </c>
      <c r="Z3636" s="120" t="str">
        <f t="shared" si="1624"/>
        <v>A+J=</v>
      </c>
      <c r="AA3636" s="114">
        <f t="shared" si="1625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08">
        <f t="shared" si="1620"/>
        <v>47933</v>
      </c>
      <c r="B3637" s="109">
        <f t="shared" si="1626"/>
        <v>0</v>
      </c>
      <c r="C3637" s="193">
        <f t="shared" si="1618"/>
        <v>0</v>
      </c>
      <c r="D3637" s="110">
        <f t="shared" si="1627"/>
        <v>7245.38</v>
      </c>
      <c r="E3637" s="111">
        <f t="shared" si="1643"/>
        <v>7276.54</v>
      </c>
      <c r="F3637" s="112">
        <f t="shared" si="1628"/>
        <v>47899</v>
      </c>
      <c r="G3637" s="113">
        <f t="shared" si="1629"/>
        <v>4.3006716003852752E-3</v>
      </c>
      <c r="H3637" s="114">
        <f t="shared" si="1630"/>
        <v>47960</v>
      </c>
      <c r="I3637" s="114">
        <f t="shared" si="1631"/>
        <v>47960</v>
      </c>
      <c r="J3637" s="115">
        <f t="shared" si="1632"/>
        <v>21</v>
      </c>
      <c r="K3637" s="115">
        <f t="shared" si="1633"/>
        <v>4</v>
      </c>
      <c r="L3637" s="8">
        <f t="shared" si="1634"/>
        <v>1.00081775</v>
      </c>
      <c r="M3637" s="116">
        <f t="shared" si="1635"/>
        <v>1.0043006699999999</v>
      </c>
      <c r="N3637" s="116">
        <f t="shared" si="1636"/>
        <v>1.7598856978288275</v>
      </c>
      <c r="O3637" s="109">
        <f t="shared" si="1637"/>
        <v>1.7613248399999999</v>
      </c>
      <c r="P3637" s="109">
        <f t="shared" si="1638"/>
        <v>0</v>
      </c>
      <c r="Q3637" s="11">
        <f t="shared" si="1623"/>
        <v>0</v>
      </c>
      <c r="R3637" s="30">
        <f t="shared" si="1621"/>
        <v>0</v>
      </c>
      <c r="S3637" s="109">
        <f t="shared" si="1639"/>
        <v>0</v>
      </c>
      <c r="T3637" s="119">
        <f t="shared" si="1622"/>
        <v>0.10150000000000001</v>
      </c>
      <c r="U3637" s="117">
        <f t="shared" si="1640"/>
        <v>442</v>
      </c>
      <c r="V3637" s="117">
        <v>252</v>
      </c>
      <c r="W3637" s="116">
        <f t="shared" si="1641"/>
        <v>1.1847848240000001</v>
      </c>
      <c r="X3637" s="109">
        <f t="shared" si="1642"/>
        <v>0</v>
      </c>
      <c r="Y3637" s="174">
        <f t="shared" si="1619"/>
        <v>0</v>
      </c>
      <c r="Z3637" s="120" t="str">
        <f t="shared" si="1624"/>
        <v>A+J=</v>
      </c>
      <c r="AA3637" s="114">
        <f t="shared" si="1625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08">
        <f t="shared" si="1620"/>
        <v>47934</v>
      </c>
      <c r="B3638" s="109">
        <f t="shared" si="1626"/>
        <v>0</v>
      </c>
      <c r="C3638" s="193">
        <f t="shared" si="1618"/>
        <v>0</v>
      </c>
      <c r="D3638" s="110">
        <f t="shared" si="1627"/>
        <v>7245.38</v>
      </c>
      <c r="E3638" s="111">
        <f t="shared" si="1643"/>
        <v>7276.54</v>
      </c>
      <c r="F3638" s="112">
        <f t="shared" si="1628"/>
        <v>47899</v>
      </c>
      <c r="G3638" s="113">
        <f t="shared" si="1629"/>
        <v>4.3006716003852752E-3</v>
      </c>
      <c r="H3638" s="114">
        <f t="shared" si="1630"/>
        <v>47960</v>
      </c>
      <c r="I3638" s="114">
        <f t="shared" si="1631"/>
        <v>47960</v>
      </c>
      <c r="J3638" s="115">
        <f t="shared" si="1632"/>
        <v>21</v>
      </c>
      <c r="K3638" s="115">
        <f t="shared" si="1633"/>
        <v>5</v>
      </c>
      <c r="L3638" s="8">
        <f t="shared" si="1634"/>
        <v>1.0010222900000001</v>
      </c>
      <c r="M3638" s="116">
        <f t="shared" si="1635"/>
        <v>1.0043006699999999</v>
      </c>
      <c r="N3638" s="116">
        <f t="shared" si="1636"/>
        <v>1.7598856978288275</v>
      </c>
      <c r="O3638" s="109">
        <f t="shared" si="1637"/>
        <v>1.76168481</v>
      </c>
      <c r="P3638" s="109">
        <f t="shared" si="1638"/>
        <v>0</v>
      </c>
      <c r="Q3638" s="11">
        <f t="shared" si="1623"/>
        <v>0</v>
      </c>
      <c r="R3638" s="30">
        <f t="shared" si="1621"/>
        <v>0</v>
      </c>
      <c r="S3638" s="109">
        <f t="shared" si="1639"/>
        <v>0</v>
      </c>
      <c r="T3638" s="119">
        <f t="shared" si="1622"/>
        <v>0.10150000000000001</v>
      </c>
      <c r="U3638" s="117">
        <f t="shared" si="1640"/>
        <v>443</v>
      </c>
      <c r="V3638" s="117">
        <v>252</v>
      </c>
      <c r="W3638" s="116">
        <f t="shared" si="1641"/>
        <v>1.185239422</v>
      </c>
      <c r="X3638" s="109">
        <f t="shared" si="1642"/>
        <v>0</v>
      </c>
      <c r="Y3638" s="174">
        <f t="shared" si="1619"/>
        <v>0</v>
      </c>
      <c r="Z3638" s="120" t="str">
        <f t="shared" si="1624"/>
        <v>A+J=</v>
      </c>
      <c r="AA3638" s="114">
        <f t="shared" si="1625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08">
        <f t="shared" si="1620"/>
        <v>47935</v>
      </c>
      <c r="B3639" s="109">
        <f t="shared" si="1626"/>
        <v>0</v>
      </c>
      <c r="C3639" s="193">
        <f t="shared" si="1618"/>
        <v>0</v>
      </c>
      <c r="D3639" s="110">
        <f t="shared" si="1627"/>
        <v>7245.38</v>
      </c>
      <c r="E3639" s="111">
        <f t="shared" si="1643"/>
        <v>7276.54</v>
      </c>
      <c r="F3639" s="112">
        <f t="shared" si="1628"/>
        <v>47899</v>
      </c>
      <c r="G3639" s="113">
        <f t="shared" si="1629"/>
        <v>4.3006716003852752E-3</v>
      </c>
      <c r="H3639" s="114">
        <f t="shared" si="1630"/>
        <v>47960</v>
      </c>
      <c r="I3639" s="114">
        <f t="shared" si="1631"/>
        <v>47960</v>
      </c>
      <c r="J3639" s="115">
        <f t="shared" si="1632"/>
        <v>21</v>
      </c>
      <c r="K3639" s="115">
        <f t="shared" si="1633"/>
        <v>6</v>
      </c>
      <c r="L3639" s="8">
        <f t="shared" si="1634"/>
        <v>1.0012268799999999</v>
      </c>
      <c r="M3639" s="116">
        <f t="shared" si="1635"/>
        <v>1.0043006699999999</v>
      </c>
      <c r="N3639" s="116">
        <f t="shared" si="1636"/>
        <v>1.7598856978288275</v>
      </c>
      <c r="O3639" s="109">
        <f t="shared" si="1637"/>
        <v>1.76204486</v>
      </c>
      <c r="P3639" s="109">
        <f t="shared" si="1638"/>
        <v>0</v>
      </c>
      <c r="Q3639" s="11">
        <f t="shared" si="1623"/>
        <v>0</v>
      </c>
      <c r="R3639" s="30">
        <f t="shared" si="1621"/>
        <v>0</v>
      </c>
      <c r="S3639" s="109">
        <f t="shared" si="1639"/>
        <v>0</v>
      </c>
      <c r="T3639" s="119">
        <f t="shared" si="1622"/>
        <v>0.10150000000000001</v>
      </c>
      <c r="U3639" s="117">
        <f t="shared" si="1640"/>
        <v>444</v>
      </c>
      <c r="V3639" s="117">
        <v>252</v>
      </c>
      <c r="W3639" s="116">
        <f t="shared" si="1641"/>
        <v>1.185694193</v>
      </c>
      <c r="X3639" s="109">
        <f t="shared" si="1642"/>
        <v>0</v>
      </c>
      <c r="Y3639" s="174">
        <f t="shared" si="1619"/>
        <v>0</v>
      </c>
      <c r="Z3639" s="120" t="str">
        <f t="shared" si="1624"/>
        <v>A+J=</v>
      </c>
      <c r="AA3639" s="114">
        <f t="shared" si="1625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08">
        <f t="shared" si="1620"/>
        <v>47936</v>
      </c>
      <c r="B3640" s="109">
        <f t="shared" si="1626"/>
        <v>0</v>
      </c>
      <c r="C3640" s="193">
        <f t="shared" si="1618"/>
        <v>0</v>
      </c>
      <c r="D3640" s="110">
        <f t="shared" si="1627"/>
        <v>7245.38</v>
      </c>
      <c r="E3640" s="111">
        <f t="shared" si="1643"/>
        <v>7276.54</v>
      </c>
      <c r="F3640" s="112">
        <f t="shared" si="1628"/>
        <v>47899</v>
      </c>
      <c r="G3640" s="113">
        <f t="shared" si="1629"/>
        <v>4.3006716003852752E-3</v>
      </c>
      <c r="H3640" s="114">
        <f t="shared" si="1630"/>
        <v>47960</v>
      </c>
      <c r="I3640" s="114">
        <f t="shared" si="1631"/>
        <v>47960</v>
      </c>
      <c r="J3640" s="115">
        <f t="shared" si="1632"/>
        <v>21</v>
      </c>
      <c r="K3640" s="115">
        <f t="shared" si="1633"/>
        <v>7</v>
      </c>
      <c r="L3640" s="8">
        <f t="shared" si="1634"/>
        <v>1.0014315</v>
      </c>
      <c r="M3640" s="116">
        <f t="shared" si="1635"/>
        <v>1.0043006699999999</v>
      </c>
      <c r="N3640" s="116">
        <f t="shared" si="1636"/>
        <v>1.7598856978288275</v>
      </c>
      <c r="O3640" s="109">
        <f t="shared" si="1637"/>
        <v>1.76240497</v>
      </c>
      <c r="P3640" s="109">
        <f t="shared" si="1638"/>
        <v>0</v>
      </c>
      <c r="Q3640" s="11">
        <f t="shared" si="1623"/>
        <v>0</v>
      </c>
      <c r="R3640" s="30">
        <f t="shared" si="1621"/>
        <v>0</v>
      </c>
      <c r="S3640" s="109">
        <f t="shared" si="1639"/>
        <v>0</v>
      </c>
      <c r="T3640" s="119">
        <f t="shared" si="1622"/>
        <v>0.10150000000000001</v>
      </c>
      <c r="U3640" s="117">
        <f t="shared" si="1640"/>
        <v>445</v>
      </c>
      <c r="V3640" s="117">
        <v>252</v>
      </c>
      <c r="W3640" s="116">
        <f t="shared" si="1641"/>
        <v>1.1861491399999999</v>
      </c>
      <c r="X3640" s="109">
        <f t="shared" si="1642"/>
        <v>0</v>
      </c>
      <c r="Y3640" s="174">
        <f t="shared" si="1619"/>
        <v>0</v>
      </c>
      <c r="Z3640" s="120" t="str">
        <f t="shared" si="1624"/>
        <v>A+J=</v>
      </c>
      <c r="AA3640" s="114">
        <f t="shared" si="1625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08">
        <f t="shared" si="1620"/>
        <v>47937</v>
      </c>
      <c r="B3641" s="109">
        <f t="shared" si="1626"/>
        <v>0</v>
      </c>
      <c r="C3641" s="193">
        <f t="shared" si="1618"/>
        <v>0</v>
      </c>
      <c r="D3641" s="110">
        <f t="shared" si="1627"/>
        <v>7245.38</v>
      </c>
      <c r="E3641" s="111">
        <f t="shared" si="1643"/>
        <v>7276.54</v>
      </c>
      <c r="F3641" s="112">
        <f t="shared" si="1628"/>
        <v>47899</v>
      </c>
      <c r="G3641" s="113">
        <f t="shared" si="1629"/>
        <v>4.3006716003852752E-3</v>
      </c>
      <c r="H3641" s="114">
        <f t="shared" si="1630"/>
        <v>47960</v>
      </c>
      <c r="I3641" s="114">
        <f t="shared" si="1631"/>
        <v>47960</v>
      </c>
      <c r="J3641" s="115">
        <f t="shared" si="1632"/>
        <v>21</v>
      </c>
      <c r="K3641" s="115">
        <f t="shared" si="1633"/>
        <v>7</v>
      </c>
      <c r="L3641" s="8">
        <f t="shared" si="1634"/>
        <v>1.0014315</v>
      </c>
      <c r="M3641" s="116">
        <f t="shared" si="1635"/>
        <v>1.0043006699999999</v>
      </c>
      <c r="N3641" s="116">
        <f t="shared" si="1636"/>
        <v>1.7598856978288275</v>
      </c>
      <c r="O3641" s="109">
        <f t="shared" si="1637"/>
        <v>1.76240497</v>
      </c>
      <c r="P3641" s="109">
        <f t="shared" si="1638"/>
        <v>0</v>
      </c>
      <c r="Q3641" s="11">
        <f t="shared" si="1623"/>
        <v>0</v>
      </c>
      <c r="R3641" s="30">
        <f t="shared" si="1621"/>
        <v>0</v>
      </c>
      <c r="S3641" s="109">
        <f t="shared" si="1639"/>
        <v>0</v>
      </c>
      <c r="T3641" s="119">
        <f t="shared" si="1622"/>
        <v>0.10150000000000001</v>
      </c>
      <c r="U3641" s="117">
        <f t="shared" si="1640"/>
        <v>445</v>
      </c>
      <c r="V3641" s="117">
        <v>252</v>
      </c>
      <c r="W3641" s="116">
        <f t="shared" si="1641"/>
        <v>1.1861491399999999</v>
      </c>
      <c r="X3641" s="109">
        <f t="shared" si="1642"/>
        <v>0</v>
      </c>
      <c r="Y3641" s="174">
        <f t="shared" si="1619"/>
        <v>0</v>
      </c>
      <c r="Z3641" s="120" t="str">
        <f t="shared" si="1624"/>
        <v>A+J=</v>
      </c>
      <c r="AA3641" s="114">
        <f t="shared" si="1625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08">
        <f t="shared" si="1620"/>
        <v>47938</v>
      </c>
      <c r="B3642" s="109">
        <f t="shared" si="1626"/>
        <v>0</v>
      </c>
      <c r="C3642" s="193">
        <f t="shared" si="1618"/>
        <v>0</v>
      </c>
      <c r="D3642" s="110">
        <f t="shared" si="1627"/>
        <v>7245.38</v>
      </c>
      <c r="E3642" s="111">
        <f t="shared" si="1643"/>
        <v>7276.54</v>
      </c>
      <c r="F3642" s="112">
        <f t="shared" si="1628"/>
        <v>47899</v>
      </c>
      <c r="G3642" s="113">
        <f t="shared" si="1629"/>
        <v>4.3006716003852752E-3</v>
      </c>
      <c r="H3642" s="114">
        <f t="shared" si="1630"/>
        <v>47960</v>
      </c>
      <c r="I3642" s="114">
        <f t="shared" si="1631"/>
        <v>47960</v>
      </c>
      <c r="J3642" s="115">
        <f t="shared" si="1632"/>
        <v>21</v>
      </c>
      <c r="K3642" s="115">
        <f t="shared" si="1633"/>
        <v>7</v>
      </c>
      <c r="L3642" s="8">
        <f t="shared" si="1634"/>
        <v>1.0014315</v>
      </c>
      <c r="M3642" s="116">
        <f t="shared" si="1635"/>
        <v>1.0043006699999999</v>
      </c>
      <c r="N3642" s="116">
        <f t="shared" si="1636"/>
        <v>1.7598856978288275</v>
      </c>
      <c r="O3642" s="109">
        <f t="shared" si="1637"/>
        <v>1.76240497</v>
      </c>
      <c r="P3642" s="109">
        <f t="shared" si="1638"/>
        <v>0</v>
      </c>
      <c r="Q3642" s="11">
        <f t="shared" si="1623"/>
        <v>0</v>
      </c>
      <c r="R3642" s="30">
        <f t="shared" si="1621"/>
        <v>0</v>
      </c>
      <c r="S3642" s="109">
        <f t="shared" si="1639"/>
        <v>0</v>
      </c>
      <c r="T3642" s="119">
        <f t="shared" si="1622"/>
        <v>0.10150000000000001</v>
      </c>
      <c r="U3642" s="117">
        <f t="shared" si="1640"/>
        <v>445</v>
      </c>
      <c r="V3642" s="117">
        <v>252</v>
      </c>
      <c r="W3642" s="116">
        <f t="shared" si="1641"/>
        <v>1.1861491399999999</v>
      </c>
      <c r="X3642" s="109">
        <f t="shared" si="1642"/>
        <v>0</v>
      </c>
      <c r="Y3642" s="174">
        <f t="shared" si="1619"/>
        <v>0</v>
      </c>
      <c r="Z3642" s="120" t="str">
        <f t="shared" si="1624"/>
        <v>A+J=</v>
      </c>
      <c r="AA3642" s="114">
        <f t="shared" si="1625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08">
        <f t="shared" si="1620"/>
        <v>47939</v>
      </c>
      <c r="B3643" s="109">
        <f t="shared" si="1626"/>
        <v>0</v>
      </c>
      <c r="C3643" s="193">
        <f t="shared" si="1618"/>
        <v>0</v>
      </c>
      <c r="D3643" s="110">
        <f t="shared" si="1627"/>
        <v>7245.38</v>
      </c>
      <c r="E3643" s="111">
        <f t="shared" si="1643"/>
        <v>7276.54</v>
      </c>
      <c r="F3643" s="112">
        <f t="shared" si="1628"/>
        <v>47899</v>
      </c>
      <c r="G3643" s="113">
        <f t="shared" si="1629"/>
        <v>4.3006716003852752E-3</v>
      </c>
      <c r="H3643" s="114">
        <f t="shared" si="1630"/>
        <v>47960</v>
      </c>
      <c r="I3643" s="114">
        <f t="shared" si="1631"/>
        <v>47960</v>
      </c>
      <c r="J3643" s="115">
        <f t="shared" si="1632"/>
        <v>21</v>
      </c>
      <c r="K3643" s="115">
        <f t="shared" si="1633"/>
        <v>8</v>
      </c>
      <c r="L3643" s="8">
        <f t="shared" si="1634"/>
        <v>1.00163617</v>
      </c>
      <c r="M3643" s="116">
        <f t="shared" si="1635"/>
        <v>1.0043006699999999</v>
      </c>
      <c r="N3643" s="116">
        <f t="shared" si="1636"/>
        <v>1.7598856978288275</v>
      </c>
      <c r="O3643" s="109">
        <f t="shared" si="1637"/>
        <v>1.76276517</v>
      </c>
      <c r="P3643" s="109">
        <f t="shared" si="1638"/>
        <v>0</v>
      </c>
      <c r="Q3643" s="11">
        <f t="shared" si="1623"/>
        <v>0</v>
      </c>
      <c r="R3643" s="30">
        <f t="shared" si="1621"/>
        <v>0</v>
      </c>
      <c r="S3643" s="109">
        <f t="shared" si="1639"/>
        <v>0</v>
      </c>
      <c r="T3643" s="119">
        <f t="shared" si="1622"/>
        <v>0.10150000000000001</v>
      </c>
      <c r="U3643" s="117">
        <f t="shared" si="1640"/>
        <v>446</v>
      </c>
      <c r="V3643" s="117">
        <v>252</v>
      </c>
      <c r="W3643" s="116">
        <f t="shared" si="1641"/>
        <v>1.186604261</v>
      </c>
      <c r="X3643" s="109">
        <f t="shared" si="1642"/>
        <v>0</v>
      </c>
      <c r="Y3643" s="174">
        <f t="shared" si="1619"/>
        <v>0</v>
      </c>
      <c r="Z3643" s="120" t="str">
        <f t="shared" si="1624"/>
        <v>A+J=</v>
      </c>
      <c r="AA3643" s="114">
        <f t="shared" si="1625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08">
        <f t="shared" si="1620"/>
        <v>47940</v>
      </c>
      <c r="B3644" s="109">
        <f t="shared" si="1626"/>
        <v>0</v>
      </c>
      <c r="C3644" s="193">
        <f t="shared" si="1618"/>
        <v>0</v>
      </c>
      <c r="D3644" s="110">
        <f t="shared" si="1627"/>
        <v>7245.38</v>
      </c>
      <c r="E3644" s="111">
        <f t="shared" si="1643"/>
        <v>7276.54</v>
      </c>
      <c r="F3644" s="112">
        <f t="shared" si="1628"/>
        <v>47899</v>
      </c>
      <c r="G3644" s="113">
        <f t="shared" si="1629"/>
        <v>4.3006716003852752E-3</v>
      </c>
      <c r="H3644" s="114">
        <f t="shared" si="1630"/>
        <v>47960</v>
      </c>
      <c r="I3644" s="114">
        <f t="shared" si="1631"/>
        <v>47960</v>
      </c>
      <c r="J3644" s="115">
        <f t="shared" si="1632"/>
        <v>21</v>
      </c>
      <c r="K3644" s="115">
        <f t="shared" si="1633"/>
        <v>9</v>
      </c>
      <c r="L3644" s="8">
        <f t="shared" si="1634"/>
        <v>1.00184088</v>
      </c>
      <c r="M3644" s="116">
        <f t="shared" si="1635"/>
        <v>1.0043006699999999</v>
      </c>
      <c r="N3644" s="116">
        <f t="shared" si="1636"/>
        <v>1.7598856978288275</v>
      </c>
      <c r="O3644" s="109">
        <f t="shared" si="1637"/>
        <v>1.7631254300000001</v>
      </c>
      <c r="P3644" s="109">
        <f t="shared" si="1638"/>
        <v>0</v>
      </c>
      <c r="Q3644" s="11">
        <f t="shared" si="1623"/>
        <v>0</v>
      </c>
      <c r="R3644" s="30">
        <f t="shared" si="1621"/>
        <v>0</v>
      </c>
      <c r="S3644" s="109">
        <f t="shared" si="1639"/>
        <v>0</v>
      </c>
      <c r="T3644" s="119">
        <f t="shared" si="1622"/>
        <v>0.10150000000000001</v>
      </c>
      <c r="U3644" s="117">
        <f t="shared" si="1640"/>
        <v>447</v>
      </c>
      <c r="V3644" s="117">
        <v>252</v>
      </c>
      <c r="W3644" s="116">
        <f t="shared" si="1641"/>
        <v>1.1870595559999999</v>
      </c>
      <c r="X3644" s="109">
        <f t="shared" si="1642"/>
        <v>0</v>
      </c>
      <c r="Y3644" s="174">
        <f t="shared" si="1619"/>
        <v>0</v>
      </c>
      <c r="Z3644" s="120" t="str">
        <f t="shared" si="1624"/>
        <v>A+J=</v>
      </c>
      <c r="AA3644" s="114">
        <f t="shared" si="1625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08">
        <f t="shared" si="1620"/>
        <v>47941</v>
      </c>
      <c r="B3645" s="109">
        <f t="shared" si="1626"/>
        <v>0</v>
      </c>
      <c r="C3645" s="193">
        <f t="shared" si="1618"/>
        <v>0</v>
      </c>
      <c r="D3645" s="110">
        <f t="shared" si="1627"/>
        <v>7245.38</v>
      </c>
      <c r="E3645" s="111">
        <f t="shared" si="1643"/>
        <v>7276.54</v>
      </c>
      <c r="F3645" s="112">
        <f t="shared" si="1628"/>
        <v>47899</v>
      </c>
      <c r="G3645" s="113">
        <f t="shared" si="1629"/>
        <v>4.3006716003852752E-3</v>
      </c>
      <c r="H3645" s="114">
        <f t="shared" si="1630"/>
        <v>47960</v>
      </c>
      <c r="I3645" s="114">
        <f t="shared" si="1631"/>
        <v>47960</v>
      </c>
      <c r="J3645" s="115">
        <f t="shared" si="1632"/>
        <v>21</v>
      </c>
      <c r="K3645" s="115">
        <f t="shared" si="1633"/>
        <v>10</v>
      </c>
      <c r="L3645" s="8">
        <f t="shared" si="1634"/>
        <v>1.00204563</v>
      </c>
      <c r="M3645" s="116">
        <f t="shared" si="1635"/>
        <v>1.0043006699999999</v>
      </c>
      <c r="N3645" s="116">
        <f t="shared" si="1636"/>
        <v>1.7598856978288275</v>
      </c>
      <c r="O3645" s="109">
        <f t="shared" si="1637"/>
        <v>1.76348577</v>
      </c>
      <c r="P3645" s="109">
        <f t="shared" si="1638"/>
        <v>0</v>
      </c>
      <c r="Q3645" s="11">
        <f t="shared" si="1623"/>
        <v>0</v>
      </c>
      <c r="R3645" s="30">
        <f t="shared" si="1621"/>
        <v>0</v>
      </c>
      <c r="S3645" s="109">
        <f t="shared" si="1639"/>
        <v>0</v>
      </c>
      <c r="T3645" s="119">
        <f t="shared" si="1622"/>
        <v>0.10150000000000001</v>
      </c>
      <c r="U3645" s="117">
        <f t="shared" si="1640"/>
        <v>448</v>
      </c>
      <c r="V3645" s="117">
        <v>252</v>
      </c>
      <c r="W3645" s="116">
        <f t="shared" si="1641"/>
        <v>1.187515026</v>
      </c>
      <c r="X3645" s="109">
        <f t="shared" si="1642"/>
        <v>0</v>
      </c>
      <c r="Y3645" s="174">
        <f t="shared" si="1619"/>
        <v>0</v>
      </c>
      <c r="Z3645" s="120" t="str">
        <f t="shared" si="1624"/>
        <v>A+J=</v>
      </c>
      <c r="AA3645" s="114">
        <f t="shared" si="1625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08">
        <f t="shared" si="1620"/>
        <v>47942</v>
      </c>
      <c r="B3646" s="109">
        <f t="shared" si="1626"/>
        <v>0</v>
      </c>
      <c r="C3646" s="193">
        <f t="shared" si="1618"/>
        <v>0</v>
      </c>
      <c r="D3646" s="110">
        <f t="shared" si="1627"/>
        <v>7245.38</v>
      </c>
      <c r="E3646" s="111">
        <f t="shared" si="1643"/>
        <v>7276.54</v>
      </c>
      <c r="F3646" s="112">
        <f t="shared" si="1628"/>
        <v>47899</v>
      </c>
      <c r="G3646" s="113">
        <f t="shared" si="1629"/>
        <v>4.3006716003852752E-3</v>
      </c>
      <c r="H3646" s="114">
        <f t="shared" si="1630"/>
        <v>47960</v>
      </c>
      <c r="I3646" s="114">
        <f t="shared" si="1631"/>
        <v>47960</v>
      </c>
      <c r="J3646" s="115">
        <f t="shared" si="1632"/>
        <v>21</v>
      </c>
      <c r="K3646" s="115">
        <f t="shared" si="1633"/>
        <v>11</v>
      </c>
      <c r="L3646" s="8">
        <f t="shared" si="1634"/>
        <v>1.0022504299999999</v>
      </c>
      <c r="M3646" s="116">
        <f t="shared" si="1635"/>
        <v>1.0043006699999999</v>
      </c>
      <c r="N3646" s="116">
        <f t="shared" si="1636"/>
        <v>1.7598856978288275</v>
      </c>
      <c r="O3646" s="109">
        <f t="shared" si="1637"/>
        <v>1.76384619</v>
      </c>
      <c r="P3646" s="109">
        <f t="shared" si="1638"/>
        <v>0</v>
      </c>
      <c r="Q3646" s="11">
        <f t="shared" si="1623"/>
        <v>0</v>
      </c>
      <c r="R3646" s="30">
        <f t="shared" si="1621"/>
        <v>0</v>
      </c>
      <c r="S3646" s="109">
        <f t="shared" si="1639"/>
        <v>0</v>
      </c>
      <c r="T3646" s="119">
        <f t="shared" si="1622"/>
        <v>0.10150000000000001</v>
      </c>
      <c r="U3646" s="117">
        <f t="shared" si="1640"/>
        <v>449</v>
      </c>
      <c r="V3646" s="117">
        <v>252</v>
      </c>
      <c r="W3646" s="116">
        <f t="shared" si="1641"/>
        <v>1.187970671</v>
      </c>
      <c r="X3646" s="109">
        <f t="shared" si="1642"/>
        <v>0</v>
      </c>
      <c r="Y3646" s="174">
        <f t="shared" si="1619"/>
        <v>0</v>
      </c>
      <c r="Z3646" s="120" t="str">
        <f t="shared" si="1624"/>
        <v>A+J=</v>
      </c>
      <c r="AA3646" s="114">
        <f t="shared" si="1625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08">
        <f t="shared" si="1620"/>
        <v>47943</v>
      </c>
      <c r="B3647" s="109">
        <f t="shared" si="1626"/>
        <v>0</v>
      </c>
      <c r="C3647" s="193">
        <f t="shared" si="1618"/>
        <v>0</v>
      </c>
      <c r="D3647" s="110">
        <f t="shared" si="1627"/>
        <v>7245.38</v>
      </c>
      <c r="E3647" s="111">
        <f t="shared" si="1643"/>
        <v>7276.54</v>
      </c>
      <c r="F3647" s="112">
        <f t="shared" si="1628"/>
        <v>47899</v>
      </c>
      <c r="G3647" s="113">
        <f t="shared" si="1629"/>
        <v>4.3006716003852752E-3</v>
      </c>
      <c r="H3647" s="114">
        <f t="shared" si="1630"/>
        <v>47960</v>
      </c>
      <c r="I3647" s="114">
        <f t="shared" si="1631"/>
        <v>47960</v>
      </c>
      <c r="J3647" s="115">
        <f t="shared" si="1632"/>
        <v>21</v>
      </c>
      <c r="K3647" s="115">
        <f t="shared" si="1633"/>
        <v>12</v>
      </c>
      <c r="L3647" s="8">
        <f t="shared" si="1634"/>
        <v>1.0024552600000001</v>
      </c>
      <c r="M3647" s="116">
        <f t="shared" si="1635"/>
        <v>1.0043006699999999</v>
      </c>
      <c r="N3647" s="116">
        <f t="shared" si="1636"/>
        <v>1.7598856978288275</v>
      </c>
      <c r="O3647" s="109">
        <f t="shared" si="1637"/>
        <v>1.7642066700000001</v>
      </c>
      <c r="P3647" s="109">
        <f t="shared" si="1638"/>
        <v>0</v>
      </c>
      <c r="Q3647" s="11">
        <f t="shared" si="1623"/>
        <v>0</v>
      </c>
      <c r="R3647" s="30">
        <f t="shared" si="1621"/>
        <v>0</v>
      </c>
      <c r="S3647" s="109">
        <f t="shared" si="1639"/>
        <v>0</v>
      </c>
      <c r="T3647" s="119">
        <f t="shared" si="1622"/>
        <v>0.10150000000000001</v>
      </c>
      <c r="U3647" s="117">
        <f t="shared" si="1640"/>
        <v>450</v>
      </c>
      <c r="V3647" s="117">
        <v>252</v>
      </c>
      <c r="W3647" s="116">
        <f t="shared" si="1641"/>
        <v>1.188426491</v>
      </c>
      <c r="X3647" s="109">
        <f t="shared" si="1642"/>
        <v>0</v>
      </c>
      <c r="Y3647" s="174">
        <f t="shared" si="1619"/>
        <v>0</v>
      </c>
      <c r="Z3647" s="120" t="str">
        <f t="shared" si="1624"/>
        <v>A+J=</v>
      </c>
      <c r="AA3647" s="114">
        <f t="shared" si="1625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08">
        <f t="shared" si="1620"/>
        <v>47944</v>
      </c>
      <c r="B3648" s="109">
        <f t="shared" si="1626"/>
        <v>0</v>
      </c>
      <c r="C3648" s="193">
        <f t="shared" si="1618"/>
        <v>0</v>
      </c>
      <c r="D3648" s="110">
        <f t="shared" si="1627"/>
        <v>7245.38</v>
      </c>
      <c r="E3648" s="111">
        <f t="shared" si="1643"/>
        <v>7276.54</v>
      </c>
      <c r="F3648" s="112">
        <f t="shared" si="1628"/>
        <v>47899</v>
      </c>
      <c r="G3648" s="113">
        <f t="shared" si="1629"/>
        <v>4.3006716003852752E-3</v>
      </c>
      <c r="H3648" s="114">
        <f t="shared" si="1630"/>
        <v>47960</v>
      </c>
      <c r="I3648" s="114">
        <f t="shared" si="1631"/>
        <v>47960</v>
      </c>
      <c r="J3648" s="115">
        <f t="shared" si="1632"/>
        <v>21</v>
      </c>
      <c r="K3648" s="115">
        <f t="shared" si="1633"/>
        <v>12</v>
      </c>
      <c r="L3648" s="8">
        <f t="shared" si="1634"/>
        <v>1.0024552600000001</v>
      </c>
      <c r="M3648" s="116">
        <f t="shared" si="1635"/>
        <v>1.0043006699999999</v>
      </c>
      <c r="N3648" s="116">
        <f t="shared" si="1636"/>
        <v>1.7598856978288275</v>
      </c>
      <c r="O3648" s="109">
        <f t="shared" si="1637"/>
        <v>1.7642066700000001</v>
      </c>
      <c r="P3648" s="109">
        <f t="shared" si="1638"/>
        <v>0</v>
      </c>
      <c r="Q3648" s="11">
        <f t="shared" si="1623"/>
        <v>0</v>
      </c>
      <c r="R3648" s="30">
        <f t="shared" si="1621"/>
        <v>0</v>
      </c>
      <c r="S3648" s="109">
        <f t="shared" si="1639"/>
        <v>0</v>
      </c>
      <c r="T3648" s="119">
        <f t="shared" si="1622"/>
        <v>0.10150000000000001</v>
      </c>
      <c r="U3648" s="117">
        <f t="shared" si="1640"/>
        <v>450</v>
      </c>
      <c r="V3648" s="117">
        <v>252</v>
      </c>
      <c r="W3648" s="116">
        <f t="shared" si="1641"/>
        <v>1.188426491</v>
      </c>
      <c r="X3648" s="109">
        <f t="shared" si="1642"/>
        <v>0</v>
      </c>
      <c r="Y3648" s="174">
        <f t="shared" si="1619"/>
        <v>0</v>
      </c>
      <c r="Z3648" s="120" t="str">
        <f t="shared" si="1624"/>
        <v>A+J=</v>
      </c>
      <c r="AA3648" s="114">
        <f t="shared" si="1625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08">
        <f t="shared" si="1620"/>
        <v>47945</v>
      </c>
      <c r="B3649" s="109">
        <f t="shared" si="1626"/>
        <v>0</v>
      </c>
      <c r="C3649" s="193">
        <f t="shared" si="1618"/>
        <v>0</v>
      </c>
      <c r="D3649" s="110">
        <f t="shared" si="1627"/>
        <v>7245.38</v>
      </c>
      <c r="E3649" s="111">
        <f t="shared" si="1643"/>
        <v>7276.54</v>
      </c>
      <c r="F3649" s="112">
        <f t="shared" si="1628"/>
        <v>47899</v>
      </c>
      <c r="G3649" s="113">
        <f t="shared" si="1629"/>
        <v>4.3006716003852752E-3</v>
      </c>
      <c r="H3649" s="114">
        <f t="shared" si="1630"/>
        <v>47960</v>
      </c>
      <c r="I3649" s="114">
        <f t="shared" si="1631"/>
        <v>47960</v>
      </c>
      <c r="J3649" s="115">
        <f t="shared" si="1632"/>
        <v>21</v>
      </c>
      <c r="K3649" s="115">
        <f t="shared" si="1633"/>
        <v>12</v>
      </c>
      <c r="L3649" s="8">
        <f t="shared" si="1634"/>
        <v>1.0024552600000001</v>
      </c>
      <c r="M3649" s="116">
        <f t="shared" si="1635"/>
        <v>1.0043006699999999</v>
      </c>
      <c r="N3649" s="116">
        <f t="shared" si="1636"/>
        <v>1.7598856978288275</v>
      </c>
      <c r="O3649" s="109">
        <f t="shared" si="1637"/>
        <v>1.7642066700000001</v>
      </c>
      <c r="P3649" s="109">
        <f t="shared" si="1638"/>
        <v>0</v>
      </c>
      <c r="Q3649" s="11">
        <f t="shared" si="1623"/>
        <v>0</v>
      </c>
      <c r="R3649" s="30">
        <f t="shared" si="1621"/>
        <v>0</v>
      </c>
      <c r="S3649" s="109">
        <f t="shared" si="1639"/>
        <v>0</v>
      </c>
      <c r="T3649" s="119">
        <f t="shared" si="1622"/>
        <v>0.10150000000000001</v>
      </c>
      <c r="U3649" s="117">
        <f t="shared" si="1640"/>
        <v>450</v>
      </c>
      <c r="V3649" s="117">
        <v>252</v>
      </c>
      <c r="W3649" s="116">
        <f t="shared" si="1641"/>
        <v>1.188426491</v>
      </c>
      <c r="X3649" s="109">
        <f t="shared" si="1642"/>
        <v>0</v>
      </c>
      <c r="Y3649" s="174">
        <f t="shared" si="1619"/>
        <v>0</v>
      </c>
      <c r="Z3649" s="120" t="str">
        <f t="shared" si="1624"/>
        <v>A+J=</v>
      </c>
      <c r="AA3649" s="114">
        <f t="shared" si="1625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08">
        <f t="shared" si="1620"/>
        <v>47946</v>
      </c>
      <c r="B3650" s="109">
        <f t="shared" si="1626"/>
        <v>0</v>
      </c>
      <c r="C3650" s="193">
        <f t="shared" si="1618"/>
        <v>0</v>
      </c>
      <c r="D3650" s="110">
        <f t="shared" si="1627"/>
        <v>7245.38</v>
      </c>
      <c r="E3650" s="111">
        <f t="shared" si="1643"/>
        <v>7276.54</v>
      </c>
      <c r="F3650" s="112">
        <f t="shared" si="1628"/>
        <v>47899</v>
      </c>
      <c r="G3650" s="113">
        <f t="shared" si="1629"/>
        <v>4.3006716003852752E-3</v>
      </c>
      <c r="H3650" s="114">
        <f t="shared" si="1630"/>
        <v>47960</v>
      </c>
      <c r="I3650" s="114">
        <f t="shared" si="1631"/>
        <v>47960</v>
      </c>
      <c r="J3650" s="115">
        <f t="shared" si="1632"/>
        <v>21</v>
      </c>
      <c r="K3650" s="115">
        <f t="shared" si="1633"/>
        <v>13</v>
      </c>
      <c r="L3650" s="8">
        <f t="shared" si="1634"/>
        <v>1.0026601399999999</v>
      </c>
      <c r="M3650" s="116">
        <f t="shared" si="1635"/>
        <v>1.0043006699999999</v>
      </c>
      <c r="N3650" s="116">
        <f t="shared" si="1636"/>
        <v>1.7598856978288275</v>
      </c>
      <c r="O3650" s="109">
        <f t="shared" si="1637"/>
        <v>1.7645672400000001</v>
      </c>
      <c r="P3650" s="109">
        <f t="shared" si="1638"/>
        <v>0</v>
      </c>
      <c r="Q3650" s="11">
        <f t="shared" si="1623"/>
        <v>0</v>
      </c>
      <c r="R3650" s="30">
        <f t="shared" si="1621"/>
        <v>0</v>
      </c>
      <c r="S3650" s="109">
        <f t="shared" si="1639"/>
        <v>0</v>
      </c>
      <c r="T3650" s="119">
        <f t="shared" si="1622"/>
        <v>0.10150000000000001</v>
      </c>
      <c r="U3650" s="117">
        <f t="shared" si="1640"/>
        <v>451</v>
      </c>
      <c r="V3650" s="117">
        <v>252</v>
      </c>
      <c r="W3650" s="116">
        <f t="shared" si="1641"/>
        <v>1.188882486</v>
      </c>
      <c r="X3650" s="109">
        <f t="shared" si="1642"/>
        <v>0</v>
      </c>
      <c r="Y3650" s="174">
        <f t="shared" si="1619"/>
        <v>0</v>
      </c>
      <c r="Z3650" s="120" t="str">
        <f t="shared" si="1624"/>
        <v>A+J=</v>
      </c>
      <c r="AA3650" s="114">
        <f t="shared" si="1625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08">
        <f t="shared" si="1620"/>
        <v>47947</v>
      </c>
      <c r="B3651" s="109">
        <f t="shared" si="1626"/>
        <v>0</v>
      </c>
      <c r="C3651" s="193">
        <f t="shared" si="1618"/>
        <v>0</v>
      </c>
      <c r="D3651" s="110">
        <f t="shared" si="1627"/>
        <v>7245.38</v>
      </c>
      <c r="E3651" s="111">
        <f t="shared" si="1643"/>
        <v>7276.54</v>
      </c>
      <c r="F3651" s="112">
        <f t="shared" si="1628"/>
        <v>47899</v>
      </c>
      <c r="G3651" s="113">
        <f t="shared" si="1629"/>
        <v>4.3006716003852752E-3</v>
      </c>
      <c r="H3651" s="114">
        <f t="shared" si="1630"/>
        <v>47960</v>
      </c>
      <c r="I3651" s="114">
        <f t="shared" si="1631"/>
        <v>47960</v>
      </c>
      <c r="J3651" s="115">
        <f t="shared" si="1632"/>
        <v>21</v>
      </c>
      <c r="K3651" s="115">
        <f t="shared" si="1633"/>
        <v>14</v>
      </c>
      <c r="L3651" s="8">
        <f t="shared" si="1634"/>
        <v>1.00286506</v>
      </c>
      <c r="M3651" s="116">
        <f t="shared" si="1635"/>
        <v>1.0043006699999999</v>
      </c>
      <c r="N3651" s="116">
        <f t="shared" si="1636"/>
        <v>1.7598856978288275</v>
      </c>
      <c r="O3651" s="109">
        <f t="shared" si="1637"/>
        <v>1.76492787</v>
      </c>
      <c r="P3651" s="109">
        <f t="shared" si="1638"/>
        <v>0</v>
      </c>
      <c r="Q3651" s="11">
        <f t="shared" si="1623"/>
        <v>0</v>
      </c>
      <c r="R3651" s="30">
        <f t="shared" si="1621"/>
        <v>0</v>
      </c>
      <c r="S3651" s="109">
        <f t="shared" si="1639"/>
        <v>0</v>
      </c>
      <c r="T3651" s="119">
        <f t="shared" si="1622"/>
        <v>0.10150000000000001</v>
      </c>
      <c r="U3651" s="117">
        <f t="shared" si="1640"/>
        <v>452</v>
      </c>
      <c r="V3651" s="117">
        <v>252</v>
      </c>
      <c r="W3651" s="116">
        <f t="shared" si="1641"/>
        <v>1.189338655</v>
      </c>
      <c r="X3651" s="109">
        <f t="shared" si="1642"/>
        <v>0</v>
      </c>
      <c r="Y3651" s="174">
        <f t="shared" si="1619"/>
        <v>0</v>
      </c>
      <c r="Z3651" s="120" t="str">
        <f t="shared" si="1624"/>
        <v>A+J=</v>
      </c>
      <c r="AA3651" s="114">
        <f t="shared" si="1625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08">
        <f t="shared" si="1620"/>
        <v>47948</v>
      </c>
      <c r="B3652" s="109">
        <f t="shared" si="1626"/>
        <v>0</v>
      </c>
      <c r="C3652" s="193">
        <f t="shared" si="1618"/>
        <v>0</v>
      </c>
      <c r="D3652" s="110">
        <f t="shared" si="1627"/>
        <v>7245.38</v>
      </c>
      <c r="E3652" s="111">
        <f t="shared" si="1643"/>
        <v>7276.54</v>
      </c>
      <c r="F3652" s="112">
        <f t="shared" si="1628"/>
        <v>47899</v>
      </c>
      <c r="G3652" s="113">
        <f t="shared" si="1629"/>
        <v>4.3006716003852752E-3</v>
      </c>
      <c r="H3652" s="114">
        <f t="shared" si="1630"/>
        <v>47960</v>
      </c>
      <c r="I3652" s="114">
        <f t="shared" si="1631"/>
        <v>47960</v>
      </c>
      <c r="J3652" s="115">
        <f t="shared" si="1632"/>
        <v>21</v>
      </c>
      <c r="K3652" s="115">
        <f t="shared" si="1633"/>
        <v>15</v>
      </c>
      <c r="L3652" s="8">
        <f t="shared" si="1634"/>
        <v>1.00307002</v>
      </c>
      <c r="M3652" s="116">
        <f t="shared" si="1635"/>
        <v>1.0043006699999999</v>
      </c>
      <c r="N3652" s="116">
        <f t="shared" si="1636"/>
        <v>1.7598856978288275</v>
      </c>
      <c r="O3652" s="109">
        <f t="shared" si="1637"/>
        <v>1.76528858</v>
      </c>
      <c r="P3652" s="109">
        <f t="shared" si="1638"/>
        <v>0</v>
      </c>
      <c r="Q3652" s="11">
        <f t="shared" si="1623"/>
        <v>0</v>
      </c>
      <c r="R3652" s="30">
        <f t="shared" si="1621"/>
        <v>0</v>
      </c>
      <c r="S3652" s="109">
        <f t="shared" si="1639"/>
        <v>0</v>
      </c>
      <c r="T3652" s="119">
        <f t="shared" si="1622"/>
        <v>0.10150000000000001</v>
      </c>
      <c r="U3652" s="117">
        <f t="shared" si="1640"/>
        <v>453</v>
      </c>
      <c r="V3652" s="117">
        <v>252</v>
      </c>
      <c r="W3652" s="116">
        <f t="shared" si="1641"/>
        <v>1.1897949999999999</v>
      </c>
      <c r="X3652" s="109">
        <f t="shared" si="1642"/>
        <v>0</v>
      </c>
      <c r="Y3652" s="174">
        <f t="shared" si="1619"/>
        <v>0</v>
      </c>
      <c r="Z3652" s="120" t="str">
        <f t="shared" si="1624"/>
        <v>A+J=</v>
      </c>
      <c r="AA3652" s="114">
        <f t="shared" si="1625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08">
        <f t="shared" si="1620"/>
        <v>47949</v>
      </c>
      <c r="B3653" s="109">
        <f t="shared" si="1626"/>
        <v>0</v>
      </c>
      <c r="C3653" s="193">
        <f t="shared" si="1618"/>
        <v>0</v>
      </c>
      <c r="D3653" s="110">
        <f t="shared" si="1627"/>
        <v>7245.38</v>
      </c>
      <c r="E3653" s="111">
        <f t="shared" si="1643"/>
        <v>7276.54</v>
      </c>
      <c r="F3653" s="112">
        <f t="shared" si="1628"/>
        <v>47899</v>
      </c>
      <c r="G3653" s="113">
        <f t="shared" si="1629"/>
        <v>4.3006716003852752E-3</v>
      </c>
      <c r="H3653" s="114">
        <f t="shared" si="1630"/>
        <v>47960</v>
      </c>
      <c r="I3653" s="114">
        <f t="shared" si="1631"/>
        <v>47960</v>
      </c>
      <c r="J3653" s="115">
        <f t="shared" si="1632"/>
        <v>21</v>
      </c>
      <c r="K3653" s="115">
        <f t="shared" si="1633"/>
        <v>16</v>
      </c>
      <c r="L3653" s="8">
        <f t="shared" si="1634"/>
        <v>1.00327502</v>
      </c>
      <c r="M3653" s="116">
        <f t="shared" si="1635"/>
        <v>1.0043006699999999</v>
      </c>
      <c r="N3653" s="116">
        <f t="shared" si="1636"/>
        <v>1.7598856978288275</v>
      </c>
      <c r="O3653" s="109">
        <f t="shared" si="1637"/>
        <v>1.7656493499999999</v>
      </c>
      <c r="P3653" s="109">
        <f t="shared" si="1638"/>
        <v>0</v>
      </c>
      <c r="Q3653" s="11">
        <f t="shared" si="1623"/>
        <v>0</v>
      </c>
      <c r="R3653" s="30">
        <f t="shared" si="1621"/>
        <v>0</v>
      </c>
      <c r="S3653" s="109">
        <f t="shared" si="1639"/>
        <v>0</v>
      </c>
      <c r="T3653" s="119">
        <f t="shared" si="1622"/>
        <v>0.10150000000000001</v>
      </c>
      <c r="U3653" s="117">
        <f t="shared" si="1640"/>
        <v>454</v>
      </c>
      <c r="V3653" s="117">
        <v>252</v>
      </c>
      <c r="W3653" s="116">
        <f t="shared" si="1641"/>
        <v>1.1902515199999999</v>
      </c>
      <c r="X3653" s="109">
        <f t="shared" si="1642"/>
        <v>0</v>
      </c>
      <c r="Y3653" s="174">
        <f t="shared" si="1619"/>
        <v>0</v>
      </c>
      <c r="Z3653" s="120" t="str">
        <f t="shared" si="1624"/>
        <v>A+J=</v>
      </c>
      <c r="AA3653" s="114">
        <f t="shared" si="1625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08">
        <f t="shared" si="1620"/>
        <v>47950</v>
      </c>
      <c r="B3654" s="109">
        <f t="shared" si="1626"/>
        <v>0</v>
      </c>
      <c r="C3654" s="193">
        <f t="shared" ref="C3654:C3690" si="1644">TRUNC(IF(Q3653&gt;0,C3653-(S3653/O3653),C3653),8)</f>
        <v>0</v>
      </c>
      <c r="D3654" s="110">
        <f t="shared" si="1627"/>
        <v>7245.38</v>
      </c>
      <c r="E3654" s="111">
        <f t="shared" si="1643"/>
        <v>7276.54</v>
      </c>
      <c r="F3654" s="112">
        <f t="shared" si="1628"/>
        <v>47899</v>
      </c>
      <c r="G3654" s="113">
        <f t="shared" si="1629"/>
        <v>4.3006716003852752E-3</v>
      </c>
      <c r="H3654" s="114">
        <f t="shared" si="1630"/>
        <v>47960</v>
      </c>
      <c r="I3654" s="114">
        <f t="shared" si="1631"/>
        <v>47960</v>
      </c>
      <c r="J3654" s="115">
        <f t="shared" si="1632"/>
        <v>21</v>
      </c>
      <c r="K3654" s="115">
        <f t="shared" si="1633"/>
        <v>16</v>
      </c>
      <c r="L3654" s="8">
        <f t="shared" si="1634"/>
        <v>1.00327502</v>
      </c>
      <c r="M3654" s="116">
        <f t="shared" si="1635"/>
        <v>1.0043006699999999</v>
      </c>
      <c r="N3654" s="116">
        <f t="shared" si="1636"/>
        <v>1.7598856978288275</v>
      </c>
      <c r="O3654" s="109">
        <f t="shared" si="1637"/>
        <v>1.7656493499999999</v>
      </c>
      <c r="P3654" s="109">
        <f t="shared" si="1638"/>
        <v>0</v>
      </c>
      <c r="Q3654" s="11">
        <f t="shared" si="1623"/>
        <v>0</v>
      </c>
      <c r="R3654" s="30">
        <f t="shared" si="1621"/>
        <v>0</v>
      </c>
      <c r="S3654" s="109">
        <f t="shared" si="1639"/>
        <v>0</v>
      </c>
      <c r="T3654" s="119">
        <f t="shared" si="1622"/>
        <v>0.10150000000000001</v>
      </c>
      <c r="U3654" s="117">
        <f t="shared" si="1640"/>
        <v>454</v>
      </c>
      <c r="V3654" s="117">
        <v>252</v>
      </c>
      <c r="W3654" s="116">
        <f t="shared" si="1641"/>
        <v>1.1902515199999999</v>
      </c>
      <c r="X3654" s="109">
        <f t="shared" si="1642"/>
        <v>0</v>
      </c>
      <c r="Y3654" s="174">
        <f t="shared" si="1619"/>
        <v>0</v>
      </c>
      <c r="Z3654" s="120" t="str">
        <f t="shared" si="1624"/>
        <v>A+J=</v>
      </c>
      <c r="AA3654" s="114">
        <f t="shared" si="1625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08">
        <f t="shared" si="1620"/>
        <v>47951</v>
      </c>
      <c r="B3655" s="109">
        <f t="shared" si="1626"/>
        <v>0</v>
      </c>
      <c r="C3655" s="193">
        <f t="shared" si="1644"/>
        <v>0</v>
      </c>
      <c r="D3655" s="110">
        <f t="shared" si="1627"/>
        <v>7245.38</v>
      </c>
      <c r="E3655" s="111">
        <f t="shared" si="1643"/>
        <v>7276.54</v>
      </c>
      <c r="F3655" s="112">
        <f t="shared" si="1628"/>
        <v>47899</v>
      </c>
      <c r="G3655" s="113">
        <f t="shared" si="1629"/>
        <v>4.3006716003852752E-3</v>
      </c>
      <c r="H3655" s="114">
        <f t="shared" si="1630"/>
        <v>47960</v>
      </c>
      <c r="I3655" s="114">
        <f t="shared" si="1631"/>
        <v>47960</v>
      </c>
      <c r="J3655" s="115">
        <f t="shared" si="1632"/>
        <v>21</v>
      </c>
      <c r="K3655" s="115">
        <f t="shared" si="1633"/>
        <v>16</v>
      </c>
      <c r="L3655" s="8">
        <f t="shared" si="1634"/>
        <v>1.00327502</v>
      </c>
      <c r="M3655" s="116">
        <f t="shared" si="1635"/>
        <v>1.0043006699999999</v>
      </c>
      <c r="N3655" s="116">
        <f t="shared" si="1636"/>
        <v>1.7598856978288275</v>
      </c>
      <c r="O3655" s="109">
        <f t="shared" si="1637"/>
        <v>1.7656493499999999</v>
      </c>
      <c r="P3655" s="109">
        <f t="shared" si="1638"/>
        <v>0</v>
      </c>
      <c r="Q3655" s="11">
        <f t="shared" si="1623"/>
        <v>0</v>
      </c>
      <c r="R3655" s="30">
        <f t="shared" si="1621"/>
        <v>0</v>
      </c>
      <c r="S3655" s="109">
        <f t="shared" si="1639"/>
        <v>0</v>
      </c>
      <c r="T3655" s="119">
        <f t="shared" si="1622"/>
        <v>0.10150000000000001</v>
      </c>
      <c r="U3655" s="117">
        <f t="shared" si="1640"/>
        <v>454</v>
      </c>
      <c r="V3655" s="117">
        <v>252</v>
      </c>
      <c r="W3655" s="116">
        <f t="shared" si="1641"/>
        <v>1.1902515199999999</v>
      </c>
      <c r="X3655" s="109">
        <f t="shared" si="1642"/>
        <v>0</v>
      </c>
      <c r="Y3655" s="174">
        <f t="shared" si="1619"/>
        <v>0</v>
      </c>
      <c r="Z3655" s="120" t="str">
        <f t="shared" si="1624"/>
        <v>A+J=</v>
      </c>
      <c r="AA3655" s="114">
        <f t="shared" si="1625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08">
        <f t="shared" si="1620"/>
        <v>47952</v>
      </c>
      <c r="B3656" s="109">
        <f t="shared" si="1626"/>
        <v>0</v>
      </c>
      <c r="C3656" s="193">
        <f t="shared" si="1644"/>
        <v>0</v>
      </c>
      <c r="D3656" s="110">
        <f t="shared" si="1627"/>
        <v>7245.38</v>
      </c>
      <c r="E3656" s="111">
        <f t="shared" si="1643"/>
        <v>7276.54</v>
      </c>
      <c r="F3656" s="112">
        <f t="shared" si="1628"/>
        <v>47899</v>
      </c>
      <c r="G3656" s="113">
        <f t="shared" si="1629"/>
        <v>4.3006716003852752E-3</v>
      </c>
      <c r="H3656" s="114">
        <f t="shared" si="1630"/>
        <v>47960</v>
      </c>
      <c r="I3656" s="114">
        <f t="shared" si="1631"/>
        <v>47960</v>
      </c>
      <c r="J3656" s="115">
        <f t="shared" si="1632"/>
        <v>21</v>
      </c>
      <c r="K3656" s="115">
        <f t="shared" si="1633"/>
        <v>16</v>
      </c>
      <c r="L3656" s="8">
        <f t="shared" si="1634"/>
        <v>1.00327502</v>
      </c>
      <c r="M3656" s="116">
        <f t="shared" si="1635"/>
        <v>1.0043006699999999</v>
      </c>
      <c r="N3656" s="116">
        <f t="shared" si="1636"/>
        <v>1.7598856978288275</v>
      </c>
      <c r="O3656" s="109">
        <f t="shared" si="1637"/>
        <v>1.7656493499999999</v>
      </c>
      <c r="P3656" s="109">
        <f t="shared" si="1638"/>
        <v>0</v>
      </c>
      <c r="Q3656" s="11">
        <f t="shared" si="1623"/>
        <v>0</v>
      </c>
      <c r="R3656" s="30">
        <f t="shared" si="1621"/>
        <v>0</v>
      </c>
      <c r="S3656" s="109">
        <f t="shared" si="1639"/>
        <v>0</v>
      </c>
      <c r="T3656" s="119">
        <f t="shared" si="1622"/>
        <v>0.10150000000000001</v>
      </c>
      <c r="U3656" s="117">
        <f t="shared" si="1640"/>
        <v>454</v>
      </c>
      <c r="V3656" s="117">
        <v>252</v>
      </c>
      <c r="W3656" s="116">
        <f t="shared" si="1641"/>
        <v>1.1902515199999999</v>
      </c>
      <c r="X3656" s="109">
        <f t="shared" si="1642"/>
        <v>0</v>
      </c>
      <c r="Y3656" s="174">
        <f t="shared" si="1619"/>
        <v>0</v>
      </c>
      <c r="Z3656" s="120" t="str">
        <f t="shared" si="1624"/>
        <v>A+J=</v>
      </c>
      <c r="AA3656" s="114">
        <f t="shared" si="1625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08">
        <f t="shared" si="1620"/>
        <v>47953</v>
      </c>
      <c r="B3657" s="109">
        <f t="shared" si="1626"/>
        <v>0</v>
      </c>
      <c r="C3657" s="193">
        <f t="shared" si="1644"/>
        <v>0</v>
      </c>
      <c r="D3657" s="110">
        <f t="shared" si="1627"/>
        <v>7245.38</v>
      </c>
      <c r="E3657" s="111">
        <f t="shared" si="1643"/>
        <v>7276.54</v>
      </c>
      <c r="F3657" s="112">
        <f t="shared" si="1628"/>
        <v>47899</v>
      </c>
      <c r="G3657" s="113">
        <f t="shared" si="1629"/>
        <v>4.3006716003852752E-3</v>
      </c>
      <c r="H3657" s="114">
        <f t="shared" si="1630"/>
        <v>47960</v>
      </c>
      <c r="I3657" s="114">
        <f t="shared" si="1631"/>
        <v>47960</v>
      </c>
      <c r="J3657" s="115">
        <f t="shared" si="1632"/>
        <v>21</v>
      </c>
      <c r="K3657" s="115">
        <f t="shared" si="1633"/>
        <v>17</v>
      </c>
      <c r="L3657" s="8">
        <f t="shared" si="1634"/>
        <v>1.0034800699999999</v>
      </c>
      <c r="M3657" s="116">
        <f t="shared" si="1635"/>
        <v>1.0043006699999999</v>
      </c>
      <c r="N3657" s="116">
        <f t="shared" si="1636"/>
        <v>1.7598856978288275</v>
      </c>
      <c r="O3657" s="109">
        <f t="shared" si="1637"/>
        <v>1.7660102200000001</v>
      </c>
      <c r="P3657" s="109">
        <f t="shared" si="1638"/>
        <v>0</v>
      </c>
      <c r="Q3657" s="11">
        <f t="shared" si="1623"/>
        <v>0</v>
      </c>
      <c r="R3657" s="30">
        <f t="shared" si="1621"/>
        <v>0</v>
      </c>
      <c r="S3657" s="109">
        <f t="shared" si="1639"/>
        <v>0</v>
      </c>
      <c r="T3657" s="119">
        <f t="shared" si="1622"/>
        <v>0.10150000000000001</v>
      </c>
      <c r="U3657" s="117">
        <f t="shared" si="1640"/>
        <v>455</v>
      </c>
      <c r="V3657" s="117">
        <v>252</v>
      </c>
      <c r="W3657" s="116">
        <f t="shared" si="1641"/>
        <v>1.1907082149999999</v>
      </c>
      <c r="X3657" s="109">
        <f t="shared" si="1642"/>
        <v>0</v>
      </c>
      <c r="Y3657" s="174">
        <f t="shared" si="1619"/>
        <v>0</v>
      </c>
      <c r="Z3657" s="120" t="str">
        <f t="shared" si="1624"/>
        <v>A+J=</v>
      </c>
      <c r="AA3657" s="114">
        <f t="shared" si="1625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08">
        <f t="shared" si="1620"/>
        <v>47954</v>
      </c>
      <c r="B3658" s="109">
        <f t="shared" si="1626"/>
        <v>0</v>
      </c>
      <c r="C3658" s="193">
        <f t="shared" si="1644"/>
        <v>0</v>
      </c>
      <c r="D3658" s="110">
        <f t="shared" si="1627"/>
        <v>7245.38</v>
      </c>
      <c r="E3658" s="111">
        <f t="shared" si="1643"/>
        <v>7276.54</v>
      </c>
      <c r="F3658" s="112">
        <f t="shared" si="1628"/>
        <v>47899</v>
      </c>
      <c r="G3658" s="113">
        <f t="shared" si="1629"/>
        <v>4.3006716003852752E-3</v>
      </c>
      <c r="H3658" s="114">
        <f t="shared" si="1630"/>
        <v>47960</v>
      </c>
      <c r="I3658" s="114">
        <f t="shared" si="1631"/>
        <v>47960</v>
      </c>
      <c r="J3658" s="115">
        <f t="shared" si="1632"/>
        <v>21</v>
      </c>
      <c r="K3658" s="115">
        <f t="shared" si="1633"/>
        <v>18</v>
      </c>
      <c r="L3658" s="8">
        <f t="shared" si="1634"/>
        <v>1.0036851499999999</v>
      </c>
      <c r="M3658" s="116">
        <f t="shared" si="1635"/>
        <v>1.0043006699999999</v>
      </c>
      <c r="N3658" s="116">
        <f t="shared" si="1636"/>
        <v>1.7598856978288275</v>
      </c>
      <c r="O3658" s="109">
        <f t="shared" si="1637"/>
        <v>1.76637114</v>
      </c>
      <c r="P3658" s="109">
        <f t="shared" si="1638"/>
        <v>0</v>
      </c>
      <c r="Q3658" s="11">
        <f t="shared" si="1623"/>
        <v>0</v>
      </c>
      <c r="R3658" s="30">
        <f t="shared" si="1621"/>
        <v>0</v>
      </c>
      <c r="S3658" s="109">
        <f t="shared" si="1639"/>
        <v>0</v>
      </c>
      <c r="T3658" s="119">
        <f t="shared" si="1622"/>
        <v>0.10150000000000001</v>
      </c>
      <c r="U3658" s="117">
        <f t="shared" si="1640"/>
        <v>456</v>
      </c>
      <c r="V3658" s="117">
        <v>252</v>
      </c>
      <c r="W3658" s="116">
        <f t="shared" si="1641"/>
        <v>1.191165085</v>
      </c>
      <c r="X3658" s="109">
        <f t="shared" si="1642"/>
        <v>0</v>
      </c>
      <c r="Y3658" s="174">
        <f t="shared" ref="Y3658:Y3690" si="1645">IF(AND(Q3658&gt;0,Z3658&lt;&gt;"INCORPJ="),S3658+X3658,0)</f>
        <v>0</v>
      </c>
      <c r="Z3658" s="120" t="str">
        <f t="shared" si="1624"/>
        <v>A+J=</v>
      </c>
      <c r="AA3658" s="114">
        <f t="shared" si="1625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08">
        <f t="shared" ref="A3659:A3690" si="1646">(A3658+1)</f>
        <v>47955</v>
      </c>
      <c r="B3659" s="109">
        <f t="shared" si="1626"/>
        <v>0</v>
      </c>
      <c r="C3659" s="193">
        <f t="shared" si="1644"/>
        <v>0</v>
      </c>
      <c r="D3659" s="110">
        <f t="shared" si="1627"/>
        <v>7245.38</v>
      </c>
      <c r="E3659" s="111">
        <f t="shared" si="1643"/>
        <v>7276.54</v>
      </c>
      <c r="F3659" s="112">
        <f t="shared" si="1628"/>
        <v>47899</v>
      </c>
      <c r="G3659" s="113">
        <f t="shared" si="1629"/>
        <v>4.3006716003852752E-3</v>
      </c>
      <c r="H3659" s="114">
        <f t="shared" si="1630"/>
        <v>47960</v>
      </c>
      <c r="I3659" s="114">
        <f t="shared" si="1631"/>
        <v>47960</v>
      </c>
      <c r="J3659" s="115">
        <f t="shared" si="1632"/>
        <v>21</v>
      </c>
      <c r="K3659" s="115">
        <f t="shared" si="1633"/>
        <v>19</v>
      </c>
      <c r="L3659" s="8">
        <f t="shared" si="1634"/>
        <v>1.00389028</v>
      </c>
      <c r="M3659" s="116">
        <f t="shared" si="1635"/>
        <v>1.0043006699999999</v>
      </c>
      <c r="N3659" s="116">
        <f t="shared" si="1636"/>
        <v>1.7598856978288275</v>
      </c>
      <c r="O3659" s="109">
        <f t="shared" si="1637"/>
        <v>1.76673214</v>
      </c>
      <c r="P3659" s="109">
        <f t="shared" si="1638"/>
        <v>0</v>
      </c>
      <c r="Q3659" s="11">
        <f t="shared" si="1623"/>
        <v>0</v>
      </c>
      <c r="R3659" s="30">
        <f t="shared" ref="R3659:R3690" si="1647">IF(Q3659&gt;0,VLOOKUP($A3659,$AD$10:$AI$145,6),0)</f>
        <v>0</v>
      </c>
      <c r="S3659" s="109">
        <f t="shared" si="1639"/>
        <v>0</v>
      </c>
      <c r="T3659" s="119">
        <f t="shared" ref="T3659:T3690" si="1648">(T3658)</f>
        <v>0.10150000000000001</v>
      </c>
      <c r="U3659" s="117">
        <f t="shared" si="1640"/>
        <v>457</v>
      </c>
      <c r="V3659" s="117">
        <v>252</v>
      </c>
      <c r="W3659" s="116">
        <f t="shared" si="1641"/>
        <v>1.1916221300000001</v>
      </c>
      <c r="X3659" s="109">
        <f t="shared" si="1642"/>
        <v>0</v>
      </c>
      <c r="Y3659" s="174">
        <f t="shared" si="1645"/>
        <v>0</v>
      </c>
      <c r="Z3659" s="120" t="str">
        <f t="shared" si="1624"/>
        <v>A+J=</v>
      </c>
      <c r="AA3659" s="114">
        <f t="shared" si="1625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08">
        <f t="shared" si="1646"/>
        <v>47956</v>
      </c>
      <c r="B3660" s="109">
        <f t="shared" si="1626"/>
        <v>0</v>
      </c>
      <c r="C3660" s="193">
        <f t="shared" si="1644"/>
        <v>0</v>
      </c>
      <c r="D3660" s="110">
        <f t="shared" si="1627"/>
        <v>7245.38</v>
      </c>
      <c r="E3660" s="111">
        <f t="shared" si="1643"/>
        <v>7276.54</v>
      </c>
      <c r="F3660" s="112">
        <f t="shared" si="1628"/>
        <v>47899</v>
      </c>
      <c r="G3660" s="113">
        <f t="shared" si="1629"/>
        <v>4.3006716003852752E-3</v>
      </c>
      <c r="H3660" s="114">
        <f t="shared" si="1630"/>
        <v>47960</v>
      </c>
      <c r="I3660" s="114">
        <f t="shared" si="1631"/>
        <v>47960</v>
      </c>
      <c r="J3660" s="115">
        <f t="shared" si="1632"/>
        <v>21</v>
      </c>
      <c r="K3660" s="115">
        <f t="shared" si="1633"/>
        <v>20</v>
      </c>
      <c r="L3660" s="8">
        <f t="shared" si="1634"/>
        <v>1.0040954499999999</v>
      </c>
      <c r="M3660" s="116">
        <f t="shared" si="1635"/>
        <v>1.0043006699999999</v>
      </c>
      <c r="N3660" s="116">
        <f t="shared" si="1636"/>
        <v>1.7598856978288275</v>
      </c>
      <c r="O3660" s="109">
        <f t="shared" si="1637"/>
        <v>1.76709322</v>
      </c>
      <c r="P3660" s="109">
        <f t="shared" si="1638"/>
        <v>0</v>
      </c>
      <c r="Q3660" s="11">
        <f t="shared" ref="Q3660:Q3690" si="1649">IF(VLOOKUP(A3660,AD$10:AK$145,8)=VLOOKUP(A3659,AD$10:AK$145,8),0,VLOOKUP(A3660,AD$10:AK$145,8))</f>
        <v>0</v>
      </c>
      <c r="R3660" s="30">
        <f t="shared" si="1647"/>
        <v>0</v>
      </c>
      <c r="S3660" s="109">
        <f t="shared" si="1639"/>
        <v>0</v>
      </c>
      <c r="T3660" s="119">
        <f t="shared" si="1648"/>
        <v>0.10150000000000001</v>
      </c>
      <c r="U3660" s="117">
        <f t="shared" si="1640"/>
        <v>458</v>
      </c>
      <c r="V3660" s="117">
        <v>252</v>
      </c>
      <c r="W3660" s="116">
        <f t="shared" si="1641"/>
        <v>1.1920793510000001</v>
      </c>
      <c r="X3660" s="109">
        <f t="shared" si="1642"/>
        <v>0</v>
      </c>
      <c r="Y3660" s="174">
        <f t="shared" si="1645"/>
        <v>0</v>
      </c>
      <c r="Z3660" s="120" t="str">
        <f t="shared" ref="Z3660:Z3690" si="1650">IF($Q3659&gt;0,VLOOKUP($A3659,$AD$10:$AM$145,9),Z3659)</f>
        <v>A+J=</v>
      </c>
      <c r="AA3660" s="114">
        <f t="shared" ref="AA3660:AA3690" si="1651">IF($Q3659&gt;0,VLOOKUP($A3659,$AD$10:$AM$145,10),AA3659)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08">
        <f t="shared" si="1646"/>
        <v>47957</v>
      </c>
      <c r="B3661" s="109">
        <f t="shared" si="1626"/>
        <v>0</v>
      </c>
      <c r="C3661" s="193">
        <f t="shared" si="1644"/>
        <v>0</v>
      </c>
      <c r="D3661" s="110">
        <f t="shared" si="1627"/>
        <v>7245.38</v>
      </c>
      <c r="E3661" s="111">
        <f t="shared" si="1643"/>
        <v>7276.54</v>
      </c>
      <c r="F3661" s="112">
        <f t="shared" si="1628"/>
        <v>47899</v>
      </c>
      <c r="G3661" s="113">
        <f t="shared" si="1629"/>
        <v>4.3006716003852752E-3</v>
      </c>
      <c r="H3661" s="114">
        <f t="shared" si="1630"/>
        <v>47960</v>
      </c>
      <c r="I3661" s="114">
        <f t="shared" si="1631"/>
        <v>47960</v>
      </c>
      <c r="J3661" s="115">
        <f t="shared" si="1632"/>
        <v>21</v>
      </c>
      <c r="K3661" s="115">
        <f t="shared" si="1633"/>
        <v>21</v>
      </c>
      <c r="L3661" s="8">
        <f t="shared" si="1634"/>
        <v>1.0043006699999999</v>
      </c>
      <c r="M3661" s="116">
        <f t="shared" si="1635"/>
        <v>1.0043006699999999</v>
      </c>
      <c r="N3661" s="116">
        <f t="shared" si="1636"/>
        <v>1.7598856978288275</v>
      </c>
      <c r="O3661" s="109">
        <f t="shared" si="1637"/>
        <v>1.76745438</v>
      </c>
      <c r="P3661" s="109">
        <f t="shared" si="1638"/>
        <v>0</v>
      </c>
      <c r="Q3661" s="11">
        <f t="shared" si="1649"/>
        <v>0</v>
      </c>
      <c r="R3661" s="30">
        <f t="shared" si="1647"/>
        <v>0</v>
      </c>
      <c r="S3661" s="109">
        <f t="shared" si="1639"/>
        <v>0</v>
      </c>
      <c r="T3661" s="119">
        <f t="shared" si="1648"/>
        <v>0.10150000000000001</v>
      </c>
      <c r="U3661" s="117">
        <f t="shared" si="1640"/>
        <v>459</v>
      </c>
      <c r="V3661" s="117">
        <v>252</v>
      </c>
      <c r="W3661" s="116">
        <f t="shared" si="1641"/>
        <v>1.192536748</v>
      </c>
      <c r="X3661" s="109">
        <f t="shared" si="1642"/>
        <v>0</v>
      </c>
      <c r="Y3661" s="174">
        <f t="shared" si="1645"/>
        <v>0</v>
      </c>
      <c r="Z3661" s="120" t="str">
        <f t="shared" si="1650"/>
        <v>A+J=</v>
      </c>
      <c r="AA3661" s="114">
        <f t="shared" si="1651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08">
        <f t="shared" si="1646"/>
        <v>47958</v>
      </c>
      <c r="B3662" s="109">
        <f t="shared" si="1626"/>
        <v>0</v>
      </c>
      <c r="C3662" s="193">
        <f t="shared" si="1644"/>
        <v>0</v>
      </c>
      <c r="D3662" s="110">
        <f t="shared" si="1627"/>
        <v>7245.38</v>
      </c>
      <c r="E3662" s="111">
        <f t="shared" si="1643"/>
        <v>7276.54</v>
      </c>
      <c r="F3662" s="112">
        <f t="shared" si="1628"/>
        <v>47899</v>
      </c>
      <c r="G3662" s="113">
        <f t="shared" si="1629"/>
        <v>4.3006716003852752E-3</v>
      </c>
      <c r="H3662" s="114">
        <f t="shared" si="1630"/>
        <v>47988</v>
      </c>
      <c r="I3662" s="114">
        <f t="shared" si="1631"/>
        <v>47960</v>
      </c>
      <c r="J3662" s="115">
        <f t="shared" si="1632"/>
        <v>21</v>
      </c>
      <c r="K3662" s="115">
        <f t="shared" si="1633"/>
        <v>21</v>
      </c>
      <c r="L3662" s="8">
        <f t="shared" si="1634"/>
        <v>1.0043006699999999</v>
      </c>
      <c r="M3662" s="116">
        <f t="shared" si="1635"/>
        <v>1.0043006699999999</v>
      </c>
      <c r="N3662" s="116">
        <f t="shared" si="1636"/>
        <v>1.7598856978288275</v>
      </c>
      <c r="O3662" s="109">
        <f t="shared" si="1637"/>
        <v>1.76745438</v>
      </c>
      <c r="P3662" s="109">
        <f t="shared" si="1638"/>
        <v>0</v>
      </c>
      <c r="Q3662" s="11">
        <f t="shared" si="1649"/>
        <v>0</v>
      </c>
      <c r="R3662" s="30">
        <f t="shared" si="1647"/>
        <v>0</v>
      </c>
      <c r="S3662" s="109">
        <f t="shared" si="1639"/>
        <v>0</v>
      </c>
      <c r="T3662" s="119">
        <f t="shared" si="1648"/>
        <v>0.10150000000000001</v>
      </c>
      <c r="U3662" s="117">
        <f t="shared" si="1640"/>
        <v>459</v>
      </c>
      <c r="V3662" s="117">
        <v>252</v>
      </c>
      <c r="W3662" s="116">
        <f t="shared" si="1641"/>
        <v>1.192536748</v>
      </c>
      <c r="X3662" s="109">
        <f t="shared" si="1642"/>
        <v>0</v>
      </c>
      <c r="Y3662" s="174">
        <f t="shared" si="1645"/>
        <v>0</v>
      </c>
      <c r="Z3662" s="120" t="str">
        <f t="shared" si="1650"/>
        <v>A+J=</v>
      </c>
      <c r="AA3662" s="114">
        <f t="shared" si="1651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08">
        <f t="shared" si="1646"/>
        <v>47959</v>
      </c>
      <c r="B3663" s="109">
        <f t="shared" si="1626"/>
        <v>0</v>
      </c>
      <c r="C3663" s="193">
        <f t="shared" si="1644"/>
        <v>0</v>
      </c>
      <c r="D3663" s="110">
        <f t="shared" si="1627"/>
        <v>7245.38</v>
      </c>
      <c r="E3663" s="111">
        <f t="shared" si="1643"/>
        <v>7276.54</v>
      </c>
      <c r="F3663" s="112">
        <f t="shared" si="1628"/>
        <v>47899</v>
      </c>
      <c r="G3663" s="113">
        <f t="shared" si="1629"/>
        <v>4.3006716003852752E-3</v>
      </c>
      <c r="H3663" s="114">
        <f t="shared" si="1630"/>
        <v>47988</v>
      </c>
      <c r="I3663" s="114">
        <f t="shared" si="1631"/>
        <v>47960</v>
      </c>
      <c r="J3663" s="115">
        <f t="shared" si="1632"/>
        <v>21</v>
      </c>
      <c r="K3663" s="115">
        <f t="shared" si="1633"/>
        <v>21</v>
      </c>
      <c r="L3663" s="8">
        <f t="shared" si="1634"/>
        <v>1.0043006699999999</v>
      </c>
      <c r="M3663" s="116">
        <f t="shared" si="1635"/>
        <v>1.0043006699999999</v>
      </c>
      <c r="N3663" s="116">
        <f t="shared" si="1636"/>
        <v>1.7598856978288275</v>
      </c>
      <c r="O3663" s="109">
        <f t="shared" si="1637"/>
        <v>1.76745438</v>
      </c>
      <c r="P3663" s="109">
        <f t="shared" si="1638"/>
        <v>0</v>
      </c>
      <c r="Q3663" s="11">
        <f t="shared" si="1649"/>
        <v>0</v>
      </c>
      <c r="R3663" s="30">
        <f t="shared" si="1647"/>
        <v>0</v>
      </c>
      <c r="S3663" s="109">
        <f t="shared" si="1639"/>
        <v>0</v>
      </c>
      <c r="T3663" s="119">
        <f t="shared" si="1648"/>
        <v>0.10150000000000001</v>
      </c>
      <c r="U3663" s="117">
        <f t="shared" si="1640"/>
        <v>459</v>
      </c>
      <c r="V3663" s="117">
        <v>252</v>
      </c>
      <c r="W3663" s="116">
        <f t="shared" si="1641"/>
        <v>1.192536748</v>
      </c>
      <c r="X3663" s="109">
        <f t="shared" si="1642"/>
        <v>0</v>
      </c>
      <c r="Y3663" s="174">
        <f t="shared" si="1645"/>
        <v>0</v>
      </c>
      <c r="Z3663" s="120" t="str">
        <f t="shared" si="1650"/>
        <v>A+J=</v>
      </c>
      <c r="AA3663" s="114">
        <f t="shared" si="1651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08">
        <f t="shared" si="1646"/>
        <v>47960</v>
      </c>
      <c r="B3664" s="109">
        <f t="shared" si="1626"/>
        <v>0</v>
      </c>
      <c r="C3664" s="193">
        <f t="shared" si="1644"/>
        <v>0</v>
      </c>
      <c r="D3664" s="110">
        <f t="shared" si="1627"/>
        <v>7245.38</v>
      </c>
      <c r="E3664" s="111">
        <f t="shared" si="1643"/>
        <v>7276.54</v>
      </c>
      <c r="F3664" s="112">
        <f t="shared" si="1628"/>
        <v>47899</v>
      </c>
      <c r="G3664" s="113">
        <f t="shared" si="1629"/>
        <v>4.3006716003852752E-3</v>
      </c>
      <c r="H3664" s="114">
        <f t="shared" si="1630"/>
        <v>47988</v>
      </c>
      <c r="I3664" s="114">
        <f t="shared" si="1631"/>
        <v>47960</v>
      </c>
      <c r="J3664" s="115">
        <f t="shared" si="1632"/>
        <v>21</v>
      </c>
      <c r="K3664" s="115">
        <f t="shared" si="1633"/>
        <v>21</v>
      </c>
      <c r="L3664" s="8">
        <f t="shared" si="1634"/>
        <v>1.0043006699999999</v>
      </c>
      <c r="M3664" s="116">
        <f t="shared" si="1635"/>
        <v>1.0043006699999999</v>
      </c>
      <c r="N3664" s="116">
        <f t="shared" si="1636"/>
        <v>1.7598856978288275</v>
      </c>
      <c r="O3664" s="109">
        <f t="shared" si="1637"/>
        <v>1.76745438</v>
      </c>
      <c r="P3664" s="109">
        <f t="shared" si="1638"/>
        <v>0</v>
      </c>
      <c r="Q3664" s="11">
        <f t="shared" si="1649"/>
        <v>0</v>
      </c>
      <c r="R3664" s="30">
        <f t="shared" si="1647"/>
        <v>0</v>
      </c>
      <c r="S3664" s="109">
        <f t="shared" si="1639"/>
        <v>0</v>
      </c>
      <c r="T3664" s="119">
        <f t="shared" si="1648"/>
        <v>0.10150000000000001</v>
      </c>
      <c r="U3664" s="117">
        <f t="shared" si="1640"/>
        <v>459</v>
      </c>
      <c r="V3664" s="117">
        <v>252</v>
      </c>
      <c r="W3664" s="116">
        <f t="shared" si="1641"/>
        <v>1.192536748</v>
      </c>
      <c r="X3664" s="109">
        <f t="shared" si="1642"/>
        <v>0</v>
      </c>
      <c r="Y3664" s="174">
        <f t="shared" si="1645"/>
        <v>0</v>
      </c>
      <c r="Z3664" s="120" t="str">
        <f t="shared" si="1650"/>
        <v>A+J=</v>
      </c>
      <c r="AA3664" s="114">
        <f t="shared" si="1651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08">
        <f t="shared" si="1646"/>
        <v>47961</v>
      </c>
      <c r="B3665" s="109">
        <f t="shared" si="1626"/>
        <v>0</v>
      </c>
      <c r="C3665" s="193">
        <f t="shared" si="1644"/>
        <v>0</v>
      </c>
      <c r="D3665" s="110">
        <f t="shared" si="1627"/>
        <v>7245.38</v>
      </c>
      <c r="E3665" s="111">
        <f t="shared" si="1643"/>
        <v>7276.54</v>
      </c>
      <c r="F3665" s="112">
        <f t="shared" si="1628"/>
        <v>47929</v>
      </c>
      <c r="G3665" s="113">
        <f t="shared" si="1629"/>
        <v>4.3006716003852752E-3</v>
      </c>
      <c r="H3665" s="114">
        <f t="shared" si="1630"/>
        <v>47988</v>
      </c>
      <c r="I3665" s="114">
        <f t="shared" si="1631"/>
        <v>47988</v>
      </c>
      <c r="J3665" s="115">
        <f t="shared" si="1632"/>
        <v>19</v>
      </c>
      <c r="K3665" s="115">
        <f t="shared" si="1633"/>
        <v>1</v>
      </c>
      <c r="L3665" s="8">
        <f t="shared" si="1634"/>
        <v>1.0002258900000001</v>
      </c>
      <c r="M3665" s="116">
        <f t="shared" si="1635"/>
        <v>1.0043006699999999</v>
      </c>
      <c r="N3665" s="116">
        <f t="shared" si="1636"/>
        <v>1.7674543854529088</v>
      </c>
      <c r="O3665" s="109">
        <f t="shared" si="1637"/>
        <v>1.7678536300000001</v>
      </c>
      <c r="P3665" s="109">
        <f t="shared" si="1638"/>
        <v>0</v>
      </c>
      <c r="Q3665" s="11">
        <f t="shared" si="1649"/>
        <v>0</v>
      </c>
      <c r="R3665" s="30">
        <f t="shared" si="1647"/>
        <v>0</v>
      </c>
      <c r="S3665" s="109">
        <f t="shared" si="1639"/>
        <v>0</v>
      </c>
      <c r="T3665" s="119">
        <f t="shared" si="1648"/>
        <v>0.10150000000000001</v>
      </c>
      <c r="U3665" s="117">
        <f t="shared" si="1640"/>
        <v>460</v>
      </c>
      <c r="V3665" s="117">
        <v>252</v>
      </c>
      <c r="W3665" s="116">
        <f t="shared" si="1641"/>
        <v>1.1929943190000001</v>
      </c>
      <c r="X3665" s="109">
        <f t="shared" si="1642"/>
        <v>0</v>
      </c>
      <c r="Y3665" s="174">
        <f t="shared" si="1645"/>
        <v>0</v>
      </c>
      <c r="Z3665" s="120" t="str">
        <f t="shared" si="1650"/>
        <v>A+J=</v>
      </c>
      <c r="AA3665" s="114">
        <f t="shared" si="1651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08">
        <f t="shared" si="1646"/>
        <v>47962</v>
      </c>
      <c r="B3666" s="109">
        <f t="shared" si="1626"/>
        <v>0</v>
      </c>
      <c r="C3666" s="193">
        <f t="shared" si="1644"/>
        <v>0</v>
      </c>
      <c r="D3666" s="110">
        <f t="shared" si="1627"/>
        <v>7245.38</v>
      </c>
      <c r="E3666" s="111">
        <f t="shared" si="1643"/>
        <v>7276.54</v>
      </c>
      <c r="F3666" s="112">
        <f t="shared" si="1628"/>
        <v>47929</v>
      </c>
      <c r="G3666" s="113">
        <f t="shared" si="1629"/>
        <v>4.3006716003852752E-3</v>
      </c>
      <c r="H3666" s="114">
        <f t="shared" si="1630"/>
        <v>47988</v>
      </c>
      <c r="I3666" s="114">
        <f t="shared" si="1631"/>
        <v>47988</v>
      </c>
      <c r="J3666" s="115">
        <f t="shared" si="1632"/>
        <v>19</v>
      </c>
      <c r="K3666" s="115">
        <f t="shared" si="1633"/>
        <v>2</v>
      </c>
      <c r="L3666" s="8">
        <f t="shared" si="1634"/>
        <v>1.00045183</v>
      </c>
      <c r="M3666" s="116">
        <f t="shared" si="1635"/>
        <v>1.0043006699999999</v>
      </c>
      <c r="N3666" s="116">
        <f t="shared" si="1636"/>
        <v>1.7674543854529088</v>
      </c>
      <c r="O3666" s="109">
        <f t="shared" si="1637"/>
        <v>1.76825297</v>
      </c>
      <c r="P3666" s="109">
        <f t="shared" si="1638"/>
        <v>0</v>
      </c>
      <c r="Q3666" s="11">
        <f t="shared" si="1649"/>
        <v>0</v>
      </c>
      <c r="R3666" s="30">
        <f t="shared" si="1647"/>
        <v>0</v>
      </c>
      <c r="S3666" s="109">
        <f t="shared" si="1639"/>
        <v>0</v>
      </c>
      <c r="T3666" s="119">
        <f t="shared" si="1648"/>
        <v>0.10150000000000001</v>
      </c>
      <c r="U3666" s="117">
        <f t="shared" si="1640"/>
        <v>461</v>
      </c>
      <c r="V3666" s="117">
        <v>252</v>
      </c>
      <c r="W3666" s="116">
        <f t="shared" si="1641"/>
        <v>1.1934520669999999</v>
      </c>
      <c r="X3666" s="109">
        <f t="shared" si="1642"/>
        <v>0</v>
      </c>
      <c r="Y3666" s="174">
        <f t="shared" si="1645"/>
        <v>0</v>
      </c>
      <c r="Z3666" s="120" t="str">
        <f t="shared" si="1650"/>
        <v>A+J=</v>
      </c>
      <c r="AA3666" s="114">
        <f t="shared" si="1651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08">
        <f t="shared" si="1646"/>
        <v>47963</v>
      </c>
      <c r="B3667" s="109">
        <f t="shared" si="1626"/>
        <v>0</v>
      </c>
      <c r="C3667" s="193">
        <f t="shared" si="1644"/>
        <v>0</v>
      </c>
      <c r="D3667" s="110">
        <f t="shared" si="1627"/>
        <v>7245.38</v>
      </c>
      <c r="E3667" s="111">
        <f t="shared" si="1643"/>
        <v>7276.54</v>
      </c>
      <c r="F3667" s="112">
        <f t="shared" si="1628"/>
        <v>47929</v>
      </c>
      <c r="G3667" s="113">
        <f t="shared" si="1629"/>
        <v>4.3006716003852752E-3</v>
      </c>
      <c r="H3667" s="114">
        <f t="shared" si="1630"/>
        <v>47988</v>
      </c>
      <c r="I3667" s="114">
        <f t="shared" si="1631"/>
        <v>47988</v>
      </c>
      <c r="J3667" s="115">
        <f t="shared" si="1632"/>
        <v>19</v>
      </c>
      <c r="K3667" s="115">
        <f t="shared" si="1633"/>
        <v>3</v>
      </c>
      <c r="L3667" s="8">
        <f t="shared" si="1634"/>
        <v>1.0006778199999999</v>
      </c>
      <c r="M3667" s="116">
        <f t="shared" si="1635"/>
        <v>1.0043006699999999</v>
      </c>
      <c r="N3667" s="116">
        <f t="shared" si="1636"/>
        <v>1.7674543854529088</v>
      </c>
      <c r="O3667" s="109">
        <f t="shared" si="1637"/>
        <v>1.7686523999999999</v>
      </c>
      <c r="P3667" s="109">
        <f t="shared" si="1638"/>
        <v>0</v>
      </c>
      <c r="Q3667" s="11">
        <f t="shared" si="1649"/>
        <v>0</v>
      </c>
      <c r="R3667" s="30">
        <f t="shared" si="1647"/>
        <v>0</v>
      </c>
      <c r="S3667" s="109">
        <f t="shared" si="1639"/>
        <v>0</v>
      </c>
      <c r="T3667" s="119">
        <f t="shared" si="1648"/>
        <v>0.10150000000000001</v>
      </c>
      <c r="U3667" s="117">
        <f t="shared" si="1640"/>
        <v>462</v>
      </c>
      <c r="V3667" s="117">
        <v>252</v>
      </c>
      <c r="W3667" s="116">
        <f t="shared" si="1641"/>
        <v>1.1939099900000001</v>
      </c>
      <c r="X3667" s="109">
        <f t="shared" si="1642"/>
        <v>0</v>
      </c>
      <c r="Y3667" s="174">
        <f t="shared" si="1645"/>
        <v>0</v>
      </c>
      <c r="Z3667" s="120" t="str">
        <f t="shared" si="1650"/>
        <v>A+J=</v>
      </c>
      <c r="AA3667" s="114">
        <f t="shared" si="1651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08">
        <f t="shared" si="1646"/>
        <v>47964</v>
      </c>
      <c r="B3668" s="109">
        <f t="shared" si="1626"/>
        <v>0</v>
      </c>
      <c r="C3668" s="193">
        <f t="shared" si="1644"/>
        <v>0</v>
      </c>
      <c r="D3668" s="110">
        <f t="shared" si="1627"/>
        <v>7245.38</v>
      </c>
      <c r="E3668" s="111">
        <f t="shared" si="1643"/>
        <v>7276.54</v>
      </c>
      <c r="F3668" s="112">
        <f t="shared" si="1628"/>
        <v>47929</v>
      </c>
      <c r="G3668" s="113">
        <f t="shared" si="1629"/>
        <v>4.3006716003852752E-3</v>
      </c>
      <c r="H3668" s="114">
        <f t="shared" si="1630"/>
        <v>47988</v>
      </c>
      <c r="I3668" s="114">
        <f t="shared" si="1631"/>
        <v>47988</v>
      </c>
      <c r="J3668" s="115">
        <f t="shared" si="1632"/>
        <v>19</v>
      </c>
      <c r="K3668" s="115">
        <f t="shared" si="1633"/>
        <v>4</v>
      </c>
      <c r="L3668" s="8">
        <f t="shared" si="1634"/>
        <v>1.0009038699999999</v>
      </c>
      <c r="M3668" s="116">
        <f t="shared" si="1635"/>
        <v>1.0043006699999999</v>
      </c>
      <c r="N3668" s="116">
        <f t="shared" si="1636"/>
        <v>1.7674543854529088</v>
      </c>
      <c r="O3668" s="109">
        <f t="shared" si="1637"/>
        <v>1.7690519300000001</v>
      </c>
      <c r="P3668" s="109">
        <f t="shared" si="1638"/>
        <v>0</v>
      </c>
      <c r="Q3668" s="11">
        <f t="shared" si="1649"/>
        <v>0</v>
      </c>
      <c r="R3668" s="30">
        <f t="shared" si="1647"/>
        <v>0</v>
      </c>
      <c r="S3668" s="109">
        <f t="shared" si="1639"/>
        <v>0</v>
      </c>
      <c r="T3668" s="119">
        <f t="shared" si="1648"/>
        <v>0.10150000000000001</v>
      </c>
      <c r="U3668" s="117">
        <f t="shared" si="1640"/>
        <v>463</v>
      </c>
      <c r="V3668" s="117">
        <v>252</v>
      </c>
      <c r="W3668" s="116">
        <f t="shared" si="1641"/>
        <v>1.194368088</v>
      </c>
      <c r="X3668" s="109">
        <f t="shared" si="1642"/>
        <v>0</v>
      </c>
      <c r="Y3668" s="174">
        <f t="shared" si="1645"/>
        <v>0</v>
      </c>
      <c r="Z3668" s="120" t="str">
        <f t="shared" si="1650"/>
        <v>A+J=</v>
      </c>
      <c r="AA3668" s="114">
        <f t="shared" si="1651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08">
        <f t="shared" si="1646"/>
        <v>47965</v>
      </c>
      <c r="B3669" s="109">
        <f t="shared" si="1626"/>
        <v>0</v>
      </c>
      <c r="C3669" s="193">
        <f t="shared" si="1644"/>
        <v>0</v>
      </c>
      <c r="D3669" s="110">
        <f t="shared" si="1627"/>
        <v>7245.38</v>
      </c>
      <c r="E3669" s="111">
        <f t="shared" si="1643"/>
        <v>7276.54</v>
      </c>
      <c r="F3669" s="112">
        <f t="shared" si="1628"/>
        <v>47929</v>
      </c>
      <c r="G3669" s="113">
        <f t="shared" si="1629"/>
        <v>4.3006716003852752E-3</v>
      </c>
      <c r="H3669" s="114">
        <f t="shared" si="1630"/>
        <v>47988</v>
      </c>
      <c r="I3669" s="114">
        <f t="shared" si="1631"/>
        <v>47988</v>
      </c>
      <c r="J3669" s="115">
        <f t="shared" si="1632"/>
        <v>19</v>
      </c>
      <c r="K3669" s="115">
        <f t="shared" si="1633"/>
        <v>4</v>
      </c>
      <c r="L3669" s="8">
        <f t="shared" si="1634"/>
        <v>1.0009038699999999</v>
      </c>
      <c r="M3669" s="116">
        <f t="shared" si="1635"/>
        <v>1.0043006699999999</v>
      </c>
      <c r="N3669" s="116">
        <f t="shared" si="1636"/>
        <v>1.7674543854529088</v>
      </c>
      <c r="O3669" s="109">
        <f t="shared" si="1637"/>
        <v>1.7690519300000001</v>
      </c>
      <c r="P3669" s="109">
        <f t="shared" si="1638"/>
        <v>0</v>
      </c>
      <c r="Q3669" s="11">
        <f t="shared" si="1649"/>
        <v>0</v>
      </c>
      <c r="R3669" s="30">
        <f t="shared" si="1647"/>
        <v>0</v>
      </c>
      <c r="S3669" s="109">
        <f t="shared" si="1639"/>
        <v>0</v>
      </c>
      <c r="T3669" s="119">
        <f t="shared" si="1648"/>
        <v>0.10150000000000001</v>
      </c>
      <c r="U3669" s="117">
        <f t="shared" si="1640"/>
        <v>463</v>
      </c>
      <c r="V3669" s="117">
        <v>252</v>
      </c>
      <c r="W3669" s="116">
        <f t="shared" si="1641"/>
        <v>1.194368088</v>
      </c>
      <c r="X3669" s="109">
        <f t="shared" si="1642"/>
        <v>0</v>
      </c>
      <c r="Y3669" s="174">
        <f t="shared" si="1645"/>
        <v>0</v>
      </c>
      <c r="Z3669" s="120" t="str">
        <f t="shared" si="1650"/>
        <v>A+J=</v>
      </c>
      <c r="AA3669" s="114">
        <f t="shared" si="1651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08">
        <f t="shared" si="1646"/>
        <v>47966</v>
      </c>
      <c r="B3670" s="109">
        <f t="shared" si="1626"/>
        <v>0</v>
      </c>
      <c r="C3670" s="193">
        <f t="shared" si="1644"/>
        <v>0</v>
      </c>
      <c r="D3670" s="110">
        <f t="shared" si="1627"/>
        <v>7245.38</v>
      </c>
      <c r="E3670" s="111">
        <f t="shared" si="1643"/>
        <v>7276.54</v>
      </c>
      <c r="F3670" s="112">
        <f t="shared" si="1628"/>
        <v>47929</v>
      </c>
      <c r="G3670" s="113">
        <f t="shared" si="1629"/>
        <v>4.3006716003852752E-3</v>
      </c>
      <c r="H3670" s="114">
        <f t="shared" si="1630"/>
        <v>47988</v>
      </c>
      <c r="I3670" s="114">
        <f t="shared" si="1631"/>
        <v>47988</v>
      </c>
      <c r="J3670" s="115">
        <f t="shared" si="1632"/>
        <v>19</v>
      </c>
      <c r="K3670" s="115">
        <f t="shared" si="1633"/>
        <v>4</v>
      </c>
      <c r="L3670" s="8">
        <f t="shared" si="1634"/>
        <v>1.0009038699999999</v>
      </c>
      <c r="M3670" s="116">
        <f t="shared" si="1635"/>
        <v>1.0043006699999999</v>
      </c>
      <c r="N3670" s="116">
        <f t="shared" si="1636"/>
        <v>1.7674543854529088</v>
      </c>
      <c r="O3670" s="109">
        <f t="shared" si="1637"/>
        <v>1.7690519300000001</v>
      </c>
      <c r="P3670" s="109">
        <f t="shared" si="1638"/>
        <v>0</v>
      </c>
      <c r="Q3670" s="11">
        <f t="shared" si="1649"/>
        <v>0</v>
      </c>
      <c r="R3670" s="30">
        <f t="shared" si="1647"/>
        <v>0</v>
      </c>
      <c r="S3670" s="109">
        <f t="shared" si="1639"/>
        <v>0</v>
      </c>
      <c r="T3670" s="119">
        <f t="shared" si="1648"/>
        <v>0.10150000000000001</v>
      </c>
      <c r="U3670" s="117">
        <f t="shared" si="1640"/>
        <v>463</v>
      </c>
      <c r="V3670" s="117">
        <v>252</v>
      </c>
      <c r="W3670" s="116">
        <f t="shared" si="1641"/>
        <v>1.194368088</v>
      </c>
      <c r="X3670" s="109">
        <f t="shared" si="1642"/>
        <v>0</v>
      </c>
      <c r="Y3670" s="174">
        <f t="shared" si="1645"/>
        <v>0</v>
      </c>
      <c r="Z3670" s="120" t="str">
        <f t="shared" si="1650"/>
        <v>A+J=</v>
      </c>
      <c r="AA3670" s="114">
        <f t="shared" si="1651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08">
        <f t="shared" si="1646"/>
        <v>47967</v>
      </c>
      <c r="B3671" s="109">
        <f t="shared" si="1626"/>
        <v>0</v>
      </c>
      <c r="C3671" s="193">
        <f t="shared" si="1644"/>
        <v>0</v>
      </c>
      <c r="D3671" s="110">
        <f t="shared" si="1627"/>
        <v>7245.38</v>
      </c>
      <c r="E3671" s="111">
        <f t="shared" si="1643"/>
        <v>7276.54</v>
      </c>
      <c r="F3671" s="112">
        <f t="shared" si="1628"/>
        <v>47929</v>
      </c>
      <c r="G3671" s="113">
        <f t="shared" si="1629"/>
        <v>4.3006716003852752E-3</v>
      </c>
      <c r="H3671" s="114">
        <f t="shared" si="1630"/>
        <v>47988</v>
      </c>
      <c r="I3671" s="114">
        <f t="shared" si="1631"/>
        <v>47988</v>
      </c>
      <c r="J3671" s="115">
        <f t="shared" si="1632"/>
        <v>19</v>
      </c>
      <c r="K3671" s="115">
        <f t="shared" si="1633"/>
        <v>5</v>
      </c>
      <c r="L3671" s="8">
        <f t="shared" si="1634"/>
        <v>1.0011299600000001</v>
      </c>
      <c r="M3671" s="116">
        <f t="shared" si="1635"/>
        <v>1.0043006699999999</v>
      </c>
      <c r="N3671" s="116">
        <f t="shared" si="1636"/>
        <v>1.7674543854529088</v>
      </c>
      <c r="O3671" s="109">
        <f t="shared" si="1637"/>
        <v>1.76945153</v>
      </c>
      <c r="P3671" s="109">
        <f t="shared" si="1638"/>
        <v>0</v>
      </c>
      <c r="Q3671" s="11">
        <f t="shared" si="1649"/>
        <v>0</v>
      </c>
      <c r="R3671" s="30">
        <f t="shared" si="1647"/>
        <v>0</v>
      </c>
      <c r="S3671" s="109">
        <f t="shared" si="1639"/>
        <v>0</v>
      </c>
      <c r="T3671" s="119">
        <f t="shared" si="1648"/>
        <v>0.10150000000000001</v>
      </c>
      <c r="U3671" s="117">
        <f t="shared" si="1640"/>
        <v>464</v>
      </c>
      <c r="V3671" s="117">
        <v>252</v>
      </c>
      <c r="W3671" s="116">
        <f t="shared" si="1641"/>
        <v>1.194826363</v>
      </c>
      <c r="X3671" s="109">
        <f t="shared" si="1642"/>
        <v>0</v>
      </c>
      <c r="Y3671" s="174">
        <f t="shared" si="1645"/>
        <v>0</v>
      </c>
      <c r="Z3671" s="120" t="str">
        <f t="shared" si="1650"/>
        <v>A+J=</v>
      </c>
      <c r="AA3671" s="114">
        <f t="shared" si="1651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08">
        <f t="shared" si="1646"/>
        <v>47968</v>
      </c>
      <c r="B3672" s="109">
        <f t="shared" si="1626"/>
        <v>0</v>
      </c>
      <c r="C3672" s="193">
        <f t="shared" si="1644"/>
        <v>0</v>
      </c>
      <c r="D3672" s="110">
        <f t="shared" si="1627"/>
        <v>7245.38</v>
      </c>
      <c r="E3672" s="111">
        <f t="shared" si="1643"/>
        <v>7276.54</v>
      </c>
      <c r="F3672" s="112">
        <f t="shared" si="1628"/>
        <v>47929</v>
      </c>
      <c r="G3672" s="113">
        <f t="shared" si="1629"/>
        <v>4.3006716003852752E-3</v>
      </c>
      <c r="H3672" s="114">
        <f t="shared" si="1630"/>
        <v>47988</v>
      </c>
      <c r="I3672" s="114">
        <f t="shared" si="1631"/>
        <v>47988</v>
      </c>
      <c r="J3672" s="115">
        <f t="shared" si="1632"/>
        <v>19</v>
      </c>
      <c r="K3672" s="115">
        <f t="shared" si="1633"/>
        <v>6</v>
      </c>
      <c r="L3672" s="8">
        <f t="shared" si="1634"/>
        <v>1.0013561099999999</v>
      </c>
      <c r="M3672" s="116">
        <f t="shared" si="1635"/>
        <v>1.0043006699999999</v>
      </c>
      <c r="N3672" s="116">
        <f t="shared" si="1636"/>
        <v>1.7674543854529088</v>
      </c>
      <c r="O3672" s="109">
        <f t="shared" si="1637"/>
        <v>1.7698512399999999</v>
      </c>
      <c r="P3672" s="109">
        <f t="shared" si="1638"/>
        <v>0</v>
      </c>
      <c r="Q3672" s="11">
        <f t="shared" si="1649"/>
        <v>0</v>
      </c>
      <c r="R3672" s="30">
        <f t="shared" si="1647"/>
        <v>0</v>
      </c>
      <c r="S3672" s="109">
        <f t="shared" si="1639"/>
        <v>0</v>
      </c>
      <c r="T3672" s="119">
        <f t="shared" si="1648"/>
        <v>0.10150000000000001</v>
      </c>
      <c r="U3672" s="117">
        <f t="shared" si="1640"/>
        <v>465</v>
      </c>
      <c r="V3672" s="117">
        <v>252</v>
      </c>
      <c r="W3672" s="116">
        <f t="shared" si="1641"/>
        <v>1.195284813</v>
      </c>
      <c r="X3672" s="109">
        <f t="shared" si="1642"/>
        <v>0</v>
      </c>
      <c r="Y3672" s="174">
        <f t="shared" si="1645"/>
        <v>0</v>
      </c>
      <c r="Z3672" s="120" t="str">
        <f t="shared" si="1650"/>
        <v>A+J=</v>
      </c>
      <c r="AA3672" s="114">
        <f t="shared" si="1651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08">
        <f t="shared" si="1646"/>
        <v>47969</v>
      </c>
      <c r="B3673" s="109">
        <f t="shared" si="1626"/>
        <v>0</v>
      </c>
      <c r="C3673" s="193">
        <f t="shared" si="1644"/>
        <v>0</v>
      </c>
      <c r="D3673" s="110">
        <f t="shared" si="1627"/>
        <v>7245.38</v>
      </c>
      <c r="E3673" s="111">
        <f t="shared" si="1643"/>
        <v>7276.54</v>
      </c>
      <c r="F3673" s="112">
        <f t="shared" si="1628"/>
        <v>47929</v>
      </c>
      <c r="G3673" s="113">
        <f t="shared" si="1629"/>
        <v>4.3006716003852752E-3</v>
      </c>
      <c r="H3673" s="114">
        <f t="shared" si="1630"/>
        <v>47988</v>
      </c>
      <c r="I3673" s="114">
        <f t="shared" si="1631"/>
        <v>47988</v>
      </c>
      <c r="J3673" s="115">
        <f t="shared" si="1632"/>
        <v>19</v>
      </c>
      <c r="K3673" s="115">
        <f t="shared" si="1633"/>
        <v>7</v>
      </c>
      <c r="L3673" s="8">
        <f t="shared" si="1634"/>
        <v>1.0015823100000001</v>
      </c>
      <c r="M3673" s="116">
        <f t="shared" si="1635"/>
        <v>1.0043006699999999</v>
      </c>
      <c r="N3673" s="116">
        <f t="shared" si="1636"/>
        <v>1.7674543854529088</v>
      </c>
      <c r="O3673" s="109">
        <f t="shared" si="1637"/>
        <v>1.77025104</v>
      </c>
      <c r="P3673" s="109">
        <f t="shared" si="1638"/>
        <v>0</v>
      </c>
      <c r="Q3673" s="11">
        <f t="shared" si="1649"/>
        <v>0</v>
      </c>
      <c r="R3673" s="30">
        <f t="shared" si="1647"/>
        <v>0</v>
      </c>
      <c r="S3673" s="109">
        <f t="shared" si="1639"/>
        <v>0</v>
      </c>
      <c r="T3673" s="119">
        <f t="shared" si="1648"/>
        <v>0.10150000000000001</v>
      </c>
      <c r="U3673" s="117">
        <f t="shared" si="1640"/>
        <v>466</v>
      </c>
      <c r="V3673" s="117">
        <v>252</v>
      </c>
      <c r="W3673" s="116">
        <f t="shared" si="1641"/>
        <v>1.1957434389999999</v>
      </c>
      <c r="X3673" s="109">
        <f t="shared" si="1642"/>
        <v>0</v>
      </c>
      <c r="Y3673" s="174">
        <f t="shared" si="1645"/>
        <v>0</v>
      </c>
      <c r="Z3673" s="120" t="str">
        <f t="shared" si="1650"/>
        <v>A+J=</v>
      </c>
      <c r="AA3673" s="114">
        <f t="shared" si="1651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08">
        <f t="shared" si="1646"/>
        <v>47970</v>
      </c>
      <c r="B3674" s="109">
        <f t="shared" si="1626"/>
        <v>0</v>
      </c>
      <c r="C3674" s="193">
        <f t="shared" si="1644"/>
        <v>0</v>
      </c>
      <c r="D3674" s="110">
        <f t="shared" si="1627"/>
        <v>7245.38</v>
      </c>
      <c r="E3674" s="111">
        <f t="shared" si="1643"/>
        <v>7276.54</v>
      </c>
      <c r="F3674" s="112">
        <f t="shared" si="1628"/>
        <v>47929</v>
      </c>
      <c r="G3674" s="113">
        <f t="shared" si="1629"/>
        <v>4.3006716003852752E-3</v>
      </c>
      <c r="H3674" s="114">
        <f t="shared" si="1630"/>
        <v>47988</v>
      </c>
      <c r="I3674" s="114">
        <f t="shared" si="1631"/>
        <v>47988</v>
      </c>
      <c r="J3674" s="115">
        <f t="shared" si="1632"/>
        <v>19</v>
      </c>
      <c r="K3674" s="115">
        <f t="shared" si="1633"/>
        <v>7</v>
      </c>
      <c r="L3674" s="8">
        <f t="shared" si="1634"/>
        <v>1.0015823100000001</v>
      </c>
      <c r="M3674" s="116">
        <f t="shared" si="1635"/>
        <v>1.0043006699999999</v>
      </c>
      <c r="N3674" s="116">
        <f t="shared" si="1636"/>
        <v>1.7674543854529088</v>
      </c>
      <c r="O3674" s="109">
        <f t="shared" si="1637"/>
        <v>1.77025104</v>
      </c>
      <c r="P3674" s="109">
        <f t="shared" si="1638"/>
        <v>0</v>
      </c>
      <c r="Q3674" s="11">
        <f t="shared" si="1649"/>
        <v>0</v>
      </c>
      <c r="R3674" s="30">
        <f t="shared" si="1647"/>
        <v>0</v>
      </c>
      <c r="S3674" s="109">
        <f t="shared" si="1639"/>
        <v>0</v>
      </c>
      <c r="T3674" s="119">
        <f t="shared" si="1648"/>
        <v>0.10150000000000001</v>
      </c>
      <c r="U3674" s="117">
        <f t="shared" si="1640"/>
        <v>466</v>
      </c>
      <c r="V3674" s="117">
        <v>252</v>
      </c>
      <c r="W3674" s="116">
        <f t="shared" si="1641"/>
        <v>1.1957434389999999</v>
      </c>
      <c r="X3674" s="109">
        <f t="shared" si="1642"/>
        <v>0</v>
      </c>
      <c r="Y3674" s="174">
        <f t="shared" si="1645"/>
        <v>0</v>
      </c>
      <c r="Z3674" s="120" t="str">
        <f t="shared" si="1650"/>
        <v>A+J=</v>
      </c>
      <c r="AA3674" s="114">
        <f t="shared" si="1651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08">
        <f t="shared" si="1646"/>
        <v>47971</v>
      </c>
      <c r="B3675" s="109">
        <f t="shared" si="1626"/>
        <v>0</v>
      </c>
      <c r="C3675" s="193">
        <f t="shared" si="1644"/>
        <v>0</v>
      </c>
      <c r="D3675" s="110">
        <f t="shared" si="1627"/>
        <v>7245.38</v>
      </c>
      <c r="E3675" s="111">
        <f t="shared" si="1643"/>
        <v>7276.54</v>
      </c>
      <c r="F3675" s="112">
        <f t="shared" si="1628"/>
        <v>47929</v>
      </c>
      <c r="G3675" s="113">
        <f t="shared" si="1629"/>
        <v>4.3006716003852752E-3</v>
      </c>
      <c r="H3675" s="114">
        <f t="shared" si="1630"/>
        <v>47988</v>
      </c>
      <c r="I3675" s="114">
        <f t="shared" si="1631"/>
        <v>47988</v>
      </c>
      <c r="J3675" s="115">
        <f t="shared" si="1632"/>
        <v>19</v>
      </c>
      <c r="K3675" s="115">
        <f t="shared" si="1633"/>
        <v>8</v>
      </c>
      <c r="L3675" s="8">
        <f t="shared" si="1634"/>
        <v>1.00180855</v>
      </c>
      <c r="M3675" s="116">
        <f t="shared" si="1635"/>
        <v>1.0043006699999999</v>
      </c>
      <c r="N3675" s="116">
        <f t="shared" si="1636"/>
        <v>1.7674543854529088</v>
      </c>
      <c r="O3675" s="109">
        <f t="shared" si="1637"/>
        <v>1.7706509100000001</v>
      </c>
      <c r="P3675" s="109">
        <f t="shared" si="1638"/>
        <v>0</v>
      </c>
      <c r="Q3675" s="11">
        <f t="shared" si="1649"/>
        <v>0</v>
      </c>
      <c r="R3675" s="30">
        <f t="shared" si="1647"/>
        <v>0</v>
      </c>
      <c r="S3675" s="109">
        <f t="shared" si="1639"/>
        <v>0</v>
      </c>
      <c r="T3675" s="119">
        <f t="shared" si="1648"/>
        <v>0.10150000000000001</v>
      </c>
      <c r="U3675" s="117">
        <f t="shared" si="1640"/>
        <v>467</v>
      </c>
      <c r="V3675" s="117">
        <v>252</v>
      </c>
      <c r="W3675" s="116">
        <f t="shared" si="1641"/>
        <v>1.1962022409999999</v>
      </c>
      <c r="X3675" s="109">
        <f t="shared" si="1642"/>
        <v>0</v>
      </c>
      <c r="Y3675" s="174">
        <f t="shared" si="1645"/>
        <v>0</v>
      </c>
      <c r="Z3675" s="120" t="str">
        <f t="shared" si="1650"/>
        <v>A+J=</v>
      </c>
      <c r="AA3675" s="114">
        <f t="shared" si="1651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08">
        <f t="shared" si="1646"/>
        <v>47972</v>
      </c>
      <c r="B3676" s="109">
        <f t="shared" si="1626"/>
        <v>0</v>
      </c>
      <c r="C3676" s="193">
        <f t="shared" si="1644"/>
        <v>0</v>
      </c>
      <c r="D3676" s="110">
        <f t="shared" si="1627"/>
        <v>7245.38</v>
      </c>
      <c r="E3676" s="111">
        <f t="shared" si="1643"/>
        <v>7276.54</v>
      </c>
      <c r="F3676" s="112">
        <f t="shared" si="1628"/>
        <v>47929</v>
      </c>
      <c r="G3676" s="113">
        <f t="shared" si="1629"/>
        <v>4.3006716003852752E-3</v>
      </c>
      <c r="H3676" s="114">
        <f t="shared" si="1630"/>
        <v>47988</v>
      </c>
      <c r="I3676" s="114">
        <f t="shared" si="1631"/>
        <v>47988</v>
      </c>
      <c r="J3676" s="115">
        <f t="shared" si="1632"/>
        <v>19</v>
      </c>
      <c r="K3676" s="115">
        <f t="shared" si="1633"/>
        <v>8</v>
      </c>
      <c r="L3676" s="8">
        <f t="shared" si="1634"/>
        <v>1.00180855</v>
      </c>
      <c r="M3676" s="116">
        <f t="shared" si="1635"/>
        <v>1.0043006699999999</v>
      </c>
      <c r="N3676" s="116">
        <f t="shared" si="1636"/>
        <v>1.7674543854529088</v>
      </c>
      <c r="O3676" s="109">
        <f t="shared" si="1637"/>
        <v>1.7706509100000001</v>
      </c>
      <c r="P3676" s="109">
        <f t="shared" si="1638"/>
        <v>0</v>
      </c>
      <c r="Q3676" s="11">
        <f t="shared" si="1649"/>
        <v>0</v>
      </c>
      <c r="R3676" s="30">
        <f t="shared" si="1647"/>
        <v>0</v>
      </c>
      <c r="S3676" s="109">
        <f t="shared" si="1639"/>
        <v>0</v>
      </c>
      <c r="T3676" s="119">
        <f t="shared" si="1648"/>
        <v>0.10150000000000001</v>
      </c>
      <c r="U3676" s="117">
        <f t="shared" si="1640"/>
        <v>467</v>
      </c>
      <c r="V3676" s="117">
        <v>252</v>
      </c>
      <c r="W3676" s="116">
        <f t="shared" si="1641"/>
        <v>1.1962022409999999</v>
      </c>
      <c r="X3676" s="109">
        <f t="shared" si="1642"/>
        <v>0</v>
      </c>
      <c r="Y3676" s="174">
        <f t="shared" si="1645"/>
        <v>0</v>
      </c>
      <c r="Z3676" s="120" t="str">
        <f t="shared" si="1650"/>
        <v>A+J=</v>
      </c>
      <c r="AA3676" s="114">
        <f t="shared" si="1651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08">
        <f t="shared" si="1646"/>
        <v>47973</v>
      </c>
      <c r="B3677" s="109">
        <f t="shared" si="1626"/>
        <v>0</v>
      </c>
      <c r="C3677" s="193">
        <f t="shared" si="1644"/>
        <v>0</v>
      </c>
      <c r="D3677" s="110">
        <f t="shared" si="1627"/>
        <v>7245.38</v>
      </c>
      <c r="E3677" s="111">
        <f t="shared" si="1643"/>
        <v>7276.54</v>
      </c>
      <c r="F3677" s="112">
        <f t="shared" si="1628"/>
        <v>47929</v>
      </c>
      <c r="G3677" s="113">
        <f t="shared" si="1629"/>
        <v>4.3006716003852752E-3</v>
      </c>
      <c r="H3677" s="114">
        <f t="shared" si="1630"/>
        <v>47988</v>
      </c>
      <c r="I3677" s="114">
        <f t="shared" si="1631"/>
        <v>47988</v>
      </c>
      <c r="J3677" s="115">
        <f t="shared" si="1632"/>
        <v>19</v>
      </c>
      <c r="K3677" s="115">
        <f t="shared" si="1633"/>
        <v>8</v>
      </c>
      <c r="L3677" s="8">
        <f t="shared" si="1634"/>
        <v>1.00180855</v>
      </c>
      <c r="M3677" s="116">
        <f t="shared" si="1635"/>
        <v>1.0043006699999999</v>
      </c>
      <c r="N3677" s="116">
        <f t="shared" si="1636"/>
        <v>1.7674543854529088</v>
      </c>
      <c r="O3677" s="109">
        <f t="shared" si="1637"/>
        <v>1.7706509100000001</v>
      </c>
      <c r="P3677" s="109">
        <f t="shared" si="1638"/>
        <v>0</v>
      </c>
      <c r="Q3677" s="11">
        <f t="shared" si="1649"/>
        <v>0</v>
      </c>
      <c r="R3677" s="30">
        <f t="shared" si="1647"/>
        <v>0</v>
      </c>
      <c r="S3677" s="109">
        <f t="shared" si="1639"/>
        <v>0</v>
      </c>
      <c r="T3677" s="119">
        <f t="shared" si="1648"/>
        <v>0.10150000000000001</v>
      </c>
      <c r="U3677" s="117">
        <f t="shared" si="1640"/>
        <v>467</v>
      </c>
      <c r="V3677" s="117">
        <v>252</v>
      </c>
      <c r="W3677" s="116">
        <f t="shared" si="1641"/>
        <v>1.1962022409999999</v>
      </c>
      <c r="X3677" s="109">
        <f t="shared" si="1642"/>
        <v>0</v>
      </c>
      <c r="Y3677" s="174">
        <f t="shared" si="1645"/>
        <v>0</v>
      </c>
      <c r="Z3677" s="120" t="str">
        <f t="shared" si="1650"/>
        <v>A+J=</v>
      </c>
      <c r="AA3677" s="114">
        <f t="shared" si="1651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08">
        <f t="shared" si="1646"/>
        <v>47974</v>
      </c>
      <c r="B3678" s="109">
        <f t="shared" si="1626"/>
        <v>0</v>
      </c>
      <c r="C3678" s="193">
        <f t="shared" si="1644"/>
        <v>0</v>
      </c>
      <c r="D3678" s="110">
        <f t="shared" si="1627"/>
        <v>7245.38</v>
      </c>
      <c r="E3678" s="111">
        <f t="shared" si="1643"/>
        <v>7276.54</v>
      </c>
      <c r="F3678" s="112">
        <f t="shared" si="1628"/>
        <v>47929</v>
      </c>
      <c r="G3678" s="113">
        <f t="shared" si="1629"/>
        <v>4.3006716003852752E-3</v>
      </c>
      <c r="H3678" s="114">
        <f t="shared" si="1630"/>
        <v>47988</v>
      </c>
      <c r="I3678" s="114">
        <f t="shared" si="1631"/>
        <v>47988</v>
      </c>
      <c r="J3678" s="115">
        <f t="shared" si="1632"/>
        <v>19</v>
      </c>
      <c r="K3678" s="115">
        <f t="shared" si="1633"/>
        <v>9</v>
      </c>
      <c r="L3678" s="8">
        <f t="shared" si="1634"/>
        <v>1.00203485</v>
      </c>
      <c r="M3678" s="116">
        <f t="shared" si="1635"/>
        <v>1.0043006699999999</v>
      </c>
      <c r="N3678" s="116">
        <f t="shared" si="1636"/>
        <v>1.7674543854529088</v>
      </c>
      <c r="O3678" s="109">
        <f t="shared" si="1637"/>
        <v>1.7710508899999999</v>
      </c>
      <c r="P3678" s="109">
        <f t="shared" si="1638"/>
        <v>0</v>
      </c>
      <c r="Q3678" s="11">
        <f t="shared" si="1649"/>
        <v>0</v>
      </c>
      <c r="R3678" s="30">
        <f t="shared" si="1647"/>
        <v>0</v>
      </c>
      <c r="S3678" s="109">
        <f t="shared" si="1639"/>
        <v>0</v>
      </c>
      <c r="T3678" s="119">
        <f t="shared" si="1648"/>
        <v>0.10150000000000001</v>
      </c>
      <c r="U3678" s="117">
        <f t="shared" si="1640"/>
        <v>468</v>
      </c>
      <c r="V3678" s="117">
        <v>252</v>
      </c>
      <c r="W3678" s="116">
        <f t="shared" si="1641"/>
        <v>1.19666122</v>
      </c>
      <c r="X3678" s="109">
        <f t="shared" si="1642"/>
        <v>0</v>
      </c>
      <c r="Y3678" s="174">
        <f t="shared" si="1645"/>
        <v>0</v>
      </c>
      <c r="Z3678" s="120" t="str">
        <f t="shared" si="1650"/>
        <v>A+J=</v>
      </c>
      <c r="AA3678" s="114">
        <f t="shared" si="1651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08">
        <f t="shared" si="1646"/>
        <v>47975</v>
      </c>
      <c r="B3679" s="109">
        <f t="shared" si="1626"/>
        <v>0</v>
      </c>
      <c r="C3679" s="193">
        <f t="shared" si="1644"/>
        <v>0</v>
      </c>
      <c r="D3679" s="110">
        <f t="shared" si="1627"/>
        <v>7245.38</v>
      </c>
      <c r="E3679" s="111">
        <f t="shared" si="1643"/>
        <v>7276.54</v>
      </c>
      <c r="F3679" s="112">
        <f t="shared" si="1628"/>
        <v>47929</v>
      </c>
      <c r="G3679" s="113">
        <f t="shared" si="1629"/>
        <v>4.3006716003852752E-3</v>
      </c>
      <c r="H3679" s="114">
        <f t="shared" si="1630"/>
        <v>47988</v>
      </c>
      <c r="I3679" s="114">
        <f t="shared" si="1631"/>
        <v>47988</v>
      </c>
      <c r="J3679" s="115">
        <f t="shared" si="1632"/>
        <v>19</v>
      </c>
      <c r="K3679" s="115">
        <f t="shared" si="1633"/>
        <v>10</v>
      </c>
      <c r="L3679" s="8">
        <f t="shared" si="1634"/>
        <v>1.0022612099999999</v>
      </c>
      <c r="M3679" s="116">
        <f t="shared" si="1635"/>
        <v>1.0043006699999999</v>
      </c>
      <c r="N3679" s="116">
        <f t="shared" si="1636"/>
        <v>1.7674543854529088</v>
      </c>
      <c r="O3679" s="109">
        <f t="shared" si="1637"/>
        <v>1.7714509700000001</v>
      </c>
      <c r="P3679" s="109">
        <f t="shared" si="1638"/>
        <v>0</v>
      </c>
      <c r="Q3679" s="11">
        <f t="shared" si="1649"/>
        <v>0</v>
      </c>
      <c r="R3679" s="30">
        <f t="shared" si="1647"/>
        <v>0</v>
      </c>
      <c r="S3679" s="109">
        <f t="shared" si="1639"/>
        <v>0</v>
      </c>
      <c r="T3679" s="119">
        <f t="shared" si="1648"/>
        <v>0.10150000000000001</v>
      </c>
      <c r="U3679" s="117">
        <f t="shared" si="1640"/>
        <v>469</v>
      </c>
      <c r="V3679" s="117">
        <v>252</v>
      </c>
      <c r="W3679" s="116">
        <f t="shared" si="1641"/>
        <v>1.197120374</v>
      </c>
      <c r="X3679" s="109">
        <f t="shared" si="1642"/>
        <v>0</v>
      </c>
      <c r="Y3679" s="174">
        <f t="shared" si="1645"/>
        <v>0</v>
      </c>
      <c r="Z3679" s="120" t="str">
        <f t="shared" si="1650"/>
        <v>A+J=</v>
      </c>
      <c r="AA3679" s="114">
        <f t="shared" si="1651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08">
        <f t="shared" si="1646"/>
        <v>47976</v>
      </c>
      <c r="B3680" s="109">
        <f t="shared" si="1626"/>
        <v>0</v>
      </c>
      <c r="C3680" s="193">
        <f t="shared" si="1644"/>
        <v>0</v>
      </c>
      <c r="D3680" s="110">
        <f t="shared" si="1627"/>
        <v>7245.38</v>
      </c>
      <c r="E3680" s="111">
        <f t="shared" si="1643"/>
        <v>7276.54</v>
      </c>
      <c r="F3680" s="112">
        <f t="shared" si="1628"/>
        <v>47929</v>
      </c>
      <c r="G3680" s="113">
        <f t="shared" si="1629"/>
        <v>4.3006716003852752E-3</v>
      </c>
      <c r="H3680" s="114">
        <f t="shared" si="1630"/>
        <v>47988</v>
      </c>
      <c r="I3680" s="114">
        <f t="shared" si="1631"/>
        <v>47988</v>
      </c>
      <c r="J3680" s="115">
        <f t="shared" si="1632"/>
        <v>19</v>
      </c>
      <c r="K3680" s="115">
        <f t="shared" si="1633"/>
        <v>11</v>
      </c>
      <c r="L3680" s="8">
        <f t="shared" si="1634"/>
        <v>1.00248761</v>
      </c>
      <c r="M3680" s="116">
        <f t="shared" si="1635"/>
        <v>1.0043006699999999</v>
      </c>
      <c r="N3680" s="116">
        <f t="shared" si="1636"/>
        <v>1.7674543854529088</v>
      </c>
      <c r="O3680" s="109">
        <f t="shared" si="1637"/>
        <v>1.77185112</v>
      </c>
      <c r="P3680" s="109">
        <f t="shared" si="1638"/>
        <v>0</v>
      </c>
      <c r="Q3680" s="11">
        <f t="shared" si="1649"/>
        <v>0</v>
      </c>
      <c r="R3680" s="30">
        <f t="shared" si="1647"/>
        <v>0</v>
      </c>
      <c r="S3680" s="109">
        <f t="shared" si="1639"/>
        <v>0</v>
      </c>
      <c r="T3680" s="119">
        <f t="shared" si="1648"/>
        <v>0.10150000000000001</v>
      </c>
      <c r="U3680" s="117">
        <f t="shared" si="1640"/>
        <v>470</v>
      </c>
      <c r="V3680" s="117">
        <v>252</v>
      </c>
      <c r="W3680" s="116">
        <f t="shared" si="1641"/>
        <v>1.1975797050000001</v>
      </c>
      <c r="X3680" s="109">
        <f t="shared" si="1642"/>
        <v>0</v>
      </c>
      <c r="Y3680" s="174">
        <f t="shared" si="1645"/>
        <v>0</v>
      </c>
      <c r="Z3680" s="120" t="str">
        <f t="shared" si="1650"/>
        <v>A+J=</v>
      </c>
      <c r="AA3680" s="114">
        <f t="shared" si="1651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08">
        <f t="shared" si="1646"/>
        <v>47977</v>
      </c>
      <c r="B3681" s="109">
        <f t="shared" si="1626"/>
        <v>0</v>
      </c>
      <c r="C3681" s="193">
        <f t="shared" si="1644"/>
        <v>0</v>
      </c>
      <c r="D3681" s="110">
        <f t="shared" si="1627"/>
        <v>7245.38</v>
      </c>
      <c r="E3681" s="111">
        <f t="shared" si="1643"/>
        <v>7276.54</v>
      </c>
      <c r="F3681" s="112">
        <f t="shared" si="1628"/>
        <v>47929</v>
      </c>
      <c r="G3681" s="113">
        <f t="shared" si="1629"/>
        <v>4.3006716003852752E-3</v>
      </c>
      <c r="H3681" s="114">
        <f t="shared" si="1630"/>
        <v>47988</v>
      </c>
      <c r="I3681" s="114">
        <f t="shared" si="1631"/>
        <v>47988</v>
      </c>
      <c r="J3681" s="115">
        <f t="shared" si="1632"/>
        <v>19</v>
      </c>
      <c r="K3681" s="115">
        <f t="shared" si="1633"/>
        <v>12</v>
      </c>
      <c r="L3681" s="8">
        <f t="shared" si="1634"/>
        <v>1.00271406</v>
      </c>
      <c r="M3681" s="116">
        <f t="shared" si="1635"/>
        <v>1.0043006699999999</v>
      </c>
      <c r="N3681" s="116">
        <f t="shared" si="1636"/>
        <v>1.7674543854529088</v>
      </c>
      <c r="O3681" s="109">
        <f t="shared" si="1637"/>
        <v>1.7722513600000001</v>
      </c>
      <c r="P3681" s="109">
        <f t="shared" si="1638"/>
        <v>0</v>
      </c>
      <c r="Q3681" s="11">
        <f t="shared" si="1649"/>
        <v>0</v>
      </c>
      <c r="R3681" s="30">
        <f t="shared" si="1647"/>
        <v>0</v>
      </c>
      <c r="S3681" s="109">
        <f t="shared" si="1639"/>
        <v>0</v>
      </c>
      <c r="T3681" s="119">
        <f t="shared" si="1648"/>
        <v>0.10150000000000001</v>
      </c>
      <c r="U3681" s="117">
        <f t="shared" si="1640"/>
        <v>471</v>
      </c>
      <c r="V3681" s="117">
        <v>252</v>
      </c>
      <c r="W3681" s="116">
        <f t="shared" si="1641"/>
        <v>1.198039211</v>
      </c>
      <c r="X3681" s="109">
        <f t="shared" si="1642"/>
        <v>0</v>
      </c>
      <c r="Y3681" s="174">
        <f t="shared" si="1645"/>
        <v>0</v>
      </c>
      <c r="Z3681" s="120" t="str">
        <f t="shared" si="1650"/>
        <v>A+J=</v>
      </c>
      <c r="AA3681" s="114">
        <f t="shared" si="1651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08">
        <f t="shared" si="1646"/>
        <v>47978</v>
      </c>
      <c r="B3682" s="109">
        <f t="shared" ref="B3682:B3690" si="1652">(P3682+X3682)</f>
        <v>0</v>
      </c>
      <c r="C3682" s="193">
        <f t="shared" si="1644"/>
        <v>0</v>
      </c>
      <c r="D3682" s="110">
        <f t="shared" ref="D3682:D3690" si="1653">IF(E3682=E3681,D3681,E3681)</f>
        <v>7245.38</v>
      </c>
      <c r="E3682" s="111">
        <f t="shared" si="1643"/>
        <v>7276.54</v>
      </c>
      <c r="F3682" s="112">
        <f t="shared" ref="F3682:F3690" si="1654">IF($K3682=1,VLOOKUP($A3681,$AO$10:$AS$131,5),F3681)</f>
        <v>47929</v>
      </c>
      <c r="G3682" s="113">
        <f t="shared" ref="G3682:G3690" si="1655">(E3682/D3682)-1</f>
        <v>4.3006716003852752E-3</v>
      </c>
      <c r="H3682" s="114">
        <f t="shared" ref="H3682:H3690" si="1656">IF(DAY(A3682)=H$9,VLOOKUP(A3682,AH$118:AN$450,4),H3681)</f>
        <v>47988</v>
      </c>
      <c r="I3682" s="114">
        <f t="shared" ref="I3682:I3690" si="1657">IF(A3682&gt;I3681,H3682,I3681)</f>
        <v>47988</v>
      </c>
      <c r="J3682" s="115">
        <f t="shared" ref="J3682:J3690" si="1658">IF(I3682=I3681,J3681,NETWORKDAYS(I3681,I3682,$AD$148:$AD$502)-1)</f>
        <v>19</v>
      </c>
      <c r="K3682" s="115">
        <f t="shared" ref="K3682:K3690" si="1659">(J3682-(NETWORKDAYS(A3682,I3682,AD$148:AD$502)-1))</f>
        <v>13</v>
      </c>
      <c r="L3682" s="8">
        <f t="shared" ref="L3682:L3690" si="1660">IF(E3682&lt;D3682,1,TRUNC((E3682/D3682)^TRUNC((K3682/J3682),9),8))</f>
        <v>1.00294057</v>
      </c>
      <c r="M3682" s="116">
        <f t="shared" ref="M3682:M3690" si="1661">IF(I3682&gt;I3681,L3681,M3681)</f>
        <v>1.0043006699999999</v>
      </c>
      <c r="N3682" s="116">
        <f t="shared" ref="N3682:N3690" si="1662">IF(I3682&gt;I3681,N3681*M3682,N3681)</f>
        <v>1.7674543854529088</v>
      </c>
      <c r="O3682" s="109">
        <f t="shared" ref="O3682:O3690" si="1663">TRUNC(TRUNC((L3682*N3682),15),8)</f>
        <v>1.7726516999999999</v>
      </c>
      <c r="P3682" s="109">
        <f t="shared" ref="P3682:P3690" si="1664">TRUNC(C3682*O3682,8)</f>
        <v>0</v>
      </c>
      <c r="Q3682" s="11">
        <f t="shared" si="1649"/>
        <v>0</v>
      </c>
      <c r="R3682" s="30">
        <f t="shared" si="1647"/>
        <v>0</v>
      </c>
      <c r="S3682" s="109">
        <f t="shared" ref="S3682:S3690" si="1665">IF(R3682&gt;0,TRUNC(R3682*P3682,8),0)</f>
        <v>0</v>
      </c>
      <c r="T3682" s="119">
        <f t="shared" si="1648"/>
        <v>0.10150000000000001</v>
      </c>
      <c r="U3682" s="117">
        <f t="shared" ref="U3682:U3690" si="1666">IF(Q3681&gt;0,1,IF(K3682=K3681,U3681,U3681+1))</f>
        <v>472</v>
      </c>
      <c r="V3682" s="117">
        <v>252</v>
      </c>
      <c r="W3682" s="116">
        <f t="shared" ref="W3682:W3690" si="1667">ROUND((1+T3682)^TRUNC((U3682/V3682),9),9)</f>
        <v>1.1984988940000001</v>
      </c>
      <c r="X3682" s="109">
        <f t="shared" ref="X3682:X3690" si="1668">TRUNC((P3682*(W3682-1)),8)</f>
        <v>0</v>
      </c>
      <c r="Y3682" s="174">
        <f t="shared" si="1645"/>
        <v>0</v>
      </c>
      <c r="Z3682" s="120" t="str">
        <f t="shared" si="1650"/>
        <v>A+J=</v>
      </c>
      <c r="AA3682" s="114">
        <f t="shared" si="1651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08">
        <f t="shared" si="1646"/>
        <v>47979</v>
      </c>
      <c r="B3683" s="109">
        <f t="shared" si="1652"/>
        <v>0</v>
      </c>
      <c r="C3683" s="193">
        <f t="shared" si="1644"/>
        <v>0</v>
      </c>
      <c r="D3683" s="110">
        <f t="shared" si="1653"/>
        <v>7245.38</v>
      </c>
      <c r="E3683" s="111">
        <f t="shared" si="1643"/>
        <v>7276.54</v>
      </c>
      <c r="F3683" s="112">
        <f t="shared" si="1654"/>
        <v>47929</v>
      </c>
      <c r="G3683" s="113">
        <f t="shared" si="1655"/>
        <v>4.3006716003852752E-3</v>
      </c>
      <c r="H3683" s="114">
        <f t="shared" si="1656"/>
        <v>47988</v>
      </c>
      <c r="I3683" s="114">
        <f t="shared" si="1657"/>
        <v>47988</v>
      </c>
      <c r="J3683" s="115">
        <f t="shared" si="1658"/>
        <v>19</v>
      </c>
      <c r="K3683" s="115">
        <f t="shared" si="1659"/>
        <v>13</v>
      </c>
      <c r="L3683" s="8">
        <f t="shared" si="1660"/>
        <v>1.00294057</v>
      </c>
      <c r="M3683" s="116">
        <f t="shared" si="1661"/>
        <v>1.0043006699999999</v>
      </c>
      <c r="N3683" s="116">
        <f t="shared" si="1662"/>
        <v>1.7674543854529088</v>
      </c>
      <c r="O3683" s="109">
        <f t="shared" si="1663"/>
        <v>1.7726516999999999</v>
      </c>
      <c r="P3683" s="109">
        <f t="shared" si="1664"/>
        <v>0</v>
      </c>
      <c r="Q3683" s="11">
        <f t="shared" si="1649"/>
        <v>0</v>
      </c>
      <c r="R3683" s="30">
        <f t="shared" si="1647"/>
        <v>0</v>
      </c>
      <c r="S3683" s="109">
        <f t="shared" si="1665"/>
        <v>0</v>
      </c>
      <c r="T3683" s="119">
        <f t="shared" si="1648"/>
        <v>0.10150000000000001</v>
      </c>
      <c r="U3683" s="117">
        <f t="shared" si="1666"/>
        <v>472</v>
      </c>
      <c r="V3683" s="117">
        <v>252</v>
      </c>
      <c r="W3683" s="116">
        <f t="shared" si="1667"/>
        <v>1.1984988940000001</v>
      </c>
      <c r="X3683" s="109">
        <f t="shared" si="1668"/>
        <v>0</v>
      </c>
      <c r="Y3683" s="174">
        <f t="shared" si="1645"/>
        <v>0</v>
      </c>
      <c r="Z3683" s="120" t="str">
        <f t="shared" si="1650"/>
        <v>A+J=</v>
      </c>
      <c r="AA3683" s="114">
        <f t="shared" si="1651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08">
        <f t="shared" si="1646"/>
        <v>47980</v>
      </c>
      <c r="B3684" s="109">
        <f t="shared" si="1652"/>
        <v>0</v>
      </c>
      <c r="C3684" s="193">
        <f t="shared" si="1644"/>
        <v>0</v>
      </c>
      <c r="D3684" s="110">
        <f t="shared" si="1653"/>
        <v>7245.38</v>
      </c>
      <c r="E3684" s="111">
        <f t="shared" si="1643"/>
        <v>7276.54</v>
      </c>
      <c r="F3684" s="112">
        <f t="shared" si="1654"/>
        <v>47929</v>
      </c>
      <c r="G3684" s="113">
        <f t="shared" si="1655"/>
        <v>4.3006716003852752E-3</v>
      </c>
      <c r="H3684" s="114">
        <f t="shared" si="1656"/>
        <v>47988</v>
      </c>
      <c r="I3684" s="114">
        <f t="shared" si="1657"/>
        <v>47988</v>
      </c>
      <c r="J3684" s="115">
        <f t="shared" si="1658"/>
        <v>19</v>
      </c>
      <c r="K3684" s="115">
        <f t="shared" si="1659"/>
        <v>13</v>
      </c>
      <c r="L3684" s="8">
        <f t="shared" si="1660"/>
        <v>1.00294057</v>
      </c>
      <c r="M3684" s="116">
        <f t="shared" si="1661"/>
        <v>1.0043006699999999</v>
      </c>
      <c r="N3684" s="116">
        <f t="shared" si="1662"/>
        <v>1.7674543854529088</v>
      </c>
      <c r="O3684" s="109">
        <f t="shared" si="1663"/>
        <v>1.7726516999999999</v>
      </c>
      <c r="P3684" s="109">
        <f t="shared" si="1664"/>
        <v>0</v>
      </c>
      <c r="Q3684" s="11">
        <f t="shared" si="1649"/>
        <v>0</v>
      </c>
      <c r="R3684" s="30">
        <f t="shared" si="1647"/>
        <v>0</v>
      </c>
      <c r="S3684" s="109">
        <f t="shared" si="1665"/>
        <v>0</v>
      </c>
      <c r="T3684" s="119">
        <f t="shared" si="1648"/>
        <v>0.10150000000000001</v>
      </c>
      <c r="U3684" s="117">
        <f t="shared" si="1666"/>
        <v>472</v>
      </c>
      <c r="V3684" s="117">
        <v>252</v>
      </c>
      <c r="W3684" s="116">
        <f t="shared" si="1667"/>
        <v>1.1984988940000001</v>
      </c>
      <c r="X3684" s="109">
        <f t="shared" si="1668"/>
        <v>0</v>
      </c>
      <c r="Y3684" s="174">
        <f t="shared" si="1645"/>
        <v>0</v>
      </c>
      <c r="Z3684" s="120" t="str">
        <f t="shared" si="1650"/>
        <v>A+J=</v>
      </c>
      <c r="AA3684" s="114">
        <f t="shared" si="1651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08">
        <f t="shared" si="1646"/>
        <v>47981</v>
      </c>
      <c r="B3685" s="109">
        <f t="shared" si="1652"/>
        <v>0</v>
      </c>
      <c r="C3685" s="193">
        <f t="shared" si="1644"/>
        <v>0</v>
      </c>
      <c r="D3685" s="110">
        <f t="shared" si="1653"/>
        <v>7245.38</v>
      </c>
      <c r="E3685" s="111">
        <f t="shared" si="1643"/>
        <v>7276.54</v>
      </c>
      <c r="F3685" s="112">
        <f t="shared" si="1654"/>
        <v>47929</v>
      </c>
      <c r="G3685" s="113">
        <f t="shared" si="1655"/>
        <v>4.3006716003852752E-3</v>
      </c>
      <c r="H3685" s="114">
        <f t="shared" si="1656"/>
        <v>47988</v>
      </c>
      <c r="I3685" s="114">
        <f t="shared" si="1657"/>
        <v>47988</v>
      </c>
      <c r="J3685" s="115">
        <f t="shared" si="1658"/>
        <v>19</v>
      </c>
      <c r="K3685" s="115">
        <f t="shared" si="1659"/>
        <v>14</v>
      </c>
      <c r="L3685" s="8">
        <f t="shared" si="1660"/>
        <v>1.0031671200000001</v>
      </c>
      <c r="M3685" s="116">
        <f t="shared" si="1661"/>
        <v>1.0043006699999999</v>
      </c>
      <c r="N3685" s="116">
        <f t="shared" si="1662"/>
        <v>1.7674543854529088</v>
      </c>
      <c r="O3685" s="109">
        <f t="shared" si="1663"/>
        <v>1.77305212</v>
      </c>
      <c r="P3685" s="109">
        <f t="shared" si="1664"/>
        <v>0</v>
      </c>
      <c r="Q3685" s="11">
        <f t="shared" si="1649"/>
        <v>0</v>
      </c>
      <c r="R3685" s="30">
        <f t="shared" si="1647"/>
        <v>0</v>
      </c>
      <c r="S3685" s="109">
        <f t="shared" si="1665"/>
        <v>0</v>
      </c>
      <c r="T3685" s="119">
        <f t="shared" si="1648"/>
        <v>0.10150000000000001</v>
      </c>
      <c r="U3685" s="117">
        <f t="shared" si="1666"/>
        <v>473</v>
      </c>
      <c r="V3685" s="117">
        <v>252</v>
      </c>
      <c r="W3685" s="116">
        <f t="shared" si="1667"/>
        <v>1.198958754</v>
      </c>
      <c r="X3685" s="109">
        <f t="shared" si="1668"/>
        <v>0</v>
      </c>
      <c r="Y3685" s="174">
        <f t="shared" si="1645"/>
        <v>0</v>
      </c>
      <c r="Z3685" s="120" t="str">
        <f t="shared" si="1650"/>
        <v>A+J=</v>
      </c>
      <c r="AA3685" s="114">
        <f t="shared" si="1651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08">
        <f t="shared" si="1646"/>
        <v>47982</v>
      </c>
      <c r="B3686" s="109">
        <f t="shared" si="1652"/>
        <v>0</v>
      </c>
      <c r="C3686" s="193">
        <f t="shared" si="1644"/>
        <v>0</v>
      </c>
      <c r="D3686" s="110">
        <f t="shared" si="1653"/>
        <v>7245.38</v>
      </c>
      <c r="E3686" s="111">
        <f t="shared" si="1643"/>
        <v>7276.54</v>
      </c>
      <c r="F3686" s="112">
        <f t="shared" si="1654"/>
        <v>47929</v>
      </c>
      <c r="G3686" s="113">
        <f t="shared" si="1655"/>
        <v>4.3006716003852752E-3</v>
      </c>
      <c r="H3686" s="114">
        <f t="shared" si="1656"/>
        <v>47988</v>
      </c>
      <c r="I3686" s="114">
        <f t="shared" si="1657"/>
        <v>47988</v>
      </c>
      <c r="J3686" s="115">
        <f t="shared" si="1658"/>
        <v>19</v>
      </c>
      <c r="K3686" s="115">
        <f t="shared" si="1659"/>
        <v>15</v>
      </c>
      <c r="L3686" s="8">
        <f t="shared" si="1660"/>
        <v>1.00339373</v>
      </c>
      <c r="M3686" s="116">
        <f t="shared" si="1661"/>
        <v>1.0043006699999999</v>
      </c>
      <c r="N3686" s="116">
        <f t="shared" si="1662"/>
        <v>1.7674543854529088</v>
      </c>
      <c r="O3686" s="109">
        <f t="shared" si="1663"/>
        <v>1.7734526399999999</v>
      </c>
      <c r="P3686" s="109">
        <f t="shared" si="1664"/>
        <v>0</v>
      </c>
      <c r="Q3686" s="11">
        <f t="shared" si="1649"/>
        <v>0</v>
      </c>
      <c r="R3686" s="30">
        <f t="shared" si="1647"/>
        <v>0</v>
      </c>
      <c r="S3686" s="109">
        <f t="shared" si="1665"/>
        <v>0</v>
      </c>
      <c r="T3686" s="119">
        <f t="shared" si="1648"/>
        <v>0.10150000000000001</v>
      </c>
      <c r="U3686" s="117">
        <f t="shared" si="1666"/>
        <v>474</v>
      </c>
      <c r="V3686" s="117">
        <v>252</v>
      </c>
      <c r="W3686" s="116">
        <f t="shared" si="1667"/>
        <v>1.1994187890000001</v>
      </c>
      <c r="X3686" s="109">
        <f t="shared" si="1668"/>
        <v>0</v>
      </c>
      <c r="Y3686" s="174">
        <f t="shared" si="1645"/>
        <v>0</v>
      </c>
      <c r="Z3686" s="120" t="str">
        <f t="shared" si="1650"/>
        <v>A+J=</v>
      </c>
      <c r="AA3686" s="114">
        <f t="shared" si="1651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08">
        <f t="shared" si="1646"/>
        <v>47983</v>
      </c>
      <c r="B3687" s="109">
        <f t="shared" si="1652"/>
        <v>0</v>
      </c>
      <c r="C3687" s="193">
        <f t="shared" si="1644"/>
        <v>0</v>
      </c>
      <c r="D3687" s="110">
        <f t="shared" si="1653"/>
        <v>7245.38</v>
      </c>
      <c r="E3687" s="111">
        <f t="shared" si="1643"/>
        <v>7276.54</v>
      </c>
      <c r="F3687" s="112">
        <f t="shared" si="1654"/>
        <v>47929</v>
      </c>
      <c r="G3687" s="113">
        <f t="shared" si="1655"/>
        <v>4.3006716003852752E-3</v>
      </c>
      <c r="H3687" s="114">
        <f t="shared" si="1656"/>
        <v>47988</v>
      </c>
      <c r="I3687" s="114">
        <f t="shared" si="1657"/>
        <v>47988</v>
      </c>
      <c r="J3687" s="115">
        <f t="shared" si="1658"/>
        <v>19</v>
      </c>
      <c r="K3687" s="115">
        <f t="shared" si="1659"/>
        <v>16</v>
      </c>
      <c r="L3687" s="8">
        <f t="shared" si="1660"/>
        <v>1.00362039</v>
      </c>
      <c r="M3687" s="116">
        <f t="shared" si="1661"/>
        <v>1.0043006699999999</v>
      </c>
      <c r="N3687" s="116">
        <f t="shared" si="1662"/>
        <v>1.7674543854529088</v>
      </c>
      <c r="O3687" s="109">
        <f t="shared" si="1663"/>
        <v>1.7738532499999999</v>
      </c>
      <c r="P3687" s="109">
        <f t="shared" si="1664"/>
        <v>0</v>
      </c>
      <c r="Q3687" s="11">
        <f t="shared" si="1649"/>
        <v>0</v>
      </c>
      <c r="R3687" s="30">
        <f t="shared" si="1647"/>
        <v>0</v>
      </c>
      <c r="S3687" s="109">
        <f t="shared" si="1665"/>
        <v>0</v>
      </c>
      <c r="T3687" s="119">
        <f t="shared" si="1648"/>
        <v>0.10150000000000001</v>
      </c>
      <c r="U3687" s="117">
        <f t="shared" si="1666"/>
        <v>475</v>
      </c>
      <c r="V3687" s="117">
        <v>252</v>
      </c>
      <c r="W3687" s="116">
        <f t="shared" si="1667"/>
        <v>1.1998790020000001</v>
      </c>
      <c r="X3687" s="109">
        <f t="shared" si="1668"/>
        <v>0</v>
      </c>
      <c r="Y3687" s="174">
        <f t="shared" si="1645"/>
        <v>0</v>
      </c>
      <c r="Z3687" s="120" t="str">
        <f t="shared" si="1650"/>
        <v>A+J=</v>
      </c>
      <c r="AA3687" s="114">
        <f t="shared" si="1651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08">
        <f t="shared" si="1646"/>
        <v>47984</v>
      </c>
      <c r="B3688" s="109">
        <f t="shared" si="1652"/>
        <v>0</v>
      </c>
      <c r="C3688" s="193">
        <f t="shared" si="1644"/>
        <v>0</v>
      </c>
      <c r="D3688" s="110">
        <f t="shared" si="1653"/>
        <v>7245.38</v>
      </c>
      <c r="E3688" s="111">
        <f t="shared" si="1643"/>
        <v>7276.54</v>
      </c>
      <c r="F3688" s="112">
        <f t="shared" si="1654"/>
        <v>47929</v>
      </c>
      <c r="G3688" s="113">
        <f t="shared" si="1655"/>
        <v>4.3006716003852752E-3</v>
      </c>
      <c r="H3688" s="114">
        <f t="shared" si="1656"/>
        <v>47988</v>
      </c>
      <c r="I3688" s="114">
        <f t="shared" si="1657"/>
        <v>47988</v>
      </c>
      <c r="J3688" s="115">
        <f t="shared" si="1658"/>
        <v>19</v>
      </c>
      <c r="K3688" s="115">
        <f t="shared" si="1659"/>
        <v>17</v>
      </c>
      <c r="L3688" s="8">
        <f t="shared" si="1660"/>
        <v>1.0038470900000001</v>
      </c>
      <c r="M3688" s="116">
        <f t="shared" si="1661"/>
        <v>1.0043006699999999</v>
      </c>
      <c r="N3688" s="116">
        <f t="shared" si="1662"/>
        <v>1.7674543854529088</v>
      </c>
      <c r="O3688" s="109">
        <f t="shared" si="1663"/>
        <v>1.7742539399999999</v>
      </c>
      <c r="P3688" s="109">
        <f t="shared" si="1664"/>
        <v>0</v>
      </c>
      <c r="Q3688" s="11">
        <f t="shared" si="1649"/>
        <v>0</v>
      </c>
      <c r="R3688" s="30">
        <f t="shared" si="1647"/>
        <v>0</v>
      </c>
      <c r="S3688" s="109">
        <f t="shared" si="1665"/>
        <v>0</v>
      </c>
      <c r="T3688" s="119">
        <f t="shared" si="1648"/>
        <v>0.10150000000000001</v>
      </c>
      <c r="U3688" s="117">
        <f t="shared" si="1666"/>
        <v>476</v>
      </c>
      <c r="V3688" s="117">
        <v>252</v>
      </c>
      <c r="W3688" s="116">
        <f t="shared" si="1667"/>
        <v>1.200339391</v>
      </c>
      <c r="X3688" s="109">
        <f t="shared" si="1668"/>
        <v>0</v>
      </c>
      <c r="Y3688" s="174">
        <f t="shared" si="1645"/>
        <v>0</v>
      </c>
      <c r="Z3688" s="120" t="str">
        <f t="shared" si="1650"/>
        <v>A+J=</v>
      </c>
      <c r="AA3688" s="114">
        <f t="shared" si="1651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08">
        <f t="shared" si="1646"/>
        <v>47985</v>
      </c>
      <c r="B3689" s="109">
        <f t="shared" si="1652"/>
        <v>0</v>
      </c>
      <c r="C3689" s="193">
        <f t="shared" si="1644"/>
        <v>0</v>
      </c>
      <c r="D3689" s="110">
        <f t="shared" si="1653"/>
        <v>7245.38</v>
      </c>
      <c r="E3689" s="111">
        <f t="shared" si="1643"/>
        <v>7276.54</v>
      </c>
      <c r="F3689" s="112">
        <f t="shared" si="1654"/>
        <v>47929</v>
      </c>
      <c r="G3689" s="113">
        <f t="shared" si="1655"/>
        <v>4.3006716003852752E-3</v>
      </c>
      <c r="H3689" s="114">
        <f t="shared" si="1656"/>
        <v>47988</v>
      </c>
      <c r="I3689" s="114">
        <f t="shared" si="1657"/>
        <v>47988</v>
      </c>
      <c r="J3689" s="115">
        <f t="shared" si="1658"/>
        <v>19</v>
      </c>
      <c r="K3689" s="115">
        <f t="shared" si="1659"/>
        <v>18</v>
      </c>
      <c r="L3689" s="8">
        <f t="shared" si="1660"/>
        <v>1.0040738600000001</v>
      </c>
      <c r="M3689" s="116">
        <f t="shared" si="1661"/>
        <v>1.0043006699999999</v>
      </c>
      <c r="N3689" s="116">
        <f t="shared" si="1662"/>
        <v>1.7674543854529088</v>
      </c>
      <c r="O3689" s="109">
        <f t="shared" si="1663"/>
        <v>1.7746547399999999</v>
      </c>
      <c r="P3689" s="109">
        <f t="shared" si="1664"/>
        <v>0</v>
      </c>
      <c r="Q3689" s="11">
        <f t="shared" si="1649"/>
        <v>0</v>
      </c>
      <c r="R3689" s="30">
        <f t="shared" si="1647"/>
        <v>0</v>
      </c>
      <c r="S3689" s="109">
        <f t="shared" si="1665"/>
        <v>0</v>
      </c>
      <c r="T3689" s="119">
        <f t="shared" si="1648"/>
        <v>0.10150000000000001</v>
      </c>
      <c r="U3689" s="117">
        <f t="shared" si="1666"/>
        <v>477</v>
      </c>
      <c r="V3689" s="117">
        <v>252</v>
      </c>
      <c r="W3689" s="116">
        <f t="shared" si="1667"/>
        <v>1.200799956</v>
      </c>
      <c r="X3689" s="109">
        <f t="shared" si="1668"/>
        <v>0</v>
      </c>
      <c r="Y3689" s="174">
        <f t="shared" si="1645"/>
        <v>0</v>
      </c>
      <c r="Z3689" s="120" t="str">
        <f t="shared" si="1650"/>
        <v>A+J=</v>
      </c>
      <c r="AA3689" s="114">
        <f t="shared" si="1651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08">
        <f t="shared" si="1646"/>
        <v>47986</v>
      </c>
      <c r="B3690" s="109">
        <f t="shared" si="1652"/>
        <v>0</v>
      </c>
      <c r="C3690" s="193">
        <f t="shared" si="1644"/>
        <v>0</v>
      </c>
      <c r="D3690" s="110">
        <f t="shared" si="1653"/>
        <v>7245.38</v>
      </c>
      <c r="E3690" s="111">
        <f t="shared" si="1643"/>
        <v>7276.54</v>
      </c>
      <c r="F3690" s="112">
        <f t="shared" si="1654"/>
        <v>47929</v>
      </c>
      <c r="G3690" s="113">
        <f t="shared" si="1655"/>
        <v>4.3006716003852752E-3</v>
      </c>
      <c r="H3690" s="114">
        <f t="shared" si="1656"/>
        <v>47988</v>
      </c>
      <c r="I3690" s="114">
        <f t="shared" si="1657"/>
        <v>47988</v>
      </c>
      <c r="J3690" s="115">
        <f t="shared" si="1658"/>
        <v>19</v>
      </c>
      <c r="K3690" s="115">
        <f t="shared" si="1659"/>
        <v>18</v>
      </c>
      <c r="L3690" s="8">
        <f t="shared" si="1660"/>
        <v>1.0040738600000001</v>
      </c>
      <c r="M3690" s="116">
        <f t="shared" si="1661"/>
        <v>1.0043006699999999</v>
      </c>
      <c r="N3690" s="116">
        <f t="shared" si="1662"/>
        <v>1.7674543854529088</v>
      </c>
      <c r="O3690" s="109">
        <f t="shared" si="1663"/>
        <v>1.7746547399999999</v>
      </c>
      <c r="P3690" s="109">
        <f t="shared" si="1664"/>
        <v>0</v>
      </c>
      <c r="Q3690" s="11">
        <f t="shared" si="1649"/>
        <v>0</v>
      </c>
      <c r="R3690" s="30">
        <f t="shared" si="1647"/>
        <v>0</v>
      </c>
      <c r="S3690" s="109">
        <f t="shared" si="1665"/>
        <v>0</v>
      </c>
      <c r="T3690" s="119">
        <f t="shared" si="1648"/>
        <v>0.10150000000000001</v>
      </c>
      <c r="U3690" s="117">
        <f t="shared" si="1666"/>
        <v>477</v>
      </c>
      <c r="V3690" s="117">
        <v>252</v>
      </c>
      <c r="W3690" s="116">
        <f t="shared" si="1667"/>
        <v>1.200799956</v>
      </c>
      <c r="X3690" s="109">
        <f t="shared" si="1668"/>
        <v>0</v>
      </c>
      <c r="Y3690" s="174">
        <f t="shared" si="1645"/>
        <v>0</v>
      </c>
      <c r="Z3690" s="120" t="str">
        <f t="shared" si="1650"/>
        <v>A+J=</v>
      </c>
      <c r="AA3690" s="114">
        <f t="shared" si="1651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709 A45:B1988 D12:P38 A10:P11 R10:X10 S11:X11 D45:D1988 F45:P1988 Z10:AA11 T773:X1988 T710:W772">
    <cfRule type="expression" dxfId="33" priority="71">
      <formula>$Q10&gt;0</formula>
    </cfRule>
  </conditionalFormatting>
  <conditionalFormatting sqref="A4603:AA5666">
    <cfRule type="expression" dxfId="32" priority="63">
      <formula>$Q4603&gt;0</formula>
    </cfRule>
  </conditionalFormatting>
  <conditionalFormatting sqref="AA4165:AA4602">
    <cfRule type="expression" dxfId="31" priority="56">
      <formula>$Q4165&gt;0</formula>
    </cfRule>
  </conditionalFormatting>
  <conditionalFormatting sqref="Z4165:Z4602">
    <cfRule type="expression" dxfId="30" priority="55">
      <formula>$Q4165&gt;0</formula>
    </cfRule>
  </conditionalFormatting>
  <conditionalFormatting sqref="S12:S38">
    <cfRule type="expression" dxfId="29" priority="37">
      <formula>$Q12&gt;0</formula>
    </cfRule>
  </conditionalFormatting>
  <conditionalFormatting sqref="A39:B39 T39:X39 D39:P39">
    <cfRule type="expression" dxfId="28" priority="36">
      <formula>$Q39&gt;0</formula>
    </cfRule>
  </conditionalFormatting>
  <conditionalFormatting sqref="S39">
    <cfRule type="expression" dxfId="27" priority="35">
      <formula>$Q39&gt;0</formula>
    </cfRule>
  </conditionalFormatting>
  <conditionalFormatting sqref="S45:S1988">
    <cfRule type="expression" dxfId="26" priority="31">
      <formula>$Q45&gt;0</formula>
    </cfRule>
  </conditionalFormatting>
  <conditionalFormatting sqref="T1989:X2017 A1989:B2017 D1989:D2017 F1989:P2017">
    <cfRule type="expression" dxfId="25" priority="30">
      <formula>$Q1989&gt;0</formula>
    </cfRule>
  </conditionalFormatting>
  <conditionalFormatting sqref="S1989:S2017">
    <cfRule type="expression" dxfId="24" priority="28">
      <formula>$Q1989&gt;0</formula>
    </cfRule>
  </conditionalFormatting>
  <conditionalFormatting sqref="A40:B40 T40:X40 D40:P40">
    <cfRule type="expression" dxfId="23" priority="27">
      <formula>$Q40&gt;0</formula>
    </cfRule>
  </conditionalFormatting>
  <conditionalFormatting sqref="S40">
    <cfRule type="expression" dxfId="22" priority="26">
      <formula>$Q40&gt;0</formula>
    </cfRule>
  </conditionalFormatting>
  <conditionalFormatting sqref="T3691:Y3734 A2018:B3734 D2018:D3734 F2018:P3734 T2018:X3690">
    <cfRule type="expression" dxfId="21" priority="25">
      <formula>$Q2018&gt;0</formula>
    </cfRule>
  </conditionalFormatting>
  <conditionalFormatting sqref="S2018:S3734">
    <cfRule type="expression" dxfId="20" priority="23">
      <formula>$Q2018&gt;0</formula>
    </cfRule>
  </conditionalFormatting>
  <conditionalFormatting sqref="T3967:AA4164 A3967:Q4164 A3735:B3966 D3735:D3966 T3735:Y3966 F3735:P3966">
    <cfRule type="expression" dxfId="19" priority="22">
      <formula>$Q3735&gt;0</formula>
    </cfRule>
  </conditionalFormatting>
  <conditionalFormatting sqref="R3967:R4164">
    <cfRule type="expression" dxfId="18" priority="21">
      <formula>$Q3967&gt;0</formula>
    </cfRule>
  </conditionalFormatting>
  <conditionalFormatting sqref="S3735:S4164">
    <cfRule type="expression" dxfId="17" priority="20">
      <formula>$Q3735&gt;0</formula>
    </cfRule>
  </conditionalFormatting>
  <conditionalFormatting sqref="C12:C40 C45:C709 C3691:C3966">
    <cfRule type="expression" dxfId="16" priority="19">
      <formula>$Q12&gt;0</formula>
    </cfRule>
  </conditionalFormatting>
  <conditionalFormatting sqref="Q10:Q11">
    <cfRule type="expression" dxfId="15" priority="16">
      <formula>$Q10&gt;0</formula>
    </cfRule>
  </conditionalFormatting>
  <conditionalFormatting sqref="Q12:Q40 Q45:Q3966">
    <cfRule type="expression" dxfId="14" priority="15">
      <formula>$Q12&gt;0</formula>
    </cfRule>
  </conditionalFormatting>
  <conditionalFormatting sqref="R11:R40 R45:R3966">
    <cfRule type="expression" dxfId="13" priority="14">
      <formula>$Q11&gt;0</formula>
    </cfRule>
  </conditionalFormatting>
  <conditionalFormatting sqref="Z12:AA40 Z45:AA3966">
    <cfRule type="expression" dxfId="12" priority="13">
      <formula>$Q12&gt;0</formula>
    </cfRule>
  </conditionalFormatting>
  <conditionalFormatting sqref="E45:E3966">
    <cfRule type="expression" dxfId="11" priority="12">
      <formula>$Q45&gt;0</formula>
    </cfRule>
  </conditionalFormatting>
  <conditionalFormatting sqref="T41:X44 A41:B44 D41:D44 F41:P44">
    <cfRule type="expression" dxfId="10" priority="11">
      <formula>$Q41&gt;0</formula>
    </cfRule>
  </conditionalFormatting>
  <conditionalFormatting sqref="S41:S44">
    <cfRule type="expression" dxfId="9" priority="10">
      <formula>$Q41&gt;0</formula>
    </cfRule>
  </conditionalFormatting>
  <conditionalFormatting sqref="C41:C44">
    <cfRule type="expression" dxfId="8" priority="9">
      <formula>$Q41&gt;0</formula>
    </cfRule>
  </conditionalFormatting>
  <conditionalFormatting sqref="Q41:Q44">
    <cfRule type="expression" dxfId="7" priority="8">
      <formula>$Q41&gt;0</formula>
    </cfRule>
  </conditionalFormatting>
  <conditionalFormatting sqref="R41:R44">
    <cfRule type="expression" dxfId="6" priority="7">
      <formula>$Q41&gt;0</formula>
    </cfRule>
  </conditionalFormatting>
  <conditionalFormatting sqref="Z41:AA44">
    <cfRule type="expression" dxfId="5" priority="6">
      <formula>$Q41&gt;0</formula>
    </cfRule>
  </conditionalFormatting>
  <conditionalFormatting sqref="E41:E44">
    <cfRule type="expression" dxfId="4" priority="5">
      <formula>$Q41&gt;0</formula>
    </cfRule>
  </conditionalFormatting>
  <conditionalFormatting sqref="Y10">
    <cfRule type="expression" dxfId="3" priority="4">
      <formula>$Q10&gt;0</formula>
    </cfRule>
  </conditionalFormatting>
  <conditionalFormatting sqref="Y11:Y3690">
    <cfRule type="expression" dxfId="2" priority="3">
      <formula>$Q11&gt;0</formula>
    </cfRule>
  </conditionalFormatting>
  <conditionalFormatting sqref="C710:C3690">
    <cfRule type="expression" dxfId="1" priority="2">
      <formula>$Q710&gt;0</formula>
    </cfRule>
  </conditionalFormatting>
  <conditionalFormatting sqref="X710:X772">
    <cfRule type="expression" dxfId="0" priority="1">
      <formula>$Q710&gt;0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2025-05-09T14:30:41Z</dcterms:modified>
</cp:coreProperties>
</file>